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-김원기\00-수송실적 및 통계 업무\00-수송자료\00-연도별 수송실적 자료\2018년 수송실적\12월\"/>
    </mc:Choice>
  </mc:AlternateContent>
  <bookViews>
    <workbookView xWindow="3720" yWindow="0" windowWidth="27870" windowHeight="12975" tabRatio="886"/>
  </bookViews>
  <sheets>
    <sheet name="승차인원(a)" sheetId="6" r:id="rId1"/>
    <sheet name="승차순위" sheetId="15" r:id="rId2"/>
    <sheet name="하차인원(b)" sheetId="8" r:id="rId3"/>
    <sheet name="하차순위" sheetId="20" r:id="rId4"/>
    <sheet name="승하차인원(a+b)" sheetId="9" r:id="rId5"/>
    <sheet name="승하차순위" sheetId="21" r:id="rId6"/>
    <sheet name="환승유입인원(c)" sheetId="7" r:id="rId7"/>
    <sheet name="환승유입순위" sheetId="22" r:id="rId8"/>
    <sheet name="수송인원(a+c)" sheetId="5" r:id="rId9"/>
    <sheet name="수송순위" sheetId="23" r:id="rId10"/>
    <sheet name="권종별 승차인원" sheetId="12" r:id="rId11"/>
  </sheets>
  <definedNames>
    <definedName name="_xlnm.Print_Area" localSheetId="0">'승차인원(a)'!$A:$Q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9" i="15" l="1"/>
  <c r="DC42" i="12" l="1"/>
  <c r="DB42" i="12"/>
  <c r="DA42" i="12"/>
  <c r="CZ42" i="12"/>
  <c r="CY42" i="12"/>
  <c r="CX42" i="12"/>
  <c r="CU42" i="12"/>
  <c r="CT42" i="12"/>
  <c r="CS42" i="12"/>
  <c r="CR42" i="12"/>
  <c r="CQ42" i="12"/>
  <c r="CP42" i="12"/>
  <c r="CM42" i="12"/>
  <c r="CL42" i="12"/>
  <c r="CK42" i="12"/>
  <c r="CJ42" i="12"/>
  <c r="CI42" i="12"/>
  <c r="CH42" i="12"/>
  <c r="CE42" i="12"/>
  <c r="CD42" i="12"/>
  <c r="CC42" i="12"/>
  <c r="CB42" i="12"/>
  <c r="CA42" i="12"/>
  <c r="BZ42" i="12"/>
  <c r="BW42" i="12"/>
  <c r="BV42" i="12"/>
  <c r="BU42" i="12"/>
  <c r="BT42" i="12"/>
  <c r="BS42" i="12"/>
  <c r="BR42" i="12"/>
  <c r="BO42" i="12"/>
  <c r="BN42" i="12"/>
  <c r="BM42" i="12"/>
  <c r="BL42" i="12"/>
  <c r="BK42" i="12"/>
  <c r="BJ42" i="12"/>
  <c r="BG42" i="12"/>
  <c r="BF42" i="12"/>
  <c r="BE42" i="12"/>
  <c r="BD42" i="12"/>
  <c r="BC42" i="12"/>
  <c r="BB42" i="12"/>
  <c r="AY42" i="12"/>
  <c r="AX42" i="12"/>
  <c r="AW42" i="12"/>
  <c r="AV42" i="12"/>
  <c r="AU42" i="12"/>
  <c r="AT42" i="12"/>
  <c r="AQ42" i="12"/>
  <c r="AP42" i="12"/>
  <c r="AO42" i="12"/>
  <c r="AN42" i="12"/>
  <c r="AM42" i="12"/>
  <c r="AL42" i="12"/>
  <c r="AI42" i="12"/>
  <c r="AH42" i="12"/>
  <c r="AG42" i="12"/>
  <c r="AF42" i="12"/>
  <c r="AE42" i="12"/>
  <c r="AD42" i="12"/>
  <c r="AA42" i="12"/>
  <c r="Z42" i="12"/>
  <c r="Y42" i="12"/>
  <c r="X42" i="12"/>
  <c r="W42" i="12"/>
  <c r="V42" i="12"/>
  <c r="S42" i="12"/>
  <c r="R42" i="12"/>
  <c r="Q42" i="12"/>
  <c r="P42" i="12"/>
  <c r="O42" i="12"/>
  <c r="N42" i="12"/>
  <c r="DC41" i="12"/>
  <c r="DB41" i="12"/>
  <c r="DA41" i="12"/>
  <c r="CZ41" i="12"/>
  <c r="CY41" i="12"/>
  <c r="CX41" i="12"/>
  <c r="CU41" i="12"/>
  <c r="CT41" i="12"/>
  <c r="CS41" i="12"/>
  <c r="CR41" i="12"/>
  <c r="CQ41" i="12"/>
  <c r="CP41" i="12"/>
  <c r="CM41" i="12"/>
  <c r="CL41" i="12"/>
  <c r="CK41" i="12"/>
  <c r="CJ41" i="12"/>
  <c r="CI41" i="12"/>
  <c r="CH41" i="12"/>
  <c r="CE41" i="12"/>
  <c r="CD41" i="12"/>
  <c r="CC41" i="12"/>
  <c r="CB41" i="12"/>
  <c r="CA41" i="12"/>
  <c r="BZ41" i="12"/>
  <c r="BW41" i="12"/>
  <c r="BV41" i="12"/>
  <c r="BU41" i="12"/>
  <c r="BT41" i="12"/>
  <c r="BS41" i="12"/>
  <c r="BR41" i="12"/>
  <c r="BO41" i="12"/>
  <c r="BN41" i="12"/>
  <c r="BM41" i="12"/>
  <c r="BL41" i="12"/>
  <c r="BK41" i="12"/>
  <c r="BJ41" i="12"/>
  <c r="BG41" i="12"/>
  <c r="BF41" i="12"/>
  <c r="BE41" i="12"/>
  <c r="BD41" i="12"/>
  <c r="BC41" i="12"/>
  <c r="BB41" i="12"/>
  <c r="AY41" i="12"/>
  <c r="AX41" i="12"/>
  <c r="AW41" i="12"/>
  <c r="AV41" i="12"/>
  <c r="AU41" i="12"/>
  <c r="AT41" i="12"/>
  <c r="AQ41" i="12"/>
  <c r="AP41" i="12"/>
  <c r="AO41" i="12"/>
  <c r="AN41" i="12"/>
  <c r="AM41" i="12"/>
  <c r="AL41" i="12"/>
  <c r="AI41" i="12"/>
  <c r="AH41" i="12"/>
  <c r="AG41" i="12"/>
  <c r="AF41" i="12"/>
  <c r="AE41" i="12"/>
  <c r="AD41" i="12"/>
  <c r="AA41" i="12"/>
  <c r="Z41" i="12"/>
  <c r="Y41" i="12"/>
  <c r="X41" i="12"/>
  <c r="W41" i="12"/>
  <c r="V41" i="12"/>
  <c r="S41" i="12"/>
  <c r="R41" i="12"/>
  <c r="Q41" i="12"/>
  <c r="P41" i="12"/>
  <c r="O41" i="12"/>
  <c r="N41" i="12"/>
  <c r="DC40" i="12"/>
  <c r="DB40" i="12"/>
  <c r="DA40" i="12"/>
  <c r="CZ40" i="12"/>
  <c r="CY40" i="12"/>
  <c r="CX40" i="12"/>
  <c r="CU40" i="12"/>
  <c r="CT40" i="12"/>
  <c r="CS40" i="12"/>
  <c r="CR40" i="12"/>
  <c r="CQ40" i="12"/>
  <c r="CP40" i="12"/>
  <c r="CM40" i="12"/>
  <c r="CL40" i="12"/>
  <c r="CK40" i="12"/>
  <c r="CJ40" i="12"/>
  <c r="CI40" i="12"/>
  <c r="CH40" i="12"/>
  <c r="CE40" i="12"/>
  <c r="CD40" i="12"/>
  <c r="CC40" i="12"/>
  <c r="CB40" i="12"/>
  <c r="CA40" i="12"/>
  <c r="BZ40" i="12"/>
  <c r="BW40" i="12"/>
  <c r="BV40" i="12"/>
  <c r="BU40" i="12"/>
  <c r="BT40" i="12"/>
  <c r="BS40" i="12"/>
  <c r="BR40" i="12"/>
  <c r="BO40" i="12"/>
  <c r="BN40" i="12"/>
  <c r="BM40" i="12"/>
  <c r="BL40" i="12"/>
  <c r="BK40" i="12"/>
  <c r="BJ40" i="12"/>
  <c r="BG40" i="12"/>
  <c r="BF40" i="12"/>
  <c r="BE40" i="12"/>
  <c r="BD40" i="12"/>
  <c r="BC40" i="12"/>
  <c r="BB40" i="12"/>
  <c r="AY40" i="12"/>
  <c r="AX40" i="12"/>
  <c r="AW40" i="12"/>
  <c r="AV40" i="12"/>
  <c r="AU40" i="12"/>
  <c r="AT40" i="12"/>
  <c r="AQ40" i="12"/>
  <c r="AP40" i="12"/>
  <c r="AO40" i="12"/>
  <c r="AN40" i="12"/>
  <c r="AM40" i="12"/>
  <c r="AL40" i="12"/>
  <c r="AI40" i="12"/>
  <c r="AH40" i="12"/>
  <c r="AG40" i="12"/>
  <c r="AF40" i="12"/>
  <c r="AE40" i="12"/>
  <c r="AD40" i="12"/>
  <c r="AA40" i="12"/>
  <c r="Z40" i="12"/>
  <c r="Y40" i="12"/>
  <c r="X40" i="12"/>
  <c r="W40" i="12"/>
  <c r="V40" i="12"/>
  <c r="S40" i="12"/>
  <c r="R40" i="12"/>
  <c r="Q40" i="12"/>
  <c r="P40" i="12"/>
  <c r="O40" i="12"/>
  <c r="N40" i="12"/>
  <c r="DC39" i="12"/>
  <c r="DB39" i="12"/>
  <c r="DA39" i="12"/>
  <c r="CZ39" i="12"/>
  <c r="CY39" i="12"/>
  <c r="CX39" i="12"/>
  <c r="CU39" i="12"/>
  <c r="CT39" i="12"/>
  <c r="CS39" i="12"/>
  <c r="CR39" i="12"/>
  <c r="CQ39" i="12"/>
  <c r="CP39" i="12"/>
  <c r="CM39" i="12"/>
  <c r="CL39" i="12"/>
  <c r="CK39" i="12"/>
  <c r="CJ39" i="12"/>
  <c r="CI39" i="12"/>
  <c r="CH39" i="12"/>
  <c r="CE39" i="12"/>
  <c r="CD39" i="12"/>
  <c r="CC39" i="12"/>
  <c r="CB39" i="12"/>
  <c r="CA39" i="12"/>
  <c r="BZ39" i="12"/>
  <c r="BW39" i="12"/>
  <c r="BV39" i="12"/>
  <c r="BU39" i="12"/>
  <c r="BT39" i="12"/>
  <c r="BS39" i="12"/>
  <c r="BR39" i="12"/>
  <c r="BO39" i="12"/>
  <c r="BN39" i="12"/>
  <c r="BM39" i="12"/>
  <c r="BL39" i="12"/>
  <c r="BK39" i="12"/>
  <c r="BJ39" i="12"/>
  <c r="BG39" i="12"/>
  <c r="BF39" i="12"/>
  <c r="BE39" i="12"/>
  <c r="BD39" i="12"/>
  <c r="BC39" i="12"/>
  <c r="BB39" i="12"/>
  <c r="AY39" i="12"/>
  <c r="AX39" i="12"/>
  <c r="AW39" i="12"/>
  <c r="AV39" i="12"/>
  <c r="AU39" i="12"/>
  <c r="AT39" i="12"/>
  <c r="AQ39" i="12"/>
  <c r="AP39" i="12"/>
  <c r="AO39" i="12"/>
  <c r="AN39" i="12"/>
  <c r="AM39" i="12"/>
  <c r="AL39" i="12"/>
  <c r="AI39" i="12"/>
  <c r="AH39" i="12"/>
  <c r="AG39" i="12"/>
  <c r="AF39" i="12"/>
  <c r="AE39" i="12"/>
  <c r="AD39" i="12"/>
  <c r="AA39" i="12"/>
  <c r="Z39" i="12"/>
  <c r="Y39" i="12"/>
  <c r="X39" i="12"/>
  <c r="W39" i="12"/>
  <c r="V39" i="12"/>
  <c r="S39" i="12"/>
  <c r="R39" i="12"/>
  <c r="Q39" i="12"/>
  <c r="P39" i="12"/>
  <c r="O39" i="12"/>
  <c r="N39" i="12"/>
  <c r="DC38" i="12"/>
  <c r="DB38" i="12"/>
  <c r="DA38" i="12"/>
  <c r="CZ38" i="12"/>
  <c r="CY38" i="12"/>
  <c r="CX38" i="12"/>
  <c r="CU38" i="12"/>
  <c r="CT38" i="12"/>
  <c r="CS38" i="12"/>
  <c r="CR38" i="12"/>
  <c r="CQ38" i="12"/>
  <c r="CP38" i="12"/>
  <c r="CM38" i="12"/>
  <c r="CL38" i="12"/>
  <c r="CK38" i="12"/>
  <c r="CJ38" i="12"/>
  <c r="CI38" i="12"/>
  <c r="CH38" i="12"/>
  <c r="CE38" i="12"/>
  <c r="CD38" i="12"/>
  <c r="CC38" i="12"/>
  <c r="CB38" i="12"/>
  <c r="CA38" i="12"/>
  <c r="BZ38" i="12"/>
  <c r="BW38" i="12"/>
  <c r="BV38" i="12"/>
  <c r="BU38" i="12"/>
  <c r="BT38" i="12"/>
  <c r="BS38" i="12"/>
  <c r="BR38" i="12"/>
  <c r="BO38" i="12"/>
  <c r="BN38" i="12"/>
  <c r="BM38" i="12"/>
  <c r="BL38" i="12"/>
  <c r="BK38" i="12"/>
  <c r="BJ38" i="12"/>
  <c r="BG38" i="12"/>
  <c r="BF38" i="12"/>
  <c r="BE38" i="12"/>
  <c r="BD38" i="12"/>
  <c r="BC38" i="12"/>
  <c r="BB38" i="12"/>
  <c r="AY38" i="12"/>
  <c r="AX38" i="12"/>
  <c r="AW38" i="12"/>
  <c r="AV38" i="12"/>
  <c r="AU38" i="12"/>
  <c r="AT38" i="12"/>
  <c r="AQ38" i="12"/>
  <c r="AP38" i="12"/>
  <c r="AO38" i="12"/>
  <c r="AN38" i="12"/>
  <c r="AM38" i="12"/>
  <c r="AL38" i="12"/>
  <c r="AI38" i="12"/>
  <c r="AH38" i="12"/>
  <c r="AG38" i="12"/>
  <c r="AF38" i="12"/>
  <c r="AE38" i="12"/>
  <c r="AD38" i="12"/>
  <c r="AA38" i="12"/>
  <c r="Z38" i="12"/>
  <c r="Y38" i="12"/>
  <c r="X38" i="12"/>
  <c r="W38" i="12"/>
  <c r="V38" i="12"/>
  <c r="S38" i="12"/>
  <c r="R38" i="12"/>
  <c r="Q38" i="12"/>
  <c r="P38" i="12"/>
  <c r="O38" i="12"/>
  <c r="N38" i="12"/>
  <c r="DC37" i="12"/>
  <c r="DB37" i="12"/>
  <c r="DA37" i="12"/>
  <c r="CZ37" i="12"/>
  <c r="CY37" i="12"/>
  <c r="CX37" i="12"/>
  <c r="CU37" i="12"/>
  <c r="CT37" i="12"/>
  <c r="CS37" i="12"/>
  <c r="CR37" i="12"/>
  <c r="CQ37" i="12"/>
  <c r="CP37" i="12"/>
  <c r="CM37" i="12"/>
  <c r="CL37" i="12"/>
  <c r="CK37" i="12"/>
  <c r="CJ37" i="12"/>
  <c r="CI37" i="12"/>
  <c r="CH37" i="12"/>
  <c r="CE37" i="12"/>
  <c r="CD37" i="12"/>
  <c r="CC37" i="12"/>
  <c r="CB37" i="12"/>
  <c r="CA37" i="12"/>
  <c r="BZ37" i="12"/>
  <c r="BW37" i="12"/>
  <c r="BV37" i="12"/>
  <c r="BU37" i="12"/>
  <c r="BT37" i="12"/>
  <c r="BS37" i="12"/>
  <c r="BR37" i="12"/>
  <c r="BO37" i="12"/>
  <c r="BN37" i="12"/>
  <c r="BM37" i="12"/>
  <c r="BL37" i="12"/>
  <c r="BK37" i="12"/>
  <c r="BJ37" i="12"/>
  <c r="BG37" i="12"/>
  <c r="BF37" i="12"/>
  <c r="BE37" i="12"/>
  <c r="BD37" i="12"/>
  <c r="BC37" i="12"/>
  <c r="BB37" i="12"/>
  <c r="AY37" i="12"/>
  <c r="AX37" i="12"/>
  <c r="AW37" i="12"/>
  <c r="AV37" i="12"/>
  <c r="AU37" i="12"/>
  <c r="AT37" i="12"/>
  <c r="AQ37" i="12"/>
  <c r="AP37" i="12"/>
  <c r="AO37" i="12"/>
  <c r="AN37" i="12"/>
  <c r="AM37" i="12"/>
  <c r="AL37" i="12"/>
  <c r="AI37" i="12"/>
  <c r="AH37" i="12"/>
  <c r="AG37" i="12"/>
  <c r="AF37" i="12"/>
  <c r="AE37" i="12"/>
  <c r="AD37" i="12"/>
  <c r="AA37" i="12"/>
  <c r="Z37" i="12"/>
  <c r="Y37" i="12"/>
  <c r="X37" i="12"/>
  <c r="W37" i="12"/>
  <c r="V37" i="12"/>
  <c r="S37" i="12"/>
  <c r="R37" i="12"/>
  <c r="Q37" i="12"/>
  <c r="P37" i="12"/>
  <c r="O37" i="12"/>
  <c r="N37" i="12"/>
  <c r="DC36" i="12"/>
  <c r="DB36" i="12"/>
  <c r="DA36" i="12"/>
  <c r="CZ36" i="12"/>
  <c r="CY36" i="12"/>
  <c r="CX36" i="12"/>
  <c r="CU36" i="12"/>
  <c r="CT36" i="12"/>
  <c r="CS36" i="12"/>
  <c r="CR36" i="12"/>
  <c r="CQ36" i="12"/>
  <c r="CP36" i="12"/>
  <c r="CM36" i="12"/>
  <c r="CL36" i="12"/>
  <c r="CK36" i="12"/>
  <c r="CJ36" i="12"/>
  <c r="CI36" i="12"/>
  <c r="CH36" i="12"/>
  <c r="CE36" i="12"/>
  <c r="CD36" i="12"/>
  <c r="CC36" i="12"/>
  <c r="CB36" i="12"/>
  <c r="CA36" i="12"/>
  <c r="BZ36" i="12"/>
  <c r="BW36" i="12"/>
  <c r="BV36" i="12"/>
  <c r="BU36" i="12"/>
  <c r="BT36" i="12"/>
  <c r="BS36" i="12"/>
  <c r="BR36" i="12"/>
  <c r="BO36" i="12"/>
  <c r="BN36" i="12"/>
  <c r="BM36" i="12"/>
  <c r="BL36" i="12"/>
  <c r="BK36" i="12"/>
  <c r="BJ36" i="12"/>
  <c r="BG36" i="12"/>
  <c r="BF36" i="12"/>
  <c r="BE36" i="12"/>
  <c r="BD36" i="12"/>
  <c r="BC36" i="12"/>
  <c r="BB36" i="12"/>
  <c r="AY36" i="12"/>
  <c r="AX36" i="12"/>
  <c r="AW36" i="12"/>
  <c r="AV36" i="12"/>
  <c r="AU36" i="12"/>
  <c r="AT36" i="12"/>
  <c r="AQ36" i="12"/>
  <c r="AP36" i="12"/>
  <c r="AO36" i="12"/>
  <c r="AN36" i="12"/>
  <c r="AN16" i="12" s="1"/>
  <c r="AM36" i="12"/>
  <c r="AL36" i="12"/>
  <c r="AI36" i="12"/>
  <c r="AH36" i="12"/>
  <c r="AG36" i="12"/>
  <c r="AF36" i="12"/>
  <c r="AE36" i="12"/>
  <c r="AD36" i="12"/>
  <c r="AA36" i="12"/>
  <c r="Z36" i="12"/>
  <c r="Y36" i="12"/>
  <c r="X36" i="12"/>
  <c r="W36" i="12"/>
  <c r="V36" i="12"/>
  <c r="S36" i="12"/>
  <c r="R36" i="12"/>
  <c r="Q36" i="12"/>
  <c r="P36" i="12"/>
  <c r="O36" i="12"/>
  <c r="N36" i="12"/>
  <c r="DC35" i="12"/>
  <c r="DB35" i="12"/>
  <c r="DA35" i="12"/>
  <c r="CZ35" i="12"/>
  <c r="CY35" i="12"/>
  <c r="CX35" i="12"/>
  <c r="CU35" i="12"/>
  <c r="CT35" i="12"/>
  <c r="CS35" i="12"/>
  <c r="CR35" i="12"/>
  <c r="CQ35" i="12"/>
  <c r="CP35" i="12"/>
  <c r="CM35" i="12"/>
  <c r="CL35" i="12"/>
  <c r="CK35" i="12"/>
  <c r="CJ35" i="12"/>
  <c r="CI35" i="12"/>
  <c r="CH35" i="12"/>
  <c r="CE35" i="12"/>
  <c r="CD35" i="12"/>
  <c r="CC35" i="12"/>
  <c r="CB35" i="12"/>
  <c r="CA35" i="12"/>
  <c r="BZ35" i="12"/>
  <c r="BW35" i="12"/>
  <c r="BV35" i="12"/>
  <c r="BU35" i="12"/>
  <c r="BT35" i="12"/>
  <c r="BP35" i="12" s="1"/>
  <c r="BS35" i="12"/>
  <c r="BR35" i="12"/>
  <c r="BO35" i="12"/>
  <c r="BN35" i="12"/>
  <c r="BM35" i="12"/>
  <c r="BL35" i="12"/>
  <c r="BK35" i="12"/>
  <c r="BJ35" i="12"/>
  <c r="BG35" i="12"/>
  <c r="BF35" i="12"/>
  <c r="BE35" i="12"/>
  <c r="BD35" i="12"/>
  <c r="BC35" i="12"/>
  <c r="BB35" i="12"/>
  <c r="AY35" i="12"/>
  <c r="AX35" i="12"/>
  <c r="AW35" i="12"/>
  <c r="AV35" i="12"/>
  <c r="AU35" i="12"/>
  <c r="AT35" i="12"/>
  <c r="AQ35" i="12"/>
  <c r="AP35" i="12"/>
  <c r="AO35" i="12"/>
  <c r="AN35" i="12"/>
  <c r="AM35" i="12"/>
  <c r="AL35" i="12"/>
  <c r="AI35" i="12"/>
  <c r="AH35" i="12"/>
  <c r="AG35" i="12"/>
  <c r="AF35" i="12"/>
  <c r="AE35" i="12"/>
  <c r="AD35" i="12"/>
  <c r="AA35" i="12"/>
  <c r="Z35" i="12"/>
  <c r="Y35" i="12"/>
  <c r="X35" i="12"/>
  <c r="W35" i="12"/>
  <c r="V35" i="12"/>
  <c r="U35" i="12" s="1"/>
  <c r="S35" i="12"/>
  <c r="R35" i="12"/>
  <c r="Q35" i="12"/>
  <c r="P35" i="12"/>
  <c r="O35" i="12"/>
  <c r="N35" i="12"/>
  <c r="DC34" i="12"/>
  <c r="DB34" i="12"/>
  <c r="DA34" i="12"/>
  <c r="CZ34" i="12"/>
  <c r="CY34" i="12"/>
  <c r="CX34" i="12"/>
  <c r="CU34" i="12"/>
  <c r="CT34" i="12"/>
  <c r="CS34" i="12"/>
  <c r="CR34" i="12"/>
  <c r="CQ34" i="12"/>
  <c r="CP34" i="12"/>
  <c r="CM34" i="12"/>
  <c r="CL34" i="12"/>
  <c r="CK34" i="12"/>
  <c r="CJ34" i="12"/>
  <c r="CI34" i="12"/>
  <c r="CH34" i="12"/>
  <c r="CE34" i="12"/>
  <c r="CD34" i="12"/>
  <c r="CC34" i="12"/>
  <c r="CB34" i="12"/>
  <c r="CA34" i="12"/>
  <c r="BZ34" i="12"/>
  <c r="BW34" i="12"/>
  <c r="BV34" i="12"/>
  <c r="BU34" i="12"/>
  <c r="BT34" i="12"/>
  <c r="BS34" i="12"/>
  <c r="BR34" i="12"/>
  <c r="BQ34" i="12" s="1"/>
  <c r="BO34" i="12"/>
  <c r="BN34" i="12"/>
  <c r="BM34" i="12"/>
  <c r="BL34" i="12"/>
  <c r="BK34" i="12"/>
  <c r="BJ34" i="12"/>
  <c r="BG34" i="12"/>
  <c r="BF34" i="12"/>
  <c r="BE34" i="12"/>
  <c r="BD34" i="12"/>
  <c r="BC34" i="12"/>
  <c r="BB34" i="12"/>
  <c r="AY34" i="12"/>
  <c r="AX34" i="12"/>
  <c r="AW34" i="12"/>
  <c r="AV34" i="12"/>
  <c r="AU34" i="12"/>
  <c r="AT34" i="12"/>
  <c r="AQ34" i="12"/>
  <c r="AP34" i="12"/>
  <c r="AO34" i="12"/>
  <c r="AN34" i="12"/>
  <c r="AM34" i="12"/>
  <c r="AL34" i="12"/>
  <c r="AI34" i="12"/>
  <c r="AH34" i="12"/>
  <c r="AG34" i="12"/>
  <c r="AF34" i="12"/>
  <c r="AE34" i="12"/>
  <c r="AD34" i="12"/>
  <c r="AA34" i="12"/>
  <c r="Z34" i="12"/>
  <c r="Y34" i="12"/>
  <c r="X34" i="12"/>
  <c r="W34" i="12"/>
  <c r="V34" i="12"/>
  <c r="U34" i="12" s="1"/>
  <c r="S34" i="12"/>
  <c r="R34" i="12"/>
  <c r="Q34" i="12"/>
  <c r="P34" i="12"/>
  <c r="O34" i="12"/>
  <c r="N34" i="12"/>
  <c r="DC33" i="12"/>
  <c r="DB33" i="12"/>
  <c r="DA33" i="12"/>
  <c r="CZ33" i="12"/>
  <c r="CY33" i="12"/>
  <c r="CX33" i="12"/>
  <c r="CU33" i="12"/>
  <c r="CT33" i="12"/>
  <c r="CS33" i="12"/>
  <c r="CR33" i="12"/>
  <c r="CQ33" i="12"/>
  <c r="CP33" i="12"/>
  <c r="CM33" i="12"/>
  <c r="CL33" i="12"/>
  <c r="CK33" i="12"/>
  <c r="CJ33" i="12"/>
  <c r="CI33" i="12"/>
  <c r="CH33" i="12"/>
  <c r="CE33" i="12"/>
  <c r="CD33" i="12"/>
  <c r="CC33" i="12"/>
  <c r="CB33" i="12"/>
  <c r="CA33" i="12"/>
  <c r="BZ33" i="12"/>
  <c r="BW33" i="12"/>
  <c r="BV33" i="12"/>
  <c r="BU33" i="12"/>
  <c r="BT33" i="12"/>
  <c r="BS33" i="12"/>
  <c r="BR33" i="12"/>
  <c r="BO33" i="12"/>
  <c r="BN33" i="12"/>
  <c r="BM33" i="12"/>
  <c r="BL33" i="12"/>
  <c r="BK33" i="12"/>
  <c r="BJ33" i="12"/>
  <c r="BG33" i="12"/>
  <c r="BF33" i="12"/>
  <c r="BE33" i="12"/>
  <c r="BD33" i="12"/>
  <c r="BC33" i="12"/>
  <c r="BB33" i="12"/>
  <c r="AY33" i="12"/>
  <c r="AX33" i="12"/>
  <c r="AW33" i="12"/>
  <c r="AV33" i="12"/>
  <c r="AU33" i="12"/>
  <c r="AT33" i="12"/>
  <c r="AQ33" i="12"/>
  <c r="AP33" i="12"/>
  <c r="AO33" i="12"/>
  <c r="AN33" i="12"/>
  <c r="AM33" i="12"/>
  <c r="AL33" i="12"/>
  <c r="AI33" i="12"/>
  <c r="AH33" i="12"/>
  <c r="AG33" i="12"/>
  <c r="AF33" i="12"/>
  <c r="AE33" i="12"/>
  <c r="AD33" i="12"/>
  <c r="AA33" i="12"/>
  <c r="Z33" i="12"/>
  <c r="Y33" i="12"/>
  <c r="X33" i="12"/>
  <c r="W33" i="12"/>
  <c r="V33" i="12"/>
  <c r="U33" i="12" s="1"/>
  <c r="S33" i="12"/>
  <c r="R33" i="12"/>
  <c r="Q33" i="12"/>
  <c r="P33" i="12"/>
  <c r="O33" i="12"/>
  <c r="N33" i="12"/>
  <c r="DC32" i="12"/>
  <c r="DB32" i="12"/>
  <c r="DA32" i="12"/>
  <c r="CZ32" i="12"/>
  <c r="CY32" i="12"/>
  <c r="CX32" i="12"/>
  <c r="CU32" i="12"/>
  <c r="CT32" i="12"/>
  <c r="CS32" i="12"/>
  <c r="CR32" i="12"/>
  <c r="CQ32" i="12"/>
  <c r="CP32" i="12"/>
  <c r="CM32" i="12"/>
  <c r="CL32" i="12"/>
  <c r="CK32" i="12"/>
  <c r="CJ32" i="12"/>
  <c r="CI32" i="12"/>
  <c r="CH32" i="12"/>
  <c r="CE32" i="12"/>
  <c r="CD32" i="12"/>
  <c r="CC32" i="12"/>
  <c r="CB32" i="12"/>
  <c r="CA32" i="12"/>
  <c r="BZ32" i="12"/>
  <c r="BW32" i="12"/>
  <c r="BV32" i="12"/>
  <c r="BU32" i="12"/>
  <c r="BT32" i="12"/>
  <c r="BS32" i="12"/>
  <c r="BR32" i="12"/>
  <c r="BQ32" i="12" s="1"/>
  <c r="BO32" i="12"/>
  <c r="BN32" i="12"/>
  <c r="BM32" i="12"/>
  <c r="BL32" i="12"/>
  <c r="BK32" i="12"/>
  <c r="BJ32" i="12"/>
  <c r="BG32" i="12"/>
  <c r="BF32" i="12"/>
  <c r="BE32" i="12"/>
  <c r="BD32" i="12"/>
  <c r="BC32" i="12"/>
  <c r="BB32" i="12"/>
  <c r="AY32" i="12"/>
  <c r="AX32" i="12"/>
  <c r="AW32" i="12"/>
  <c r="AV32" i="12"/>
  <c r="AU32" i="12"/>
  <c r="AT32" i="12"/>
  <c r="AQ32" i="12"/>
  <c r="AP32" i="12"/>
  <c r="AO32" i="12"/>
  <c r="AN32" i="12"/>
  <c r="AM32" i="12"/>
  <c r="AL32" i="12"/>
  <c r="AI32" i="12"/>
  <c r="AH32" i="12"/>
  <c r="AG32" i="12"/>
  <c r="AF32" i="12"/>
  <c r="AE32" i="12"/>
  <c r="AD32" i="12"/>
  <c r="AA32" i="12"/>
  <c r="Z32" i="12"/>
  <c r="Y32" i="12"/>
  <c r="X32" i="12"/>
  <c r="W32" i="12"/>
  <c r="V32" i="12"/>
  <c r="S32" i="12"/>
  <c r="R32" i="12"/>
  <c r="Q32" i="12"/>
  <c r="P32" i="12"/>
  <c r="O32" i="12"/>
  <c r="N32" i="12"/>
  <c r="DC31" i="12"/>
  <c r="DB31" i="12"/>
  <c r="DA31" i="12"/>
  <c r="CZ31" i="12"/>
  <c r="CY31" i="12"/>
  <c r="CX31" i="12"/>
  <c r="CU31" i="12"/>
  <c r="CT31" i="12"/>
  <c r="CS31" i="12"/>
  <c r="CR31" i="12"/>
  <c r="CQ31" i="12"/>
  <c r="CP31" i="12"/>
  <c r="CM31" i="12"/>
  <c r="CL31" i="12"/>
  <c r="CK31" i="12"/>
  <c r="CJ31" i="12"/>
  <c r="CI31" i="12"/>
  <c r="CH31" i="12"/>
  <c r="CE31" i="12"/>
  <c r="CD31" i="12"/>
  <c r="CC31" i="12"/>
  <c r="CB31" i="12"/>
  <c r="CA31" i="12"/>
  <c r="BZ31" i="12"/>
  <c r="BW31" i="12"/>
  <c r="BV31" i="12"/>
  <c r="BU31" i="12"/>
  <c r="BT31" i="12"/>
  <c r="BS31" i="12"/>
  <c r="BR31" i="12"/>
  <c r="BQ31" i="12" s="1"/>
  <c r="BO31" i="12"/>
  <c r="BN31" i="12"/>
  <c r="BM31" i="12"/>
  <c r="BL31" i="12"/>
  <c r="BK31" i="12"/>
  <c r="BJ31" i="12"/>
  <c r="BG31" i="12"/>
  <c r="BF31" i="12"/>
  <c r="BE31" i="12"/>
  <c r="BD31" i="12"/>
  <c r="BC31" i="12"/>
  <c r="BB31" i="12"/>
  <c r="AY31" i="12"/>
  <c r="AX31" i="12"/>
  <c r="AW31" i="12"/>
  <c r="AV31" i="12"/>
  <c r="AU31" i="12"/>
  <c r="AT31" i="12"/>
  <c r="AQ31" i="12"/>
  <c r="AP31" i="12"/>
  <c r="AO31" i="12"/>
  <c r="AN31" i="12"/>
  <c r="AM31" i="12"/>
  <c r="AL31" i="12"/>
  <c r="AI31" i="12"/>
  <c r="AH31" i="12"/>
  <c r="AG31" i="12"/>
  <c r="AF31" i="12"/>
  <c r="AE31" i="12"/>
  <c r="AD31" i="12"/>
  <c r="AA31" i="12"/>
  <c r="Z31" i="12"/>
  <c r="Y31" i="12"/>
  <c r="X31" i="12"/>
  <c r="W31" i="12"/>
  <c r="V31" i="12"/>
  <c r="S31" i="12"/>
  <c r="R31" i="12"/>
  <c r="Q31" i="12"/>
  <c r="P31" i="12"/>
  <c r="O31" i="12"/>
  <c r="N31" i="12"/>
  <c r="DC30" i="12"/>
  <c r="DB30" i="12"/>
  <c r="DA30" i="12"/>
  <c r="CZ30" i="12"/>
  <c r="CY30" i="12"/>
  <c r="CX30" i="12"/>
  <c r="CU30" i="12"/>
  <c r="CT30" i="12"/>
  <c r="CS30" i="12"/>
  <c r="CR30" i="12"/>
  <c r="CQ30" i="12"/>
  <c r="CP30" i="12"/>
  <c r="CM30" i="12"/>
  <c r="CL30" i="12"/>
  <c r="CK30" i="12"/>
  <c r="CJ30" i="12"/>
  <c r="CI30" i="12"/>
  <c r="CH30" i="12"/>
  <c r="CE30" i="12"/>
  <c r="CD30" i="12"/>
  <c r="CC30" i="12"/>
  <c r="CB30" i="12"/>
  <c r="CA30" i="12"/>
  <c r="BZ30" i="12"/>
  <c r="BW30" i="12"/>
  <c r="BV30" i="12"/>
  <c r="BU30" i="12"/>
  <c r="BT30" i="12"/>
  <c r="BS30" i="12"/>
  <c r="BR30" i="12"/>
  <c r="BQ30" i="12" s="1"/>
  <c r="BO30" i="12"/>
  <c r="BN30" i="12"/>
  <c r="BM30" i="12"/>
  <c r="BL30" i="12"/>
  <c r="BK30" i="12"/>
  <c r="BJ30" i="12"/>
  <c r="BG30" i="12"/>
  <c r="BF30" i="12"/>
  <c r="BE30" i="12"/>
  <c r="BD30" i="12"/>
  <c r="BC30" i="12"/>
  <c r="BB30" i="12"/>
  <c r="AY30" i="12"/>
  <c r="AX30" i="12"/>
  <c r="AW30" i="12"/>
  <c r="AV30" i="12"/>
  <c r="AU30" i="12"/>
  <c r="AT30" i="12"/>
  <c r="AQ30" i="12"/>
  <c r="AP30" i="12"/>
  <c r="AO30" i="12"/>
  <c r="AN30" i="12"/>
  <c r="AM30" i="12"/>
  <c r="AL30" i="12"/>
  <c r="AI30" i="12"/>
  <c r="AH30" i="12"/>
  <c r="AG30" i="12"/>
  <c r="AF30" i="12"/>
  <c r="AE30" i="12"/>
  <c r="AD30" i="12"/>
  <c r="AA30" i="12"/>
  <c r="Z30" i="12"/>
  <c r="Y30" i="12"/>
  <c r="X30" i="12"/>
  <c r="W30" i="12"/>
  <c r="V30" i="12"/>
  <c r="U30" i="12" s="1"/>
  <c r="S30" i="12"/>
  <c r="R30" i="12"/>
  <c r="Q30" i="12"/>
  <c r="P30" i="12"/>
  <c r="O30" i="12"/>
  <c r="N30" i="12"/>
  <c r="DC29" i="12"/>
  <c r="DB29" i="12"/>
  <c r="DA29" i="12"/>
  <c r="CZ29" i="12"/>
  <c r="CY29" i="12"/>
  <c r="CX29" i="12"/>
  <c r="CU29" i="12"/>
  <c r="CT29" i="12"/>
  <c r="CS29" i="12"/>
  <c r="CR29" i="12"/>
  <c r="CQ29" i="12"/>
  <c r="CP29" i="12"/>
  <c r="CM29" i="12"/>
  <c r="CL29" i="12"/>
  <c r="CK29" i="12"/>
  <c r="CJ29" i="12"/>
  <c r="CI29" i="12"/>
  <c r="CH29" i="12"/>
  <c r="CE29" i="12"/>
  <c r="CD29" i="12"/>
  <c r="CC29" i="12"/>
  <c r="CB29" i="12"/>
  <c r="CA29" i="12"/>
  <c r="BZ29" i="12"/>
  <c r="BW29" i="12"/>
  <c r="BV29" i="12"/>
  <c r="BU29" i="12"/>
  <c r="BT29" i="12"/>
  <c r="BS29" i="12"/>
  <c r="BR29" i="12"/>
  <c r="BQ29" i="12" s="1"/>
  <c r="BO29" i="12"/>
  <c r="BN29" i="12"/>
  <c r="BM29" i="12"/>
  <c r="BL29" i="12"/>
  <c r="BK29" i="12"/>
  <c r="BJ29" i="12"/>
  <c r="BG29" i="12"/>
  <c r="BF29" i="12"/>
  <c r="BE29" i="12"/>
  <c r="BD29" i="12"/>
  <c r="BC29" i="12"/>
  <c r="BB29" i="12"/>
  <c r="AY29" i="12"/>
  <c r="AX29" i="12"/>
  <c r="AW29" i="12"/>
  <c r="AV29" i="12"/>
  <c r="AU29" i="12"/>
  <c r="AT29" i="12"/>
  <c r="AQ29" i="12"/>
  <c r="AP29" i="12"/>
  <c r="AO29" i="12"/>
  <c r="AN29" i="12"/>
  <c r="AM29" i="12"/>
  <c r="AL29" i="12"/>
  <c r="AI29" i="12"/>
  <c r="AH29" i="12"/>
  <c r="AG29" i="12"/>
  <c r="AF29" i="12"/>
  <c r="AE29" i="12"/>
  <c r="AD29" i="12"/>
  <c r="AA29" i="12"/>
  <c r="Z29" i="12"/>
  <c r="Y29" i="12"/>
  <c r="X29" i="12"/>
  <c r="W29" i="12"/>
  <c r="V29" i="12"/>
  <c r="S29" i="12"/>
  <c r="R29" i="12"/>
  <c r="Q29" i="12"/>
  <c r="P29" i="12"/>
  <c r="O29" i="12"/>
  <c r="N29" i="12"/>
  <c r="DC28" i="12"/>
  <c r="DB28" i="12"/>
  <c r="DA28" i="12"/>
  <c r="CZ28" i="12"/>
  <c r="CY28" i="12"/>
  <c r="CX28" i="12"/>
  <c r="CU28" i="12"/>
  <c r="CT28" i="12"/>
  <c r="CS28" i="12"/>
  <c r="CR28" i="12"/>
  <c r="CQ28" i="12"/>
  <c r="CP28" i="12"/>
  <c r="CM28" i="12"/>
  <c r="CL28" i="12"/>
  <c r="CK28" i="12"/>
  <c r="CJ28" i="12"/>
  <c r="CI28" i="12"/>
  <c r="CH28" i="12"/>
  <c r="CE28" i="12"/>
  <c r="CD28" i="12"/>
  <c r="CC28" i="12"/>
  <c r="CB28" i="12"/>
  <c r="CA28" i="12"/>
  <c r="BY28" i="12" s="1"/>
  <c r="BZ28" i="12"/>
  <c r="BW28" i="12"/>
  <c r="BV28" i="12"/>
  <c r="BU28" i="12"/>
  <c r="BT28" i="12"/>
  <c r="BS28" i="12"/>
  <c r="BR28" i="12"/>
  <c r="BO28" i="12"/>
  <c r="BN28" i="12"/>
  <c r="BM28" i="12"/>
  <c r="BL28" i="12"/>
  <c r="BK28" i="12"/>
  <c r="BJ28" i="12"/>
  <c r="BG28" i="12"/>
  <c r="BF28" i="12"/>
  <c r="BE28" i="12"/>
  <c r="BD28" i="12"/>
  <c r="BC28" i="12"/>
  <c r="BB28" i="12"/>
  <c r="AY28" i="12"/>
  <c r="AX28" i="12"/>
  <c r="AW28" i="12"/>
  <c r="AV28" i="12"/>
  <c r="AU28" i="12"/>
  <c r="AT28" i="12"/>
  <c r="AQ28" i="12"/>
  <c r="AP28" i="12"/>
  <c r="AO28" i="12"/>
  <c r="AN28" i="12"/>
  <c r="AM28" i="12"/>
  <c r="AL28" i="12"/>
  <c r="AI28" i="12"/>
  <c r="AH28" i="12"/>
  <c r="AG28" i="12"/>
  <c r="AF28" i="12"/>
  <c r="AE28" i="12"/>
  <c r="AD28" i="12"/>
  <c r="AC28" i="12" s="1"/>
  <c r="AA28" i="12"/>
  <c r="Z28" i="12"/>
  <c r="Y28" i="12"/>
  <c r="X28" i="12"/>
  <c r="W28" i="12"/>
  <c r="V28" i="12"/>
  <c r="S28" i="12"/>
  <c r="R28" i="12"/>
  <c r="Q28" i="12"/>
  <c r="P28" i="12"/>
  <c r="O28" i="12"/>
  <c r="N28" i="12"/>
  <c r="DC27" i="12"/>
  <c r="DB27" i="12"/>
  <c r="DA27" i="12"/>
  <c r="CZ27" i="12"/>
  <c r="CY27" i="12"/>
  <c r="CX27" i="12"/>
  <c r="CU27" i="12"/>
  <c r="CT27" i="12"/>
  <c r="CS27" i="12"/>
  <c r="CR27" i="12"/>
  <c r="CQ27" i="12"/>
  <c r="CP27" i="12"/>
  <c r="CM27" i="12"/>
  <c r="CL27" i="12"/>
  <c r="CK27" i="12"/>
  <c r="CJ27" i="12"/>
  <c r="CI27" i="12"/>
  <c r="CH27" i="12"/>
  <c r="CE27" i="12"/>
  <c r="CD27" i="12"/>
  <c r="CC27" i="12"/>
  <c r="CB27" i="12"/>
  <c r="CA27" i="12"/>
  <c r="BZ27" i="12"/>
  <c r="BW27" i="12"/>
  <c r="BV27" i="12"/>
  <c r="BU27" i="12"/>
  <c r="BT27" i="12"/>
  <c r="BS27" i="12"/>
  <c r="BQ27" i="12" s="1"/>
  <c r="BR27" i="12"/>
  <c r="BO27" i="12"/>
  <c r="BN27" i="12"/>
  <c r="BM27" i="12"/>
  <c r="BL27" i="12"/>
  <c r="BK27" i="12"/>
  <c r="BJ27" i="12"/>
  <c r="BG27" i="12"/>
  <c r="BF27" i="12"/>
  <c r="BE27" i="12"/>
  <c r="BD27" i="12"/>
  <c r="BC27" i="12"/>
  <c r="BB27" i="12"/>
  <c r="AY27" i="12"/>
  <c r="AX27" i="12"/>
  <c r="AW27" i="12"/>
  <c r="AV27" i="12"/>
  <c r="AU27" i="12"/>
  <c r="AT27" i="12"/>
  <c r="AQ27" i="12"/>
  <c r="AP27" i="12"/>
  <c r="AO27" i="12"/>
  <c r="AN27" i="12"/>
  <c r="AM27" i="12"/>
  <c r="AL27" i="12"/>
  <c r="AI27" i="12"/>
  <c r="AH27" i="12"/>
  <c r="AG27" i="12"/>
  <c r="AF27" i="12"/>
  <c r="AE27" i="12"/>
  <c r="AD27" i="12"/>
  <c r="AA27" i="12"/>
  <c r="Z27" i="12"/>
  <c r="Y27" i="12"/>
  <c r="X27" i="12"/>
  <c r="W27" i="12"/>
  <c r="V27" i="12"/>
  <c r="S27" i="12"/>
  <c r="R27" i="12"/>
  <c r="Q27" i="12"/>
  <c r="P27" i="12"/>
  <c r="O27" i="12"/>
  <c r="N27" i="12"/>
  <c r="DC26" i="12"/>
  <c r="DB26" i="12"/>
  <c r="DA26" i="12"/>
  <c r="CZ26" i="12"/>
  <c r="CY26" i="12"/>
  <c r="CW26" i="12" s="1"/>
  <c r="CX26" i="12"/>
  <c r="CU26" i="12"/>
  <c r="CT26" i="12"/>
  <c r="CS26" i="12"/>
  <c r="CR26" i="12"/>
  <c r="CQ26" i="12"/>
  <c r="CP26" i="12"/>
  <c r="CM26" i="12"/>
  <c r="CL26" i="12"/>
  <c r="CK26" i="12"/>
  <c r="CJ26" i="12"/>
  <c r="CI26" i="12"/>
  <c r="CH26" i="12"/>
  <c r="CE26" i="12"/>
  <c r="CD26" i="12"/>
  <c r="CC26" i="12"/>
  <c r="CB26" i="12"/>
  <c r="CA26" i="12"/>
  <c r="BY26" i="12" s="1"/>
  <c r="BZ26" i="12"/>
  <c r="BW26" i="12"/>
  <c r="BV26" i="12"/>
  <c r="BU26" i="12"/>
  <c r="BT26" i="12"/>
  <c r="BS26" i="12"/>
  <c r="BQ26" i="12" s="1"/>
  <c r="BR26" i="12"/>
  <c r="BO26" i="12"/>
  <c r="BN26" i="12"/>
  <c r="BM26" i="12"/>
  <c r="BL26" i="12"/>
  <c r="BK26" i="12"/>
  <c r="BJ26" i="12"/>
  <c r="BI26" i="12" s="1"/>
  <c r="BG26" i="12"/>
  <c r="BF26" i="12"/>
  <c r="BE26" i="12"/>
  <c r="BD26" i="12"/>
  <c r="BC26" i="12"/>
  <c r="BB26" i="12"/>
  <c r="AY26" i="12"/>
  <c r="AX26" i="12"/>
  <c r="AW26" i="12"/>
  <c r="AV26" i="12"/>
  <c r="AU26" i="12"/>
  <c r="AS26" i="12" s="1"/>
  <c r="AT26" i="12"/>
  <c r="AQ26" i="12"/>
  <c r="AP26" i="12"/>
  <c r="AO26" i="12"/>
  <c r="AN26" i="12"/>
  <c r="AM26" i="12"/>
  <c r="AK26" i="12" s="1"/>
  <c r="AL26" i="12"/>
  <c r="AI26" i="12"/>
  <c r="AH26" i="12"/>
  <c r="AG26" i="12"/>
  <c r="AF26" i="12"/>
  <c r="AE26" i="12"/>
  <c r="AD26" i="12"/>
  <c r="AA26" i="12"/>
  <c r="Z26" i="12"/>
  <c r="Y26" i="12"/>
  <c r="X26" i="12"/>
  <c r="W26" i="12"/>
  <c r="V26" i="12"/>
  <c r="S26" i="12"/>
  <c r="R26" i="12"/>
  <c r="Q26" i="12"/>
  <c r="P26" i="12"/>
  <c r="O26" i="12"/>
  <c r="N26" i="12"/>
  <c r="DC25" i="12"/>
  <c r="DB25" i="12"/>
  <c r="DA25" i="12"/>
  <c r="CZ25" i="12"/>
  <c r="CY25" i="12"/>
  <c r="CX25" i="12"/>
  <c r="CU25" i="12"/>
  <c r="CT25" i="12"/>
  <c r="CS25" i="12"/>
  <c r="CR25" i="12"/>
  <c r="CQ25" i="12"/>
  <c r="CP25" i="12"/>
  <c r="CM25" i="12"/>
  <c r="CL25" i="12"/>
  <c r="CK25" i="12"/>
  <c r="CJ25" i="12"/>
  <c r="CI25" i="12"/>
  <c r="CH25" i="12"/>
  <c r="CE25" i="12"/>
  <c r="CD25" i="12"/>
  <c r="CC25" i="12"/>
  <c r="CB25" i="12"/>
  <c r="CA25" i="12"/>
  <c r="BZ25" i="12"/>
  <c r="BY25" i="12"/>
  <c r="BW25" i="12"/>
  <c r="BV25" i="12"/>
  <c r="BU25" i="12"/>
  <c r="BT25" i="12"/>
  <c r="BS25" i="12"/>
  <c r="BR25" i="12"/>
  <c r="BP25" i="12" s="1"/>
  <c r="BO25" i="12"/>
  <c r="BN25" i="12"/>
  <c r="BM25" i="12"/>
  <c r="BL25" i="12"/>
  <c r="BK25" i="12"/>
  <c r="BJ25" i="12"/>
  <c r="BG25" i="12"/>
  <c r="BF25" i="12"/>
  <c r="BE25" i="12"/>
  <c r="BD25" i="12"/>
  <c r="BC25" i="12"/>
  <c r="BB25" i="12"/>
  <c r="BA25" i="12" s="1"/>
  <c r="AY25" i="12"/>
  <c r="AX25" i="12"/>
  <c r="AW25" i="12"/>
  <c r="AV25" i="12"/>
  <c r="AU25" i="12"/>
  <c r="AS25" i="12" s="1"/>
  <c r="AT25" i="12"/>
  <c r="AQ25" i="12"/>
  <c r="AP25" i="12"/>
  <c r="AO25" i="12"/>
  <c r="AN25" i="12"/>
  <c r="AM25" i="12"/>
  <c r="AL25" i="12"/>
  <c r="AI25" i="12"/>
  <c r="AH25" i="12"/>
  <c r="AG25" i="12"/>
  <c r="AF25" i="12"/>
  <c r="AE25" i="12"/>
  <c r="AD25" i="12"/>
  <c r="AC25" i="12" s="1"/>
  <c r="AA25" i="12"/>
  <c r="AA16" i="12" s="1"/>
  <c r="Z25" i="12"/>
  <c r="Y25" i="12"/>
  <c r="X25" i="12"/>
  <c r="W25" i="12"/>
  <c r="V25" i="12"/>
  <c r="S25" i="12"/>
  <c r="R25" i="12"/>
  <c r="Q25" i="12"/>
  <c r="P25" i="12"/>
  <c r="O25" i="12"/>
  <c r="N25" i="12"/>
  <c r="DC24" i="12"/>
  <c r="DB24" i="12"/>
  <c r="DA24" i="12"/>
  <c r="CZ24" i="12"/>
  <c r="CY24" i="12"/>
  <c r="CX24" i="12"/>
  <c r="CU24" i="12"/>
  <c r="CT24" i="12"/>
  <c r="CS24" i="12"/>
  <c r="CR24" i="12"/>
  <c r="CQ24" i="12"/>
  <c r="CO24" i="12" s="1"/>
  <c r="CP24" i="12"/>
  <c r="CM24" i="12"/>
  <c r="CL24" i="12"/>
  <c r="CK24" i="12"/>
  <c r="CJ24" i="12"/>
  <c r="CI24" i="12"/>
  <c r="CH24" i="12"/>
  <c r="CG24" i="12" s="1"/>
  <c r="CE24" i="12"/>
  <c r="CD24" i="12"/>
  <c r="CC24" i="12"/>
  <c r="CB24" i="12"/>
  <c r="CA24" i="12"/>
  <c r="BZ24" i="12"/>
  <c r="BY24" i="12" s="1"/>
  <c r="BW24" i="12"/>
  <c r="BV24" i="12"/>
  <c r="BU24" i="12"/>
  <c r="BT24" i="12"/>
  <c r="BS24" i="12"/>
  <c r="BR24" i="12"/>
  <c r="BO24" i="12"/>
  <c r="BN24" i="12"/>
  <c r="BM24" i="12"/>
  <c r="BL24" i="12"/>
  <c r="BK24" i="12"/>
  <c r="BJ24" i="12"/>
  <c r="BG24" i="12"/>
  <c r="BF24" i="12"/>
  <c r="BE24" i="12"/>
  <c r="BD24" i="12"/>
  <c r="BC24" i="12"/>
  <c r="BB24" i="12"/>
  <c r="AY24" i="12"/>
  <c r="AX24" i="12"/>
  <c r="AW24" i="12"/>
  <c r="AV24" i="12"/>
  <c r="AV16" i="12" s="1"/>
  <c r="AU24" i="12"/>
  <c r="AT24" i="12"/>
  <c r="AQ24" i="12"/>
  <c r="AP24" i="12"/>
  <c r="AO24" i="12"/>
  <c r="AN24" i="12"/>
  <c r="AM24" i="12"/>
  <c r="AK24" i="12" s="1"/>
  <c r="AL24" i="12"/>
  <c r="AI24" i="12"/>
  <c r="AH24" i="12"/>
  <c r="AG24" i="12"/>
  <c r="AF24" i="12"/>
  <c r="AE24" i="12"/>
  <c r="AD24" i="12"/>
  <c r="AA24" i="12"/>
  <c r="Z24" i="12"/>
  <c r="Y24" i="12"/>
  <c r="X24" i="12"/>
  <c r="W24" i="12"/>
  <c r="V24" i="12"/>
  <c r="S24" i="12"/>
  <c r="R24" i="12"/>
  <c r="Q24" i="12"/>
  <c r="P24" i="12"/>
  <c r="O24" i="12"/>
  <c r="M24" i="12" s="1"/>
  <c r="N24" i="12"/>
  <c r="DC23" i="12"/>
  <c r="DB23" i="12"/>
  <c r="DA23" i="12"/>
  <c r="CZ23" i="12"/>
  <c r="CY23" i="12"/>
  <c r="CX23" i="12"/>
  <c r="CU23" i="12"/>
  <c r="CT23" i="12"/>
  <c r="CS23" i="12"/>
  <c r="CR23" i="12"/>
  <c r="CQ23" i="12"/>
  <c r="CP23" i="12"/>
  <c r="CO23" i="12"/>
  <c r="CM23" i="12"/>
  <c r="CL23" i="12"/>
  <c r="CK23" i="12"/>
  <c r="CJ23" i="12"/>
  <c r="CI23" i="12"/>
  <c r="CH23" i="12"/>
  <c r="CE23" i="12"/>
  <c r="CD23" i="12"/>
  <c r="CC23" i="12"/>
  <c r="CB23" i="12"/>
  <c r="CA23" i="12"/>
  <c r="BY23" i="12" s="1"/>
  <c r="BZ23" i="12"/>
  <c r="BW23" i="12"/>
  <c r="BV23" i="12"/>
  <c r="BU23" i="12"/>
  <c r="BT23" i="12"/>
  <c r="BS23" i="12"/>
  <c r="BQ23" i="12" s="1"/>
  <c r="BR23" i="12"/>
  <c r="BO23" i="12"/>
  <c r="BN23" i="12"/>
  <c r="BM23" i="12"/>
  <c r="BL23" i="12"/>
  <c r="BK23" i="12"/>
  <c r="BJ23" i="12"/>
  <c r="BG23" i="12"/>
  <c r="BF23" i="12"/>
  <c r="BE23" i="12"/>
  <c r="BD23" i="12"/>
  <c r="BC23" i="12"/>
  <c r="BB23" i="12"/>
  <c r="AY23" i="12"/>
  <c r="AX23" i="12"/>
  <c r="AW23" i="12"/>
  <c r="AV23" i="12"/>
  <c r="AU23" i="12"/>
  <c r="AT23" i="12"/>
  <c r="AQ23" i="12"/>
  <c r="AP23" i="12"/>
  <c r="AO23" i="12"/>
  <c r="AN23" i="12"/>
  <c r="AM23" i="12"/>
  <c r="AK23" i="12" s="1"/>
  <c r="AL23" i="12"/>
  <c r="AI23" i="12"/>
  <c r="AH23" i="12"/>
  <c r="AG23" i="12"/>
  <c r="AF23" i="12"/>
  <c r="AE23" i="12"/>
  <c r="AD23" i="12"/>
  <c r="AA23" i="12"/>
  <c r="Z23" i="12"/>
  <c r="Y23" i="12"/>
  <c r="X23" i="12"/>
  <c r="W23" i="12"/>
  <c r="V23" i="12"/>
  <c r="U23" i="12" s="1"/>
  <c r="S23" i="12"/>
  <c r="R23" i="12"/>
  <c r="Q23" i="12"/>
  <c r="P23" i="12"/>
  <c r="O23" i="12"/>
  <c r="N23" i="12"/>
  <c r="M23" i="12" s="1"/>
  <c r="DC22" i="12"/>
  <c r="DB22" i="12"/>
  <c r="DA22" i="12"/>
  <c r="CZ22" i="12"/>
  <c r="CY22" i="12"/>
  <c r="CW22" i="12" s="1"/>
  <c r="CX22" i="12"/>
  <c r="CU22" i="12"/>
  <c r="CT22" i="12"/>
  <c r="CS22" i="12"/>
  <c r="CR22" i="12"/>
  <c r="CQ22" i="12"/>
  <c r="CP22" i="12"/>
  <c r="CO22" i="12" s="1"/>
  <c r="CM22" i="12"/>
  <c r="CL22" i="12"/>
  <c r="CK22" i="12"/>
  <c r="CJ22" i="12"/>
  <c r="CI22" i="12"/>
  <c r="CH22" i="12"/>
  <c r="CE22" i="12"/>
  <c r="CD22" i="12"/>
  <c r="CC22" i="12"/>
  <c r="CB22" i="12"/>
  <c r="CA22" i="12"/>
  <c r="BZ22" i="12"/>
  <c r="BW22" i="12"/>
  <c r="BV22" i="12"/>
  <c r="BU22" i="12"/>
  <c r="BT22" i="12"/>
  <c r="BS22" i="12"/>
  <c r="BR22" i="12"/>
  <c r="BO22" i="12"/>
  <c r="BN22" i="12"/>
  <c r="BM22" i="12"/>
  <c r="BL22" i="12"/>
  <c r="BK22" i="12"/>
  <c r="BJ22" i="12"/>
  <c r="BG22" i="12"/>
  <c r="BF22" i="12"/>
  <c r="BE22" i="12"/>
  <c r="BD22" i="12"/>
  <c r="BC22" i="12"/>
  <c r="BB22" i="12"/>
  <c r="AY22" i="12"/>
  <c r="AX22" i="12"/>
  <c r="AW22" i="12"/>
  <c r="AV22" i="12"/>
  <c r="AU22" i="12"/>
  <c r="AT22" i="12"/>
  <c r="AQ22" i="12"/>
  <c r="AP22" i="12"/>
  <c r="AO22" i="12"/>
  <c r="AN22" i="12"/>
  <c r="AM22" i="12"/>
  <c r="AL22" i="12"/>
  <c r="AI22" i="12"/>
  <c r="AH22" i="12"/>
  <c r="AG22" i="12"/>
  <c r="AF22" i="12"/>
  <c r="AE22" i="12"/>
  <c r="AC22" i="12" s="1"/>
  <c r="AD22" i="12"/>
  <c r="AA22" i="12"/>
  <c r="Z22" i="12"/>
  <c r="Y22" i="12"/>
  <c r="X22" i="12"/>
  <c r="W22" i="12"/>
  <c r="V22" i="12"/>
  <c r="S22" i="12"/>
  <c r="R22" i="12"/>
  <c r="Q22" i="12"/>
  <c r="P22" i="12"/>
  <c r="O22" i="12"/>
  <c r="N22" i="12"/>
  <c r="M22" i="12" s="1"/>
  <c r="DC21" i="12"/>
  <c r="DB21" i="12"/>
  <c r="DA21" i="12"/>
  <c r="CZ21" i="12"/>
  <c r="CY21" i="12"/>
  <c r="CW21" i="12" s="1"/>
  <c r="CX21" i="12"/>
  <c r="CU21" i="12"/>
  <c r="CT21" i="12"/>
  <c r="CS21" i="12"/>
  <c r="CR21" i="12"/>
  <c r="CQ21" i="12"/>
  <c r="CP21" i="12"/>
  <c r="CM21" i="12"/>
  <c r="CL21" i="12"/>
  <c r="CK21" i="12"/>
  <c r="CJ21" i="12"/>
  <c r="CI21" i="12"/>
  <c r="CH21" i="12"/>
  <c r="CE21" i="12"/>
  <c r="CD21" i="12"/>
  <c r="CC21" i="12"/>
  <c r="CB21" i="12"/>
  <c r="CA21" i="12"/>
  <c r="BZ21" i="12"/>
  <c r="BW21" i="12"/>
  <c r="BW16" i="12" s="1"/>
  <c r="BV21" i="12"/>
  <c r="BU21" i="12"/>
  <c r="BT21" i="12"/>
  <c r="BS21" i="12"/>
  <c r="BR21" i="12"/>
  <c r="BO21" i="12"/>
  <c r="BN21" i="12"/>
  <c r="BM21" i="12"/>
  <c r="BL21" i="12"/>
  <c r="BK21" i="12"/>
  <c r="BJ21" i="12"/>
  <c r="BI21" i="12" s="1"/>
  <c r="BG21" i="12"/>
  <c r="BF21" i="12"/>
  <c r="BE21" i="12"/>
  <c r="BD21" i="12"/>
  <c r="BC21" i="12"/>
  <c r="BB21" i="12"/>
  <c r="AY21" i="12"/>
  <c r="AX21" i="12"/>
  <c r="AW21" i="12"/>
  <c r="AV21" i="12"/>
  <c r="AU21" i="12"/>
  <c r="AT21" i="12"/>
  <c r="AQ21" i="12"/>
  <c r="AP21" i="12"/>
  <c r="AO21" i="12"/>
  <c r="AN21" i="12"/>
  <c r="AM21" i="12"/>
  <c r="AL21" i="12"/>
  <c r="AI21" i="12"/>
  <c r="AH21" i="12"/>
  <c r="AG21" i="12"/>
  <c r="AF21" i="12"/>
  <c r="AE21" i="12"/>
  <c r="AD21" i="12"/>
  <c r="AC21" i="12" s="1"/>
  <c r="AA21" i="12"/>
  <c r="Z21" i="12"/>
  <c r="Y21" i="12"/>
  <c r="X21" i="12"/>
  <c r="W21" i="12"/>
  <c r="V21" i="12"/>
  <c r="S21" i="12"/>
  <c r="R21" i="12"/>
  <c r="Q21" i="12"/>
  <c r="P21" i="12"/>
  <c r="O21" i="12"/>
  <c r="N21" i="12"/>
  <c r="DC20" i="12"/>
  <c r="DB20" i="12"/>
  <c r="DA20" i="12"/>
  <c r="CZ20" i="12"/>
  <c r="CY20" i="12"/>
  <c r="CW20" i="12" s="1"/>
  <c r="CX20" i="12"/>
  <c r="CU20" i="12"/>
  <c r="CT20" i="12"/>
  <c r="CS20" i="12"/>
  <c r="CR20" i="12"/>
  <c r="CQ20" i="12"/>
  <c r="CP20" i="12"/>
  <c r="CM20" i="12"/>
  <c r="CL20" i="12"/>
  <c r="CK20" i="12"/>
  <c r="CJ20" i="12"/>
  <c r="CI20" i="12"/>
  <c r="CG20" i="12" s="1"/>
  <c r="CH20" i="12"/>
  <c r="CE20" i="12"/>
  <c r="CD20" i="12"/>
  <c r="CC20" i="12"/>
  <c r="CB20" i="12"/>
  <c r="CA20" i="12"/>
  <c r="BZ20" i="12"/>
  <c r="BW20" i="12"/>
  <c r="BV20" i="12"/>
  <c r="BU20" i="12"/>
  <c r="BT20" i="12"/>
  <c r="BS20" i="12"/>
  <c r="BQ20" i="12" s="1"/>
  <c r="BR20" i="12"/>
  <c r="BO20" i="12"/>
  <c r="BN20" i="12"/>
  <c r="BM20" i="12"/>
  <c r="BL20" i="12"/>
  <c r="BK20" i="12"/>
  <c r="BJ20" i="12"/>
  <c r="BG20" i="12"/>
  <c r="BF20" i="12"/>
  <c r="BE20" i="12"/>
  <c r="BD20" i="12"/>
  <c r="BC20" i="12"/>
  <c r="BB20" i="12"/>
  <c r="AY20" i="12"/>
  <c r="AX20" i="12"/>
  <c r="AW20" i="12"/>
  <c r="AV20" i="12"/>
  <c r="AU20" i="12"/>
  <c r="AT20" i="12"/>
  <c r="AQ20" i="12"/>
  <c r="AP20" i="12"/>
  <c r="AO20" i="12"/>
  <c r="AN20" i="12"/>
  <c r="AM20" i="12"/>
  <c r="AL20" i="12"/>
  <c r="AI20" i="12"/>
  <c r="AH20" i="12"/>
  <c r="AG20" i="12"/>
  <c r="AF20" i="12"/>
  <c r="AE20" i="12"/>
  <c r="AD20" i="12"/>
  <c r="AA20" i="12"/>
  <c r="Z20" i="12"/>
  <c r="Y20" i="12"/>
  <c r="X20" i="12"/>
  <c r="W20" i="12"/>
  <c r="V20" i="12"/>
  <c r="S20" i="12"/>
  <c r="R20" i="12"/>
  <c r="Q20" i="12"/>
  <c r="P20" i="12"/>
  <c r="O20" i="12"/>
  <c r="N20" i="12"/>
  <c r="DC19" i="12"/>
  <c r="DB19" i="12"/>
  <c r="DA19" i="12"/>
  <c r="CZ19" i="12"/>
  <c r="CY19" i="12"/>
  <c r="CX19" i="12"/>
  <c r="CU19" i="12"/>
  <c r="CT19" i="12"/>
  <c r="CS19" i="12"/>
  <c r="CR19" i="12"/>
  <c r="CQ19" i="12"/>
  <c r="CP19" i="12"/>
  <c r="CM19" i="12"/>
  <c r="CL19" i="12"/>
  <c r="CK19" i="12"/>
  <c r="CJ19" i="12"/>
  <c r="CJ16" i="12" s="1"/>
  <c r="CI19" i="12"/>
  <c r="CH19" i="12"/>
  <c r="CE19" i="12"/>
  <c r="CD19" i="12"/>
  <c r="CD16" i="12" s="1"/>
  <c r="CC19" i="12"/>
  <c r="CB19" i="12"/>
  <c r="CB16" i="12" s="1"/>
  <c r="CA19" i="12"/>
  <c r="BZ19" i="12"/>
  <c r="BW19" i="12"/>
  <c r="BV19" i="12"/>
  <c r="BU19" i="12"/>
  <c r="BT19" i="12"/>
  <c r="BS19" i="12"/>
  <c r="BR19" i="12"/>
  <c r="BO19" i="12"/>
  <c r="BN19" i="12"/>
  <c r="BM19" i="12"/>
  <c r="BL19" i="12"/>
  <c r="BK19" i="12"/>
  <c r="BJ19" i="12"/>
  <c r="BJ16" i="12" s="1"/>
  <c r="BG19" i="12"/>
  <c r="BF19" i="12"/>
  <c r="BE19" i="12"/>
  <c r="BD19" i="12"/>
  <c r="BC19" i="12"/>
  <c r="BB19" i="12"/>
  <c r="AY19" i="12"/>
  <c r="AX19" i="12"/>
  <c r="AW19" i="12"/>
  <c r="AV19" i="12"/>
  <c r="AU19" i="12"/>
  <c r="AT19" i="12"/>
  <c r="AS19" i="12" s="1"/>
  <c r="AQ19" i="12"/>
  <c r="AP19" i="12"/>
  <c r="AO19" i="12"/>
  <c r="AN19" i="12"/>
  <c r="AM19" i="12"/>
  <c r="AK19" i="12" s="1"/>
  <c r="AL19" i="12"/>
  <c r="AI19" i="12"/>
  <c r="AH19" i="12"/>
  <c r="AG19" i="12"/>
  <c r="AF19" i="12"/>
  <c r="AE19" i="12"/>
  <c r="AC19" i="12" s="1"/>
  <c r="AD19" i="12"/>
  <c r="AA19" i="12"/>
  <c r="Z19" i="12"/>
  <c r="Y19" i="12"/>
  <c r="X19" i="12"/>
  <c r="W19" i="12"/>
  <c r="V19" i="12"/>
  <c r="U19" i="12" s="1"/>
  <c r="S19" i="12"/>
  <c r="R19" i="12"/>
  <c r="Q19" i="12"/>
  <c r="P19" i="12"/>
  <c r="O19" i="12"/>
  <c r="N19" i="12"/>
  <c r="M19" i="12" s="1"/>
  <c r="DC18" i="12"/>
  <c r="DB18" i="12"/>
  <c r="DA18" i="12"/>
  <c r="CZ18" i="12"/>
  <c r="CY18" i="12"/>
  <c r="CW18" i="12" s="1"/>
  <c r="CX18" i="12"/>
  <c r="CU18" i="12"/>
  <c r="CT18" i="12"/>
  <c r="CS18" i="12"/>
  <c r="CR18" i="12"/>
  <c r="CQ18" i="12"/>
  <c r="CP18" i="12"/>
  <c r="CM18" i="12"/>
  <c r="CL18" i="12"/>
  <c r="CK18" i="12"/>
  <c r="CJ18" i="12"/>
  <c r="CI18" i="12"/>
  <c r="CH18" i="12"/>
  <c r="CE18" i="12"/>
  <c r="CD18" i="12"/>
  <c r="CC18" i="12"/>
  <c r="CB18" i="12"/>
  <c r="CA18" i="12"/>
  <c r="BZ18" i="12"/>
  <c r="BW18" i="12"/>
  <c r="BV18" i="12"/>
  <c r="BU18" i="12"/>
  <c r="BT18" i="12"/>
  <c r="BS18" i="12"/>
  <c r="BR18" i="12"/>
  <c r="BO18" i="12"/>
  <c r="BN18" i="12"/>
  <c r="BM18" i="12"/>
  <c r="BL18" i="12"/>
  <c r="BK18" i="12"/>
  <c r="BJ18" i="12"/>
  <c r="BG18" i="12"/>
  <c r="BF18" i="12"/>
  <c r="BE18" i="12"/>
  <c r="BD18" i="12"/>
  <c r="BC18" i="12"/>
  <c r="BB18" i="12"/>
  <c r="AY18" i="12"/>
  <c r="AX18" i="12"/>
  <c r="AW18" i="12"/>
  <c r="AV18" i="12"/>
  <c r="AU18" i="12"/>
  <c r="AT18" i="12"/>
  <c r="AQ18" i="12"/>
  <c r="AP18" i="12"/>
  <c r="AO18" i="12"/>
  <c r="AO16" i="12" s="1"/>
  <c r="AN18" i="12"/>
  <c r="AM18" i="12"/>
  <c r="AL18" i="12"/>
  <c r="AI18" i="12"/>
  <c r="AH18" i="12"/>
  <c r="AG18" i="12"/>
  <c r="AF18" i="12"/>
  <c r="AF16" i="12" s="1"/>
  <c r="AE18" i="12"/>
  <c r="AD18" i="12"/>
  <c r="AA18" i="12"/>
  <c r="Z18" i="12"/>
  <c r="Y18" i="12"/>
  <c r="X18" i="12"/>
  <c r="X16" i="12" s="1"/>
  <c r="W18" i="12"/>
  <c r="V18" i="12"/>
  <c r="S18" i="12"/>
  <c r="R18" i="12"/>
  <c r="Q18" i="12"/>
  <c r="P18" i="12"/>
  <c r="O18" i="12"/>
  <c r="N18" i="12"/>
  <c r="M18" i="12" s="1"/>
  <c r="DC17" i="12"/>
  <c r="DB17" i="12"/>
  <c r="DA17" i="12"/>
  <c r="CZ17" i="12"/>
  <c r="CY17" i="12"/>
  <c r="CX17" i="12"/>
  <c r="CU17" i="12"/>
  <c r="CT17" i="12"/>
  <c r="CS17" i="12"/>
  <c r="CR17" i="12"/>
  <c r="CQ17" i="12"/>
  <c r="CO17" i="12" s="1"/>
  <c r="CP17" i="12"/>
  <c r="CM17" i="12"/>
  <c r="CL17" i="12"/>
  <c r="CK17" i="12"/>
  <c r="CJ17" i="12"/>
  <c r="CI17" i="12"/>
  <c r="CH17" i="12"/>
  <c r="CE17" i="12"/>
  <c r="CD17" i="12"/>
  <c r="CC17" i="12"/>
  <c r="CB17" i="12"/>
  <c r="CA17" i="12"/>
  <c r="BZ17" i="12"/>
  <c r="BY17" i="12" s="1"/>
  <c r="BW17" i="12"/>
  <c r="BV17" i="12"/>
  <c r="BU17" i="12"/>
  <c r="BT17" i="12"/>
  <c r="BS17" i="12"/>
  <c r="BR17" i="12"/>
  <c r="BO17" i="12"/>
  <c r="BN17" i="12"/>
  <c r="BM17" i="12"/>
  <c r="BL17" i="12"/>
  <c r="BK17" i="12"/>
  <c r="BI17" i="12" s="1"/>
  <c r="BJ17" i="12"/>
  <c r="BG17" i="12"/>
  <c r="BF17" i="12"/>
  <c r="BE17" i="12"/>
  <c r="BD17" i="12"/>
  <c r="BD16" i="12" s="1"/>
  <c r="BC17" i="12"/>
  <c r="BB17" i="12"/>
  <c r="BA17" i="12" s="1"/>
  <c r="AY17" i="12"/>
  <c r="AX17" i="12"/>
  <c r="AW17" i="12"/>
  <c r="AV17" i="12"/>
  <c r="AU17" i="12"/>
  <c r="AT17" i="12"/>
  <c r="AQ17" i="12"/>
  <c r="AQ16" i="12" s="1"/>
  <c r="AP17" i="12"/>
  <c r="AO17" i="12"/>
  <c r="AN17" i="12"/>
  <c r="AM17" i="12"/>
  <c r="AM16" i="12" s="1"/>
  <c r="AL17" i="12"/>
  <c r="AI17" i="12"/>
  <c r="AH17" i="12"/>
  <c r="AG17" i="12"/>
  <c r="AF17" i="12"/>
  <c r="AE17" i="12"/>
  <c r="AC17" i="12" s="1"/>
  <c r="AD17" i="12"/>
  <c r="AA17" i="12"/>
  <c r="Z17" i="12"/>
  <c r="Y17" i="12"/>
  <c r="X17" i="12"/>
  <c r="W17" i="12"/>
  <c r="V17" i="12"/>
  <c r="S17" i="12"/>
  <c r="R17" i="12"/>
  <c r="Q17" i="12"/>
  <c r="P17" i="12"/>
  <c r="O17" i="12"/>
  <c r="O16" i="12" s="1"/>
  <c r="N17" i="12"/>
  <c r="N16" i="12" s="1"/>
  <c r="CX16" i="12"/>
  <c r="CM16" i="12"/>
  <c r="BG16" i="12"/>
  <c r="DB16" i="12" l="1"/>
  <c r="DA16" i="12"/>
  <c r="CZ16" i="12"/>
  <c r="CV19" i="12"/>
  <c r="CV31" i="12"/>
  <c r="CV34" i="12"/>
  <c r="CV27" i="12"/>
  <c r="CV28" i="12"/>
  <c r="CW29" i="12"/>
  <c r="CW30" i="12"/>
  <c r="CW31" i="12"/>
  <c r="CW32" i="12"/>
  <c r="CW33" i="12"/>
  <c r="CW34" i="12"/>
  <c r="CW24" i="12"/>
  <c r="CV30" i="12"/>
  <c r="CV33" i="12"/>
  <c r="CU16" i="12"/>
  <c r="CO18" i="12"/>
  <c r="CO19" i="12"/>
  <c r="CO26" i="12"/>
  <c r="CO27" i="12"/>
  <c r="CO20" i="12"/>
  <c r="CO21" i="12"/>
  <c r="CO25" i="12"/>
  <c r="CP16" i="12"/>
  <c r="CG17" i="12"/>
  <c r="CG18" i="12"/>
  <c r="CG25" i="12"/>
  <c r="CG26" i="12"/>
  <c r="CG27" i="12"/>
  <c r="CF35" i="12"/>
  <c r="CI16" i="12"/>
  <c r="CG19" i="12"/>
  <c r="CG28" i="12"/>
  <c r="CG29" i="12"/>
  <c r="CG30" i="12"/>
  <c r="CG21" i="12"/>
  <c r="CF22" i="12"/>
  <c r="CG23" i="12"/>
  <c r="CG31" i="12"/>
  <c r="CG33" i="12"/>
  <c r="CF34" i="12"/>
  <c r="CG35" i="12"/>
  <c r="CF33" i="12"/>
  <c r="CF32" i="12"/>
  <c r="BY20" i="12"/>
  <c r="BY21" i="12"/>
  <c r="BY18" i="12"/>
  <c r="BZ16" i="12"/>
  <c r="BU16" i="12"/>
  <c r="BT16" i="12"/>
  <c r="BP19" i="12"/>
  <c r="BP22" i="12"/>
  <c r="BQ17" i="12"/>
  <c r="BP33" i="12"/>
  <c r="BQ24" i="12"/>
  <c r="BP30" i="12"/>
  <c r="BN16" i="12"/>
  <c r="BH28" i="12"/>
  <c r="BH20" i="12"/>
  <c r="BI18" i="12"/>
  <c r="BI25" i="12"/>
  <c r="BI22" i="12"/>
  <c r="BI27" i="12"/>
  <c r="AZ29" i="12"/>
  <c r="AZ30" i="12"/>
  <c r="AZ35" i="12"/>
  <c r="BA18" i="12"/>
  <c r="BA28" i="12"/>
  <c r="BA29" i="12"/>
  <c r="BA30" i="12"/>
  <c r="BA31" i="12"/>
  <c r="BA20" i="12"/>
  <c r="BC16" i="12"/>
  <c r="AZ23" i="12"/>
  <c r="BA26" i="12"/>
  <c r="BA27" i="12"/>
  <c r="AZ31" i="12"/>
  <c r="AX16" i="12"/>
  <c r="AY16" i="12"/>
  <c r="AS20" i="12"/>
  <c r="AT16" i="12"/>
  <c r="AS21" i="12"/>
  <c r="AS22" i="12"/>
  <c r="AS23" i="12"/>
  <c r="AS28" i="12"/>
  <c r="AS24" i="12"/>
  <c r="AS27" i="12"/>
  <c r="AK31" i="12"/>
  <c r="AK32" i="12"/>
  <c r="AK35" i="12"/>
  <c r="AJ25" i="12"/>
  <c r="AJ27" i="12"/>
  <c r="AJ32" i="12"/>
  <c r="AJ33" i="12"/>
  <c r="AJ34" i="12"/>
  <c r="AJ23" i="12"/>
  <c r="AJ24" i="12"/>
  <c r="AJ26" i="12"/>
  <c r="AJ29" i="12"/>
  <c r="AJ30" i="12"/>
  <c r="AK18" i="12"/>
  <c r="AK20" i="12"/>
  <c r="AK25" i="12"/>
  <c r="AK27" i="12"/>
  <c r="AK17" i="12"/>
  <c r="AK21" i="12"/>
  <c r="AK22" i="12"/>
  <c r="AJ28" i="12"/>
  <c r="AG16" i="12"/>
  <c r="AC20" i="12"/>
  <c r="AI16" i="12"/>
  <c r="AC18" i="12"/>
  <c r="AC24" i="12"/>
  <c r="T22" i="12"/>
  <c r="T25" i="12"/>
  <c r="U21" i="12"/>
  <c r="U31" i="12"/>
  <c r="U32" i="12"/>
  <c r="U18" i="12"/>
  <c r="W16" i="12"/>
  <c r="U20" i="12"/>
  <c r="U24" i="12"/>
  <c r="U26" i="12"/>
  <c r="U27" i="12"/>
  <c r="T17" i="12"/>
  <c r="T28" i="12"/>
  <c r="S16" i="12"/>
  <c r="M20" i="12"/>
  <c r="M28" i="12"/>
  <c r="M21" i="12"/>
  <c r="M25" i="12"/>
  <c r="R16" i="12"/>
  <c r="P16" i="12"/>
  <c r="M26" i="12"/>
  <c r="M27" i="12"/>
  <c r="CW17" i="12"/>
  <c r="CV25" i="12"/>
  <c r="CW27" i="12"/>
  <c r="CV20" i="12"/>
  <c r="CW23" i="12"/>
  <c r="CV24" i="12"/>
  <c r="CW25" i="12"/>
  <c r="CV26" i="12"/>
  <c r="DC16" i="12"/>
  <c r="CW19" i="12"/>
  <c r="CV23" i="12"/>
  <c r="CV21" i="12"/>
  <c r="CV22" i="12"/>
  <c r="CV29" i="12"/>
  <c r="CV32" i="12"/>
  <c r="CS16" i="12"/>
  <c r="CR16" i="12"/>
  <c r="CT16" i="12"/>
  <c r="CN17" i="12"/>
  <c r="CF20" i="12"/>
  <c r="CF25" i="12"/>
  <c r="CF30" i="12"/>
  <c r="CF19" i="12"/>
  <c r="CF24" i="12"/>
  <c r="CF27" i="12"/>
  <c r="CL16" i="12"/>
  <c r="CK16" i="12"/>
  <c r="CF21" i="12"/>
  <c r="CG22" i="12"/>
  <c r="CF23" i="12"/>
  <c r="CF26" i="12"/>
  <c r="CF29" i="12"/>
  <c r="CF31" i="12"/>
  <c r="CG32" i="12"/>
  <c r="CG34" i="12"/>
  <c r="BY19" i="12"/>
  <c r="BY22" i="12"/>
  <c r="CE16" i="12"/>
  <c r="BY27" i="12"/>
  <c r="BS16" i="12"/>
  <c r="BP18" i="12"/>
  <c r="BQ19" i="12"/>
  <c r="BQ22" i="12"/>
  <c r="BP24" i="12"/>
  <c r="BQ25" i="12"/>
  <c r="BP29" i="12"/>
  <c r="BP34" i="12"/>
  <c r="BQ35" i="12"/>
  <c r="BQ18" i="12"/>
  <c r="BP21" i="12"/>
  <c r="BP27" i="12"/>
  <c r="BR16" i="12"/>
  <c r="BV16" i="12"/>
  <c r="BQ21" i="12"/>
  <c r="BP23" i="12"/>
  <c r="BP26" i="12"/>
  <c r="BP28" i="12"/>
  <c r="BP31" i="12"/>
  <c r="BP32" i="12"/>
  <c r="BQ33" i="12"/>
  <c r="BI20" i="12"/>
  <c r="BK16" i="12"/>
  <c r="BI23" i="12"/>
  <c r="BL16" i="12"/>
  <c r="BM16" i="12"/>
  <c r="BI24" i="12"/>
  <c r="BI19" i="12"/>
  <c r="BO16" i="12"/>
  <c r="BF16" i="12"/>
  <c r="AZ19" i="12"/>
  <c r="AZ21" i="12"/>
  <c r="AZ22" i="12"/>
  <c r="BA23" i="12"/>
  <c r="AZ24" i="12"/>
  <c r="BA32" i="12"/>
  <c r="BA33" i="12"/>
  <c r="BA34" i="12"/>
  <c r="BA35" i="12"/>
  <c r="BB16" i="12"/>
  <c r="AZ18" i="12"/>
  <c r="BA19" i="12"/>
  <c r="BA21" i="12"/>
  <c r="BA22" i="12"/>
  <c r="BA24" i="12"/>
  <c r="AZ25" i="12"/>
  <c r="AZ26" i="12"/>
  <c r="AZ27" i="12"/>
  <c r="AZ32" i="12"/>
  <c r="AZ33" i="12"/>
  <c r="AZ34" i="12"/>
  <c r="AS17" i="12"/>
  <c r="AS18" i="12"/>
  <c r="AU16" i="12"/>
  <c r="AW16" i="12"/>
  <c r="AJ17" i="12"/>
  <c r="AJ18" i="12"/>
  <c r="AJ21" i="12"/>
  <c r="AJ22" i="12"/>
  <c r="AK33" i="12"/>
  <c r="AK30" i="12"/>
  <c r="AJ31" i="12"/>
  <c r="AK34" i="12"/>
  <c r="AJ35" i="12"/>
  <c r="AL16" i="12"/>
  <c r="AP16" i="12"/>
  <c r="AE16" i="12"/>
  <c r="AC26" i="12"/>
  <c r="AC27" i="12"/>
  <c r="AB19" i="12"/>
  <c r="AC23" i="12"/>
  <c r="AH16" i="12"/>
  <c r="Y16" i="12"/>
  <c r="T23" i="12"/>
  <c r="T31" i="12"/>
  <c r="T33" i="12"/>
  <c r="T35" i="12"/>
  <c r="T18" i="12"/>
  <c r="T21" i="12"/>
  <c r="T24" i="12"/>
  <c r="T26" i="12"/>
  <c r="V16" i="12"/>
  <c r="Z16" i="12"/>
  <c r="U22" i="12"/>
  <c r="U25" i="12"/>
  <c r="T27" i="12"/>
  <c r="U28" i="12"/>
  <c r="T29" i="12"/>
  <c r="T30" i="12"/>
  <c r="T32" i="12"/>
  <c r="T34" i="12"/>
  <c r="M17" i="12"/>
  <c r="Q16" i="12"/>
  <c r="BE16" i="12"/>
  <c r="CC16" i="12"/>
  <c r="CF17" i="12"/>
  <c r="CN18" i="12"/>
  <c r="AC30" i="12"/>
  <c r="AB30" i="12"/>
  <c r="CO30" i="12"/>
  <c r="CN30" i="12"/>
  <c r="AC32" i="12"/>
  <c r="AB32" i="12"/>
  <c r="BI33" i="12"/>
  <c r="BH33" i="12"/>
  <c r="BI35" i="12"/>
  <c r="BH35" i="12"/>
  <c r="CG36" i="12"/>
  <c r="CF36" i="12"/>
  <c r="CH16" i="12"/>
  <c r="CW36" i="12"/>
  <c r="CV36" i="12"/>
  <c r="U37" i="12"/>
  <c r="T37" i="12"/>
  <c r="AD16" i="12"/>
  <c r="CA16" i="12"/>
  <c r="BP17" i="12"/>
  <c r="AB18" i="12"/>
  <c r="CV18" i="12"/>
  <c r="BH19" i="12"/>
  <c r="AJ20" i="12"/>
  <c r="AR28" i="12"/>
  <c r="BI28" i="12"/>
  <c r="AC29" i="12"/>
  <c r="AB29" i="12"/>
  <c r="CO29" i="12"/>
  <c r="CN29" i="12"/>
  <c r="BI30" i="12"/>
  <c r="BH30" i="12"/>
  <c r="AC31" i="12"/>
  <c r="AB31" i="12"/>
  <c r="CO31" i="12"/>
  <c r="CN31" i="12"/>
  <c r="BI32" i="12"/>
  <c r="BH32" i="12"/>
  <c r="AC33" i="12"/>
  <c r="AB33" i="12"/>
  <c r="CO33" i="12"/>
  <c r="CN33" i="12"/>
  <c r="BI34" i="12"/>
  <c r="BH34" i="12"/>
  <c r="AC35" i="12"/>
  <c r="AB35" i="12"/>
  <c r="CO35" i="12"/>
  <c r="CN35" i="12"/>
  <c r="M36" i="12"/>
  <c r="L36" i="12"/>
  <c r="AC36" i="12"/>
  <c r="AB36" i="12"/>
  <c r="AS36" i="12"/>
  <c r="AR36" i="12"/>
  <c r="BI36" i="12"/>
  <c r="BH36" i="12"/>
  <c r="BY36" i="12"/>
  <c r="BX36" i="12"/>
  <c r="CO36" i="12"/>
  <c r="CN36" i="12"/>
  <c r="M37" i="12"/>
  <c r="L37" i="12"/>
  <c r="AC37" i="12"/>
  <c r="AB37" i="12"/>
  <c r="AS37" i="12"/>
  <c r="AR37" i="12"/>
  <c r="BI37" i="12"/>
  <c r="BH37" i="12"/>
  <c r="BY37" i="12"/>
  <c r="BX37" i="12"/>
  <c r="CO37" i="12"/>
  <c r="CN37" i="12"/>
  <c r="M38" i="12"/>
  <c r="L38" i="12"/>
  <c r="AC38" i="12"/>
  <c r="AB38" i="12"/>
  <c r="AS38" i="12"/>
  <c r="AR38" i="12"/>
  <c r="BI38" i="12"/>
  <c r="BH38" i="12"/>
  <c r="BY38" i="12"/>
  <c r="BX38" i="12"/>
  <c r="CO38" i="12"/>
  <c r="CN38" i="12"/>
  <c r="M39" i="12"/>
  <c r="L39" i="12"/>
  <c r="AC39" i="12"/>
  <c r="AB39" i="12"/>
  <c r="AS39" i="12"/>
  <c r="AR39" i="12"/>
  <c r="BI39" i="12"/>
  <c r="BH39" i="12"/>
  <c r="BY39" i="12"/>
  <c r="BX39" i="12"/>
  <c r="CO39" i="12"/>
  <c r="CN39" i="12"/>
  <c r="M40" i="12"/>
  <c r="L40" i="12"/>
  <c r="AC40" i="12"/>
  <c r="AB40" i="12"/>
  <c r="AS40" i="12"/>
  <c r="AR40" i="12"/>
  <c r="BI40" i="12"/>
  <c r="BH40" i="12"/>
  <c r="BY40" i="12"/>
  <c r="BX40" i="12"/>
  <c r="CO40" i="12"/>
  <c r="CN40" i="12"/>
  <c r="M41" i="12"/>
  <c r="L41" i="12"/>
  <c r="AC41" i="12"/>
  <c r="AB41" i="12"/>
  <c r="AS41" i="12"/>
  <c r="AR41" i="12"/>
  <c r="BI41" i="12"/>
  <c r="BH41" i="12"/>
  <c r="BY41" i="12"/>
  <c r="BX41" i="12"/>
  <c r="CO41" i="12"/>
  <c r="CN41" i="12"/>
  <c r="M42" i="12"/>
  <c r="L42" i="12"/>
  <c r="AC42" i="12"/>
  <c r="AB42" i="12"/>
  <c r="AS42" i="12"/>
  <c r="AR42" i="12"/>
  <c r="BI42" i="12"/>
  <c r="BH42" i="12"/>
  <c r="BY42" i="12"/>
  <c r="BX42" i="12"/>
  <c r="CO42" i="12"/>
  <c r="CN42" i="12"/>
  <c r="BH17" i="12"/>
  <c r="CQ16" i="12"/>
  <c r="T19" i="12"/>
  <c r="AB20" i="12"/>
  <c r="AZ20" i="12"/>
  <c r="BI29" i="12"/>
  <c r="BH29" i="12"/>
  <c r="BI31" i="12"/>
  <c r="BH31" i="12"/>
  <c r="CO32" i="12"/>
  <c r="CN32" i="12"/>
  <c r="AC34" i="12"/>
  <c r="AB34" i="12"/>
  <c r="CO34" i="12"/>
  <c r="CN34" i="12"/>
  <c r="CW35" i="12"/>
  <c r="CV35" i="12"/>
  <c r="U36" i="12"/>
  <c r="T36" i="12"/>
  <c r="AK36" i="12"/>
  <c r="AJ36" i="12"/>
  <c r="BA36" i="12"/>
  <c r="AZ36" i="12"/>
  <c r="BQ36" i="12"/>
  <c r="BP36" i="12"/>
  <c r="AK37" i="12"/>
  <c r="AJ37" i="12"/>
  <c r="BA37" i="12"/>
  <c r="AZ37" i="12"/>
  <c r="BQ37" i="12"/>
  <c r="BP37" i="12"/>
  <c r="CG37" i="12"/>
  <c r="CF37" i="12"/>
  <c r="CW37" i="12"/>
  <c r="CV37" i="12"/>
  <c r="U38" i="12"/>
  <c r="T38" i="12"/>
  <c r="AK38" i="12"/>
  <c r="AJ38" i="12"/>
  <c r="BA38" i="12"/>
  <c r="AZ38" i="12"/>
  <c r="BQ38" i="12"/>
  <c r="BP38" i="12"/>
  <c r="CG38" i="12"/>
  <c r="CF38" i="12"/>
  <c r="CW38" i="12"/>
  <c r="CV38" i="12"/>
  <c r="U39" i="12"/>
  <c r="T39" i="12"/>
  <c r="AK39" i="12"/>
  <c r="AJ39" i="12"/>
  <c r="BA39" i="12"/>
  <c r="AZ39" i="12"/>
  <c r="BQ39" i="12"/>
  <c r="BP39" i="12"/>
  <c r="CG39" i="12"/>
  <c r="CF39" i="12"/>
  <c r="CW39" i="12"/>
  <c r="CV39" i="12"/>
  <c r="U40" i="12"/>
  <c r="T40" i="12"/>
  <c r="AK40" i="12"/>
  <c r="AJ40" i="12"/>
  <c r="BA40" i="12"/>
  <c r="AZ40" i="12"/>
  <c r="BQ40" i="12"/>
  <c r="BP40" i="12"/>
  <c r="CG40" i="12"/>
  <c r="CF40" i="12"/>
  <c r="CW40" i="12"/>
  <c r="CV40" i="12"/>
  <c r="U41" i="12"/>
  <c r="T41" i="12"/>
  <c r="AK41" i="12"/>
  <c r="AJ41" i="12"/>
  <c r="BA41" i="12"/>
  <c r="AZ41" i="12"/>
  <c r="BQ41" i="12"/>
  <c r="BP41" i="12"/>
  <c r="CG41" i="12"/>
  <c r="CF41" i="12"/>
  <c r="CW41" i="12"/>
  <c r="CV41" i="12"/>
  <c r="U42" i="12"/>
  <c r="T42" i="12"/>
  <c r="AK42" i="12"/>
  <c r="AJ42" i="12"/>
  <c r="BA42" i="12"/>
  <c r="AZ42" i="12"/>
  <c r="BQ42" i="12"/>
  <c r="BP42" i="12"/>
  <c r="CG42" i="12"/>
  <c r="CF42" i="12"/>
  <c r="CW42" i="12"/>
  <c r="CV42" i="12"/>
  <c r="CY16" i="12"/>
  <c r="U17" i="12"/>
  <c r="AB17" i="12"/>
  <c r="AZ17" i="12"/>
  <c r="CV17" i="12"/>
  <c r="BH18" i="12"/>
  <c r="CF18" i="12"/>
  <c r="AJ19" i="12"/>
  <c r="CN19" i="12"/>
  <c r="T20" i="12"/>
  <c r="BP20" i="12"/>
  <c r="AB28" i="12"/>
  <c r="BX28" i="12"/>
  <c r="CO28" i="12"/>
  <c r="CN28" i="12"/>
  <c r="L17" i="12"/>
  <c r="AR17" i="12"/>
  <c r="BX17" i="12"/>
  <c r="L18" i="12"/>
  <c r="AR18" i="12"/>
  <c r="BX18" i="12"/>
  <c r="L19" i="12"/>
  <c r="AR19" i="12"/>
  <c r="BX19" i="12"/>
  <c r="L20" i="12"/>
  <c r="AR20" i="12"/>
  <c r="BX20" i="12"/>
  <c r="L21" i="12"/>
  <c r="AR21" i="12"/>
  <c r="BX21" i="12"/>
  <c r="L22" i="12"/>
  <c r="AR22" i="12"/>
  <c r="BX22" i="12"/>
  <c r="L23" i="12"/>
  <c r="AR23" i="12"/>
  <c r="BX23" i="12"/>
  <c r="L24" i="12"/>
  <c r="AR24" i="12"/>
  <c r="BX24" i="12"/>
  <c r="L25" i="12"/>
  <c r="AR25" i="12"/>
  <c r="BX25" i="12"/>
  <c r="L26" i="12"/>
  <c r="AR26" i="12"/>
  <c r="BX26" i="12"/>
  <c r="L27" i="12"/>
  <c r="AR27" i="12"/>
  <c r="BX27" i="12"/>
  <c r="L28" i="12"/>
  <c r="AK28" i="12"/>
  <c r="AZ28" i="12"/>
  <c r="BQ28" i="12"/>
  <c r="CF28" i="12"/>
  <c r="AS29" i="12"/>
  <c r="AR29" i="12"/>
  <c r="M30" i="12"/>
  <c r="L30" i="12"/>
  <c r="BY30" i="12"/>
  <c r="BX30" i="12"/>
  <c r="AS31" i="12"/>
  <c r="AR31" i="12"/>
  <c r="M32" i="12"/>
  <c r="L32" i="12"/>
  <c r="BY32" i="12"/>
  <c r="BX32" i="12"/>
  <c r="AS33" i="12"/>
  <c r="AR33" i="12"/>
  <c r="M34" i="12"/>
  <c r="L34" i="12"/>
  <c r="BY34" i="12"/>
  <c r="BX34" i="12"/>
  <c r="AS35" i="12"/>
  <c r="AR35" i="12"/>
  <c r="CN20" i="12"/>
  <c r="AB21" i="12"/>
  <c r="BH21" i="12"/>
  <c r="CN21" i="12"/>
  <c r="AB22" i="12"/>
  <c r="BH22" i="12"/>
  <c r="CN22" i="12"/>
  <c r="AB23" i="12"/>
  <c r="BH23" i="12"/>
  <c r="CN23" i="12"/>
  <c r="AB24" i="12"/>
  <c r="BH24" i="12"/>
  <c r="CN24" i="12"/>
  <c r="AB25" i="12"/>
  <c r="BH25" i="12"/>
  <c r="CN25" i="12"/>
  <c r="AB26" i="12"/>
  <c r="BH26" i="12"/>
  <c r="CN26" i="12"/>
  <c r="AB27" i="12"/>
  <c r="BH27" i="12"/>
  <c r="CN27" i="12"/>
  <c r="M29" i="12"/>
  <c r="L29" i="12"/>
  <c r="BY29" i="12"/>
  <c r="BX29" i="12"/>
  <c r="AS30" i="12"/>
  <c r="AR30" i="12"/>
  <c r="M31" i="12"/>
  <c r="L31" i="12"/>
  <c r="BY31" i="12"/>
  <c r="BX31" i="12"/>
  <c r="AS32" i="12"/>
  <c r="AR32" i="12"/>
  <c r="M33" i="12"/>
  <c r="L33" i="12"/>
  <c r="BY33" i="12"/>
  <c r="BX33" i="12"/>
  <c r="AS34" i="12"/>
  <c r="AR34" i="12"/>
  <c r="M35" i="12"/>
  <c r="L35" i="12"/>
  <c r="BY35" i="12"/>
  <c r="BX35" i="12"/>
  <c r="U29" i="12"/>
  <c r="CW28" i="12"/>
  <c r="AK29" i="12"/>
  <c r="CW16" i="12" l="1"/>
  <c r="CO16" i="12"/>
  <c r="BA16" i="12"/>
  <c r="AJ16" i="12"/>
  <c r="AK16" i="12"/>
  <c r="CV16" i="12"/>
  <c r="CN16" i="12"/>
  <c r="CG16" i="12"/>
  <c r="BY16" i="12"/>
  <c r="BQ16" i="12"/>
  <c r="BI16" i="12"/>
  <c r="AS16" i="12"/>
  <c r="AC16" i="12"/>
  <c r="T16" i="12"/>
  <c r="M16" i="12"/>
  <c r="AB16" i="12"/>
  <c r="CF16" i="12"/>
  <c r="BX16" i="12"/>
  <c r="U16" i="12"/>
  <c r="AR16" i="12"/>
  <c r="BH16" i="12"/>
  <c r="L16" i="12"/>
  <c r="AZ16" i="12"/>
  <c r="BP16" i="12"/>
  <c r="Q16" i="7" l="1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4" i="7"/>
  <c r="F47" i="12" l="1"/>
  <c r="O6" i="6" l="1"/>
  <c r="O7" i="6"/>
  <c r="O8" i="6"/>
  <c r="O9" i="6"/>
  <c r="O10" i="6"/>
  <c r="O11" i="6"/>
  <c r="O12" i="6"/>
  <c r="O13" i="6"/>
  <c r="P41" i="7" l="1"/>
  <c r="O41" i="7"/>
  <c r="N41" i="7"/>
  <c r="M41" i="7"/>
  <c r="L41" i="7"/>
  <c r="K41" i="7"/>
  <c r="J41" i="7"/>
  <c r="I41" i="7"/>
  <c r="H41" i="7"/>
  <c r="G41" i="7"/>
  <c r="F41" i="7"/>
  <c r="P40" i="7"/>
  <c r="O40" i="7"/>
  <c r="N40" i="7"/>
  <c r="M40" i="7"/>
  <c r="L40" i="7"/>
  <c r="K40" i="7"/>
  <c r="J40" i="7"/>
  <c r="I40" i="7"/>
  <c r="H40" i="7"/>
  <c r="G40" i="7"/>
  <c r="F40" i="7"/>
  <c r="P39" i="7"/>
  <c r="O39" i="7"/>
  <c r="N39" i="7"/>
  <c r="M39" i="7"/>
  <c r="L39" i="7"/>
  <c r="K39" i="7"/>
  <c r="J39" i="7"/>
  <c r="I39" i="7"/>
  <c r="H39" i="7"/>
  <c r="G39" i="7"/>
  <c r="F39" i="7"/>
  <c r="P38" i="7"/>
  <c r="O38" i="7"/>
  <c r="N38" i="7"/>
  <c r="M38" i="7"/>
  <c r="L38" i="7"/>
  <c r="K38" i="7"/>
  <c r="J38" i="7"/>
  <c r="I38" i="7"/>
  <c r="H38" i="7"/>
  <c r="G38" i="7"/>
  <c r="F38" i="7"/>
  <c r="P37" i="7"/>
  <c r="O37" i="7"/>
  <c r="N37" i="7"/>
  <c r="M37" i="7"/>
  <c r="L37" i="7"/>
  <c r="K37" i="7"/>
  <c r="J37" i="7"/>
  <c r="I37" i="7"/>
  <c r="H37" i="7"/>
  <c r="G37" i="7"/>
  <c r="F37" i="7"/>
  <c r="P36" i="7"/>
  <c r="O36" i="7"/>
  <c r="N36" i="7"/>
  <c r="M36" i="7"/>
  <c r="L36" i="7"/>
  <c r="K36" i="7"/>
  <c r="J36" i="7"/>
  <c r="I36" i="7"/>
  <c r="H36" i="7"/>
  <c r="G36" i="7"/>
  <c r="F36" i="7"/>
  <c r="P35" i="7"/>
  <c r="O35" i="7"/>
  <c r="N35" i="7"/>
  <c r="M35" i="7"/>
  <c r="L35" i="7"/>
  <c r="K35" i="7"/>
  <c r="J35" i="7"/>
  <c r="I35" i="7"/>
  <c r="H35" i="7"/>
  <c r="G35" i="7"/>
  <c r="F35" i="7"/>
  <c r="P34" i="7"/>
  <c r="O34" i="7"/>
  <c r="N34" i="7"/>
  <c r="M34" i="7"/>
  <c r="L34" i="7"/>
  <c r="K34" i="7"/>
  <c r="J34" i="7"/>
  <c r="I34" i="7"/>
  <c r="H34" i="7"/>
  <c r="G34" i="7"/>
  <c r="F34" i="7"/>
  <c r="P33" i="7"/>
  <c r="O33" i="7"/>
  <c r="N33" i="7"/>
  <c r="M33" i="7"/>
  <c r="L33" i="7"/>
  <c r="K33" i="7"/>
  <c r="J33" i="7"/>
  <c r="I33" i="7"/>
  <c r="H33" i="7"/>
  <c r="G33" i="7"/>
  <c r="F33" i="7"/>
  <c r="P32" i="7"/>
  <c r="O32" i="7"/>
  <c r="N32" i="7"/>
  <c r="M32" i="7"/>
  <c r="L32" i="7"/>
  <c r="K32" i="7"/>
  <c r="J32" i="7"/>
  <c r="I32" i="7"/>
  <c r="H32" i="7"/>
  <c r="G32" i="7"/>
  <c r="F32" i="7"/>
  <c r="P31" i="7"/>
  <c r="O31" i="7"/>
  <c r="N31" i="7"/>
  <c r="M31" i="7"/>
  <c r="L31" i="7"/>
  <c r="K31" i="7"/>
  <c r="J31" i="7"/>
  <c r="I31" i="7"/>
  <c r="H31" i="7"/>
  <c r="G31" i="7"/>
  <c r="F31" i="7"/>
  <c r="P30" i="7"/>
  <c r="O30" i="7"/>
  <c r="N30" i="7"/>
  <c r="M30" i="7"/>
  <c r="L30" i="7"/>
  <c r="K30" i="7"/>
  <c r="J30" i="7"/>
  <c r="I30" i="7"/>
  <c r="H30" i="7"/>
  <c r="G30" i="7"/>
  <c r="F30" i="7"/>
  <c r="P29" i="7"/>
  <c r="O29" i="7"/>
  <c r="N29" i="7"/>
  <c r="M29" i="7"/>
  <c r="L29" i="7"/>
  <c r="K29" i="7"/>
  <c r="J29" i="7"/>
  <c r="I29" i="7"/>
  <c r="H29" i="7"/>
  <c r="G29" i="7"/>
  <c r="F29" i="7"/>
  <c r="P28" i="7"/>
  <c r="O28" i="7"/>
  <c r="N28" i="7"/>
  <c r="M28" i="7"/>
  <c r="L28" i="7"/>
  <c r="K28" i="7"/>
  <c r="J28" i="7"/>
  <c r="I28" i="7"/>
  <c r="H28" i="7"/>
  <c r="G28" i="7"/>
  <c r="F28" i="7"/>
  <c r="P27" i="7"/>
  <c r="O27" i="7"/>
  <c r="N27" i="7"/>
  <c r="M27" i="7"/>
  <c r="L27" i="7"/>
  <c r="K27" i="7"/>
  <c r="J27" i="7"/>
  <c r="I27" i="7"/>
  <c r="H27" i="7"/>
  <c r="G27" i="7"/>
  <c r="F27" i="7"/>
  <c r="P26" i="7"/>
  <c r="O26" i="7"/>
  <c r="N26" i="7"/>
  <c r="M26" i="7"/>
  <c r="L26" i="7"/>
  <c r="K26" i="7"/>
  <c r="J26" i="7"/>
  <c r="I26" i="7"/>
  <c r="H26" i="7"/>
  <c r="G26" i="7"/>
  <c r="F26" i="7"/>
  <c r="P25" i="7"/>
  <c r="O25" i="7"/>
  <c r="N25" i="7"/>
  <c r="M25" i="7"/>
  <c r="L25" i="7"/>
  <c r="K25" i="7"/>
  <c r="J25" i="7"/>
  <c r="I25" i="7"/>
  <c r="H25" i="7"/>
  <c r="G25" i="7"/>
  <c r="F25" i="7"/>
  <c r="P24" i="7"/>
  <c r="O24" i="7"/>
  <c r="N24" i="7"/>
  <c r="M24" i="7"/>
  <c r="L24" i="7"/>
  <c r="K24" i="7"/>
  <c r="J24" i="7"/>
  <c r="I24" i="7"/>
  <c r="H24" i="7"/>
  <c r="G24" i="7"/>
  <c r="F24" i="7"/>
  <c r="P23" i="7"/>
  <c r="O23" i="7"/>
  <c r="N23" i="7"/>
  <c r="M23" i="7"/>
  <c r="L23" i="7"/>
  <c r="K23" i="7"/>
  <c r="J23" i="7"/>
  <c r="I23" i="7"/>
  <c r="H23" i="7"/>
  <c r="G23" i="7"/>
  <c r="F23" i="7"/>
  <c r="P22" i="7"/>
  <c r="O22" i="7"/>
  <c r="N22" i="7"/>
  <c r="M22" i="7"/>
  <c r="L22" i="7"/>
  <c r="K22" i="7"/>
  <c r="J22" i="7"/>
  <c r="I22" i="7"/>
  <c r="H22" i="7"/>
  <c r="G22" i="7"/>
  <c r="F22" i="7"/>
  <c r="P21" i="7"/>
  <c r="O21" i="7"/>
  <c r="N21" i="7"/>
  <c r="M21" i="7"/>
  <c r="L21" i="7"/>
  <c r="K21" i="7"/>
  <c r="J21" i="7"/>
  <c r="I21" i="7"/>
  <c r="H21" i="7"/>
  <c r="G21" i="7"/>
  <c r="F21" i="7"/>
  <c r="P20" i="7"/>
  <c r="O20" i="7"/>
  <c r="N20" i="7"/>
  <c r="M20" i="7"/>
  <c r="L20" i="7"/>
  <c r="K20" i="7"/>
  <c r="J20" i="7"/>
  <c r="I20" i="7"/>
  <c r="H20" i="7"/>
  <c r="G20" i="7"/>
  <c r="F20" i="7"/>
  <c r="P19" i="7"/>
  <c r="O19" i="7"/>
  <c r="N19" i="7"/>
  <c r="M19" i="7"/>
  <c r="L19" i="7"/>
  <c r="K19" i="7"/>
  <c r="J19" i="7"/>
  <c r="I19" i="7"/>
  <c r="H19" i="7"/>
  <c r="G19" i="7"/>
  <c r="F19" i="7"/>
  <c r="P18" i="7"/>
  <c r="O18" i="7"/>
  <c r="N18" i="7"/>
  <c r="M18" i="7"/>
  <c r="L18" i="7"/>
  <c r="K18" i="7"/>
  <c r="J18" i="7"/>
  <c r="I18" i="7"/>
  <c r="H18" i="7"/>
  <c r="G18" i="7"/>
  <c r="F18" i="7"/>
  <c r="P17" i="7"/>
  <c r="O17" i="7"/>
  <c r="N17" i="7"/>
  <c r="M17" i="7"/>
  <c r="L17" i="7"/>
  <c r="K17" i="7"/>
  <c r="J17" i="7"/>
  <c r="I17" i="7"/>
  <c r="H17" i="7"/>
  <c r="G17" i="7"/>
  <c r="F17" i="7"/>
  <c r="P16" i="7"/>
  <c r="O16" i="7"/>
  <c r="N16" i="7"/>
  <c r="M16" i="7"/>
  <c r="L16" i="7"/>
  <c r="K16" i="7"/>
  <c r="J16" i="7"/>
  <c r="I16" i="7"/>
  <c r="H16" i="7"/>
  <c r="G16" i="7"/>
  <c r="F16" i="7"/>
  <c r="Q15" i="7"/>
  <c r="Q41" i="8"/>
  <c r="P41" i="8"/>
  <c r="O41" i="8"/>
  <c r="N41" i="8"/>
  <c r="M41" i="8"/>
  <c r="L41" i="8"/>
  <c r="K41" i="8"/>
  <c r="J41" i="8"/>
  <c r="I41" i="8"/>
  <c r="H41" i="8"/>
  <c r="G41" i="8"/>
  <c r="F41" i="8"/>
  <c r="Q40" i="8"/>
  <c r="P40" i="8"/>
  <c r="O40" i="8"/>
  <c r="N40" i="8"/>
  <c r="M40" i="8"/>
  <c r="L40" i="8"/>
  <c r="K40" i="8"/>
  <c r="J40" i="8"/>
  <c r="I40" i="8"/>
  <c r="H40" i="8"/>
  <c r="G40" i="8"/>
  <c r="F40" i="8"/>
  <c r="Q39" i="8"/>
  <c r="P39" i="8"/>
  <c r="O39" i="8"/>
  <c r="N39" i="8"/>
  <c r="M39" i="8"/>
  <c r="L39" i="8"/>
  <c r="K39" i="8"/>
  <c r="J39" i="8"/>
  <c r="I39" i="8"/>
  <c r="H39" i="8"/>
  <c r="G39" i="8"/>
  <c r="F39" i="8"/>
  <c r="Q38" i="8"/>
  <c r="P38" i="8"/>
  <c r="O38" i="8"/>
  <c r="N38" i="8"/>
  <c r="M38" i="8"/>
  <c r="L38" i="8"/>
  <c r="K38" i="8"/>
  <c r="J38" i="8"/>
  <c r="I38" i="8"/>
  <c r="H38" i="8"/>
  <c r="G38" i="8"/>
  <c r="F38" i="8"/>
  <c r="Q37" i="8"/>
  <c r="P37" i="8"/>
  <c r="O37" i="8"/>
  <c r="N37" i="8"/>
  <c r="M37" i="8"/>
  <c r="L37" i="8"/>
  <c r="K37" i="8"/>
  <c r="J37" i="8"/>
  <c r="I37" i="8"/>
  <c r="H37" i="8"/>
  <c r="G37" i="8"/>
  <c r="F37" i="8"/>
  <c r="Q36" i="8"/>
  <c r="P36" i="8"/>
  <c r="O36" i="8"/>
  <c r="N36" i="8"/>
  <c r="M36" i="8"/>
  <c r="L36" i="8"/>
  <c r="K36" i="8"/>
  <c r="J36" i="8"/>
  <c r="I36" i="8"/>
  <c r="H36" i="8"/>
  <c r="G36" i="8"/>
  <c r="F36" i="8"/>
  <c r="Q35" i="8"/>
  <c r="P35" i="8"/>
  <c r="O35" i="8"/>
  <c r="N35" i="8"/>
  <c r="M35" i="8"/>
  <c r="L35" i="8"/>
  <c r="K35" i="8"/>
  <c r="J35" i="8"/>
  <c r="I35" i="8"/>
  <c r="H35" i="8"/>
  <c r="G35" i="8"/>
  <c r="F35" i="8"/>
  <c r="Q34" i="8"/>
  <c r="P34" i="8"/>
  <c r="O34" i="8"/>
  <c r="N34" i="8"/>
  <c r="M34" i="8"/>
  <c r="L34" i="8"/>
  <c r="K34" i="8"/>
  <c r="J34" i="8"/>
  <c r="I34" i="8"/>
  <c r="H34" i="8"/>
  <c r="G34" i="8"/>
  <c r="F34" i="8"/>
  <c r="Q33" i="8"/>
  <c r="P33" i="8"/>
  <c r="O33" i="8"/>
  <c r="N33" i="8"/>
  <c r="M33" i="8"/>
  <c r="L33" i="8"/>
  <c r="K33" i="8"/>
  <c r="J33" i="8"/>
  <c r="I33" i="8"/>
  <c r="H33" i="8"/>
  <c r="G33" i="8"/>
  <c r="F33" i="8"/>
  <c r="Q32" i="8"/>
  <c r="P32" i="8"/>
  <c r="O32" i="8"/>
  <c r="N32" i="8"/>
  <c r="M32" i="8"/>
  <c r="L32" i="8"/>
  <c r="K32" i="8"/>
  <c r="J32" i="8"/>
  <c r="I32" i="8"/>
  <c r="H32" i="8"/>
  <c r="G32" i="8"/>
  <c r="F32" i="8"/>
  <c r="Q31" i="8"/>
  <c r="P31" i="8"/>
  <c r="O31" i="8"/>
  <c r="N31" i="8"/>
  <c r="M31" i="8"/>
  <c r="L31" i="8"/>
  <c r="K31" i="8"/>
  <c r="J31" i="8"/>
  <c r="I31" i="8"/>
  <c r="H31" i="8"/>
  <c r="G31" i="8"/>
  <c r="F31" i="8"/>
  <c r="Q30" i="8"/>
  <c r="P30" i="8"/>
  <c r="O30" i="8"/>
  <c r="N30" i="8"/>
  <c r="M30" i="8"/>
  <c r="L30" i="8"/>
  <c r="K30" i="8"/>
  <c r="J30" i="8"/>
  <c r="I30" i="8"/>
  <c r="H30" i="8"/>
  <c r="G30" i="8"/>
  <c r="F30" i="8"/>
  <c r="Q29" i="8"/>
  <c r="P29" i="8"/>
  <c r="O29" i="8"/>
  <c r="N29" i="8"/>
  <c r="M29" i="8"/>
  <c r="L29" i="8"/>
  <c r="K29" i="8"/>
  <c r="J29" i="8"/>
  <c r="I29" i="8"/>
  <c r="H29" i="8"/>
  <c r="G29" i="8"/>
  <c r="F29" i="8"/>
  <c r="Q28" i="8"/>
  <c r="P28" i="8"/>
  <c r="O28" i="8"/>
  <c r="N28" i="8"/>
  <c r="M28" i="8"/>
  <c r="L28" i="8"/>
  <c r="K28" i="8"/>
  <c r="J28" i="8"/>
  <c r="I28" i="8"/>
  <c r="H28" i="8"/>
  <c r="G28" i="8"/>
  <c r="F28" i="8"/>
  <c r="Q27" i="8"/>
  <c r="P27" i="8"/>
  <c r="O27" i="8"/>
  <c r="N27" i="8"/>
  <c r="M27" i="8"/>
  <c r="L27" i="8"/>
  <c r="K27" i="8"/>
  <c r="J27" i="8"/>
  <c r="I27" i="8"/>
  <c r="H27" i="8"/>
  <c r="G27" i="8"/>
  <c r="F27" i="8"/>
  <c r="Q26" i="8"/>
  <c r="P26" i="8"/>
  <c r="O26" i="8"/>
  <c r="N26" i="8"/>
  <c r="M26" i="8"/>
  <c r="L26" i="8"/>
  <c r="K26" i="8"/>
  <c r="J26" i="8"/>
  <c r="I26" i="8"/>
  <c r="H26" i="8"/>
  <c r="G26" i="8"/>
  <c r="F26" i="8"/>
  <c r="Q25" i="8"/>
  <c r="P25" i="8"/>
  <c r="O25" i="8"/>
  <c r="N25" i="8"/>
  <c r="M25" i="8"/>
  <c r="L25" i="8"/>
  <c r="K25" i="8"/>
  <c r="J25" i="8"/>
  <c r="I25" i="8"/>
  <c r="H25" i="8"/>
  <c r="G25" i="8"/>
  <c r="F25" i="8"/>
  <c r="Q24" i="8"/>
  <c r="P24" i="8"/>
  <c r="O24" i="8"/>
  <c r="N24" i="8"/>
  <c r="M24" i="8"/>
  <c r="L24" i="8"/>
  <c r="K24" i="8"/>
  <c r="J24" i="8"/>
  <c r="I24" i="8"/>
  <c r="H24" i="8"/>
  <c r="G24" i="8"/>
  <c r="F24" i="8"/>
  <c r="Q23" i="8"/>
  <c r="P23" i="8"/>
  <c r="O23" i="8"/>
  <c r="N23" i="8"/>
  <c r="M23" i="8"/>
  <c r="L23" i="8"/>
  <c r="K23" i="8"/>
  <c r="J23" i="8"/>
  <c r="I23" i="8"/>
  <c r="H23" i="8"/>
  <c r="G23" i="8"/>
  <c r="F23" i="8"/>
  <c r="Q22" i="8"/>
  <c r="P22" i="8"/>
  <c r="O22" i="8"/>
  <c r="N22" i="8"/>
  <c r="M22" i="8"/>
  <c r="L22" i="8"/>
  <c r="K22" i="8"/>
  <c r="J22" i="8"/>
  <c r="I22" i="8"/>
  <c r="H22" i="8"/>
  <c r="G22" i="8"/>
  <c r="F22" i="8"/>
  <c r="Q21" i="8"/>
  <c r="P21" i="8"/>
  <c r="O21" i="8"/>
  <c r="N21" i="8"/>
  <c r="M21" i="8"/>
  <c r="L21" i="8"/>
  <c r="K21" i="8"/>
  <c r="J21" i="8"/>
  <c r="I21" i="8"/>
  <c r="H21" i="8"/>
  <c r="G21" i="8"/>
  <c r="F21" i="8"/>
  <c r="Q20" i="8"/>
  <c r="P20" i="8"/>
  <c r="O20" i="8"/>
  <c r="N20" i="8"/>
  <c r="M20" i="8"/>
  <c r="L20" i="8"/>
  <c r="K20" i="8"/>
  <c r="J20" i="8"/>
  <c r="I20" i="8"/>
  <c r="H20" i="8"/>
  <c r="G20" i="8"/>
  <c r="F20" i="8"/>
  <c r="Q19" i="8"/>
  <c r="P19" i="8"/>
  <c r="O19" i="8"/>
  <c r="N19" i="8"/>
  <c r="M19" i="8"/>
  <c r="L19" i="8"/>
  <c r="K19" i="8"/>
  <c r="J19" i="8"/>
  <c r="I19" i="8"/>
  <c r="H19" i="8"/>
  <c r="G19" i="8"/>
  <c r="F19" i="8"/>
  <c r="Q18" i="8"/>
  <c r="P18" i="8"/>
  <c r="O18" i="8"/>
  <c r="N18" i="8"/>
  <c r="M18" i="8"/>
  <c r="L18" i="8"/>
  <c r="K18" i="8"/>
  <c r="J18" i="8"/>
  <c r="I18" i="8"/>
  <c r="H18" i="8"/>
  <c r="G18" i="8"/>
  <c r="F18" i="8"/>
  <c r="Q17" i="8"/>
  <c r="P17" i="8"/>
  <c r="O17" i="8"/>
  <c r="N17" i="8"/>
  <c r="M17" i="8"/>
  <c r="L17" i="8"/>
  <c r="K17" i="8"/>
  <c r="J17" i="8"/>
  <c r="I17" i="8"/>
  <c r="H17" i="8"/>
  <c r="G17" i="8"/>
  <c r="F17" i="8"/>
  <c r="Q16" i="8"/>
  <c r="P16" i="8"/>
  <c r="O16" i="8"/>
  <c r="N16" i="8"/>
  <c r="M16" i="8"/>
  <c r="M15" i="8" s="1"/>
  <c r="L16" i="8"/>
  <c r="K16" i="8"/>
  <c r="J16" i="8"/>
  <c r="J15" i="8" s="1"/>
  <c r="I16" i="8"/>
  <c r="I15" i="8" s="1"/>
  <c r="H16" i="8"/>
  <c r="G16" i="8"/>
  <c r="F16" i="8"/>
  <c r="F15" i="8" s="1"/>
  <c r="Q15" i="8"/>
  <c r="P15" i="8"/>
  <c r="O15" i="8"/>
  <c r="N15" i="8"/>
  <c r="L15" i="8"/>
  <c r="K15" i="8"/>
  <c r="H15" i="8"/>
  <c r="G15" i="8"/>
  <c r="Q31" i="6"/>
  <c r="P31" i="6"/>
  <c r="O31" i="6"/>
  <c r="N31" i="6"/>
  <c r="M31" i="6"/>
  <c r="L31" i="6"/>
  <c r="K31" i="6"/>
  <c r="J31" i="6"/>
  <c r="I31" i="6"/>
  <c r="H31" i="6"/>
  <c r="G31" i="6"/>
  <c r="F31" i="6"/>
  <c r="Q24" i="6"/>
  <c r="P24" i="6"/>
  <c r="O24" i="6"/>
  <c r="N24" i="6"/>
  <c r="M24" i="6"/>
  <c r="L24" i="6"/>
  <c r="K24" i="6"/>
  <c r="J24" i="6"/>
  <c r="I24" i="6"/>
  <c r="H24" i="6"/>
  <c r="G24" i="6"/>
  <c r="F24" i="6"/>
  <c r="H15" i="7" l="1"/>
  <c r="L15" i="7"/>
  <c r="F15" i="7"/>
  <c r="J15" i="7"/>
  <c r="N15" i="7"/>
  <c r="G15" i="7"/>
  <c r="K15" i="7"/>
  <c r="I15" i="7"/>
  <c r="M15" i="7"/>
  <c r="O15" i="7"/>
  <c r="P15" i="7"/>
  <c r="AK321" i="12"/>
  <c r="AJ321" i="12"/>
  <c r="AC321" i="12"/>
  <c r="AB321" i="12"/>
  <c r="AK320" i="12"/>
  <c r="AJ320" i="12"/>
  <c r="AC320" i="12"/>
  <c r="AB320" i="12"/>
  <c r="AK319" i="12"/>
  <c r="AJ319" i="12"/>
  <c r="AC319" i="12"/>
  <c r="AB319" i="12"/>
  <c r="AK318" i="12"/>
  <c r="AJ318" i="12"/>
  <c r="AC318" i="12"/>
  <c r="AB318" i="12"/>
  <c r="AK317" i="12"/>
  <c r="AJ317" i="12"/>
  <c r="AC317" i="12"/>
  <c r="AB317" i="12"/>
  <c r="AK316" i="12"/>
  <c r="AJ316" i="12"/>
  <c r="AC316" i="12"/>
  <c r="AB316" i="12"/>
  <c r="AK315" i="12"/>
  <c r="AJ315" i="12"/>
  <c r="AC315" i="12"/>
  <c r="AB315" i="12"/>
  <c r="AK314" i="12"/>
  <c r="AJ314" i="12"/>
  <c r="AC314" i="12"/>
  <c r="AB314" i="12"/>
  <c r="AK313" i="12"/>
  <c r="AJ313" i="12"/>
  <c r="AC313" i="12"/>
  <c r="AB313" i="12"/>
  <c r="AK312" i="12"/>
  <c r="AJ312" i="12"/>
  <c r="AC312" i="12"/>
  <c r="AB312" i="12"/>
  <c r="AK311" i="12"/>
  <c r="AJ311" i="12"/>
  <c r="AC311" i="12"/>
  <c r="AB311" i="12"/>
  <c r="AK310" i="12"/>
  <c r="AJ310" i="12"/>
  <c r="AC310" i="12"/>
  <c r="AB310" i="12"/>
  <c r="AK309" i="12"/>
  <c r="AJ309" i="12"/>
  <c r="AC309" i="12"/>
  <c r="AB309" i="12"/>
  <c r="AK308" i="12"/>
  <c r="AJ308" i="12"/>
  <c r="AC308" i="12"/>
  <c r="AB308" i="12"/>
  <c r="AK307" i="12"/>
  <c r="AJ307" i="12"/>
  <c r="AC307" i="12"/>
  <c r="AB307" i="12"/>
  <c r="AK306" i="12"/>
  <c r="AJ306" i="12"/>
  <c r="AC306" i="12"/>
  <c r="AB306" i="12"/>
  <c r="AK305" i="12"/>
  <c r="AJ305" i="12"/>
  <c r="AC305" i="12"/>
  <c r="AB305" i="12"/>
  <c r="AK304" i="12"/>
  <c r="AJ304" i="12"/>
  <c r="AC304" i="12"/>
  <c r="AB304" i="12"/>
  <c r="AK303" i="12"/>
  <c r="AJ303" i="12"/>
  <c r="AC303" i="12"/>
  <c r="AB303" i="12"/>
  <c r="AK302" i="12"/>
  <c r="AJ302" i="12"/>
  <c r="AC302" i="12"/>
  <c r="AB302" i="12"/>
  <c r="AK301" i="12"/>
  <c r="AJ301" i="12"/>
  <c r="AC301" i="12"/>
  <c r="AB301" i="12"/>
  <c r="AK300" i="12"/>
  <c r="AJ300" i="12"/>
  <c r="AC300" i="12"/>
  <c r="AB300" i="12"/>
  <c r="AK299" i="12"/>
  <c r="AJ299" i="12"/>
  <c r="AC299" i="12"/>
  <c r="AB299" i="12"/>
  <c r="AK298" i="12"/>
  <c r="AJ298" i="12"/>
  <c r="AC298" i="12"/>
  <c r="AB298" i="12"/>
  <c r="AK297" i="12"/>
  <c r="AJ297" i="12"/>
  <c r="AC297" i="12"/>
  <c r="AB297" i="12"/>
  <c r="AK296" i="12"/>
  <c r="AJ296" i="12"/>
  <c r="AC296" i="12"/>
  <c r="AB296" i="12"/>
  <c r="AK295" i="12"/>
  <c r="AJ295" i="12"/>
  <c r="AC295" i="12"/>
  <c r="AB295" i="12"/>
  <c r="AK294" i="12"/>
  <c r="AJ294" i="12"/>
  <c r="AC294" i="12"/>
  <c r="AB294" i="12"/>
  <c r="AK293" i="12"/>
  <c r="AJ293" i="12"/>
  <c r="AC293" i="12"/>
  <c r="AB293" i="12"/>
  <c r="AK292" i="12"/>
  <c r="AJ292" i="12"/>
  <c r="AC292" i="12"/>
  <c r="AB292" i="12"/>
  <c r="AK291" i="12"/>
  <c r="AJ291" i="12"/>
  <c r="AC291" i="12"/>
  <c r="AB291" i="12"/>
  <c r="AK290" i="12"/>
  <c r="AJ290" i="12"/>
  <c r="AC290" i="12"/>
  <c r="AB290" i="12"/>
  <c r="AK289" i="12"/>
  <c r="AJ289" i="12"/>
  <c r="AC289" i="12"/>
  <c r="AB289" i="12"/>
  <c r="AK288" i="12"/>
  <c r="AJ288" i="12"/>
  <c r="AC288" i="12"/>
  <c r="AB288" i="12"/>
  <c r="AK287" i="12"/>
  <c r="AJ287" i="12"/>
  <c r="AC287" i="12"/>
  <c r="AB287" i="12"/>
  <c r="AK286" i="12"/>
  <c r="AJ286" i="12"/>
  <c r="AC286" i="12"/>
  <c r="AB286" i="12"/>
  <c r="AK285" i="12"/>
  <c r="AJ285" i="12"/>
  <c r="AC285" i="12"/>
  <c r="AB285" i="12"/>
  <c r="AK284" i="12"/>
  <c r="AJ284" i="12"/>
  <c r="AC284" i="12"/>
  <c r="AB284" i="12"/>
  <c r="AK283" i="12"/>
  <c r="AJ283" i="12"/>
  <c r="AC283" i="12"/>
  <c r="AB283" i="12"/>
  <c r="AK282" i="12"/>
  <c r="AJ282" i="12"/>
  <c r="AC282" i="12"/>
  <c r="AB282" i="12"/>
  <c r="AK281" i="12"/>
  <c r="AJ281" i="12"/>
  <c r="AC281" i="12"/>
  <c r="AB281" i="12"/>
  <c r="AK280" i="12"/>
  <c r="AJ280" i="12"/>
  <c r="AC280" i="12"/>
  <c r="AB280" i="12"/>
  <c r="AK279" i="12"/>
  <c r="AJ279" i="12"/>
  <c r="AC279" i="12"/>
  <c r="AB279" i="12"/>
  <c r="AK278" i="12"/>
  <c r="AJ278" i="12"/>
  <c r="AC278" i="12"/>
  <c r="AB278" i="12"/>
  <c r="AK277" i="12"/>
  <c r="AJ277" i="12"/>
  <c r="AC277" i="12"/>
  <c r="AB277" i="12"/>
  <c r="AK276" i="12"/>
  <c r="AJ276" i="12"/>
  <c r="AC276" i="12"/>
  <c r="AB276" i="12"/>
  <c r="AK275" i="12"/>
  <c r="AJ275" i="12"/>
  <c r="AC275" i="12"/>
  <c r="AB275" i="12"/>
  <c r="AK274" i="12"/>
  <c r="AJ274" i="12"/>
  <c r="AC274" i="12"/>
  <c r="AB274" i="12"/>
  <c r="AK273" i="12"/>
  <c r="AJ273" i="12"/>
  <c r="AC273" i="12"/>
  <c r="AB273" i="12"/>
  <c r="AK272" i="12"/>
  <c r="AJ272" i="12"/>
  <c r="AC272" i="12"/>
  <c r="AB272" i="12"/>
  <c r="AK271" i="12"/>
  <c r="AJ271" i="12"/>
  <c r="AC271" i="12"/>
  <c r="AB271" i="12"/>
  <c r="AK270" i="12"/>
  <c r="AJ270" i="12"/>
  <c r="AC270" i="12"/>
  <c r="AB270" i="12"/>
  <c r="AK269" i="12"/>
  <c r="AJ269" i="12"/>
  <c r="AC269" i="12"/>
  <c r="AB269" i="12"/>
  <c r="AK268" i="12"/>
  <c r="AJ268" i="12"/>
  <c r="AC268" i="12"/>
  <c r="AB268" i="12"/>
  <c r="AK267" i="12"/>
  <c r="AJ267" i="12"/>
  <c r="AC267" i="12"/>
  <c r="AB267" i="12"/>
  <c r="AK266" i="12"/>
  <c r="AJ266" i="12"/>
  <c r="AC266" i="12"/>
  <c r="AB266" i="12"/>
  <c r="AK265" i="12"/>
  <c r="AJ265" i="12"/>
  <c r="AC265" i="12"/>
  <c r="AB265" i="12"/>
  <c r="AK264" i="12"/>
  <c r="AJ264" i="12"/>
  <c r="AC264" i="12"/>
  <c r="AB264" i="12"/>
  <c r="AK263" i="12"/>
  <c r="AJ263" i="12"/>
  <c r="AC263" i="12"/>
  <c r="AB263" i="12"/>
  <c r="AK262" i="12"/>
  <c r="AJ262" i="12"/>
  <c r="AC262" i="12"/>
  <c r="AB262" i="12"/>
  <c r="AK261" i="12"/>
  <c r="AJ261" i="12"/>
  <c r="AC261" i="12"/>
  <c r="AB261" i="12"/>
  <c r="AK260" i="12"/>
  <c r="AJ260" i="12"/>
  <c r="AC260" i="12"/>
  <c r="AB260" i="12"/>
  <c r="AK259" i="12"/>
  <c r="AJ259" i="12"/>
  <c r="AC259" i="12"/>
  <c r="AB259" i="12"/>
  <c r="AK258" i="12"/>
  <c r="AJ258" i="12"/>
  <c r="AC258" i="12"/>
  <c r="AB258" i="12"/>
  <c r="AK257" i="12"/>
  <c r="AJ257" i="12"/>
  <c r="AC257" i="12"/>
  <c r="AB257" i="12"/>
  <c r="AK256" i="12"/>
  <c r="AJ256" i="12"/>
  <c r="AC256" i="12"/>
  <c r="AB256" i="12"/>
  <c r="AK255" i="12"/>
  <c r="AJ255" i="12"/>
  <c r="AC255" i="12"/>
  <c r="AB255" i="12"/>
  <c r="AK254" i="12"/>
  <c r="AJ254" i="12"/>
  <c r="AC254" i="12"/>
  <c r="AB254" i="12"/>
  <c r="AK253" i="12"/>
  <c r="AJ253" i="12"/>
  <c r="AC253" i="12"/>
  <c r="AB253" i="12"/>
  <c r="AK252" i="12"/>
  <c r="AJ252" i="12"/>
  <c r="AC252" i="12"/>
  <c r="AB252" i="12"/>
  <c r="AK251" i="12"/>
  <c r="AJ251" i="12"/>
  <c r="AC251" i="12"/>
  <c r="AB251" i="12"/>
  <c r="AK250" i="12"/>
  <c r="AJ250" i="12"/>
  <c r="AC250" i="12"/>
  <c r="AB250" i="12"/>
  <c r="AK249" i="12"/>
  <c r="AJ249" i="12"/>
  <c r="AC249" i="12"/>
  <c r="AB249" i="12"/>
  <c r="AK248" i="12"/>
  <c r="AJ248" i="12"/>
  <c r="AC248" i="12"/>
  <c r="AB248" i="12"/>
  <c r="AK247" i="12"/>
  <c r="AJ247" i="12"/>
  <c r="AC247" i="12"/>
  <c r="AB247" i="12"/>
  <c r="AK246" i="12"/>
  <c r="AJ246" i="12"/>
  <c r="AC246" i="12"/>
  <c r="AB246" i="12"/>
  <c r="AK245" i="12"/>
  <c r="AJ245" i="12"/>
  <c r="AC245" i="12"/>
  <c r="AB245" i="12"/>
  <c r="AK244" i="12"/>
  <c r="AJ244" i="12"/>
  <c r="AC244" i="12"/>
  <c r="AB244" i="12"/>
  <c r="AK243" i="12"/>
  <c r="AJ243" i="12"/>
  <c r="AC243" i="12"/>
  <c r="AB243" i="12"/>
  <c r="AK242" i="12"/>
  <c r="AJ242" i="12"/>
  <c r="AC242" i="12"/>
  <c r="AB242" i="12"/>
  <c r="AK241" i="12"/>
  <c r="AJ241" i="12"/>
  <c r="AC241" i="12"/>
  <c r="AB241" i="12"/>
  <c r="AK240" i="12"/>
  <c r="AJ240" i="12"/>
  <c r="AC240" i="12"/>
  <c r="AB240" i="12"/>
  <c r="AK239" i="12"/>
  <c r="AJ239" i="12"/>
  <c r="AC239" i="12"/>
  <c r="AB239" i="12"/>
  <c r="AK238" i="12"/>
  <c r="AJ238" i="12"/>
  <c r="AC238" i="12"/>
  <c r="AB238" i="12"/>
  <c r="AK237" i="12"/>
  <c r="AJ237" i="12"/>
  <c r="AC237" i="12"/>
  <c r="AB237" i="12"/>
  <c r="AK236" i="12"/>
  <c r="AJ236" i="12"/>
  <c r="AC236" i="12"/>
  <c r="AB236" i="12"/>
  <c r="AK235" i="12"/>
  <c r="AJ235" i="12"/>
  <c r="AC235" i="12"/>
  <c r="AB235" i="12"/>
  <c r="AK234" i="12"/>
  <c r="AJ234" i="12"/>
  <c r="AC234" i="12"/>
  <c r="AB234" i="12"/>
  <c r="AK233" i="12"/>
  <c r="AJ233" i="12"/>
  <c r="AC233" i="12"/>
  <c r="AB233" i="12"/>
  <c r="AK232" i="12"/>
  <c r="AJ232" i="12"/>
  <c r="AC232" i="12"/>
  <c r="AB232" i="12"/>
  <c r="AK231" i="12"/>
  <c r="AJ231" i="12"/>
  <c r="AC231" i="12"/>
  <c r="AB231" i="12"/>
  <c r="AK230" i="12"/>
  <c r="AJ230" i="12"/>
  <c r="AC230" i="12"/>
  <c r="AB230" i="12"/>
  <c r="AK229" i="12"/>
  <c r="AJ229" i="12"/>
  <c r="AC229" i="12"/>
  <c r="AB229" i="12"/>
  <c r="AK228" i="12"/>
  <c r="AJ228" i="12"/>
  <c r="AC228" i="12"/>
  <c r="AB228" i="12"/>
  <c r="AK227" i="12"/>
  <c r="AJ227" i="12"/>
  <c r="AC227" i="12"/>
  <c r="AB227" i="12"/>
  <c r="AK226" i="12"/>
  <c r="AJ226" i="12"/>
  <c r="AC226" i="12"/>
  <c r="AB226" i="12"/>
  <c r="AK225" i="12"/>
  <c r="AJ225" i="12"/>
  <c r="AC225" i="12"/>
  <c r="AB225" i="12"/>
  <c r="AK224" i="12"/>
  <c r="AJ224" i="12"/>
  <c r="AC224" i="12"/>
  <c r="AB224" i="12"/>
  <c r="AK223" i="12"/>
  <c r="AJ223" i="12"/>
  <c r="AC223" i="12"/>
  <c r="AB223" i="12"/>
  <c r="AK222" i="12"/>
  <c r="AJ222" i="12"/>
  <c r="AC222" i="12"/>
  <c r="AB222" i="12"/>
  <c r="AK221" i="12"/>
  <c r="AJ221" i="12"/>
  <c r="AC221" i="12"/>
  <c r="AB221" i="12"/>
  <c r="AK220" i="12"/>
  <c r="AJ220" i="12"/>
  <c r="AC220" i="12"/>
  <c r="AB220" i="12"/>
  <c r="AK219" i="12"/>
  <c r="AJ219" i="12"/>
  <c r="AC219" i="12"/>
  <c r="AB219" i="12"/>
  <c r="AK218" i="12"/>
  <c r="AJ218" i="12"/>
  <c r="AC218" i="12"/>
  <c r="AB218" i="12"/>
  <c r="AK217" i="12"/>
  <c r="AJ217" i="12"/>
  <c r="AC217" i="12"/>
  <c r="AB217" i="12"/>
  <c r="AK216" i="12"/>
  <c r="AJ216" i="12"/>
  <c r="AC216" i="12"/>
  <c r="AB216" i="12"/>
  <c r="AK215" i="12"/>
  <c r="AJ215" i="12"/>
  <c r="AC215" i="12"/>
  <c r="AB215" i="12"/>
  <c r="AK214" i="12"/>
  <c r="AJ214" i="12"/>
  <c r="AC214" i="12"/>
  <c r="AB214" i="12"/>
  <c r="AK213" i="12"/>
  <c r="AJ213" i="12"/>
  <c r="AC213" i="12"/>
  <c r="AB213" i="12"/>
  <c r="AK212" i="12"/>
  <c r="AJ212" i="12"/>
  <c r="AC212" i="12"/>
  <c r="AB212" i="12"/>
  <c r="AK211" i="12"/>
  <c r="AJ211" i="12"/>
  <c r="AC211" i="12"/>
  <c r="AB211" i="12"/>
  <c r="AK210" i="12"/>
  <c r="AJ210" i="12"/>
  <c r="AC210" i="12"/>
  <c r="AB210" i="12"/>
  <c r="AK209" i="12"/>
  <c r="AJ209" i="12"/>
  <c r="AC209" i="12"/>
  <c r="AB209" i="12"/>
  <c r="AK208" i="12"/>
  <c r="AJ208" i="12"/>
  <c r="AC208" i="12"/>
  <c r="AB208" i="12"/>
  <c r="AK207" i="12"/>
  <c r="AJ207" i="12"/>
  <c r="AC207" i="12"/>
  <c r="AB207" i="12"/>
  <c r="AK206" i="12"/>
  <c r="AJ206" i="12"/>
  <c r="AC206" i="12"/>
  <c r="AB206" i="12"/>
  <c r="AK205" i="12"/>
  <c r="AJ205" i="12"/>
  <c r="AC205" i="12"/>
  <c r="AB205" i="12"/>
  <c r="AK204" i="12"/>
  <c r="AJ204" i="12"/>
  <c r="AC204" i="12"/>
  <c r="AB204" i="12"/>
  <c r="AK203" i="12"/>
  <c r="AJ203" i="12"/>
  <c r="AC203" i="12"/>
  <c r="AB203" i="12"/>
  <c r="AK202" i="12"/>
  <c r="AJ202" i="12"/>
  <c r="AC202" i="12"/>
  <c r="AB202" i="12"/>
  <c r="AK201" i="12"/>
  <c r="AJ201" i="12"/>
  <c r="AC201" i="12"/>
  <c r="AB201" i="12"/>
  <c r="AK200" i="12"/>
  <c r="AJ200" i="12"/>
  <c r="AC200" i="12"/>
  <c r="AB200" i="12"/>
  <c r="AK199" i="12"/>
  <c r="AJ199" i="12"/>
  <c r="AC199" i="12"/>
  <c r="AB199" i="12"/>
  <c r="AK198" i="12"/>
  <c r="AJ198" i="12"/>
  <c r="AC198" i="12"/>
  <c r="AB198" i="12"/>
  <c r="AK197" i="12"/>
  <c r="AJ197" i="12"/>
  <c r="AC197" i="12"/>
  <c r="AB197" i="12"/>
  <c r="AK196" i="12"/>
  <c r="AJ196" i="12"/>
  <c r="AC196" i="12"/>
  <c r="AB196" i="12"/>
  <c r="AK195" i="12"/>
  <c r="AJ195" i="12"/>
  <c r="AC195" i="12"/>
  <c r="AB195" i="12"/>
  <c r="AK194" i="12"/>
  <c r="AJ194" i="12"/>
  <c r="AC194" i="12"/>
  <c r="AB194" i="12"/>
  <c r="AK193" i="12"/>
  <c r="AJ193" i="12"/>
  <c r="AC193" i="12"/>
  <c r="AB193" i="12"/>
  <c r="AK192" i="12"/>
  <c r="AJ192" i="12"/>
  <c r="AC192" i="12"/>
  <c r="AB192" i="12"/>
  <c r="AK191" i="12"/>
  <c r="AJ191" i="12"/>
  <c r="AC191" i="12"/>
  <c r="AB191" i="12"/>
  <c r="AK190" i="12"/>
  <c r="AJ190" i="12"/>
  <c r="AC190" i="12"/>
  <c r="AB190" i="12"/>
  <c r="AK189" i="12"/>
  <c r="AJ189" i="12"/>
  <c r="AC189" i="12"/>
  <c r="AB189" i="12"/>
  <c r="AK188" i="12"/>
  <c r="AJ188" i="12"/>
  <c r="AC188" i="12"/>
  <c r="AB188" i="12"/>
  <c r="AK187" i="12"/>
  <c r="AJ187" i="12"/>
  <c r="AC187" i="12"/>
  <c r="AB187" i="12"/>
  <c r="AK186" i="12"/>
  <c r="AJ186" i="12"/>
  <c r="AC186" i="12"/>
  <c r="AB186" i="12"/>
  <c r="AK185" i="12"/>
  <c r="AJ185" i="12"/>
  <c r="AC185" i="12"/>
  <c r="AB185" i="12"/>
  <c r="AK184" i="12"/>
  <c r="AJ184" i="12"/>
  <c r="AC184" i="12"/>
  <c r="AB184" i="12"/>
  <c r="AK183" i="12"/>
  <c r="AJ183" i="12"/>
  <c r="AC183" i="12"/>
  <c r="AB183" i="12"/>
  <c r="AK182" i="12"/>
  <c r="AJ182" i="12"/>
  <c r="AC182" i="12"/>
  <c r="AB182" i="12"/>
  <c r="AK181" i="12"/>
  <c r="AJ181" i="12"/>
  <c r="AC181" i="12"/>
  <c r="AB181" i="12"/>
  <c r="AK180" i="12"/>
  <c r="AJ180" i="12"/>
  <c r="AC180" i="12"/>
  <c r="AB180" i="12"/>
  <c r="AK179" i="12"/>
  <c r="AJ179" i="12"/>
  <c r="AC179" i="12"/>
  <c r="AB179" i="12"/>
  <c r="AK178" i="12"/>
  <c r="AJ178" i="12"/>
  <c r="AC178" i="12"/>
  <c r="AB178" i="12"/>
  <c r="AK177" i="12"/>
  <c r="AJ177" i="12"/>
  <c r="AC177" i="12"/>
  <c r="AB177" i="12"/>
  <c r="AK176" i="12"/>
  <c r="AJ176" i="12"/>
  <c r="AC176" i="12"/>
  <c r="AB176" i="12"/>
  <c r="AK175" i="12"/>
  <c r="AJ175" i="12"/>
  <c r="AC175" i="12"/>
  <c r="AB175" i="12"/>
  <c r="AK174" i="12"/>
  <c r="AJ174" i="12"/>
  <c r="AC174" i="12"/>
  <c r="AB174" i="12"/>
  <c r="AK173" i="12"/>
  <c r="AJ173" i="12"/>
  <c r="AC173" i="12"/>
  <c r="AB173" i="12"/>
  <c r="AK172" i="12"/>
  <c r="AJ172" i="12"/>
  <c r="AC172" i="12"/>
  <c r="AB172" i="12"/>
  <c r="AK171" i="12"/>
  <c r="AJ171" i="12"/>
  <c r="AC171" i="12"/>
  <c r="AB171" i="12"/>
  <c r="AK170" i="12"/>
  <c r="AJ170" i="12"/>
  <c r="AC170" i="12"/>
  <c r="AB170" i="12"/>
  <c r="AK169" i="12"/>
  <c r="AJ169" i="12"/>
  <c r="AC169" i="12"/>
  <c r="AB169" i="12"/>
  <c r="AK168" i="12"/>
  <c r="AJ168" i="12"/>
  <c r="AC168" i="12"/>
  <c r="AB168" i="12"/>
  <c r="AK167" i="12"/>
  <c r="AJ167" i="12"/>
  <c r="AC167" i="12"/>
  <c r="AB167" i="12"/>
  <c r="AK166" i="12"/>
  <c r="AJ166" i="12"/>
  <c r="AC166" i="12"/>
  <c r="AB166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T59" i="23" l="1"/>
  <c r="T59" i="22"/>
  <c r="T59" i="21"/>
  <c r="T59" i="20"/>
  <c r="BA321" i="12" l="1"/>
  <c r="BA320" i="12"/>
  <c r="BA319" i="12"/>
  <c r="BA318" i="12"/>
  <c r="BA317" i="12"/>
  <c r="BA316" i="12"/>
  <c r="BA315" i="12"/>
  <c r="BA314" i="12"/>
  <c r="BA313" i="12"/>
  <c r="BA312" i="12"/>
  <c r="BA311" i="12"/>
  <c r="BA310" i="12"/>
  <c r="BA309" i="12"/>
  <c r="BA308" i="12"/>
  <c r="BA307" i="12"/>
  <c r="BA306" i="12"/>
  <c r="BA305" i="12"/>
  <c r="BA304" i="12"/>
  <c r="BA303" i="12"/>
  <c r="BA302" i="12"/>
  <c r="BA301" i="12"/>
  <c r="BA300" i="12"/>
  <c r="BA299" i="12"/>
  <c r="BA298" i="12"/>
  <c r="BA297" i="12"/>
  <c r="BA296" i="12"/>
  <c r="BA295" i="12"/>
  <c r="BA294" i="12"/>
  <c r="BA293" i="12"/>
  <c r="BA292" i="12"/>
  <c r="BA291" i="12"/>
  <c r="BA290" i="12"/>
  <c r="BA289" i="12"/>
  <c r="BA288" i="12"/>
  <c r="BA287" i="12"/>
  <c r="BA286" i="12"/>
  <c r="BA285" i="12"/>
  <c r="BA284" i="12"/>
  <c r="BA283" i="12"/>
  <c r="BA282" i="12"/>
  <c r="BA281" i="12"/>
  <c r="BA280" i="12"/>
  <c r="BA279" i="12"/>
  <c r="BA278" i="12"/>
  <c r="BA277" i="12"/>
  <c r="BA276" i="12"/>
  <c r="BA275" i="12"/>
  <c r="BA274" i="12"/>
  <c r="BA273" i="12"/>
  <c r="BA272" i="12"/>
  <c r="BA271" i="12"/>
  <c r="BA270" i="12"/>
  <c r="BA269" i="12"/>
  <c r="BA268" i="12"/>
  <c r="BA267" i="12"/>
  <c r="BA266" i="12"/>
  <c r="BA265" i="12"/>
  <c r="BA264" i="12"/>
  <c r="BA263" i="12"/>
  <c r="BA262" i="12"/>
  <c r="BA261" i="12"/>
  <c r="BA260" i="12"/>
  <c r="BA259" i="12"/>
  <c r="BA258" i="12"/>
  <c r="BA257" i="12"/>
  <c r="BA256" i="12"/>
  <c r="BA255" i="12"/>
  <c r="BA254" i="12"/>
  <c r="BA253" i="12"/>
  <c r="BA252" i="12"/>
  <c r="BA251" i="12"/>
  <c r="BA250" i="12"/>
  <c r="BA249" i="12"/>
  <c r="BA248" i="12"/>
  <c r="BA247" i="12"/>
  <c r="BA246" i="12"/>
  <c r="BA245" i="12"/>
  <c r="BA244" i="12"/>
  <c r="BA243" i="12"/>
  <c r="BA242" i="12"/>
  <c r="BA241" i="12"/>
  <c r="BA240" i="12"/>
  <c r="BA239" i="12"/>
  <c r="BA238" i="12"/>
  <c r="BA237" i="12"/>
  <c r="BA236" i="12"/>
  <c r="BA235" i="12"/>
  <c r="BA234" i="12"/>
  <c r="BA233" i="12"/>
  <c r="BA232" i="12"/>
  <c r="BA231" i="12"/>
  <c r="BA230" i="12"/>
  <c r="BA229" i="12"/>
  <c r="BA228" i="12"/>
  <c r="BA227" i="12"/>
  <c r="BA226" i="12"/>
  <c r="BA225" i="12"/>
  <c r="BA224" i="12"/>
  <c r="BA223" i="12"/>
  <c r="BA222" i="12"/>
  <c r="BA221" i="12"/>
  <c r="BA220" i="12"/>
  <c r="BA219" i="12"/>
  <c r="BA218" i="12"/>
  <c r="BA217" i="12"/>
  <c r="BA216" i="12"/>
  <c r="BA215" i="12"/>
  <c r="BA214" i="12"/>
  <c r="BA213" i="12"/>
  <c r="BA212" i="12"/>
  <c r="BA211" i="12"/>
  <c r="BA210" i="12"/>
  <c r="BA209" i="12"/>
  <c r="BA208" i="12"/>
  <c r="BA207" i="12"/>
  <c r="BA206" i="12"/>
  <c r="BA205" i="12"/>
  <c r="BA204" i="12"/>
  <c r="BA203" i="12"/>
  <c r="BA202" i="12"/>
  <c r="BA201" i="12"/>
  <c r="BA200" i="12"/>
  <c r="BA199" i="12"/>
  <c r="BA198" i="12"/>
  <c r="BA197" i="12"/>
  <c r="BA196" i="12"/>
  <c r="BA195" i="12"/>
  <c r="BA194" i="12"/>
  <c r="BA193" i="12"/>
  <c r="BA192" i="12"/>
  <c r="BA191" i="12"/>
  <c r="BA190" i="12"/>
  <c r="BA189" i="12"/>
  <c r="BA188" i="12"/>
  <c r="BA187" i="12"/>
  <c r="BA186" i="12"/>
  <c r="BA185" i="12"/>
  <c r="BA184" i="12"/>
  <c r="BA183" i="12"/>
  <c r="BA182" i="12"/>
  <c r="BA181" i="12"/>
  <c r="BA180" i="12"/>
  <c r="BA179" i="12"/>
  <c r="BA178" i="12"/>
  <c r="BA177" i="12"/>
  <c r="BA176" i="12"/>
  <c r="BA175" i="12"/>
  <c r="BA174" i="12"/>
  <c r="BA173" i="12"/>
  <c r="BA172" i="12"/>
  <c r="BA171" i="12"/>
  <c r="BA170" i="12"/>
  <c r="BA169" i="12"/>
  <c r="BA168" i="12"/>
  <c r="BA167" i="12"/>
  <c r="BA166" i="12"/>
  <c r="BA165" i="12"/>
  <c r="BA164" i="12"/>
  <c r="BA163" i="12"/>
  <c r="BA162" i="12"/>
  <c r="BA161" i="12"/>
  <c r="BA160" i="12"/>
  <c r="BA159" i="12"/>
  <c r="BA158" i="12"/>
  <c r="BA157" i="12"/>
  <c r="BA156" i="12"/>
  <c r="BA155" i="12"/>
  <c r="BA154" i="12"/>
  <c r="BA153" i="12"/>
  <c r="BA152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AK165" i="12"/>
  <c r="AJ165" i="12"/>
  <c r="AK164" i="12"/>
  <c r="AJ164" i="12"/>
  <c r="AK163" i="12"/>
  <c r="AJ163" i="12"/>
  <c r="AK162" i="12"/>
  <c r="AJ162" i="12"/>
  <c r="AK161" i="12"/>
  <c r="AJ161" i="12"/>
  <c r="AK160" i="12"/>
  <c r="AJ160" i="12"/>
  <c r="AK159" i="12"/>
  <c r="AJ159" i="12"/>
  <c r="AK158" i="12"/>
  <c r="AJ158" i="12"/>
  <c r="AK157" i="12"/>
  <c r="AJ157" i="12"/>
  <c r="AK156" i="12"/>
  <c r="AJ156" i="12"/>
  <c r="AK155" i="12"/>
  <c r="AJ155" i="12"/>
  <c r="AK154" i="12"/>
  <c r="AJ154" i="12"/>
  <c r="AK153" i="12"/>
  <c r="AJ153" i="12"/>
  <c r="AK152" i="12"/>
  <c r="AJ152" i="12"/>
  <c r="AK151" i="12"/>
  <c r="AJ151" i="12"/>
  <c r="AK150" i="12"/>
  <c r="AJ150" i="12"/>
  <c r="AK149" i="12"/>
  <c r="AJ149" i="12"/>
  <c r="AK148" i="12"/>
  <c r="AJ148" i="12"/>
  <c r="AK147" i="12"/>
  <c r="AJ147" i="12"/>
  <c r="AK146" i="12"/>
  <c r="AJ146" i="12"/>
  <c r="AK145" i="12"/>
  <c r="AJ145" i="12"/>
  <c r="AK144" i="12"/>
  <c r="AJ144" i="12"/>
  <c r="AK143" i="12"/>
  <c r="AJ143" i="12"/>
  <c r="AK142" i="12"/>
  <c r="AJ142" i="12"/>
  <c r="AK141" i="12"/>
  <c r="AJ141" i="12"/>
  <c r="AK140" i="12"/>
  <c r="AJ140" i="12"/>
  <c r="AK139" i="12"/>
  <c r="AJ139" i="12"/>
  <c r="AK138" i="12"/>
  <c r="AJ138" i="12"/>
  <c r="AK137" i="12"/>
  <c r="AJ137" i="12"/>
  <c r="AK136" i="12"/>
  <c r="AJ136" i="12"/>
  <c r="AK135" i="12"/>
  <c r="AJ135" i="12"/>
  <c r="AK134" i="12"/>
  <c r="AJ134" i="12"/>
  <c r="AK133" i="12"/>
  <c r="AJ133" i="12"/>
  <c r="AK132" i="12"/>
  <c r="AJ132" i="12"/>
  <c r="AK131" i="12"/>
  <c r="AJ131" i="12"/>
  <c r="AK130" i="12"/>
  <c r="AJ130" i="12"/>
  <c r="AK129" i="12"/>
  <c r="AJ129" i="12"/>
  <c r="AK128" i="12"/>
  <c r="AJ128" i="12"/>
  <c r="AK127" i="12"/>
  <c r="AJ127" i="12"/>
  <c r="AK126" i="12"/>
  <c r="AJ126" i="12"/>
  <c r="AK125" i="12"/>
  <c r="AJ125" i="12"/>
  <c r="AK124" i="12"/>
  <c r="AJ124" i="12"/>
  <c r="AK123" i="12"/>
  <c r="AJ123" i="12"/>
  <c r="AK122" i="12"/>
  <c r="AJ122" i="12"/>
  <c r="AK121" i="12"/>
  <c r="AJ121" i="12"/>
  <c r="AK120" i="12"/>
  <c r="AJ120" i="12"/>
  <c r="AK119" i="12"/>
  <c r="AJ119" i="12"/>
  <c r="AK118" i="12"/>
  <c r="AJ118" i="12"/>
  <c r="AK117" i="12"/>
  <c r="AJ117" i="12"/>
  <c r="AK116" i="12"/>
  <c r="AJ116" i="12"/>
  <c r="AK115" i="12"/>
  <c r="AJ115" i="12"/>
  <c r="AK114" i="12"/>
  <c r="AJ114" i="12"/>
  <c r="AK113" i="12"/>
  <c r="AJ113" i="12"/>
  <c r="AK112" i="12"/>
  <c r="AJ112" i="12"/>
  <c r="AK111" i="12"/>
  <c r="AJ111" i="12"/>
  <c r="AK110" i="12"/>
  <c r="AJ110" i="12"/>
  <c r="AK109" i="12"/>
  <c r="AJ109" i="12"/>
  <c r="AK108" i="12"/>
  <c r="AJ108" i="12"/>
  <c r="AK107" i="12"/>
  <c r="AJ107" i="12"/>
  <c r="AK106" i="12"/>
  <c r="AJ106" i="12"/>
  <c r="AK105" i="12"/>
  <c r="AJ105" i="12"/>
  <c r="AK104" i="12"/>
  <c r="AJ104" i="12"/>
  <c r="AK103" i="12"/>
  <c r="AJ103" i="12"/>
  <c r="AK102" i="12"/>
  <c r="AJ102" i="12"/>
  <c r="AK101" i="12"/>
  <c r="AJ101" i="12"/>
  <c r="AK100" i="12"/>
  <c r="AJ100" i="12"/>
  <c r="AK99" i="12"/>
  <c r="AJ99" i="12"/>
  <c r="AK98" i="12"/>
  <c r="AJ98" i="12"/>
  <c r="AK97" i="12"/>
  <c r="AJ97" i="12"/>
  <c r="AK96" i="12"/>
  <c r="AJ96" i="12"/>
  <c r="AK95" i="12"/>
  <c r="AJ95" i="12"/>
  <c r="AK94" i="12"/>
  <c r="AJ94" i="12"/>
  <c r="AK93" i="12"/>
  <c r="AJ93" i="12"/>
  <c r="AK92" i="12"/>
  <c r="AJ92" i="12"/>
  <c r="AK91" i="12"/>
  <c r="AJ91" i="12"/>
  <c r="AK90" i="12"/>
  <c r="AJ90" i="12"/>
  <c r="AK89" i="12"/>
  <c r="AJ89" i="12"/>
  <c r="AK88" i="12"/>
  <c r="AJ88" i="12"/>
  <c r="AK87" i="12"/>
  <c r="AJ87" i="12"/>
  <c r="AK86" i="12"/>
  <c r="AJ86" i="12"/>
  <c r="AK85" i="12"/>
  <c r="AJ85" i="12"/>
  <c r="AK84" i="12"/>
  <c r="AJ84" i="12"/>
  <c r="AK83" i="12"/>
  <c r="AJ83" i="12"/>
  <c r="AK82" i="12"/>
  <c r="AJ82" i="12"/>
  <c r="AK81" i="12"/>
  <c r="AJ81" i="12"/>
  <c r="AK80" i="12"/>
  <c r="AJ80" i="12"/>
  <c r="AK79" i="12"/>
  <c r="AJ79" i="12"/>
  <c r="AK78" i="12"/>
  <c r="AJ78" i="12"/>
  <c r="AK77" i="12"/>
  <c r="AJ77" i="12"/>
  <c r="AK76" i="12"/>
  <c r="AJ76" i="12"/>
  <c r="AK75" i="12"/>
  <c r="AJ75" i="12"/>
  <c r="AK74" i="12"/>
  <c r="AJ74" i="12"/>
  <c r="AK73" i="12"/>
  <c r="AJ73" i="12"/>
  <c r="AK72" i="12"/>
  <c r="AJ72" i="12"/>
  <c r="AK71" i="12"/>
  <c r="AJ71" i="12"/>
  <c r="AK70" i="12"/>
  <c r="AJ70" i="12"/>
  <c r="AK69" i="12"/>
  <c r="AJ69" i="12"/>
  <c r="AK68" i="12"/>
  <c r="AJ68" i="12"/>
  <c r="AK67" i="12"/>
  <c r="AJ67" i="12"/>
  <c r="AK66" i="12"/>
  <c r="AJ66" i="12"/>
  <c r="AK65" i="12"/>
  <c r="AJ65" i="12"/>
  <c r="AK64" i="12"/>
  <c r="AJ64" i="12"/>
  <c r="AK63" i="12"/>
  <c r="AJ63" i="12"/>
  <c r="AK62" i="12"/>
  <c r="AJ62" i="12"/>
  <c r="AK61" i="12"/>
  <c r="AJ61" i="12"/>
  <c r="AK60" i="12"/>
  <c r="AJ60" i="12"/>
  <c r="AK59" i="12"/>
  <c r="AJ59" i="12"/>
  <c r="AK58" i="12"/>
  <c r="AJ58" i="12"/>
  <c r="AK57" i="12"/>
  <c r="AJ57" i="12"/>
  <c r="AK56" i="12"/>
  <c r="AJ56" i="12"/>
  <c r="AK55" i="12"/>
  <c r="AJ55" i="12"/>
  <c r="AK54" i="12"/>
  <c r="AJ54" i="12"/>
  <c r="AK53" i="12"/>
  <c r="AJ53" i="12"/>
  <c r="AK52" i="12"/>
  <c r="AJ52" i="12"/>
  <c r="AK51" i="12"/>
  <c r="AJ51" i="12"/>
  <c r="AK50" i="12"/>
  <c r="AJ50" i="12"/>
  <c r="AK49" i="12"/>
  <c r="AJ49" i="12"/>
  <c r="AK48" i="12"/>
  <c r="AJ48" i="12"/>
  <c r="AK47" i="12"/>
  <c r="AJ47" i="12"/>
  <c r="AZ165" i="12"/>
  <c r="AS165" i="12"/>
  <c r="AR165" i="12"/>
  <c r="AZ164" i="12"/>
  <c r="AS164" i="12"/>
  <c r="AR164" i="12"/>
  <c r="AZ163" i="12"/>
  <c r="AS163" i="12"/>
  <c r="AR163" i="12"/>
  <c r="AZ162" i="12"/>
  <c r="AS162" i="12"/>
  <c r="AR162" i="12"/>
  <c r="AZ161" i="12"/>
  <c r="AS161" i="12"/>
  <c r="AR161" i="12"/>
  <c r="AZ160" i="12"/>
  <c r="AS160" i="12"/>
  <c r="AR160" i="12"/>
  <c r="AZ159" i="12"/>
  <c r="AS159" i="12"/>
  <c r="AR159" i="12"/>
  <c r="AZ158" i="12"/>
  <c r="AS158" i="12"/>
  <c r="AR158" i="12"/>
  <c r="AZ157" i="12"/>
  <c r="AS157" i="12"/>
  <c r="AR157" i="12"/>
  <c r="AZ156" i="12"/>
  <c r="AS156" i="12"/>
  <c r="AR156" i="12"/>
  <c r="AZ155" i="12"/>
  <c r="AS155" i="12"/>
  <c r="AR155" i="12"/>
  <c r="AZ154" i="12"/>
  <c r="AS154" i="12"/>
  <c r="AR154" i="12"/>
  <c r="AZ153" i="12"/>
  <c r="AS153" i="12"/>
  <c r="AR153" i="12"/>
  <c r="AZ152" i="12"/>
  <c r="AS152" i="12"/>
  <c r="AR152" i="12"/>
  <c r="AZ151" i="12"/>
  <c r="AS151" i="12"/>
  <c r="AR151" i="12"/>
  <c r="AZ150" i="12"/>
  <c r="AS150" i="12"/>
  <c r="AR150" i="12"/>
  <c r="AZ149" i="12"/>
  <c r="AS149" i="12"/>
  <c r="AR149" i="12"/>
  <c r="AZ148" i="12"/>
  <c r="AS148" i="12"/>
  <c r="AR148" i="12"/>
  <c r="AZ147" i="12"/>
  <c r="AS147" i="12"/>
  <c r="AR147" i="12"/>
  <c r="AZ146" i="12"/>
  <c r="AS146" i="12"/>
  <c r="AR146" i="12"/>
  <c r="AZ145" i="12"/>
  <c r="AS145" i="12"/>
  <c r="AR145" i="12"/>
  <c r="AZ144" i="12"/>
  <c r="AS144" i="12"/>
  <c r="AR144" i="12"/>
  <c r="AZ143" i="12"/>
  <c r="AS143" i="12"/>
  <c r="AR143" i="12"/>
  <c r="AZ142" i="12"/>
  <c r="AS142" i="12"/>
  <c r="AR142" i="12"/>
  <c r="AZ141" i="12"/>
  <c r="AS141" i="12"/>
  <c r="AR141" i="12"/>
  <c r="AZ140" i="12"/>
  <c r="AS140" i="12"/>
  <c r="AR140" i="12"/>
  <c r="AZ139" i="12"/>
  <c r="AS139" i="12"/>
  <c r="AR139" i="12"/>
  <c r="AZ138" i="12"/>
  <c r="AS138" i="12"/>
  <c r="AR138" i="12"/>
  <c r="AZ137" i="12"/>
  <c r="AS137" i="12"/>
  <c r="AR137" i="12"/>
  <c r="AZ136" i="12"/>
  <c r="AS136" i="12"/>
  <c r="AR136" i="12"/>
  <c r="AZ135" i="12"/>
  <c r="AS135" i="12"/>
  <c r="AR135" i="12"/>
  <c r="AZ134" i="12"/>
  <c r="AS134" i="12"/>
  <c r="AR134" i="12"/>
  <c r="AZ133" i="12"/>
  <c r="AS133" i="12"/>
  <c r="AR133" i="12"/>
  <c r="AZ132" i="12"/>
  <c r="AS132" i="12"/>
  <c r="AR132" i="12"/>
  <c r="AZ131" i="12"/>
  <c r="AS131" i="12"/>
  <c r="AR131" i="12"/>
  <c r="AZ130" i="12"/>
  <c r="AS130" i="12"/>
  <c r="AR130" i="12"/>
  <c r="AZ129" i="12"/>
  <c r="AS129" i="12"/>
  <c r="AR129" i="12"/>
  <c r="AZ128" i="12"/>
  <c r="AS128" i="12"/>
  <c r="AR128" i="12"/>
  <c r="AZ127" i="12"/>
  <c r="AS127" i="12"/>
  <c r="AR127" i="12"/>
  <c r="AZ126" i="12"/>
  <c r="AS126" i="12"/>
  <c r="AR126" i="12"/>
  <c r="AZ125" i="12"/>
  <c r="AS125" i="12"/>
  <c r="AR125" i="12"/>
  <c r="AZ124" i="12"/>
  <c r="AS124" i="12"/>
  <c r="AR124" i="12"/>
  <c r="AZ123" i="12"/>
  <c r="AS123" i="12"/>
  <c r="AR123" i="12"/>
  <c r="AZ122" i="12"/>
  <c r="AS122" i="12"/>
  <c r="AR122" i="12"/>
  <c r="AZ121" i="12"/>
  <c r="AS121" i="12"/>
  <c r="AR121" i="12"/>
  <c r="AZ120" i="12"/>
  <c r="AS120" i="12"/>
  <c r="AR120" i="12"/>
  <c r="AZ119" i="12"/>
  <c r="AS119" i="12"/>
  <c r="AR119" i="12"/>
  <c r="AZ118" i="12"/>
  <c r="AS118" i="12"/>
  <c r="AR118" i="12"/>
  <c r="AZ117" i="12"/>
  <c r="AS117" i="12"/>
  <c r="AR117" i="12"/>
  <c r="AZ116" i="12"/>
  <c r="AS116" i="12"/>
  <c r="AR116" i="12"/>
  <c r="AZ115" i="12"/>
  <c r="AS115" i="12"/>
  <c r="AR115" i="12"/>
  <c r="AZ114" i="12"/>
  <c r="AS114" i="12"/>
  <c r="AR114" i="12"/>
  <c r="AZ113" i="12"/>
  <c r="AS113" i="12"/>
  <c r="AR113" i="12"/>
  <c r="AZ112" i="12"/>
  <c r="AS112" i="12"/>
  <c r="AR112" i="12"/>
  <c r="AZ111" i="12"/>
  <c r="AS111" i="12"/>
  <c r="AR111" i="12"/>
  <c r="AZ110" i="12"/>
  <c r="AS110" i="12"/>
  <c r="AR110" i="12"/>
  <c r="AZ109" i="12"/>
  <c r="AS109" i="12"/>
  <c r="AR109" i="12"/>
  <c r="AZ108" i="12"/>
  <c r="AS108" i="12"/>
  <c r="AR108" i="12"/>
  <c r="AZ107" i="12"/>
  <c r="AS107" i="12"/>
  <c r="AR107" i="12"/>
  <c r="AZ106" i="12"/>
  <c r="AS106" i="12"/>
  <c r="AR106" i="12"/>
  <c r="AZ105" i="12"/>
  <c r="AS105" i="12"/>
  <c r="AR105" i="12"/>
  <c r="AZ104" i="12"/>
  <c r="AS104" i="12"/>
  <c r="AR104" i="12"/>
  <c r="AZ103" i="12"/>
  <c r="AS103" i="12"/>
  <c r="AR103" i="12"/>
  <c r="AZ102" i="12"/>
  <c r="AS102" i="12"/>
  <c r="AR102" i="12"/>
  <c r="AZ101" i="12"/>
  <c r="AS101" i="12"/>
  <c r="AR101" i="12"/>
  <c r="AZ100" i="12"/>
  <c r="AS100" i="12"/>
  <c r="AR100" i="12"/>
  <c r="AZ99" i="12"/>
  <c r="AS99" i="12"/>
  <c r="AR99" i="12"/>
  <c r="AZ98" i="12"/>
  <c r="AS98" i="12"/>
  <c r="AR98" i="12"/>
  <c r="AZ97" i="12"/>
  <c r="AS97" i="12"/>
  <c r="AR97" i="12"/>
  <c r="AZ96" i="12"/>
  <c r="AS96" i="12"/>
  <c r="AR96" i="12"/>
  <c r="AZ95" i="12"/>
  <c r="AS95" i="12"/>
  <c r="AR95" i="12"/>
  <c r="AZ94" i="12"/>
  <c r="AS94" i="12"/>
  <c r="AR94" i="12"/>
  <c r="AZ93" i="12"/>
  <c r="AS93" i="12"/>
  <c r="AR93" i="12"/>
  <c r="AZ92" i="12"/>
  <c r="AS92" i="12"/>
  <c r="AR92" i="12"/>
  <c r="AZ91" i="12"/>
  <c r="AS91" i="12"/>
  <c r="AR91" i="12"/>
  <c r="AZ90" i="12"/>
  <c r="AS90" i="12"/>
  <c r="AR90" i="12"/>
  <c r="AZ89" i="12"/>
  <c r="AS89" i="12"/>
  <c r="AR89" i="12"/>
  <c r="AZ88" i="12"/>
  <c r="AS88" i="12"/>
  <c r="AR88" i="12"/>
  <c r="AZ87" i="12"/>
  <c r="AS87" i="12"/>
  <c r="AR87" i="12"/>
  <c r="AZ86" i="12"/>
  <c r="AS86" i="12"/>
  <c r="AR86" i="12"/>
  <c r="AZ85" i="12"/>
  <c r="AS85" i="12"/>
  <c r="AR85" i="12"/>
  <c r="AZ84" i="12"/>
  <c r="AS84" i="12"/>
  <c r="AR84" i="12"/>
  <c r="AZ83" i="12"/>
  <c r="AS83" i="12"/>
  <c r="AR83" i="12"/>
  <c r="AZ82" i="12"/>
  <c r="AS82" i="12"/>
  <c r="AR82" i="12"/>
  <c r="AZ81" i="12"/>
  <c r="AS81" i="12"/>
  <c r="AR81" i="12"/>
  <c r="AZ80" i="12"/>
  <c r="AS80" i="12"/>
  <c r="AR80" i="12"/>
  <c r="AZ79" i="12"/>
  <c r="AS79" i="12"/>
  <c r="AR79" i="12"/>
  <c r="AZ78" i="12"/>
  <c r="AS78" i="12"/>
  <c r="AR78" i="12"/>
  <c r="AZ77" i="12"/>
  <c r="AS77" i="12"/>
  <c r="AR77" i="12"/>
  <c r="AZ76" i="12"/>
  <c r="AS76" i="12"/>
  <c r="AR76" i="12"/>
  <c r="AZ75" i="12"/>
  <c r="AS75" i="12"/>
  <c r="AR75" i="12"/>
  <c r="AZ74" i="12"/>
  <c r="AS74" i="12"/>
  <c r="AR74" i="12"/>
  <c r="AZ73" i="12"/>
  <c r="AS73" i="12"/>
  <c r="AR73" i="12"/>
  <c r="AZ72" i="12"/>
  <c r="AS72" i="12"/>
  <c r="AR72" i="12"/>
  <c r="AZ71" i="12"/>
  <c r="AS71" i="12"/>
  <c r="AR71" i="12"/>
  <c r="AZ70" i="12"/>
  <c r="AS70" i="12"/>
  <c r="AR70" i="12"/>
  <c r="AZ69" i="12"/>
  <c r="AS69" i="12"/>
  <c r="AR69" i="12"/>
  <c r="AZ68" i="12"/>
  <c r="AS68" i="12"/>
  <c r="AR68" i="12"/>
  <c r="AZ67" i="12"/>
  <c r="AS67" i="12"/>
  <c r="AR67" i="12"/>
  <c r="AZ66" i="12"/>
  <c r="AS66" i="12"/>
  <c r="AR66" i="12"/>
  <c r="AZ65" i="12"/>
  <c r="AS65" i="12"/>
  <c r="AR65" i="12"/>
  <c r="AZ64" i="12"/>
  <c r="AS64" i="12"/>
  <c r="AR64" i="12"/>
  <c r="AZ63" i="12"/>
  <c r="AS63" i="12"/>
  <c r="AR63" i="12"/>
  <c r="AZ62" i="12"/>
  <c r="AS62" i="12"/>
  <c r="AR62" i="12"/>
  <c r="AZ61" i="12"/>
  <c r="AS61" i="12"/>
  <c r="AR61" i="12"/>
  <c r="AZ60" i="12"/>
  <c r="AS60" i="12"/>
  <c r="AR60" i="12"/>
  <c r="AZ59" i="12"/>
  <c r="AS59" i="12"/>
  <c r="AR59" i="12"/>
  <c r="AZ58" i="12"/>
  <c r="AS58" i="12"/>
  <c r="AR58" i="12"/>
  <c r="AZ57" i="12"/>
  <c r="AS57" i="12"/>
  <c r="AR57" i="12"/>
  <c r="AZ56" i="12"/>
  <c r="AS56" i="12"/>
  <c r="AR56" i="12"/>
  <c r="AZ55" i="12"/>
  <c r="AS55" i="12"/>
  <c r="AR55" i="12"/>
  <c r="AZ54" i="12"/>
  <c r="AS54" i="12"/>
  <c r="AR54" i="12"/>
  <c r="AZ53" i="12"/>
  <c r="AS53" i="12"/>
  <c r="AR53" i="12"/>
  <c r="AZ52" i="12"/>
  <c r="AS52" i="12"/>
  <c r="AR52" i="12"/>
  <c r="AZ51" i="12"/>
  <c r="AS51" i="12"/>
  <c r="AR51" i="12"/>
  <c r="AZ50" i="12"/>
  <c r="AS50" i="12"/>
  <c r="AR50" i="12"/>
  <c r="AZ49" i="12"/>
  <c r="AS49" i="12"/>
  <c r="AR49" i="12"/>
  <c r="AZ48" i="12"/>
  <c r="AS48" i="12"/>
  <c r="AR48" i="12"/>
  <c r="AZ47" i="12"/>
  <c r="AS47" i="12"/>
  <c r="AR47" i="12"/>
  <c r="CW321" i="12" l="1"/>
  <c r="CV321" i="12"/>
  <c r="CW320" i="12"/>
  <c r="CV320" i="12"/>
  <c r="CW319" i="12"/>
  <c r="CV319" i="12"/>
  <c r="CW318" i="12"/>
  <c r="CV318" i="12"/>
  <c r="CW317" i="12"/>
  <c r="CV317" i="12"/>
  <c r="CW316" i="12"/>
  <c r="CV316" i="12"/>
  <c r="CW315" i="12"/>
  <c r="CV315" i="12"/>
  <c r="CW314" i="12"/>
  <c r="CV314" i="12"/>
  <c r="CW313" i="12"/>
  <c r="CV313" i="12"/>
  <c r="CW312" i="12"/>
  <c r="CV312" i="12"/>
  <c r="CW311" i="12"/>
  <c r="CV311" i="12"/>
  <c r="CW310" i="12"/>
  <c r="CV310" i="12"/>
  <c r="CW309" i="12"/>
  <c r="CV309" i="12"/>
  <c r="CW308" i="12"/>
  <c r="CV308" i="12"/>
  <c r="CW307" i="12"/>
  <c r="CV307" i="12"/>
  <c r="CW306" i="12"/>
  <c r="CV306" i="12"/>
  <c r="CW305" i="12"/>
  <c r="CV305" i="12"/>
  <c r="CW304" i="12"/>
  <c r="CV304" i="12"/>
  <c r="CW303" i="12"/>
  <c r="CV303" i="12"/>
  <c r="CW302" i="12"/>
  <c r="CV302" i="12"/>
  <c r="CW301" i="12"/>
  <c r="CV301" i="12"/>
  <c r="CW300" i="12"/>
  <c r="CV300" i="12"/>
  <c r="CW299" i="12"/>
  <c r="CV299" i="12"/>
  <c r="CW298" i="12"/>
  <c r="CV298" i="12"/>
  <c r="CW297" i="12"/>
  <c r="CV297" i="12"/>
  <c r="CW296" i="12"/>
  <c r="CV296" i="12"/>
  <c r="CW295" i="12"/>
  <c r="CV295" i="12"/>
  <c r="CW294" i="12"/>
  <c r="CV294" i="12"/>
  <c r="CW293" i="12"/>
  <c r="CV293" i="12"/>
  <c r="CW292" i="12"/>
  <c r="CV292" i="12"/>
  <c r="CW291" i="12"/>
  <c r="CV291" i="12"/>
  <c r="CW290" i="12"/>
  <c r="CV290" i="12"/>
  <c r="CW289" i="12"/>
  <c r="CV289" i="12"/>
  <c r="CW288" i="12"/>
  <c r="CV288" i="12"/>
  <c r="CW287" i="12"/>
  <c r="CV287" i="12"/>
  <c r="CW286" i="12"/>
  <c r="CV286" i="12"/>
  <c r="CW285" i="12"/>
  <c r="CV285" i="12"/>
  <c r="CW284" i="12"/>
  <c r="CV284" i="12"/>
  <c r="CW283" i="12"/>
  <c r="CV283" i="12"/>
  <c r="CW282" i="12"/>
  <c r="CV282" i="12"/>
  <c r="CW281" i="12"/>
  <c r="CV281" i="12"/>
  <c r="CW280" i="12"/>
  <c r="CV280" i="12"/>
  <c r="CW279" i="12"/>
  <c r="CV279" i="12"/>
  <c r="CW278" i="12"/>
  <c r="CV278" i="12"/>
  <c r="CW277" i="12"/>
  <c r="CV277" i="12"/>
  <c r="CW276" i="12"/>
  <c r="CV276" i="12"/>
  <c r="CW275" i="12"/>
  <c r="CV275" i="12"/>
  <c r="CW274" i="12"/>
  <c r="CV274" i="12"/>
  <c r="CW273" i="12"/>
  <c r="CV273" i="12"/>
  <c r="CW272" i="12"/>
  <c r="CV272" i="12"/>
  <c r="CW271" i="12"/>
  <c r="CV271" i="12"/>
  <c r="CW270" i="12"/>
  <c r="CV270" i="12"/>
  <c r="CW269" i="12"/>
  <c r="CV269" i="12"/>
  <c r="CW268" i="12"/>
  <c r="CV268" i="12"/>
  <c r="CW267" i="12"/>
  <c r="CV267" i="12"/>
  <c r="CW266" i="12"/>
  <c r="CV266" i="12"/>
  <c r="CW265" i="12"/>
  <c r="CV265" i="12"/>
  <c r="CW264" i="12"/>
  <c r="CV264" i="12"/>
  <c r="CW263" i="12"/>
  <c r="CV263" i="12"/>
  <c r="CW262" i="12"/>
  <c r="CV262" i="12"/>
  <c r="CW261" i="12"/>
  <c r="CV261" i="12"/>
  <c r="CW260" i="12"/>
  <c r="CV260" i="12"/>
  <c r="CW259" i="12"/>
  <c r="CV259" i="12"/>
  <c r="CW258" i="12"/>
  <c r="CV258" i="12"/>
  <c r="CW257" i="12"/>
  <c r="CV257" i="12"/>
  <c r="CW256" i="12"/>
  <c r="CV256" i="12"/>
  <c r="CW255" i="12"/>
  <c r="CV255" i="12"/>
  <c r="CW254" i="12"/>
  <c r="CV254" i="12"/>
  <c r="CW253" i="12"/>
  <c r="CV253" i="12"/>
  <c r="CW252" i="12"/>
  <c r="CV252" i="12"/>
  <c r="CW251" i="12"/>
  <c r="CV251" i="12"/>
  <c r="CW250" i="12"/>
  <c r="CV250" i="12"/>
  <c r="CW249" i="12"/>
  <c r="CV249" i="12"/>
  <c r="CW248" i="12"/>
  <c r="CV248" i="12"/>
  <c r="CW247" i="12"/>
  <c r="CV247" i="12"/>
  <c r="CW246" i="12"/>
  <c r="CV246" i="12"/>
  <c r="CW245" i="12"/>
  <c r="CV245" i="12"/>
  <c r="CW244" i="12"/>
  <c r="CV244" i="12"/>
  <c r="CW243" i="12"/>
  <c r="CV243" i="12"/>
  <c r="CW242" i="12"/>
  <c r="CV242" i="12"/>
  <c r="CW241" i="12"/>
  <c r="CV241" i="12"/>
  <c r="CW240" i="12"/>
  <c r="CV240" i="12"/>
  <c r="CW239" i="12"/>
  <c r="CV239" i="12"/>
  <c r="CW238" i="12"/>
  <c r="CV238" i="12"/>
  <c r="CW237" i="12"/>
  <c r="CV237" i="12"/>
  <c r="CW236" i="12"/>
  <c r="CV236" i="12"/>
  <c r="CW235" i="12"/>
  <c r="CV235" i="12"/>
  <c r="CW234" i="12"/>
  <c r="CV234" i="12"/>
  <c r="CW233" i="12"/>
  <c r="CV233" i="12"/>
  <c r="CW232" i="12"/>
  <c r="CV232" i="12"/>
  <c r="CW231" i="12"/>
  <c r="CV231" i="12"/>
  <c r="CW230" i="12"/>
  <c r="CV230" i="12"/>
  <c r="CW229" i="12"/>
  <c r="CV229" i="12"/>
  <c r="CW228" i="12"/>
  <c r="CV228" i="12"/>
  <c r="CW227" i="12"/>
  <c r="CV227" i="12"/>
  <c r="CW226" i="12"/>
  <c r="CV226" i="12"/>
  <c r="CW225" i="12"/>
  <c r="CV225" i="12"/>
  <c r="CW224" i="12"/>
  <c r="CV224" i="12"/>
  <c r="CW223" i="12"/>
  <c r="CV223" i="12"/>
  <c r="CW222" i="12"/>
  <c r="CV222" i="12"/>
  <c r="CW221" i="12"/>
  <c r="CV221" i="12"/>
  <c r="CW220" i="12"/>
  <c r="CV220" i="12"/>
  <c r="CW219" i="12"/>
  <c r="CV219" i="12"/>
  <c r="CW218" i="12"/>
  <c r="CV218" i="12"/>
  <c r="CW217" i="12"/>
  <c r="CV217" i="12"/>
  <c r="CW216" i="12"/>
  <c r="CV216" i="12"/>
  <c r="CW215" i="12"/>
  <c r="CV215" i="12"/>
  <c r="CW214" i="12"/>
  <c r="CV214" i="12"/>
  <c r="CW213" i="12"/>
  <c r="CV213" i="12"/>
  <c r="CW212" i="12"/>
  <c r="CV212" i="12"/>
  <c r="CW211" i="12"/>
  <c r="CV211" i="12"/>
  <c r="CW210" i="12"/>
  <c r="CV210" i="12"/>
  <c r="CW209" i="12"/>
  <c r="CV209" i="12"/>
  <c r="CW208" i="12"/>
  <c r="CV208" i="12"/>
  <c r="CW207" i="12"/>
  <c r="CV207" i="12"/>
  <c r="CW206" i="12"/>
  <c r="CV206" i="12"/>
  <c r="CW205" i="12"/>
  <c r="CV205" i="12"/>
  <c r="CW204" i="12"/>
  <c r="CV204" i="12"/>
  <c r="CW203" i="12"/>
  <c r="CV203" i="12"/>
  <c r="CW202" i="12"/>
  <c r="CV202" i="12"/>
  <c r="CW201" i="12"/>
  <c r="CV201" i="12"/>
  <c r="CW200" i="12"/>
  <c r="CV200" i="12"/>
  <c r="CW199" i="12"/>
  <c r="CV199" i="12"/>
  <c r="CW198" i="12"/>
  <c r="CV198" i="12"/>
  <c r="CW197" i="12"/>
  <c r="CV197" i="12"/>
  <c r="CW196" i="12"/>
  <c r="CV196" i="12"/>
  <c r="CW195" i="12"/>
  <c r="CV195" i="12"/>
  <c r="CW194" i="12"/>
  <c r="CV194" i="12"/>
  <c r="CW193" i="12"/>
  <c r="CV193" i="12"/>
  <c r="CW192" i="12"/>
  <c r="CV192" i="12"/>
  <c r="CW191" i="12"/>
  <c r="CV191" i="12"/>
  <c r="CW190" i="12"/>
  <c r="CV190" i="12"/>
  <c r="CW189" i="12"/>
  <c r="CV189" i="12"/>
  <c r="CW188" i="12"/>
  <c r="CV188" i="12"/>
  <c r="CW187" i="12"/>
  <c r="CV187" i="12"/>
  <c r="CW186" i="12"/>
  <c r="CV186" i="12"/>
  <c r="CW185" i="12"/>
  <c r="CV185" i="12"/>
  <c r="CW184" i="12"/>
  <c r="CV184" i="12"/>
  <c r="CW183" i="12"/>
  <c r="CV183" i="12"/>
  <c r="CW182" i="12"/>
  <c r="CV182" i="12"/>
  <c r="CW181" i="12"/>
  <c r="CV181" i="12"/>
  <c r="CW180" i="12"/>
  <c r="CV180" i="12"/>
  <c r="CW179" i="12"/>
  <c r="CV179" i="12"/>
  <c r="CW178" i="12"/>
  <c r="CV178" i="12"/>
  <c r="CW177" i="12"/>
  <c r="CV177" i="12"/>
  <c r="CW176" i="12"/>
  <c r="CV176" i="12"/>
  <c r="CW175" i="12"/>
  <c r="CV175" i="12"/>
  <c r="CW174" i="12"/>
  <c r="CV174" i="12"/>
  <c r="CW173" i="12"/>
  <c r="CV173" i="12"/>
  <c r="CW172" i="12"/>
  <c r="CV172" i="12"/>
  <c r="CW171" i="12"/>
  <c r="CV171" i="12"/>
  <c r="CW170" i="12"/>
  <c r="CV170" i="12"/>
  <c r="CW169" i="12"/>
  <c r="CV169" i="12"/>
  <c r="CW168" i="12"/>
  <c r="CV168" i="12"/>
  <c r="CW167" i="12"/>
  <c r="CV167" i="12"/>
  <c r="CW166" i="12"/>
  <c r="CV166" i="12"/>
  <c r="CW165" i="12"/>
  <c r="CV165" i="12"/>
  <c r="CW164" i="12"/>
  <c r="CV164" i="12"/>
  <c r="CW163" i="12"/>
  <c r="CV163" i="12"/>
  <c r="CW162" i="12"/>
  <c r="CV162" i="12"/>
  <c r="CW161" i="12"/>
  <c r="CV161" i="12"/>
  <c r="CW160" i="12"/>
  <c r="CV160" i="12"/>
  <c r="CW159" i="12"/>
  <c r="CV159" i="12"/>
  <c r="CW158" i="12"/>
  <c r="CV158" i="12"/>
  <c r="CW157" i="12"/>
  <c r="CV157" i="12"/>
  <c r="CW156" i="12"/>
  <c r="CV156" i="12"/>
  <c r="CW155" i="12"/>
  <c r="CV155" i="12"/>
  <c r="CW154" i="12"/>
  <c r="CV154" i="12"/>
  <c r="CW153" i="12"/>
  <c r="CV153" i="12"/>
  <c r="CW152" i="12"/>
  <c r="CV152" i="12"/>
  <c r="CW151" i="12"/>
  <c r="CV151" i="12"/>
  <c r="CW150" i="12"/>
  <c r="CV150" i="12"/>
  <c r="CW149" i="12"/>
  <c r="CV149" i="12"/>
  <c r="CW148" i="12"/>
  <c r="CV148" i="12"/>
  <c r="CW147" i="12"/>
  <c r="CV147" i="12"/>
  <c r="CW146" i="12"/>
  <c r="CV146" i="12"/>
  <c r="CW145" i="12"/>
  <c r="CV145" i="12"/>
  <c r="CW144" i="12"/>
  <c r="CV144" i="12"/>
  <c r="CW143" i="12"/>
  <c r="CV143" i="12"/>
  <c r="CW142" i="12"/>
  <c r="CV142" i="12"/>
  <c r="CW141" i="12"/>
  <c r="CV141" i="12"/>
  <c r="CW140" i="12"/>
  <c r="CV140" i="12"/>
  <c r="CW139" i="12"/>
  <c r="CV139" i="12"/>
  <c r="CW138" i="12"/>
  <c r="CV138" i="12"/>
  <c r="CW137" i="12"/>
  <c r="CV137" i="12"/>
  <c r="CW136" i="12"/>
  <c r="CV136" i="12"/>
  <c r="CW135" i="12"/>
  <c r="CV135" i="12"/>
  <c r="CW134" i="12"/>
  <c r="CV134" i="12"/>
  <c r="CW133" i="12"/>
  <c r="CV133" i="12"/>
  <c r="CW132" i="12"/>
  <c r="CV132" i="12"/>
  <c r="CW131" i="12"/>
  <c r="CV131" i="12"/>
  <c r="CW130" i="12"/>
  <c r="CV130" i="12"/>
  <c r="CW129" i="12"/>
  <c r="CV129" i="12"/>
  <c r="CW128" i="12"/>
  <c r="CV128" i="12"/>
  <c r="CW127" i="12"/>
  <c r="CV127" i="12"/>
  <c r="CW126" i="12"/>
  <c r="CV126" i="12"/>
  <c r="CW125" i="12"/>
  <c r="CV125" i="12"/>
  <c r="CW124" i="12"/>
  <c r="CV124" i="12"/>
  <c r="CW123" i="12"/>
  <c r="CV123" i="12"/>
  <c r="CW122" i="12"/>
  <c r="CV122" i="12"/>
  <c r="CW121" i="12"/>
  <c r="CV121" i="12"/>
  <c r="CW120" i="12"/>
  <c r="CV120" i="12"/>
  <c r="CW119" i="12"/>
  <c r="CV119" i="12"/>
  <c r="CW118" i="12"/>
  <c r="CV118" i="12"/>
  <c r="CW117" i="12"/>
  <c r="CV117" i="12"/>
  <c r="CW116" i="12"/>
  <c r="CV116" i="12"/>
  <c r="CW115" i="12"/>
  <c r="CV115" i="12"/>
  <c r="CW114" i="12"/>
  <c r="CV114" i="12"/>
  <c r="CW113" i="12"/>
  <c r="CV113" i="12"/>
  <c r="CW112" i="12"/>
  <c r="CV112" i="12"/>
  <c r="CW111" i="12"/>
  <c r="CV111" i="12"/>
  <c r="CW110" i="12"/>
  <c r="CV110" i="12"/>
  <c r="CW109" i="12"/>
  <c r="CV109" i="12"/>
  <c r="CW108" i="12"/>
  <c r="CV108" i="12"/>
  <c r="CW107" i="12"/>
  <c r="CV107" i="12"/>
  <c r="CW106" i="12"/>
  <c r="CV106" i="12"/>
  <c r="CW105" i="12"/>
  <c r="CV105" i="12"/>
  <c r="CW104" i="12"/>
  <c r="CV104" i="12"/>
  <c r="CW103" i="12"/>
  <c r="CV103" i="12"/>
  <c r="CW102" i="12"/>
  <c r="CV102" i="12"/>
  <c r="CW101" i="12"/>
  <c r="CV101" i="12"/>
  <c r="CW100" i="12"/>
  <c r="CV100" i="12"/>
  <c r="CW99" i="12"/>
  <c r="CV99" i="12"/>
  <c r="CW98" i="12"/>
  <c r="CV98" i="12"/>
  <c r="CW97" i="12"/>
  <c r="CV97" i="12"/>
  <c r="CW96" i="12"/>
  <c r="CV96" i="12"/>
  <c r="CW95" i="12"/>
  <c r="CV95" i="12"/>
  <c r="CW94" i="12"/>
  <c r="CV94" i="12"/>
  <c r="CW93" i="12"/>
  <c r="CV93" i="12"/>
  <c r="CW92" i="12"/>
  <c r="CV92" i="12"/>
  <c r="CW91" i="12"/>
  <c r="CV91" i="12"/>
  <c r="CW90" i="12"/>
  <c r="CV90" i="12"/>
  <c r="CW89" i="12"/>
  <c r="CV89" i="12"/>
  <c r="CW88" i="12"/>
  <c r="CV88" i="12"/>
  <c r="CW87" i="12"/>
  <c r="CV87" i="12"/>
  <c r="CW86" i="12"/>
  <c r="CV86" i="12"/>
  <c r="CW85" i="12"/>
  <c r="CV85" i="12"/>
  <c r="CW84" i="12"/>
  <c r="CV84" i="12"/>
  <c r="CW83" i="12"/>
  <c r="CV83" i="12"/>
  <c r="CW82" i="12"/>
  <c r="CV82" i="12"/>
  <c r="CW81" i="12"/>
  <c r="CV81" i="12"/>
  <c r="CW80" i="12"/>
  <c r="CV80" i="12"/>
  <c r="CW79" i="12"/>
  <c r="CV79" i="12"/>
  <c r="CW78" i="12"/>
  <c r="CV78" i="12"/>
  <c r="CW77" i="12"/>
  <c r="CV77" i="12"/>
  <c r="CW76" i="12"/>
  <c r="CV76" i="12"/>
  <c r="CW75" i="12"/>
  <c r="CV75" i="12"/>
  <c r="CW74" i="12"/>
  <c r="CV74" i="12"/>
  <c r="CW73" i="12"/>
  <c r="CV73" i="12"/>
  <c r="CW72" i="12"/>
  <c r="CV72" i="12"/>
  <c r="CW71" i="12"/>
  <c r="CV71" i="12"/>
  <c r="CW70" i="12"/>
  <c r="CV70" i="12"/>
  <c r="CW69" i="12"/>
  <c r="CV69" i="12"/>
  <c r="CW68" i="12"/>
  <c r="CV68" i="12"/>
  <c r="CW67" i="12"/>
  <c r="CV67" i="12"/>
  <c r="CW66" i="12"/>
  <c r="CV66" i="12"/>
  <c r="CW65" i="12"/>
  <c r="CV65" i="12"/>
  <c r="CW64" i="12"/>
  <c r="CV64" i="12"/>
  <c r="CW63" i="12"/>
  <c r="CV63" i="12"/>
  <c r="CW62" i="12"/>
  <c r="CV62" i="12"/>
  <c r="CW61" i="12"/>
  <c r="CV61" i="12"/>
  <c r="CW60" i="12"/>
  <c r="CV60" i="12"/>
  <c r="CW59" i="12"/>
  <c r="CV59" i="12"/>
  <c r="CW58" i="12"/>
  <c r="CV58" i="12"/>
  <c r="CW57" i="12"/>
  <c r="CV57" i="12"/>
  <c r="CW56" i="12"/>
  <c r="CV56" i="12"/>
  <c r="CW55" i="12"/>
  <c r="CV55" i="12"/>
  <c r="CW54" i="12"/>
  <c r="CV54" i="12"/>
  <c r="CW53" i="12"/>
  <c r="CV53" i="12"/>
  <c r="CW52" i="12"/>
  <c r="CV52" i="12"/>
  <c r="CW51" i="12"/>
  <c r="CV51" i="12"/>
  <c r="CW50" i="12"/>
  <c r="CV50" i="12"/>
  <c r="CW49" i="12"/>
  <c r="CV49" i="12"/>
  <c r="CW48" i="12"/>
  <c r="CV48" i="12"/>
  <c r="CW47" i="12"/>
  <c r="CV47" i="12"/>
  <c r="CG321" i="12"/>
  <c r="CF321" i="12"/>
  <c r="CG320" i="12"/>
  <c r="CF320" i="12"/>
  <c r="CG319" i="12"/>
  <c r="CF319" i="12"/>
  <c r="CG318" i="12"/>
  <c r="CF318" i="12"/>
  <c r="CG317" i="12"/>
  <c r="CF317" i="12"/>
  <c r="CG316" i="12"/>
  <c r="CF316" i="12"/>
  <c r="CG315" i="12"/>
  <c r="CF315" i="12"/>
  <c r="CG314" i="12"/>
  <c r="CF314" i="12"/>
  <c r="CG313" i="12"/>
  <c r="CF313" i="12"/>
  <c r="CG312" i="12"/>
  <c r="CF312" i="12"/>
  <c r="CG311" i="12"/>
  <c r="CF311" i="12"/>
  <c r="CG310" i="12"/>
  <c r="CF310" i="12"/>
  <c r="CG309" i="12"/>
  <c r="CF309" i="12"/>
  <c r="CG308" i="12"/>
  <c r="CF308" i="12"/>
  <c r="CG307" i="12"/>
  <c r="CF307" i="12"/>
  <c r="CG306" i="12"/>
  <c r="CF306" i="12"/>
  <c r="CG305" i="12"/>
  <c r="CF305" i="12"/>
  <c r="CG304" i="12"/>
  <c r="CF304" i="12"/>
  <c r="CG303" i="12"/>
  <c r="CF303" i="12"/>
  <c r="CG302" i="12"/>
  <c r="CF302" i="12"/>
  <c r="CG301" i="12"/>
  <c r="CF301" i="12"/>
  <c r="CG300" i="12"/>
  <c r="CF300" i="12"/>
  <c r="CG299" i="12"/>
  <c r="CF299" i="12"/>
  <c r="CG298" i="12"/>
  <c r="CF298" i="12"/>
  <c r="CG297" i="12"/>
  <c r="CF297" i="12"/>
  <c r="CG296" i="12"/>
  <c r="CF296" i="12"/>
  <c r="CG295" i="12"/>
  <c r="CF295" i="12"/>
  <c r="CG294" i="12"/>
  <c r="CF294" i="12"/>
  <c r="CG293" i="12"/>
  <c r="CF293" i="12"/>
  <c r="CG292" i="12"/>
  <c r="CF292" i="12"/>
  <c r="CG291" i="12"/>
  <c r="CF291" i="12"/>
  <c r="CG290" i="12"/>
  <c r="CF290" i="12"/>
  <c r="CG289" i="12"/>
  <c r="CF289" i="12"/>
  <c r="CG288" i="12"/>
  <c r="CF288" i="12"/>
  <c r="CG287" i="12"/>
  <c r="CF287" i="12"/>
  <c r="CG286" i="12"/>
  <c r="CF286" i="12"/>
  <c r="CG285" i="12"/>
  <c r="CF285" i="12"/>
  <c r="CG284" i="12"/>
  <c r="CF284" i="12"/>
  <c r="CG283" i="12"/>
  <c r="CF283" i="12"/>
  <c r="CG282" i="12"/>
  <c r="CF282" i="12"/>
  <c r="CG281" i="12"/>
  <c r="CF281" i="12"/>
  <c r="CG280" i="12"/>
  <c r="CF280" i="12"/>
  <c r="CG279" i="12"/>
  <c r="CF279" i="12"/>
  <c r="CG278" i="12"/>
  <c r="CF278" i="12"/>
  <c r="CG277" i="12"/>
  <c r="CF277" i="12"/>
  <c r="CG276" i="12"/>
  <c r="CF276" i="12"/>
  <c r="CG275" i="12"/>
  <c r="CF275" i="12"/>
  <c r="CG274" i="12"/>
  <c r="CF274" i="12"/>
  <c r="CG273" i="12"/>
  <c r="CF273" i="12"/>
  <c r="CG272" i="12"/>
  <c r="CF272" i="12"/>
  <c r="CG271" i="12"/>
  <c r="CF271" i="12"/>
  <c r="CG270" i="12"/>
  <c r="CF270" i="12"/>
  <c r="CG269" i="12"/>
  <c r="CF269" i="12"/>
  <c r="CG268" i="12"/>
  <c r="CF268" i="12"/>
  <c r="CG267" i="12"/>
  <c r="CF267" i="12"/>
  <c r="CG266" i="12"/>
  <c r="CF266" i="12"/>
  <c r="CG265" i="12"/>
  <c r="CF265" i="12"/>
  <c r="CG264" i="12"/>
  <c r="CF264" i="12"/>
  <c r="CG263" i="12"/>
  <c r="CF263" i="12"/>
  <c r="CG262" i="12"/>
  <c r="CF262" i="12"/>
  <c r="CG261" i="12"/>
  <c r="CF261" i="12"/>
  <c r="CG260" i="12"/>
  <c r="CF260" i="12"/>
  <c r="CG259" i="12"/>
  <c r="CF259" i="12"/>
  <c r="CG258" i="12"/>
  <c r="CF258" i="12"/>
  <c r="CG257" i="12"/>
  <c r="CF257" i="12"/>
  <c r="CG256" i="12"/>
  <c r="CF256" i="12"/>
  <c r="CG255" i="12"/>
  <c r="CF255" i="12"/>
  <c r="CG254" i="12"/>
  <c r="CF254" i="12"/>
  <c r="CG253" i="12"/>
  <c r="CF253" i="12"/>
  <c r="CG252" i="12"/>
  <c r="CF252" i="12"/>
  <c r="CG251" i="12"/>
  <c r="CF251" i="12"/>
  <c r="CG250" i="12"/>
  <c r="CF250" i="12"/>
  <c r="CG249" i="12"/>
  <c r="CF249" i="12"/>
  <c r="CG248" i="12"/>
  <c r="CF248" i="12"/>
  <c r="CG247" i="12"/>
  <c r="CF247" i="12"/>
  <c r="CG246" i="12"/>
  <c r="CF246" i="12"/>
  <c r="CG245" i="12"/>
  <c r="CF245" i="12"/>
  <c r="CG244" i="12"/>
  <c r="CF244" i="12"/>
  <c r="CG243" i="12"/>
  <c r="CF243" i="12"/>
  <c r="CG242" i="12"/>
  <c r="CF242" i="12"/>
  <c r="CG241" i="12"/>
  <c r="CF241" i="12"/>
  <c r="CG240" i="12"/>
  <c r="CF240" i="12"/>
  <c r="CG239" i="12"/>
  <c r="CF239" i="12"/>
  <c r="CG238" i="12"/>
  <c r="CF238" i="12"/>
  <c r="CG237" i="12"/>
  <c r="CF237" i="12"/>
  <c r="CG236" i="12"/>
  <c r="CF236" i="12"/>
  <c r="CG235" i="12"/>
  <c r="CF235" i="12"/>
  <c r="CG234" i="12"/>
  <c r="CF234" i="12"/>
  <c r="CG233" i="12"/>
  <c r="CF233" i="12"/>
  <c r="CG232" i="12"/>
  <c r="CF232" i="12"/>
  <c r="CG231" i="12"/>
  <c r="CF231" i="12"/>
  <c r="CG230" i="12"/>
  <c r="CF230" i="12"/>
  <c r="CG229" i="12"/>
  <c r="CF229" i="12"/>
  <c r="CG228" i="12"/>
  <c r="CF228" i="12"/>
  <c r="CG227" i="12"/>
  <c r="CF227" i="12"/>
  <c r="CG226" i="12"/>
  <c r="CF226" i="12"/>
  <c r="CG225" i="12"/>
  <c r="CF225" i="12"/>
  <c r="CG224" i="12"/>
  <c r="CF224" i="12"/>
  <c r="CG223" i="12"/>
  <c r="CF223" i="12"/>
  <c r="CG222" i="12"/>
  <c r="CF222" i="12"/>
  <c r="CG221" i="12"/>
  <c r="CF221" i="12"/>
  <c r="CG220" i="12"/>
  <c r="CF220" i="12"/>
  <c r="CG219" i="12"/>
  <c r="CF219" i="12"/>
  <c r="CG218" i="12"/>
  <c r="CF218" i="12"/>
  <c r="CG217" i="12"/>
  <c r="CF217" i="12"/>
  <c r="CG216" i="12"/>
  <c r="CF216" i="12"/>
  <c r="CG215" i="12"/>
  <c r="CF215" i="12"/>
  <c r="CG214" i="12"/>
  <c r="CF214" i="12"/>
  <c r="CG213" i="12"/>
  <c r="CF213" i="12"/>
  <c r="CG212" i="12"/>
  <c r="CF212" i="12"/>
  <c r="CG211" i="12"/>
  <c r="CF211" i="12"/>
  <c r="CG210" i="12"/>
  <c r="CF210" i="12"/>
  <c r="CG209" i="12"/>
  <c r="CF209" i="12"/>
  <c r="CG208" i="12"/>
  <c r="CF208" i="12"/>
  <c r="CG207" i="12"/>
  <c r="CF207" i="12"/>
  <c r="CG206" i="12"/>
  <c r="CF206" i="12"/>
  <c r="CG205" i="12"/>
  <c r="CF205" i="12"/>
  <c r="CG204" i="12"/>
  <c r="CF204" i="12"/>
  <c r="CG203" i="12"/>
  <c r="CF203" i="12"/>
  <c r="CG202" i="12"/>
  <c r="CF202" i="12"/>
  <c r="CG201" i="12"/>
  <c r="CF201" i="12"/>
  <c r="CG200" i="12"/>
  <c r="CF200" i="12"/>
  <c r="CG199" i="12"/>
  <c r="CF199" i="12"/>
  <c r="CG198" i="12"/>
  <c r="CF198" i="12"/>
  <c r="CG197" i="12"/>
  <c r="CF197" i="12"/>
  <c r="CG196" i="12"/>
  <c r="CF196" i="12"/>
  <c r="CG195" i="12"/>
  <c r="CF195" i="12"/>
  <c r="CG194" i="12"/>
  <c r="CF194" i="12"/>
  <c r="CG193" i="12"/>
  <c r="CF193" i="12"/>
  <c r="CG192" i="12"/>
  <c r="CF192" i="12"/>
  <c r="CG191" i="12"/>
  <c r="CF191" i="12"/>
  <c r="CG190" i="12"/>
  <c r="CF190" i="12"/>
  <c r="CG189" i="12"/>
  <c r="CF189" i="12"/>
  <c r="CG188" i="12"/>
  <c r="CF188" i="12"/>
  <c r="CG187" i="12"/>
  <c r="CF187" i="12"/>
  <c r="CG186" i="12"/>
  <c r="CF186" i="12"/>
  <c r="CG185" i="12"/>
  <c r="CF185" i="12"/>
  <c r="CG184" i="12"/>
  <c r="CF184" i="12"/>
  <c r="CG183" i="12"/>
  <c r="CF183" i="12"/>
  <c r="CG182" i="12"/>
  <c r="CF182" i="12"/>
  <c r="CG181" i="12"/>
  <c r="CF181" i="12"/>
  <c r="CG180" i="12"/>
  <c r="CF180" i="12"/>
  <c r="CG179" i="12"/>
  <c r="CF179" i="12"/>
  <c r="CG178" i="12"/>
  <c r="CF178" i="12"/>
  <c r="CG177" i="12"/>
  <c r="CF177" i="12"/>
  <c r="CG176" i="12"/>
  <c r="CF176" i="12"/>
  <c r="CG175" i="12"/>
  <c r="CF175" i="12"/>
  <c r="CG174" i="12"/>
  <c r="CF174" i="12"/>
  <c r="CG173" i="12"/>
  <c r="CF173" i="12"/>
  <c r="CG172" i="12"/>
  <c r="CF172" i="12"/>
  <c r="CG171" i="12"/>
  <c r="CF171" i="12"/>
  <c r="CG170" i="12"/>
  <c r="CF170" i="12"/>
  <c r="CG169" i="12"/>
  <c r="CF169" i="12"/>
  <c r="CG168" i="12"/>
  <c r="CF168" i="12"/>
  <c r="CG167" i="12"/>
  <c r="CF167" i="12"/>
  <c r="CG166" i="12"/>
  <c r="CF166" i="12"/>
  <c r="CG165" i="12"/>
  <c r="CF165" i="12"/>
  <c r="CG164" i="12"/>
  <c r="CF164" i="12"/>
  <c r="CG163" i="12"/>
  <c r="CF163" i="12"/>
  <c r="CG162" i="12"/>
  <c r="CF162" i="12"/>
  <c r="CG161" i="12"/>
  <c r="CF161" i="12"/>
  <c r="CG160" i="12"/>
  <c r="CF160" i="12"/>
  <c r="CG159" i="12"/>
  <c r="CF159" i="12"/>
  <c r="CG158" i="12"/>
  <c r="CF158" i="12"/>
  <c r="CG157" i="12"/>
  <c r="CF157" i="12"/>
  <c r="CG156" i="12"/>
  <c r="CF156" i="12"/>
  <c r="CG155" i="12"/>
  <c r="CF155" i="12"/>
  <c r="CG154" i="12"/>
  <c r="CF154" i="12"/>
  <c r="CG153" i="12"/>
  <c r="CF153" i="12"/>
  <c r="CG152" i="12"/>
  <c r="CF152" i="12"/>
  <c r="CG151" i="12"/>
  <c r="CF151" i="12"/>
  <c r="CG150" i="12"/>
  <c r="CF150" i="12"/>
  <c r="CG149" i="12"/>
  <c r="CF149" i="12"/>
  <c r="CG148" i="12"/>
  <c r="CF148" i="12"/>
  <c r="CG147" i="12"/>
  <c r="CF147" i="12"/>
  <c r="CG146" i="12"/>
  <c r="CF146" i="12"/>
  <c r="CG145" i="12"/>
  <c r="CF145" i="12"/>
  <c r="CG144" i="12"/>
  <c r="CF144" i="12"/>
  <c r="CG143" i="12"/>
  <c r="CF143" i="12"/>
  <c r="CG142" i="12"/>
  <c r="CF142" i="12"/>
  <c r="CG141" i="12"/>
  <c r="CF141" i="12"/>
  <c r="CG140" i="12"/>
  <c r="CF140" i="12"/>
  <c r="CG139" i="12"/>
  <c r="CF139" i="12"/>
  <c r="CG138" i="12"/>
  <c r="CF138" i="12"/>
  <c r="CG137" i="12"/>
  <c r="CF137" i="12"/>
  <c r="CG136" i="12"/>
  <c r="CF136" i="12"/>
  <c r="CG135" i="12"/>
  <c r="CF135" i="12"/>
  <c r="CG134" i="12"/>
  <c r="CF134" i="12"/>
  <c r="CG133" i="12"/>
  <c r="CF133" i="12"/>
  <c r="CG132" i="12"/>
  <c r="CF132" i="12"/>
  <c r="CG131" i="12"/>
  <c r="CF131" i="12"/>
  <c r="CG130" i="12"/>
  <c r="CF130" i="12"/>
  <c r="CG129" i="12"/>
  <c r="CF129" i="12"/>
  <c r="CG128" i="12"/>
  <c r="CF128" i="12"/>
  <c r="CG127" i="12"/>
  <c r="CF127" i="12"/>
  <c r="CG126" i="12"/>
  <c r="CF126" i="12"/>
  <c r="CG125" i="12"/>
  <c r="CF125" i="12"/>
  <c r="CG124" i="12"/>
  <c r="CF124" i="12"/>
  <c r="CG123" i="12"/>
  <c r="CF123" i="12"/>
  <c r="CG122" i="12"/>
  <c r="CF122" i="12"/>
  <c r="CG121" i="12"/>
  <c r="CF121" i="12"/>
  <c r="CG120" i="12"/>
  <c r="CF120" i="12"/>
  <c r="CG119" i="12"/>
  <c r="CF119" i="12"/>
  <c r="CG118" i="12"/>
  <c r="CF118" i="12"/>
  <c r="CG117" i="12"/>
  <c r="CF117" i="12"/>
  <c r="CG116" i="12"/>
  <c r="CF116" i="12"/>
  <c r="CG115" i="12"/>
  <c r="CF115" i="12"/>
  <c r="CG114" i="12"/>
  <c r="CF114" i="12"/>
  <c r="CG113" i="12"/>
  <c r="CF113" i="12"/>
  <c r="CG112" i="12"/>
  <c r="CF112" i="12"/>
  <c r="CG111" i="12"/>
  <c r="CF111" i="12"/>
  <c r="CG110" i="12"/>
  <c r="CF110" i="12"/>
  <c r="CG109" i="12"/>
  <c r="CF109" i="12"/>
  <c r="CG108" i="12"/>
  <c r="CF108" i="12"/>
  <c r="CG107" i="12"/>
  <c r="CF107" i="12"/>
  <c r="CG106" i="12"/>
  <c r="CF106" i="12"/>
  <c r="CG105" i="12"/>
  <c r="CF105" i="12"/>
  <c r="CG104" i="12"/>
  <c r="CF104" i="12"/>
  <c r="CG103" i="12"/>
  <c r="CF103" i="12"/>
  <c r="CG102" i="12"/>
  <c r="CF102" i="12"/>
  <c r="CG101" i="12"/>
  <c r="CF101" i="12"/>
  <c r="CG100" i="12"/>
  <c r="CF100" i="12"/>
  <c r="CG99" i="12"/>
  <c r="CF99" i="12"/>
  <c r="CG98" i="12"/>
  <c r="CF98" i="12"/>
  <c r="CG97" i="12"/>
  <c r="CF97" i="12"/>
  <c r="CG96" i="12"/>
  <c r="CF96" i="12"/>
  <c r="CG95" i="12"/>
  <c r="CF95" i="12"/>
  <c r="CG94" i="12"/>
  <c r="CF94" i="12"/>
  <c r="CG93" i="12"/>
  <c r="CF93" i="12"/>
  <c r="CG92" i="12"/>
  <c r="CF92" i="12"/>
  <c r="CG91" i="12"/>
  <c r="CF91" i="12"/>
  <c r="CG90" i="12"/>
  <c r="CF90" i="12"/>
  <c r="CG89" i="12"/>
  <c r="CF89" i="12"/>
  <c r="CG88" i="12"/>
  <c r="CF88" i="12"/>
  <c r="CG87" i="12"/>
  <c r="CF87" i="12"/>
  <c r="CG86" i="12"/>
  <c r="CF86" i="12"/>
  <c r="CG85" i="12"/>
  <c r="CF85" i="12"/>
  <c r="CG84" i="12"/>
  <c r="CF84" i="12"/>
  <c r="CG83" i="12"/>
  <c r="CF83" i="12"/>
  <c r="CG82" i="12"/>
  <c r="CF82" i="12"/>
  <c r="CG81" i="12"/>
  <c r="CF81" i="12"/>
  <c r="CG80" i="12"/>
  <c r="CF80" i="12"/>
  <c r="CG79" i="12"/>
  <c r="CF79" i="12"/>
  <c r="CG78" i="12"/>
  <c r="CF78" i="12"/>
  <c r="CG77" i="12"/>
  <c r="CF77" i="12"/>
  <c r="CG76" i="12"/>
  <c r="CF76" i="12"/>
  <c r="CG75" i="12"/>
  <c r="CF75" i="12"/>
  <c r="CG74" i="12"/>
  <c r="CF74" i="12"/>
  <c r="CG73" i="12"/>
  <c r="CF73" i="12"/>
  <c r="CG72" i="12"/>
  <c r="CF72" i="12"/>
  <c r="CG71" i="12"/>
  <c r="CF71" i="12"/>
  <c r="CG70" i="12"/>
  <c r="CF70" i="12"/>
  <c r="CG69" i="12"/>
  <c r="CF69" i="12"/>
  <c r="CG68" i="12"/>
  <c r="CF68" i="12"/>
  <c r="CG67" i="12"/>
  <c r="CF67" i="12"/>
  <c r="CG66" i="12"/>
  <c r="CF66" i="12"/>
  <c r="CG65" i="12"/>
  <c r="CF65" i="12"/>
  <c r="CG64" i="12"/>
  <c r="CF64" i="12"/>
  <c r="CG63" i="12"/>
  <c r="CF63" i="12"/>
  <c r="CG62" i="12"/>
  <c r="CF62" i="12"/>
  <c r="CG61" i="12"/>
  <c r="CF61" i="12"/>
  <c r="CG60" i="12"/>
  <c r="CF60" i="12"/>
  <c r="CG59" i="12"/>
  <c r="CF59" i="12"/>
  <c r="CG58" i="12"/>
  <c r="CF58" i="12"/>
  <c r="CG57" i="12"/>
  <c r="CF57" i="12"/>
  <c r="CG56" i="12"/>
  <c r="CF56" i="12"/>
  <c r="CG55" i="12"/>
  <c r="CF55" i="12"/>
  <c r="CG54" i="12"/>
  <c r="CF54" i="12"/>
  <c r="CG53" i="12"/>
  <c r="CF53" i="12"/>
  <c r="CG52" i="12"/>
  <c r="CF52" i="12"/>
  <c r="CG51" i="12"/>
  <c r="CF51" i="12"/>
  <c r="CG50" i="12"/>
  <c r="CF50" i="12"/>
  <c r="CG49" i="12"/>
  <c r="CF49" i="12"/>
  <c r="CG48" i="12"/>
  <c r="CF48" i="12"/>
  <c r="CG47" i="12"/>
  <c r="CF47" i="12"/>
  <c r="BQ321" i="12"/>
  <c r="BP321" i="12"/>
  <c r="BQ320" i="12"/>
  <c r="BP320" i="12"/>
  <c r="BQ319" i="12"/>
  <c r="BP319" i="12"/>
  <c r="BQ318" i="12"/>
  <c r="BP318" i="12"/>
  <c r="BQ317" i="12"/>
  <c r="BP317" i="12"/>
  <c r="BQ316" i="12"/>
  <c r="BP316" i="12"/>
  <c r="BQ315" i="12"/>
  <c r="BP315" i="12"/>
  <c r="BQ314" i="12"/>
  <c r="BP314" i="12"/>
  <c r="BQ313" i="12"/>
  <c r="BP313" i="12"/>
  <c r="BQ312" i="12"/>
  <c r="BP312" i="12"/>
  <c r="BQ311" i="12"/>
  <c r="BP311" i="12"/>
  <c r="BQ310" i="12"/>
  <c r="BP310" i="12"/>
  <c r="BQ309" i="12"/>
  <c r="BP309" i="12"/>
  <c r="BQ308" i="12"/>
  <c r="BP308" i="12"/>
  <c r="BQ307" i="12"/>
  <c r="BP307" i="12"/>
  <c r="BQ306" i="12"/>
  <c r="BP306" i="12"/>
  <c r="BQ305" i="12"/>
  <c r="BP305" i="12"/>
  <c r="BQ304" i="12"/>
  <c r="BP304" i="12"/>
  <c r="BQ303" i="12"/>
  <c r="BP303" i="12"/>
  <c r="BQ302" i="12"/>
  <c r="BP302" i="12"/>
  <c r="BQ301" i="12"/>
  <c r="BP301" i="12"/>
  <c r="BQ300" i="12"/>
  <c r="BP300" i="12"/>
  <c r="BQ299" i="12"/>
  <c r="BP299" i="12"/>
  <c r="BQ298" i="12"/>
  <c r="BP298" i="12"/>
  <c r="BQ297" i="12"/>
  <c r="BP297" i="12"/>
  <c r="BQ296" i="12"/>
  <c r="BP296" i="12"/>
  <c r="BQ295" i="12"/>
  <c r="BP295" i="12"/>
  <c r="BQ294" i="12"/>
  <c r="BP294" i="12"/>
  <c r="BQ293" i="12"/>
  <c r="BP293" i="12"/>
  <c r="BQ292" i="12"/>
  <c r="BP292" i="12"/>
  <c r="BQ291" i="12"/>
  <c r="BP291" i="12"/>
  <c r="BQ290" i="12"/>
  <c r="BP290" i="12"/>
  <c r="BQ289" i="12"/>
  <c r="BP289" i="12"/>
  <c r="BQ288" i="12"/>
  <c r="BP288" i="12"/>
  <c r="BQ287" i="12"/>
  <c r="BP287" i="12"/>
  <c r="BQ286" i="12"/>
  <c r="BP286" i="12"/>
  <c r="BQ285" i="12"/>
  <c r="BP285" i="12"/>
  <c r="BQ284" i="12"/>
  <c r="BP284" i="12"/>
  <c r="BQ283" i="12"/>
  <c r="BP283" i="12"/>
  <c r="BQ282" i="12"/>
  <c r="BP282" i="12"/>
  <c r="BQ281" i="12"/>
  <c r="BP281" i="12"/>
  <c r="BQ280" i="12"/>
  <c r="BP280" i="12"/>
  <c r="BQ279" i="12"/>
  <c r="BP279" i="12"/>
  <c r="BQ278" i="12"/>
  <c r="BP278" i="12"/>
  <c r="BQ277" i="12"/>
  <c r="BP277" i="12"/>
  <c r="BQ276" i="12"/>
  <c r="BP276" i="12"/>
  <c r="BQ275" i="12"/>
  <c r="BP275" i="12"/>
  <c r="BQ274" i="12"/>
  <c r="BP274" i="12"/>
  <c r="BQ273" i="12"/>
  <c r="BP273" i="12"/>
  <c r="BQ272" i="12"/>
  <c r="BP272" i="12"/>
  <c r="BQ271" i="12"/>
  <c r="BP271" i="12"/>
  <c r="BQ270" i="12"/>
  <c r="BP270" i="12"/>
  <c r="BQ269" i="12"/>
  <c r="BP269" i="12"/>
  <c r="BQ268" i="12"/>
  <c r="BP268" i="12"/>
  <c r="BQ267" i="12"/>
  <c r="BP267" i="12"/>
  <c r="BQ266" i="12"/>
  <c r="BP266" i="12"/>
  <c r="BQ265" i="12"/>
  <c r="BP265" i="12"/>
  <c r="BQ264" i="12"/>
  <c r="BP264" i="12"/>
  <c r="BQ263" i="12"/>
  <c r="BP263" i="12"/>
  <c r="BQ262" i="12"/>
  <c r="BP262" i="12"/>
  <c r="BQ261" i="12"/>
  <c r="BP261" i="12"/>
  <c r="BQ260" i="12"/>
  <c r="BP260" i="12"/>
  <c r="BQ259" i="12"/>
  <c r="BP259" i="12"/>
  <c r="BQ258" i="12"/>
  <c r="BP258" i="12"/>
  <c r="BQ257" i="12"/>
  <c r="BP257" i="12"/>
  <c r="BQ256" i="12"/>
  <c r="BP256" i="12"/>
  <c r="BQ255" i="12"/>
  <c r="BP255" i="12"/>
  <c r="BQ254" i="12"/>
  <c r="BP254" i="12"/>
  <c r="BQ253" i="12"/>
  <c r="BP253" i="12"/>
  <c r="BQ252" i="12"/>
  <c r="BP252" i="12"/>
  <c r="BQ251" i="12"/>
  <c r="BP251" i="12"/>
  <c r="BQ250" i="12"/>
  <c r="BP250" i="12"/>
  <c r="BQ249" i="12"/>
  <c r="BP249" i="12"/>
  <c r="BQ248" i="12"/>
  <c r="BP248" i="12"/>
  <c r="BQ247" i="12"/>
  <c r="BP247" i="12"/>
  <c r="BQ246" i="12"/>
  <c r="BP246" i="12"/>
  <c r="BQ245" i="12"/>
  <c r="BP245" i="12"/>
  <c r="BQ244" i="12"/>
  <c r="BP244" i="12"/>
  <c r="BQ243" i="12"/>
  <c r="BP243" i="12"/>
  <c r="BQ242" i="12"/>
  <c r="BP242" i="12"/>
  <c r="BQ241" i="12"/>
  <c r="BP241" i="12"/>
  <c r="BQ240" i="12"/>
  <c r="BP240" i="12"/>
  <c r="BQ239" i="12"/>
  <c r="BP239" i="12"/>
  <c r="BQ238" i="12"/>
  <c r="BP238" i="12"/>
  <c r="BQ237" i="12"/>
  <c r="BP237" i="12"/>
  <c r="BQ236" i="12"/>
  <c r="BP236" i="12"/>
  <c r="BQ235" i="12"/>
  <c r="BP235" i="12"/>
  <c r="BQ234" i="12"/>
  <c r="BP234" i="12"/>
  <c r="BQ233" i="12"/>
  <c r="BP233" i="12"/>
  <c r="BQ232" i="12"/>
  <c r="BP232" i="12"/>
  <c r="BQ231" i="12"/>
  <c r="BP231" i="12"/>
  <c r="BQ230" i="12"/>
  <c r="BP230" i="12"/>
  <c r="BQ229" i="12"/>
  <c r="BP229" i="12"/>
  <c r="BQ228" i="12"/>
  <c r="BP228" i="12"/>
  <c r="BQ227" i="12"/>
  <c r="BP227" i="12"/>
  <c r="BQ226" i="12"/>
  <c r="BP226" i="12"/>
  <c r="BQ225" i="12"/>
  <c r="BP225" i="12"/>
  <c r="BQ224" i="12"/>
  <c r="BP224" i="12"/>
  <c r="BQ223" i="12"/>
  <c r="BP223" i="12"/>
  <c r="BQ222" i="12"/>
  <c r="BP222" i="12"/>
  <c r="BQ221" i="12"/>
  <c r="BP221" i="12"/>
  <c r="BQ220" i="12"/>
  <c r="BP220" i="12"/>
  <c r="BQ219" i="12"/>
  <c r="BP219" i="12"/>
  <c r="BQ218" i="12"/>
  <c r="BP218" i="12"/>
  <c r="BQ217" i="12"/>
  <c r="BP217" i="12"/>
  <c r="BQ216" i="12"/>
  <c r="BP216" i="12"/>
  <c r="BQ215" i="12"/>
  <c r="BP215" i="12"/>
  <c r="BQ214" i="12"/>
  <c r="BP214" i="12"/>
  <c r="BQ213" i="12"/>
  <c r="BP213" i="12"/>
  <c r="BQ212" i="12"/>
  <c r="BP212" i="12"/>
  <c r="BQ211" i="12"/>
  <c r="BP211" i="12"/>
  <c r="BQ210" i="12"/>
  <c r="BP210" i="12"/>
  <c r="BQ209" i="12"/>
  <c r="BP209" i="12"/>
  <c r="BQ208" i="12"/>
  <c r="BP208" i="12"/>
  <c r="BQ207" i="12"/>
  <c r="BP207" i="12"/>
  <c r="BQ206" i="12"/>
  <c r="BP206" i="12"/>
  <c r="BQ205" i="12"/>
  <c r="BP205" i="12"/>
  <c r="BQ204" i="12"/>
  <c r="BP204" i="12"/>
  <c r="BQ203" i="12"/>
  <c r="BP203" i="12"/>
  <c r="BQ202" i="12"/>
  <c r="BP202" i="12"/>
  <c r="BQ201" i="12"/>
  <c r="BP201" i="12"/>
  <c r="BQ200" i="12"/>
  <c r="BP200" i="12"/>
  <c r="BQ199" i="12"/>
  <c r="BP199" i="12"/>
  <c r="BQ198" i="12"/>
  <c r="BP198" i="12"/>
  <c r="BQ197" i="12"/>
  <c r="BP197" i="12"/>
  <c r="BQ196" i="12"/>
  <c r="BP196" i="12"/>
  <c r="BQ195" i="12"/>
  <c r="BP195" i="12"/>
  <c r="BQ194" i="12"/>
  <c r="BP194" i="12"/>
  <c r="BQ193" i="12"/>
  <c r="BP193" i="12"/>
  <c r="BQ192" i="12"/>
  <c r="BP192" i="12"/>
  <c r="BQ191" i="12"/>
  <c r="BP191" i="12"/>
  <c r="BQ190" i="12"/>
  <c r="BP190" i="12"/>
  <c r="BQ189" i="12"/>
  <c r="BP189" i="12"/>
  <c r="BQ188" i="12"/>
  <c r="BP188" i="12"/>
  <c r="BQ187" i="12"/>
  <c r="BP187" i="12"/>
  <c r="BQ186" i="12"/>
  <c r="BP186" i="12"/>
  <c r="BQ185" i="12"/>
  <c r="BP185" i="12"/>
  <c r="BQ184" i="12"/>
  <c r="BP184" i="12"/>
  <c r="BQ183" i="12"/>
  <c r="BP183" i="12"/>
  <c r="BQ182" i="12"/>
  <c r="BP182" i="12"/>
  <c r="BQ181" i="12"/>
  <c r="BP181" i="12"/>
  <c r="BQ180" i="12"/>
  <c r="BP180" i="12"/>
  <c r="BQ179" i="12"/>
  <c r="BP179" i="12"/>
  <c r="BQ178" i="12"/>
  <c r="BP178" i="12"/>
  <c r="BQ177" i="12"/>
  <c r="BP177" i="12"/>
  <c r="BQ176" i="12"/>
  <c r="BP176" i="12"/>
  <c r="BQ175" i="12"/>
  <c r="BP175" i="12"/>
  <c r="BQ174" i="12"/>
  <c r="BP174" i="12"/>
  <c r="BQ173" i="12"/>
  <c r="BP173" i="12"/>
  <c r="BQ172" i="12"/>
  <c r="BP172" i="12"/>
  <c r="BQ171" i="12"/>
  <c r="BP171" i="12"/>
  <c r="BQ170" i="12"/>
  <c r="BP170" i="12"/>
  <c r="BQ169" i="12"/>
  <c r="BP169" i="12"/>
  <c r="BQ168" i="12"/>
  <c r="BP168" i="12"/>
  <c r="BQ167" i="12"/>
  <c r="BP167" i="12"/>
  <c r="BQ166" i="12"/>
  <c r="BP166" i="12"/>
  <c r="BQ165" i="12"/>
  <c r="BP165" i="12"/>
  <c r="BQ164" i="12"/>
  <c r="BP164" i="12"/>
  <c r="BQ163" i="12"/>
  <c r="BP163" i="12"/>
  <c r="BQ162" i="12"/>
  <c r="BP162" i="12"/>
  <c r="BQ161" i="12"/>
  <c r="BP161" i="12"/>
  <c r="BQ160" i="12"/>
  <c r="BP160" i="12"/>
  <c r="BQ159" i="12"/>
  <c r="BP159" i="12"/>
  <c r="BQ158" i="12"/>
  <c r="BP158" i="12"/>
  <c r="BQ157" i="12"/>
  <c r="BP157" i="12"/>
  <c r="BQ156" i="12"/>
  <c r="BP156" i="12"/>
  <c r="BQ155" i="12"/>
  <c r="BP155" i="12"/>
  <c r="BQ154" i="12"/>
  <c r="BP154" i="12"/>
  <c r="BQ153" i="12"/>
  <c r="BP153" i="12"/>
  <c r="BQ152" i="12"/>
  <c r="BP152" i="12"/>
  <c r="BQ151" i="12"/>
  <c r="BP151" i="12"/>
  <c r="BQ150" i="12"/>
  <c r="BP150" i="12"/>
  <c r="BQ149" i="12"/>
  <c r="BP149" i="12"/>
  <c r="BQ148" i="12"/>
  <c r="BP148" i="12"/>
  <c r="BQ147" i="12"/>
  <c r="BP147" i="12"/>
  <c r="BQ146" i="12"/>
  <c r="BP146" i="12"/>
  <c r="BQ145" i="12"/>
  <c r="BP145" i="12"/>
  <c r="BQ144" i="12"/>
  <c r="BP144" i="12"/>
  <c r="BQ143" i="12"/>
  <c r="BP143" i="12"/>
  <c r="BQ142" i="12"/>
  <c r="BP142" i="12"/>
  <c r="BQ141" i="12"/>
  <c r="BP141" i="12"/>
  <c r="BQ140" i="12"/>
  <c r="BP140" i="12"/>
  <c r="BQ139" i="12"/>
  <c r="BP139" i="12"/>
  <c r="BQ138" i="12"/>
  <c r="BP138" i="12"/>
  <c r="BQ137" i="12"/>
  <c r="BP137" i="12"/>
  <c r="BQ136" i="12"/>
  <c r="BP136" i="12"/>
  <c r="BQ135" i="12"/>
  <c r="BP135" i="12"/>
  <c r="BQ134" i="12"/>
  <c r="BP134" i="12"/>
  <c r="BQ133" i="12"/>
  <c r="BP133" i="12"/>
  <c r="BQ132" i="12"/>
  <c r="BP132" i="12"/>
  <c r="BQ131" i="12"/>
  <c r="BP131" i="12"/>
  <c r="BQ130" i="12"/>
  <c r="BP130" i="12"/>
  <c r="BQ129" i="12"/>
  <c r="BP129" i="12"/>
  <c r="BQ128" i="12"/>
  <c r="BP128" i="12"/>
  <c r="BQ127" i="12"/>
  <c r="BP127" i="12"/>
  <c r="BQ126" i="12"/>
  <c r="BP126" i="12"/>
  <c r="BQ125" i="12"/>
  <c r="BP125" i="12"/>
  <c r="BQ124" i="12"/>
  <c r="BP124" i="12"/>
  <c r="BQ123" i="12"/>
  <c r="BP123" i="12"/>
  <c r="BQ122" i="12"/>
  <c r="BP122" i="12"/>
  <c r="BQ121" i="12"/>
  <c r="BP121" i="12"/>
  <c r="BQ120" i="12"/>
  <c r="BP120" i="12"/>
  <c r="BQ119" i="12"/>
  <c r="BP119" i="12"/>
  <c r="BQ118" i="12"/>
  <c r="BP118" i="12"/>
  <c r="BQ117" i="12"/>
  <c r="BP117" i="12"/>
  <c r="BQ116" i="12"/>
  <c r="BP116" i="12"/>
  <c r="BQ115" i="12"/>
  <c r="BP115" i="12"/>
  <c r="BQ114" i="12"/>
  <c r="BP114" i="12"/>
  <c r="BQ113" i="12"/>
  <c r="BP113" i="12"/>
  <c r="BQ112" i="12"/>
  <c r="BP112" i="12"/>
  <c r="BQ111" i="12"/>
  <c r="BP111" i="12"/>
  <c r="BQ110" i="12"/>
  <c r="BP110" i="12"/>
  <c r="BQ109" i="12"/>
  <c r="BP109" i="12"/>
  <c r="BQ108" i="12"/>
  <c r="BP108" i="12"/>
  <c r="BQ107" i="12"/>
  <c r="BP107" i="12"/>
  <c r="BQ106" i="12"/>
  <c r="BP106" i="12"/>
  <c r="BQ105" i="12"/>
  <c r="BP105" i="12"/>
  <c r="BQ104" i="12"/>
  <c r="BP104" i="12"/>
  <c r="BQ103" i="12"/>
  <c r="BP103" i="12"/>
  <c r="BQ102" i="12"/>
  <c r="BP102" i="12"/>
  <c r="BQ101" i="12"/>
  <c r="BP101" i="12"/>
  <c r="BQ100" i="12"/>
  <c r="BP100" i="12"/>
  <c r="BQ99" i="12"/>
  <c r="BP99" i="12"/>
  <c r="BQ98" i="12"/>
  <c r="BP98" i="12"/>
  <c r="BQ97" i="12"/>
  <c r="BP97" i="12"/>
  <c r="BQ96" i="12"/>
  <c r="BP96" i="12"/>
  <c r="BQ95" i="12"/>
  <c r="BP95" i="12"/>
  <c r="BQ94" i="12"/>
  <c r="BP94" i="12"/>
  <c r="BQ93" i="12"/>
  <c r="BP93" i="12"/>
  <c r="BQ92" i="12"/>
  <c r="BP92" i="12"/>
  <c r="BQ91" i="12"/>
  <c r="BP91" i="12"/>
  <c r="BQ90" i="12"/>
  <c r="BP90" i="12"/>
  <c r="BQ89" i="12"/>
  <c r="BP89" i="12"/>
  <c r="BQ88" i="12"/>
  <c r="BP88" i="12"/>
  <c r="BQ87" i="12"/>
  <c r="BP87" i="12"/>
  <c r="BQ86" i="12"/>
  <c r="BP86" i="12"/>
  <c r="BQ85" i="12"/>
  <c r="BP85" i="12"/>
  <c r="BQ84" i="12"/>
  <c r="BP84" i="12"/>
  <c r="BQ83" i="12"/>
  <c r="BP83" i="12"/>
  <c r="BQ82" i="12"/>
  <c r="BP82" i="12"/>
  <c r="BQ81" i="12"/>
  <c r="BP81" i="12"/>
  <c r="BQ80" i="12"/>
  <c r="BP80" i="12"/>
  <c r="BQ79" i="12"/>
  <c r="BP79" i="12"/>
  <c r="BQ78" i="12"/>
  <c r="BP78" i="12"/>
  <c r="BQ77" i="12"/>
  <c r="BP77" i="12"/>
  <c r="BQ76" i="12"/>
  <c r="BP76" i="12"/>
  <c r="BQ75" i="12"/>
  <c r="BP75" i="12"/>
  <c r="BQ74" i="12"/>
  <c r="BP74" i="12"/>
  <c r="BQ73" i="12"/>
  <c r="BP73" i="12"/>
  <c r="BQ72" i="12"/>
  <c r="BP72" i="12"/>
  <c r="BQ71" i="12"/>
  <c r="BP71" i="12"/>
  <c r="BQ70" i="12"/>
  <c r="BP70" i="12"/>
  <c r="BQ69" i="12"/>
  <c r="BP69" i="12"/>
  <c r="BQ68" i="12"/>
  <c r="BP68" i="12"/>
  <c r="BQ67" i="12"/>
  <c r="BP67" i="12"/>
  <c r="BQ66" i="12"/>
  <c r="BP66" i="12"/>
  <c r="BQ65" i="12"/>
  <c r="BP65" i="12"/>
  <c r="BQ64" i="12"/>
  <c r="BP64" i="12"/>
  <c r="BQ63" i="12"/>
  <c r="BP63" i="12"/>
  <c r="BQ62" i="12"/>
  <c r="BP62" i="12"/>
  <c r="BQ61" i="12"/>
  <c r="BP61" i="12"/>
  <c r="BQ60" i="12"/>
  <c r="BP60" i="12"/>
  <c r="BQ59" i="12"/>
  <c r="BP59" i="12"/>
  <c r="BQ58" i="12"/>
  <c r="BP58" i="12"/>
  <c r="BQ57" i="12"/>
  <c r="BP57" i="12"/>
  <c r="BQ56" i="12"/>
  <c r="BP56" i="12"/>
  <c r="BQ55" i="12"/>
  <c r="BP55" i="12"/>
  <c r="BQ54" i="12"/>
  <c r="BP54" i="12"/>
  <c r="BQ53" i="12"/>
  <c r="BP53" i="12"/>
  <c r="BQ52" i="12"/>
  <c r="BP52" i="12"/>
  <c r="BQ51" i="12"/>
  <c r="BP51" i="12"/>
  <c r="BQ50" i="12"/>
  <c r="BP50" i="12"/>
  <c r="BQ49" i="12"/>
  <c r="BP49" i="12"/>
  <c r="BQ48" i="12"/>
  <c r="BP48" i="12"/>
  <c r="BQ47" i="12"/>
  <c r="BP47" i="12"/>
  <c r="AZ321" i="12"/>
  <c r="AZ320" i="12"/>
  <c r="AZ319" i="12"/>
  <c r="AZ318" i="12"/>
  <c r="AZ317" i="12"/>
  <c r="AZ316" i="12"/>
  <c r="AZ315" i="12"/>
  <c r="AZ314" i="12"/>
  <c r="AZ313" i="12"/>
  <c r="AZ312" i="12"/>
  <c r="AZ311" i="12"/>
  <c r="AZ310" i="12"/>
  <c r="AZ309" i="12"/>
  <c r="AZ308" i="12"/>
  <c r="AZ307" i="12"/>
  <c r="AZ306" i="12"/>
  <c r="AZ305" i="12"/>
  <c r="AZ304" i="12"/>
  <c r="AZ303" i="12"/>
  <c r="AZ302" i="12"/>
  <c r="AZ301" i="12"/>
  <c r="AZ300" i="12"/>
  <c r="AZ299" i="12"/>
  <c r="AZ298" i="12"/>
  <c r="AZ297" i="12"/>
  <c r="AZ296" i="12"/>
  <c r="AZ295" i="12"/>
  <c r="AZ294" i="12"/>
  <c r="AZ293" i="12"/>
  <c r="AZ292" i="12"/>
  <c r="AZ291" i="12"/>
  <c r="AZ290" i="12"/>
  <c r="AZ289" i="12"/>
  <c r="AZ288" i="12"/>
  <c r="AZ287" i="12"/>
  <c r="AZ286" i="12"/>
  <c r="AZ285" i="12"/>
  <c r="AZ284" i="12"/>
  <c r="AZ283" i="12"/>
  <c r="AZ282" i="12"/>
  <c r="AZ281" i="12"/>
  <c r="AZ280" i="12"/>
  <c r="AZ279" i="12"/>
  <c r="AZ278" i="12"/>
  <c r="AZ277" i="12"/>
  <c r="AZ276" i="12"/>
  <c r="AZ275" i="12"/>
  <c r="AZ274" i="12"/>
  <c r="AZ273" i="12"/>
  <c r="AZ272" i="12"/>
  <c r="AZ271" i="12"/>
  <c r="AZ270" i="12"/>
  <c r="AZ269" i="12"/>
  <c r="AZ268" i="12"/>
  <c r="AZ267" i="12"/>
  <c r="AZ266" i="12"/>
  <c r="AZ265" i="12"/>
  <c r="AZ264" i="12"/>
  <c r="AZ263" i="12"/>
  <c r="AZ262" i="12"/>
  <c r="AZ261" i="12"/>
  <c r="AZ260" i="12"/>
  <c r="AZ259" i="12"/>
  <c r="AZ258" i="12"/>
  <c r="AZ257" i="12"/>
  <c r="AZ256" i="12"/>
  <c r="AZ255" i="12"/>
  <c r="AZ254" i="12"/>
  <c r="AZ253" i="12"/>
  <c r="AZ252" i="12"/>
  <c r="AZ251" i="12"/>
  <c r="AZ250" i="12"/>
  <c r="AZ249" i="12"/>
  <c r="AZ248" i="12"/>
  <c r="AZ247" i="12"/>
  <c r="AZ246" i="12"/>
  <c r="AZ245" i="12"/>
  <c r="AZ244" i="12"/>
  <c r="AZ243" i="12"/>
  <c r="AZ242" i="12"/>
  <c r="AZ241" i="12"/>
  <c r="AZ240" i="12"/>
  <c r="AZ239" i="12"/>
  <c r="AZ238" i="12"/>
  <c r="AZ237" i="12"/>
  <c r="AZ236" i="12"/>
  <c r="AZ235" i="12"/>
  <c r="AZ234" i="12"/>
  <c r="AZ233" i="12"/>
  <c r="AZ232" i="12"/>
  <c r="AZ231" i="12"/>
  <c r="AZ230" i="12"/>
  <c r="AZ229" i="12"/>
  <c r="AZ228" i="12"/>
  <c r="AZ227" i="12"/>
  <c r="AZ226" i="12"/>
  <c r="AZ225" i="12"/>
  <c r="AZ224" i="12"/>
  <c r="AZ223" i="12"/>
  <c r="AZ222" i="12"/>
  <c r="AZ221" i="12"/>
  <c r="AZ220" i="12"/>
  <c r="AZ219" i="12"/>
  <c r="AZ218" i="12"/>
  <c r="AZ217" i="12"/>
  <c r="AZ216" i="12"/>
  <c r="AZ215" i="12"/>
  <c r="AZ214" i="12"/>
  <c r="AZ213" i="12"/>
  <c r="AZ212" i="12"/>
  <c r="AZ211" i="12"/>
  <c r="AZ210" i="12"/>
  <c r="AZ209" i="12"/>
  <c r="AZ208" i="12"/>
  <c r="AZ207" i="12"/>
  <c r="AZ206" i="12"/>
  <c r="AZ205" i="12"/>
  <c r="AZ204" i="12"/>
  <c r="AZ203" i="12"/>
  <c r="AZ202" i="12"/>
  <c r="AZ201" i="12"/>
  <c r="AZ200" i="12"/>
  <c r="AZ199" i="12"/>
  <c r="AZ198" i="12"/>
  <c r="AZ197" i="12"/>
  <c r="AZ196" i="12"/>
  <c r="AZ195" i="12"/>
  <c r="AZ194" i="12"/>
  <c r="AZ193" i="12"/>
  <c r="AZ192" i="12"/>
  <c r="AZ191" i="12"/>
  <c r="AZ190" i="12"/>
  <c r="AZ189" i="12"/>
  <c r="AZ188" i="12"/>
  <c r="AZ187" i="12"/>
  <c r="AZ186" i="12"/>
  <c r="AZ185" i="12"/>
  <c r="AZ184" i="12"/>
  <c r="AZ183" i="12"/>
  <c r="AZ182" i="12"/>
  <c r="AZ181" i="12"/>
  <c r="AZ180" i="12"/>
  <c r="AZ179" i="12"/>
  <c r="AZ178" i="12"/>
  <c r="AZ177" i="12"/>
  <c r="AZ176" i="12"/>
  <c r="AZ175" i="12"/>
  <c r="AZ174" i="12"/>
  <c r="AZ173" i="12"/>
  <c r="AZ172" i="12"/>
  <c r="AZ171" i="12"/>
  <c r="AZ170" i="12"/>
  <c r="AZ169" i="12"/>
  <c r="AZ168" i="12"/>
  <c r="AZ167" i="12"/>
  <c r="AZ166" i="12"/>
  <c r="DC14" i="12"/>
  <c r="DB14" i="12"/>
  <c r="DA14" i="12"/>
  <c r="CZ14" i="12"/>
  <c r="CY14" i="12"/>
  <c r="CX14" i="12"/>
  <c r="DC13" i="12"/>
  <c r="DB13" i="12"/>
  <c r="DA13" i="12"/>
  <c r="CZ13" i="12"/>
  <c r="CY13" i="12"/>
  <c r="CX13" i="12"/>
  <c r="DC12" i="12"/>
  <c r="DB12" i="12"/>
  <c r="DA12" i="12"/>
  <c r="CZ12" i="12"/>
  <c r="CY12" i="12"/>
  <c r="CX12" i="12"/>
  <c r="DC11" i="12"/>
  <c r="DB11" i="12"/>
  <c r="DA11" i="12"/>
  <c r="CZ11" i="12"/>
  <c r="CY11" i="12"/>
  <c r="CX11" i="12"/>
  <c r="DC10" i="12"/>
  <c r="DB10" i="12"/>
  <c r="DA10" i="12"/>
  <c r="CZ10" i="12"/>
  <c r="CY10" i="12"/>
  <c r="CX10" i="12"/>
  <c r="DC9" i="12"/>
  <c r="DB9" i="12"/>
  <c r="DA9" i="12"/>
  <c r="CZ9" i="12"/>
  <c r="CY9" i="12"/>
  <c r="CX9" i="12"/>
  <c r="DC8" i="12"/>
  <c r="DB8" i="12"/>
  <c r="DA8" i="12"/>
  <c r="CZ8" i="12"/>
  <c r="CY8" i="12"/>
  <c r="CX8" i="12"/>
  <c r="DC7" i="12"/>
  <c r="DB7" i="12"/>
  <c r="DA7" i="12"/>
  <c r="CZ7" i="12"/>
  <c r="CY7" i="12"/>
  <c r="CX7" i="12"/>
  <c r="CM14" i="12"/>
  <c r="CL14" i="12"/>
  <c r="CK14" i="12"/>
  <c r="CJ14" i="12"/>
  <c r="CI14" i="12"/>
  <c r="CH14" i="12"/>
  <c r="CM13" i="12"/>
  <c r="CL13" i="12"/>
  <c r="CK13" i="12"/>
  <c r="CJ13" i="12"/>
  <c r="CI13" i="12"/>
  <c r="CH13" i="12"/>
  <c r="CM12" i="12"/>
  <c r="CL12" i="12"/>
  <c r="CK12" i="12"/>
  <c r="CJ12" i="12"/>
  <c r="CI12" i="12"/>
  <c r="CH12" i="12"/>
  <c r="CM11" i="12"/>
  <c r="CL11" i="12"/>
  <c r="CK11" i="12"/>
  <c r="CJ11" i="12"/>
  <c r="CI11" i="12"/>
  <c r="CH11" i="12"/>
  <c r="CM10" i="12"/>
  <c r="CL10" i="12"/>
  <c r="CK10" i="12"/>
  <c r="CJ10" i="12"/>
  <c r="CI10" i="12"/>
  <c r="CH10" i="12"/>
  <c r="CM9" i="12"/>
  <c r="CL9" i="12"/>
  <c r="CK9" i="12"/>
  <c r="CJ9" i="12"/>
  <c r="CI9" i="12"/>
  <c r="CH9" i="12"/>
  <c r="CM8" i="12"/>
  <c r="CL8" i="12"/>
  <c r="CK8" i="12"/>
  <c r="CJ8" i="12"/>
  <c r="CI8" i="12"/>
  <c r="CH8" i="12"/>
  <c r="CM7" i="12"/>
  <c r="CL7" i="12"/>
  <c r="CK7" i="12"/>
  <c r="CJ7" i="12"/>
  <c r="CI7" i="12"/>
  <c r="CH7" i="12"/>
  <c r="BW14" i="12"/>
  <c r="BV14" i="12"/>
  <c r="BU14" i="12"/>
  <c r="BT14" i="12"/>
  <c r="BS14" i="12"/>
  <c r="BR14" i="12"/>
  <c r="BW13" i="12"/>
  <c r="BV13" i="12"/>
  <c r="BU13" i="12"/>
  <c r="BT13" i="12"/>
  <c r="BS13" i="12"/>
  <c r="BR13" i="12"/>
  <c r="BW12" i="12"/>
  <c r="BV12" i="12"/>
  <c r="BU12" i="12"/>
  <c r="BT12" i="12"/>
  <c r="BS12" i="12"/>
  <c r="BR12" i="12"/>
  <c r="BQ12" i="12" s="1"/>
  <c r="BW11" i="12"/>
  <c r="BV11" i="12"/>
  <c r="BU11" i="12"/>
  <c r="BT11" i="12"/>
  <c r="BS11" i="12"/>
  <c r="BR11" i="12"/>
  <c r="BW10" i="12"/>
  <c r="BV10" i="12"/>
  <c r="BU10" i="12"/>
  <c r="BT10" i="12"/>
  <c r="BS10" i="12"/>
  <c r="BR10" i="12"/>
  <c r="BQ10" i="12" s="1"/>
  <c r="BW9" i="12"/>
  <c r="BV9" i="12"/>
  <c r="BU9" i="12"/>
  <c r="BT9" i="12"/>
  <c r="BS9" i="12"/>
  <c r="BR9" i="12"/>
  <c r="BW8" i="12"/>
  <c r="BW6" i="12" s="1"/>
  <c r="BV8" i="12"/>
  <c r="BU8" i="12"/>
  <c r="BT8" i="12"/>
  <c r="BS8" i="12"/>
  <c r="BS6" i="12" s="1"/>
  <c r="BR8" i="12"/>
  <c r="BQ8" i="12" s="1"/>
  <c r="BW7" i="12"/>
  <c r="BV7" i="12"/>
  <c r="BU7" i="12"/>
  <c r="BT7" i="12"/>
  <c r="BS7" i="12"/>
  <c r="BR7" i="12"/>
  <c r="BG14" i="12"/>
  <c r="BF14" i="12"/>
  <c r="BE14" i="12"/>
  <c r="BD14" i="12"/>
  <c r="BC14" i="12"/>
  <c r="BB14" i="12"/>
  <c r="BG13" i="12"/>
  <c r="BF13" i="12"/>
  <c r="BE13" i="12"/>
  <c r="BD13" i="12"/>
  <c r="BC13" i="12"/>
  <c r="BB13" i="12"/>
  <c r="BG12" i="12"/>
  <c r="BF12" i="12"/>
  <c r="BE12" i="12"/>
  <c r="BD12" i="12"/>
  <c r="BC12" i="12"/>
  <c r="BB12" i="12"/>
  <c r="BG11" i="12"/>
  <c r="BF11" i="12"/>
  <c r="BE11" i="12"/>
  <c r="BD11" i="12"/>
  <c r="BC11" i="12"/>
  <c r="BB11" i="12"/>
  <c r="BG10" i="12"/>
  <c r="BF10" i="12"/>
  <c r="BE10" i="12"/>
  <c r="BD10" i="12"/>
  <c r="BC10" i="12"/>
  <c r="BB10" i="12"/>
  <c r="BG9" i="12"/>
  <c r="BF9" i="12"/>
  <c r="BE9" i="12"/>
  <c r="BD9" i="12"/>
  <c r="BC9" i="12"/>
  <c r="BB9" i="12"/>
  <c r="BG8" i="12"/>
  <c r="BF8" i="12"/>
  <c r="BE8" i="12"/>
  <c r="BD8" i="12"/>
  <c r="BC8" i="12"/>
  <c r="BB8" i="12"/>
  <c r="BG7" i="12"/>
  <c r="BF7" i="12"/>
  <c r="BE7" i="12"/>
  <c r="BD7" i="12"/>
  <c r="BC7" i="12"/>
  <c r="BB7" i="12"/>
  <c r="BU6" i="12"/>
  <c r="AQ14" i="12"/>
  <c r="AP14" i="12"/>
  <c r="AO14" i="12"/>
  <c r="AN14" i="12"/>
  <c r="AM14" i="12"/>
  <c r="AL14" i="12"/>
  <c r="AQ13" i="12"/>
  <c r="AP13" i="12"/>
  <c r="AO13" i="12"/>
  <c r="AN13" i="12"/>
  <c r="AM13" i="12"/>
  <c r="AL13" i="12"/>
  <c r="AQ12" i="12"/>
  <c r="AP12" i="12"/>
  <c r="AO12" i="12"/>
  <c r="AN12" i="12"/>
  <c r="AM12" i="12"/>
  <c r="AL12" i="12"/>
  <c r="AQ11" i="12"/>
  <c r="AP11" i="12"/>
  <c r="AO11" i="12"/>
  <c r="AN11" i="12"/>
  <c r="AM11" i="12"/>
  <c r="AL11" i="12"/>
  <c r="AQ10" i="12"/>
  <c r="AP10" i="12"/>
  <c r="AO10" i="12"/>
  <c r="AN10" i="12"/>
  <c r="AM10" i="12"/>
  <c r="AL10" i="12"/>
  <c r="AQ9" i="12"/>
  <c r="AP9" i="12"/>
  <c r="AO9" i="12"/>
  <c r="AN9" i="12"/>
  <c r="AM9" i="12"/>
  <c r="AL9" i="12"/>
  <c r="AQ8" i="12"/>
  <c r="AP8" i="12"/>
  <c r="AO8" i="12"/>
  <c r="AN8" i="12"/>
  <c r="AM8" i="12"/>
  <c r="AL8" i="12"/>
  <c r="AQ7" i="12"/>
  <c r="AP7" i="12"/>
  <c r="AO7" i="12"/>
  <c r="AN7" i="12"/>
  <c r="AM7" i="12"/>
  <c r="AL7" i="12"/>
  <c r="BQ7" i="12" l="1"/>
  <c r="BQ9" i="12"/>
  <c r="BQ11" i="12"/>
  <c r="BQ13" i="12"/>
  <c r="BT6" i="12"/>
  <c r="BC6" i="12"/>
  <c r="BG6" i="12"/>
  <c r="BE6" i="12"/>
  <c r="AJ11" i="12"/>
  <c r="AJ13" i="12"/>
  <c r="BV6" i="12"/>
  <c r="AZ11" i="12"/>
  <c r="AZ13" i="12"/>
  <c r="CF7" i="12"/>
  <c r="CF9" i="12"/>
  <c r="CF11" i="12"/>
  <c r="CF13" i="12"/>
  <c r="BR6" i="12"/>
  <c r="BP10" i="12"/>
  <c r="BP12" i="12"/>
  <c r="AJ7" i="12"/>
  <c r="AJ9" i="12"/>
  <c r="BD6" i="12"/>
  <c r="AZ7" i="12"/>
  <c r="BF6" i="12"/>
  <c r="AZ9" i="12"/>
  <c r="CV7" i="12"/>
  <c r="CV9" i="12"/>
  <c r="CV11" i="12"/>
  <c r="CV13" i="12"/>
  <c r="CV8" i="12"/>
  <c r="CV10" i="12"/>
  <c r="CV12" i="12"/>
  <c r="CV14" i="12"/>
  <c r="CF8" i="12"/>
  <c r="CF10" i="12"/>
  <c r="CF12" i="12"/>
  <c r="CF14" i="12"/>
  <c r="BP8" i="12"/>
  <c r="BP14" i="12"/>
  <c r="BP9" i="12"/>
  <c r="BP11" i="12"/>
  <c r="BP13" i="12"/>
  <c r="BQ14" i="12"/>
  <c r="BQ6" i="12" s="1"/>
  <c r="AZ8" i="12"/>
  <c r="AZ10" i="12"/>
  <c r="AZ12" i="12"/>
  <c r="AZ14" i="12"/>
  <c r="AJ8" i="12"/>
  <c r="AJ10" i="12"/>
  <c r="AJ12" i="12"/>
  <c r="AJ14" i="12"/>
  <c r="CW7" i="12"/>
  <c r="CW8" i="12"/>
  <c r="CW9" i="12"/>
  <c r="CW10" i="12"/>
  <c r="CW11" i="12"/>
  <c r="CW12" i="12"/>
  <c r="CW13" i="12"/>
  <c r="CW14" i="12"/>
  <c r="CG7" i="12"/>
  <c r="CG8" i="12"/>
  <c r="CG9" i="12"/>
  <c r="CG10" i="12"/>
  <c r="CG11" i="12"/>
  <c r="CG12" i="12"/>
  <c r="CG13" i="12"/>
  <c r="CG14" i="12"/>
  <c r="BP7" i="12"/>
  <c r="BB6" i="12"/>
  <c r="BA7" i="12"/>
  <c r="BA8" i="12"/>
  <c r="BA9" i="12"/>
  <c r="BA10" i="12"/>
  <c r="BA11" i="12"/>
  <c r="BA12" i="12"/>
  <c r="BA13" i="12"/>
  <c r="BA14" i="12"/>
  <c r="AK11" i="12"/>
  <c r="AK13" i="12"/>
  <c r="AK14" i="12"/>
  <c r="AK7" i="12"/>
  <c r="AK8" i="12"/>
  <c r="AK9" i="12"/>
  <c r="AK10" i="12"/>
  <c r="AK12" i="12"/>
  <c r="CO321" i="12"/>
  <c r="CN321" i="12"/>
  <c r="CO320" i="12"/>
  <c r="CN320" i="12"/>
  <c r="CO319" i="12"/>
  <c r="CN319" i="12"/>
  <c r="CO318" i="12"/>
  <c r="CN318" i="12"/>
  <c r="CO317" i="12"/>
  <c r="CN317" i="12"/>
  <c r="CO316" i="12"/>
  <c r="CN316" i="12"/>
  <c r="CO315" i="12"/>
  <c r="CN315" i="12"/>
  <c r="CO314" i="12"/>
  <c r="CN314" i="12"/>
  <c r="CO313" i="12"/>
  <c r="CN313" i="12"/>
  <c r="CO312" i="12"/>
  <c r="CN312" i="12"/>
  <c r="CO311" i="12"/>
  <c r="CN311" i="12"/>
  <c r="CO310" i="12"/>
  <c r="CN310" i="12"/>
  <c r="CO309" i="12"/>
  <c r="CN309" i="12"/>
  <c r="CO308" i="12"/>
  <c r="CN308" i="12"/>
  <c r="CO307" i="12"/>
  <c r="CN307" i="12"/>
  <c r="CO306" i="12"/>
  <c r="CN306" i="12"/>
  <c r="CO305" i="12"/>
  <c r="CN305" i="12"/>
  <c r="CO304" i="12"/>
  <c r="CN304" i="12"/>
  <c r="CO303" i="12"/>
  <c r="CN303" i="12"/>
  <c r="CO302" i="12"/>
  <c r="CN302" i="12"/>
  <c r="CO301" i="12"/>
  <c r="CN301" i="12"/>
  <c r="CO300" i="12"/>
  <c r="CN300" i="12"/>
  <c r="CO299" i="12"/>
  <c r="CN299" i="12"/>
  <c r="CO298" i="12"/>
  <c r="CN298" i="12"/>
  <c r="CO297" i="12"/>
  <c r="CN297" i="12"/>
  <c r="CO296" i="12"/>
  <c r="CN296" i="12"/>
  <c r="CO295" i="12"/>
  <c r="CN295" i="12"/>
  <c r="CO294" i="12"/>
  <c r="CN294" i="12"/>
  <c r="CO293" i="12"/>
  <c r="CN293" i="12"/>
  <c r="CO292" i="12"/>
  <c r="CN292" i="12"/>
  <c r="CO291" i="12"/>
  <c r="CN291" i="12"/>
  <c r="CO290" i="12"/>
  <c r="CN290" i="12"/>
  <c r="CO289" i="12"/>
  <c r="CN289" i="12"/>
  <c r="CO288" i="12"/>
  <c r="CN288" i="12"/>
  <c r="CO287" i="12"/>
  <c r="CN287" i="12"/>
  <c r="CO286" i="12"/>
  <c r="CN286" i="12"/>
  <c r="CO285" i="12"/>
  <c r="CN285" i="12"/>
  <c r="CO284" i="12"/>
  <c r="CN284" i="12"/>
  <c r="CO283" i="12"/>
  <c r="CN283" i="12"/>
  <c r="CO282" i="12"/>
  <c r="CN282" i="12"/>
  <c r="CO281" i="12"/>
  <c r="CN281" i="12"/>
  <c r="CO280" i="12"/>
  <c r="CN280" i="12"/>
  <c r="CO279" i="12"/>
  <c r="CN279" i="12"/>
  <c r="CO278" i="12"/>
  <c r="CN278" i="12"/>
  <c r="CO277" i="12"/>
  <c r="CN277" i="12"/>
  <c r="CO276" i="12"/>
  <c r="CN276" i="12"/>
  <c r="CO275" i="12"/>
  <c r="CN275" i="12"/>
  <c r="CO274" i="12"/>
  <c r="CN274" i="12"/>
  <c r="CO273" i="12"/>
  <c r="CN273" i="12"/>
  <c r="CO272" i="12"/>
  <c r="CN272" i="12"/>
  <c r="CO271" i="12"/>
  <c r="CN271" i="12"/>
  <c r="CO270" i="12"/>
  <c r="CN270" i="12"/>
  <c r="CO269" i="12"/>
  <c r="CN269" i="12"/>
  <c r="CO268" i="12"/>
  <c r="CN268" i="12"/>
  <c r="CO267" i="12"/>
  <c r="CN267" i="12"/>
  <c r="CO266" i="12"/>
  <c r="CN266" i="12"/>
  <c r="CO265" i="12"/>
  <c r="CN265" i="12"/>
  <c r="CO264" i="12"/>
  <c r="CN264" i="12"/>
  <c r="CO263" i="12"/>
  <c r="CN263" i="12"/>
  <c r="CO262" i="12"/>
  <c r="CN262" i="12"/>
  <c r="CO261" i="12"/>
  <c r="CN261" i="12"/>
  <c r="CO260" i="12"/>
  <c r="CN260" i="12"/>
  <c r="CO259" i="12"/>
  <c r="CN259" i="12"/>
  <c r="CO258" i="12"/>
  <c r="CN258" i="12"/>
  <c r="CO257" i="12"/>
  <c r="CN257" i="12"/>
  <c r="CO256" i="12"/>
  <c r="CN256" i="12"/>
  <c r="CO255" i="12"/>
  <c r="CN255" i="12"/>
  <c r="CO254" i="12"/>
  <c r="CN254" i="12"/>
  <c r="CO253" i="12"/>
  <c r="CN253" i="12"/>
  <c r="CO252" i="12"/>
  <c r="CN252" i="12"/>
  <c r="CO251" i="12"/>
  <c r="CN251" i="12"/>
  <c r="CO250" i="12"/>
  <c r="CN250" i="12"/>
  <c r="CO249" i="12"/>
  <c r="CN249" i="12"/>
  <c r="CO248" i="12"/>
  <c r="CN248" i="12"/>
  <c r="CO247" i="12"/>
  <c r="CN247" i="12"/>
  <c r="CO246" i="12"/>
  <c r="CN246" i="12"/>
  <c r="CO245" i="12"/>
  <c r="CN245" i="12"/>
  <c r="CO244" i="12"/>
  <c r="CN244" i="12"/>
  <c r="CO243" i="12"/>
  <c r="CN243" i="12"/>
  <c r="CO242" i="12"/>
  <c r="CN242" i="12"/>
  <c r="CO241" i="12"/>
  <c r="CN241" i="12"/>
  <c r="CO240" i="12"/>
  <c r="CN240" i="12"/>
  <c r="CO239" i="12"/>
  <c r="CN239" i="12"/>
  <c r="CO238" i="12"/>
  <c r="CN238" i="12"/>
  <c r="CO237" i="12"/>
  <c r="CN237" i="12"/>
  <c r="CO236" i="12"/>
  <c r="CN236" i="12"/>
  <c r="CO235" i="12"/>
  <c r="CN235" i="12"/>
  <c r="CO234" i="12"/>
  <c r="CN234" i="12"/>
  <c r="CO233" i="12"/>
  <c r="CN233" i="12"/>
  <c r="CO232" i="12"/>
  <c r="CN232" i="12"/>
  <c r="CO231" i="12"/>
  <c r="CN231" i="12"/>
  <c r="CO230" i="12"/>
  <c r="CN230" i="12"/>
  <c r="CO229" i="12"/>
  <c r="CN229" i="12"/>
  <c r="CO228" i="12"/>
  <c r="CN228" i="12"/>
  <c r="CO227" i="12"/>
  <c r="CN227" i="12"/>
  <c r="CO226" i="12"/>
  <c r="CN226" i="12"/>
  <c r="CO225" i="12"/>
  <c r="CN225" i="12"/>
  <c r="CO224" i="12"/>
  <c r="CN224" i="12"/>
  <c r="CO223" i="12"/>
  <c r="CN223" i="12"/>
  <c r="CO222" i="12"/>
  <c r="CN222" i="12"/>
  <c r="CO221" i="12"/>
  <c r="CN221" i="12"/>
  <c r="CO220" i="12"/>
  <c r="CN220" i="12"/>
  <c r="CO219" i="12"/>
  <c r="CN219" i="12"/>
  <c r="CO218" i="12"/>
  <c r="CN218" i="12"/>
  <c r="CO217" i="12"/>
  <c r="CN217" i="12"/>
  <c r="CO216" i="12"/>
  <c r="CN216" i="12"/>
  <c r="CO215" i="12"/>
  <c r="CN215" i="12"/>
  <c r="CO214" i="12"/>
  <c r="CN214" i="12"/>
  <c r="CO213" i="12"/>
  <c r="CN213" i="12"/>
  <c r="CO212" i="12"/>
  <c r="CN212" i="12"/>
  <c r="CO211" i="12"/>
  <c r="CN211" i="12"/>
  <c r="CO210" i="12"/>
  <c r="CN210" i="12"/>
  <c r="CO209" i="12"/>
  <c r="CN209" i="12"/>
  <c r="CO208" i="12"/>
  <c r="CN208" i="12"/>
  <c r="CO207" i="12"/>
  <c r="CN207" i="12"/>
  <c r="CO206" i="12"/>
  <c r="CN206" i="12"/>
  <c r="CO205" i="12"/>
  <c r="CN205" i="12"/>
  <c r="CO204" i="12"/>
  <c r="CN204" i="12"/>
  <c r="CO203" i="12"/>
  <c r="CN203" i="12"/>
  <c r="CO202" i="12"/>
  <c r="CN202" i="12"/>
  <c r="CO201" i="12"/>
  <c r="CN201" i="12"/>
  <c r="CO200" i="12"/>
  <c r="CN200" i="12"/>
  <c r="CO199" i="12"/>
  <c r="CN199" i="12"/>
  <c r="CO198" i="12"/>
  <c r="CN198" i="12"/>
  <c r="CO197" i="12"/>
  <c r="CN197" i="12"/>
  <c r="CO196" i="12"/>
  <c r="CN196" i="12"/>
  <c r="CO195" i="12"/>
  <c r="CN195" i="12"/>
  <c r="CO194" i="12"/>
  <c r="CN194" i="12"/>
  <c r="CO193" i="12"/>
  <c r="CN193" i="12"/>
  <c r="CO192" i="12"/>
  <c r="CN192" i="12"/>
  <c r="CO191" i="12"/>
  <c r="CN191" i="12"/>
  <c r="CO190" i="12"/>
  <c r="CN190" i="12"/>
  <c r="CO189" i="12"/>
  <c r="CN189" i="12"/>
  <c r="CO188" i="12"/>
  <c r="CN188" i="12"/>
  <c r="CO187" i="12"/>
  <c r="CN187" i="12"/>
  <c r="CO186" i="12"/>
  <c r="CN186" i="12"/>
  <c r="CO185" i="12"/>
  <c r="CN185" i="12"/>
  <c r="CO184" i="12"/>
  <c r="CN184" i="12"/>
  <c r="CO183" i="12"/>
  <c r="CN183" i="12"/>
  <c r="CO182" i="12"/>
  <c r="CN182" i="12"/>
  <c r="CO181" i="12"/>
  <c r="CN181" i="12"/>
  <c r="CO180" i="12"/>
  <c r="CN180" i="12"/>
  <c r="CO179" i="12"/>
  <c r="CN179" i="12"/>
  <c r="CO178" i="12"/>
  <c r="CN178" i="12"/>
  <c r="CO177" i="12"/>
  <c r="CN177" i="12"/>
  <c r="CO176" i="12"/>
  <c r="CN176" i="12"/>
  <c r="CO175" i="12"/>
  <c r="CN175" i="12"/>
  <c r="CO174" i="12"/>
  <c r="CN174" i="12"/>
  <c r="CO173" i="12"/>
  <c r="CN173" i="12"/>
  <c r="CO172" i="12"/>
  <c r="CN172" i="12"/>
  <c r="CO171" i="12"/>
  <c r="CN171" i="12"/>
  <c r="CO170" i="12"/>
  <c r="CN170" i="12"/>
  <c r="CO169" i="12"/>
  <c r="CN169" i="12"/>
  <c r="CO168" i="12"/>
  <c r="CN168" i="12"/>
  <c r="CO167" i="12"/>
  <c r="CN167" i="12"/>
  <c r="CO166" i="12"/>
  <c r="CN166" i="12"/>
  <c r="CO165" i="12"/>
  <c r="CN165" i="12"/>
  <c r="CO164" i="12"/>
  <c r="CN164" i="12"/>
  <c r="CO163" i="12"/>
  <c r="CN163" i="12"/>
  <c r="CO162" i="12"/>
  <c r="CN162" i="12"/>
  <c r="CO161" i="12"/>
  <c r="CN161" i="12"/>
  <c r="CO160" i="12"/>
  <c r="CN160" i="12"/>
  <c r="CO159" i="12"/>
  <c r="CN159" i="12"/>
  <c r="CO158" i="12"/>
  <c r="CN158" i="12"/>
  <c r="CO157" i="12"/>
  <c r="CN157" i="12"/>
  <c r="CO156" i="12"/>
  <c r="CN156" i="12"/>
  <c r="CO155" i="12"/>
  <c r="CN155" i="12"/>
  <c r="CO154" i="12"/>
  <c r="CN154" i="12"/>
  <c r="CO153" i="12"/>
  <c r="CN153" i="12"/>
  <c r="CO152" i="12"/>
  <c r="CN152" i="12"/>
  <c r="CO151" i="12"/>
  <c r="CN151" i="12"/>
  <c r="CO150" i="12"/>
  <c r="CN150" i="12"/>
  <c r="CO149" i="12"/>
  <c r="CN149" i="12"/>
  <c r="CO148" i="12"/>
  <c r="CN148" i="12"/>
  <c r="CO147" i="12"/>
  <c r="CN147" i="12"/>
  <c r="CO146" i="12"/>
  <c r="CN146" i="12"/>
  <c r="CO145" i="12"/>
  <c r="CN145" i="12"/>
  <c r="CO144" i="12"/>
  <c r="CN144" i="12"/>
  <c r="CO143" i="12"/>
  <c r="CN143" i="12"/>
  <c r="CO142" i="12"/>
  <c r="CN142" i="12"/>
  <c r="CO141" i="12"/>
  <c r="CN141" i="12"/>
  <c r="CO140" i="12"/>
  <c r="CN140" i="12"/>
  <c r="CO139" i="12"/>
  <c r="CN139" i="12"/>
  <c r="CO138" i="12"/>
  <c r="CN138" i="12"/>
  <c r="CO137" i="12"/>
  <c r="CN137" i="12"/>
  <c r="CO136" i="12"/>
  <c r="CN136" i="12"/>
  <c r="CO135" i="12"/>
  <c r="CN135" i="12"/>
  <c r="CO134" i="12"/>
  <c r="CN134" i="12"/>
  <c r="CO133" i="12"/>
  <c r="CN133" i="12"/>
  <c r="CO132" i="12"/>
  <c r="CN132" i="12"/>
  <c r="CO131" i="12"/>
  <c r="CN131" i="12"/>
  <c r="CO130" i="12"/>
  <c r="CN130" i="12"/>
  <c r="CO129" i="12"/>
  <c r="CN129" i="12"/>
  <c r="CO128" i="12"/>
  <c r="CN128" i="12"/>
  <c r="CO127" i="12"/>
  <c r="CN127" i="12"/>
  <c r="CO126" i="12"/>
  <c r="CN126" i="12"/>
  <c r="CO125" i="12"/>
  <c r="CN125" i="12"/>
  <c r="CO124" i="12"/>
  <c r="CN124" i="12"/>
  <c r="CO123" i="12"/>
  <c r="CN123" i="12"/>
  <c r="CO122" i="12"/>
  <c r="CN122" i="12"/>
  <c r="CO121" i="12"/>
  <c r="CN121" i="12"/>
  <c r="CO120" i="12"/>
  <c r="CN120" i="12"/>
  <c r="CO119" i="12"/>
  <c r="CN119" i="12"/>
  <c r="CO118" i="12"/>
  <c r="CN118" i="12"/>
  <c r="CO117" i="12"/>
  <c r="CN117" i="12"/>
  <c r="CO116" i="12"/>
  <c r="CN116" i="12"/>
  <c r="CO115" i="12"/>
  <c r="CN115" i="12"/>
  <c r="CO114" i="12"/>
  <c r="CN114" i="12"/>
  <c r="CO113" i="12"/>
  <c r="CN113" i="12"/>
  <c r="CO112" i="12"/>
  <c r="CN112" i="12"/>
  <c r="CO111" i="12"/>
  <c r="CN111" i="12"/>
  <c r="CO110" i="12"/>
  <c r="CN110" i="12"/>
  <c r="CO109" i="12"/>
  <c r="CN109" i="12"/>
  <c r="CO108" i="12"/>
  <c r="CN108" i="12"/>
  <c r="CO107" i="12"/>
  <c r="CN107" i="12"/>
  <c r="CO106" i="12"/>
  <c r="CN106" i="12"/>
  <c r="CO105" i="12"/>
  <c r="CN105" i="12"/>
  <c r="CO104" i="12"/>
  <c r="CN104" i="12"/>
  <c r="CO103" i="12"/>
  <c r="CN103" i="12"/>
  <c r="CO102" i="12"/>
  <c r="CN102" i="12"/>
  <c r="CO101" i="12"/>
  <c r="CN101" i="12"/>
  <c r="CO100" i="12"/>
  <c r="CN100" i="12"/>
  <c r="CO99" i="12"/>
  <c r="CN99" i="12"/>
  <c r="CO98" i="12"/>
  <c r="CN98" i="12"/>
  <c r="CO97" i="12"/>
  <c r="CN97" i="12"/>
  <c r="CO96" i="12"/>
  <c r="CN96" i="12"/>
  <c r="CO95" i="12"/>
  <c r="CN95" i="12"/>
  <c r="CO94" i="12"/>
  <c r="CN94" i="12"/>
  <c r="CO93" i="12"/>
  <c r="CN93" i="12"/>
  <c r="CO92" i="12"/>
  <c r="CN92" i="12"/>
  <c r="CO91" i="12"/>
  <c r="CN91" i="12"/>
  <c r="CO90" i="12"/>
  <c r="CN90" i="12"/>
  <c r="CO89" i="12"/>
  <c r="CN89" i="12"/>
  <c r="CO88" i="12"/>
  <c r="CN88" i="12"/>
  <c r="CO87" i="12"/>
  <c r="CN87" i="12"/>
  <c r="CO86" i="12"/>
  <c r="CN86" i="12"/>
  <c r="CO85" i="12"/>
  <c r="CN85" i="12"/>
  <c r="CO84" i="12"/>
  <c r="CN84" i="12"/>
  <c r="CO83" i="12"/>
  <c r="CN83" i="12"/>
  <c r="CO82" i="12"/>
  <c r="CN82" i="12"/>
  <c r="CO81" i="12"/>
  <c r="CN81" i="12"/>
  <c r="CO80" i="12"/>
  <c r="CN80" i="12"/>
  <c r="CO79" i="12"/>
  <c r="CN79" i="12"/>
  <c r="CO78" i="12"/>
  <c r="CN78" i="12"/>
  <c r="CO77" i="12"/>
  <c r="CN77" i="12"/>
  <c r="CO76" i="12"/>
  <c r="CN76" i="12"/>
  <c r="CO75" i="12"/>
  <c r="CN75" i="12"/>
  <c r="CO74" i="12"/>
  <c r="CN74" i="12"/>
  <c r="CO73" i="12"/>
  <c r="CN73" i="12"/>
  <c r="CO72" i="12"/>
  <c r="CN72" i="12"/>
  <c r="CO71" i="12"/>
  <c r="CN71" i="12"/>
  <c r="CO70" i="12"/>
  <c r="CN70" i="12"/>
  <c r="CO69" i="12"/>
  <c r="CN69" i="12"/>
  <c r="CO68" i="12"/>
  <c r="CN68" i="12"/>
  <c r="CO67" i="12"/>
  <c r="CN67" i="12"/>
  <c r="CO66" i="12"/>
  <c r="CN66" i="12"/>
  <c r="CO65" i="12"/>
  <c r="CN65" i="12"/>
  <c r="CO64" i="12"/>
  <c r="CN64" i="12"/>
  <c r="CO63" i="12"/>
  <c r="CN63" i="12"/>
  <c r="CO62" i="12"/>
  <c r="CN62" i="12"/>
  <c r="CO61" i="12"/>
  <c r="CN61" i="12"/>
  <c r="CO60" i="12"/>
  <c r="CN60" i="12"/>
  <c r="CO59" i="12"/>
  <c r="CN59" i="12"/>
  <c r="CO58" i="12"/>
  <c r="CN58" i="12"/>
  <c r="CO57" i="12"/>
  <c r="CN57" i="12"/>
  <c r="CO56" i="12"/>
  <c r="CN56" i="12"/>
  <c r="CO55" i="12"/>
  <c r="CN55" i="12"/>
  <c r="CO54" i="12"/>
  <c r="CN54" i="12"/>
  <c r="CO53" i="12"/>
  <c r="CN53" i="12"/>
  <c r="CO52" i="12"/>
  <c r="CN52" i="12"/>
  <c r="CO51" i="12"/>
  <c r="CN51" i="12"/>
  <c r="CO50" i="12"/>
  <c r="CN50" i="12"/>
  <c r="CO49" i="12"/>
  <c r="CN49" i="12"/>
  <c r="CO48" i="12"/>
  <c r="CN48" i="12"/>
  <c r="CO47" i="12"/>
  <c r="CN47" i="12"/>
  <c r="BY321" i="12"/>
  <c r="BX321" i="12"/>
  <c r="BI321" i="12"/>
  <c r="BH321" i="12"/>
  <c r="BY320" i="12"/>
  <c r="BX320" i="12"/>
  <c r="BI320" i="12"/>
  <c r="BH320" i="12"/>
  <c r="BY319" i="12"/>
  <c r="BX319" i="12"/>
  <c r="BI319" i="12"/>
  <c r="BH319" i="12"/>
  <c r="BY318" i="12"/>
  <c r="BX318" i="12"/>
  <c r="BI318" i="12"/>
  <c r="BH318" i="12"/>
  <c r="BY317" i="12"/>
  <c r="BX317" i="12"/>
  <c r="BI317" i="12"/>
  <c r="BH317" i="12"/>
  <c r="BY316" i="12"/>
  <c r="BX316" i="12"/>
  <c r="BI316" i="12"/>
  <c r="BH316" i="12"/>
  <c r="BY315" i="12"/>
  <c r="BX315" i="12"/>
  <c r="BI315" i="12"/>
  <c r="BH315" i="12"/>
  <c r="BY314" i="12"/>
  <c r="BX314" i="12"/>
  <c r="BI314" i="12"/>
  <c r="BH314" i="12"/>
  <c r="BY313" i="12"/>
  <c r="BX313" i="12"/>
  <c r="BI313" i="12"/>
  <c r="BH313" i="12"/>
  <c r="BY312" i="12"/>
  <c r="BX312" i="12"/>
  <c r="BI312" i="12"/>
  <c r="BH312" i="12"/>
  <c r="BY311" i="12"/>
  <c r="BX311" i="12"/>
  <c r="BI311" i="12"/>
  <c r="BH311" i="12"/>
  <c r="BY310" i="12"/>
  <c r="BX310" i="12"/>
  <c r="BI310" i="12"/>
  <c r="BH310" i="12"/>
  <c r="BY309" i="12"/>
  <c r="BX309" i="12"/>
  <c r="BI309" i="12"/>
  <c r="BH309" i="12"/>
  <c r="BY308" i="12"/>
  <c r="BX308" i="12"/>
  <c r="BI308" i="12"/>
  <c r="BH308" i="12"/>
  <c r="BY307" i="12"/>
  <c r="BX307" i="12"/>
  <c r="BI307" i="12"/>
  <c r="BH307" i="12"/>
  <c r="BY306" i="12"/>
  <c r="BX306" i="12"/>
  <c r="BI306" i="12"/>
  <c r="BH306" i="12"/>
  <c r="BY305" i="12"/>
  <c r="BX305" i="12"/>
  <c r="BI305" i="12"/>
  <c r="BH305" i="12"/>
  <c r="BY304" i="12"/>
  <c r="BX304" i="12"/>
  <c r="BI304" i="12"/>
  <c r="BH304" i="12"/>
  <c r="BY303" i="12"/>
  <c r="BX303" i="12"/>
  <c r="BI303" i="12"/>
  <c r="BH303" i="12"/>
  <c r="BY302" i="12"/>
  <c r="BX302" i="12"/>
  <c r="BI302" i="12"/>
  <c r="BH302" i="12"/>
  <c r="BY301" i="12"/>
  <c r="BX301" i="12"/>
  <c r="BI301" i="12"/>
  <c r="BH301" i="12"/>
  <c r="BY300" i="12"/>
  <c r="BX300" i="12"/>
  <c r="BI300" i="12"/>
  <c r="BH300" i="12"/>
  <c r="BY299" i="12"/>
  <c r="BX299" i="12"/>
  <c r="BI299" i="12"/>
  <c r="BH299" i="12"/>
  <c r="BY298" i="12"/>
  <c r="BX298" i="12"/>
  <c r="BI298" i="12"/>
  <c r="BH298" i="12"/>
  <c r="BY297" i="12"/>
  <c r="BX297" i="12"/>
  <c r="BI297" i="12"/>
  <c r="BH297" i="12"/>
  <c r="BY296" i="12"/>
  <c r="BX296" i="12"/>
  <c r="BI296" i="12"/>
  <c r="BH296" i="12"/>
  <c r="BY295" i="12"/>
  <c r="BX295" i="12"/>
  <c r="BI295" i="12"/>
  <c r="BH295" i="12"/>
  <c r="BY294" i="12"/>
  <c r="BX294" i="12"/>
  <c r="BI294" i="12"/>
  <c r="BH294" i="12"/>
  <c r="BY293" i="12"/>
  <c r="BX293" i="12"/>
  <c r="BI293" i="12"/>
  <c r="BH293" i="12"/>
  <c r="BY292" i="12"/>
  <c r="BX292" i="12"/>
  <c r="BI292" i="12"/>
  <c r="BH292" i="12"/>
  <c r="BY291" i="12"/>
  <c r="BX291" i="12"/>
  <c r="BI291" i="12"/>
  <c r="BH291" i="12"/>
  <c r="BY290" i="12"/>
  <c r="BX290" i="12"/>
  <c r="BI290" i="12"/>
  <c r="BH290" i="12"/>
  <c r="BY289" i="12"/>
  <c r="BX289" i="12"/>
  <c r="BI289" i="12"/>
  <c r="BH289" i="12"/>
  <c r="BY288" i="12"/>
  <c r="BX288" i="12"/>
  <c r="BI288" i="12"/>
  <c r="BH288" i="12"/>
  <c r="BY287" i="12"/>
  <c r="BX287" i="12"/>
  <c r="BI287" i="12"/>
  <c r="BH287" i="12"/>
  <c r="BY286" i="12"/>
  <c r="BX286" i="12"/>
  <c r="BI286" i="12"/>
  <c r="BH286" i="12"/>
  <c r="BY285" i="12"/>
  <c r="BX285" i="12"/>
  <c r="BI285" i="12"/>
  <c r="BH285" i="12"/>
  <c r="BY284" i="12"/>
  <c r="BX284" i="12"/>
  <c r="BI284" i="12"/>
  <c r="BH284" i="12"/>
  <c r="BY283" i="12"/>
  <c r="BX283" i="12"/>
  <c r="BI283" i="12"/>
  <c r="BH283" i="12"/>
  <c r="BY282" i="12"/>
  <c r="BX282" i="12"/>
  <c r="BI282" i="12"/>
  <c r="BH282" i="12"/>
  <c r="BY281" i="12"/>
  <c r="BX281" i="12"/>
  <c r="BI281" i="12"/>
  <c r="BH281" i="12"/>
  <c r="BY280" i="12"/>
  <c r="BX280" i="12"/>
  <c r="BI280" i="12"/>
  <c r="BH280" i="12"/>
  <c r="BY279" i="12"/>
  <c r="BX279" i="12"/>
  <c r="BI279" i="12"/>
  <c r="BH279" i="12"/>
  <c r="BY278" i="12"/>
  <c r="BX278" i="12"/>
  <c r="BI278" i="12"/>
  <c r="BH278" i="12"/>
  <c r="BY277" i="12"/>
  <c r="BX277" i="12"/>
  <c r="BI277" i="12"/>
  <c r="BH277" i="12"/>
  <c r="BY276" i="12"/>
  <c r="BX276" i="12"/>
  <c r="BI276" i="12"/>
  <c r="BH276" i="12"/>
  <c r="BY275" i="12"/>
  <c r="BX275" i="12"/>
  <c r="BI275" i="12"/>
  <c r="BH275" i="12"/>
  <c r="BY274" i="12"/>
  <c r="BX274" i="12"/>
  <c r="BI274" i="12"/>
  <c r="BH274" i="12"/>
  <c r="BY273" i="12"/>
  <c r="BX273" i="12"/>
  <c r="BI273" i="12"/>
  <c r="BH273" i="12"/>
  <c r="BY272" i="12"/>
  <c r="BX272" i="12"/>
  <c r="BI272" i="12"/>
  <c r="BH272" i="12"/>
  <c r="BY271" i="12"/>
  <c r="BX271" i="12"/>
  <c r="BI271" i="12"/>
  <c r="BH271" i="12"/>
  <c r="BY270" i="12"/>
  <c r="BX270" i="12"/>
  <c r="BI270" i="12"/>
  <c r="BH270" i="12"/>
  <c r="BY269" i="12"/>
  <c r="BX269" i="12"/>
  <c r="BI269" i="12"/>
  <c r="BH269" i="12"/>
  <c r="BY268" i="12"/>
  <c r="BX268" i="12"/>
  <c r="BI268" i="12"/>
  <c r="BH268" i="12"/>
  <c r="BY267" i="12"/>
  <c r="BX267" i="12"/>
  <c r="BI267" i="12"/>
  <c r="BH267" i="12"/>
  <c r="BY266" i="12"/>
  <c r="BX266" i="12"/>
  <c r="BI266" i="12"/>
  <c r="BH266" i="12"/>
  <c r="BY265" i="12"/>
  <c r="BX265" i="12"/>
  <c r="BI265" i="12"/>
  <c r="BH265" i="12"/>
  <c r="BY264" i="12"/>
  <c r="BX264" i="12"/>
  <c r="BI264" i="12"/>
  <c r="BH264" i="12"/>
  <c r="BY263" i="12"/>
  <c r="BX263" i="12"/>
  <c r="BI263" i="12"/>
  <c r="BH263" i="12"/>
  <c r="BY262" i="12"/>
  <c r="BX262" i="12"/>
  <c r="BI262" i="12"/>
  <c r="BH262" i="12"/>
  <c r="BY261" i="12"/>
  <c r="BX261" i="12"/>
  <c r="BI261" i="12"/>
  <c r="BH261" i="12"/>
  <c r="BY260" i="12"/>
  <c r="BX260" i="12"/>
  <c r="BI260" i="12"/>
  <c r="BH260" i="12"/>
  <c r="BY259" i="12"/>
  <c r="BX259" i="12"/>
  <c r="BI259" i="12"/>
  <c r="BH259" i="12"/>
  <c r="BY258" i="12"/>
  <c r="BX258" i="12"/>
  <c r="BI258" i="12"/>
  <c r="BH258" i="12"/>
  <c r="BY257" i="12"/>
  <c r="BX257" i="12"/>
  <c r="BI257" i="12"/>
  <c r="BH257" i="12"/>
  <c r="BY256" i="12"/>
  <c r="BX256" i="12"/>
  <c r="BI256" i="12"/>
  <c r="BH256" i="12"/>
  <c r="BY255" i="12"/>
  <c r="BX255" i="12"/>
  <c r="BI255" i="12"/>
  <c r="BH255" i="12"/>
  <c r="BY254" i="12"/>
  <c r="BX254" i="12"/>
  <c r="BI254" i="12"/>
  <c r="BH254" i="12"/>
  <c r="BY253" i="12"/>
  <c r="BX253" i="12"/>
  <c r="BI253" i="12"/>
  <c r="BH253" i="12"/>
  <c r="BY252" i="12"/>
  <c r="BX252" i="12"/>
  <c r="BI252" i="12"/>
  <c r="BH252" i="12"/>
  <c r="BY251" i="12"/>
  <c r="BX251" i="12"/>
  <c r="BI251" i="12"/>
  <c r="BH251" i="12"/>
  <c r="BY250" i="12"/>
  <c r="BX250" i="12"/>
  <c r="BI250" i="12"/>
  <c r="BH250" i="12"/>
  <c r="BY249" i="12"/>
  <c r="BX249" i="12"/>
  <c r="BI249" i="12"/>
  <c r="BH249" i="12"/>
  <c r="BY248" i="12"/>
  <c r="BX248" i="12"/>
  <c r="BI248" i="12"/>
  <c r="BH248" i="12"/>
  <c r="BY247" i="12"/>
  <c r="BX247" i="12"/>
  <c r="BI247" i="12"/>
  <c r="BH247" i="12"/>
  <c r="BY246" i="12"/>
  <c r="BX246" i="12"/>
  <c r="BI246" i="12"/>
  <c r="BH246" i="12"/>
  <c r="BY245" i="12"/>
  <c r="BX245" i="12"/>
  <c r="BI245" i="12"/>
  <c r="BH245" i="12"/>
  <c r="BY244" i="12"/>
  <c r="BX244" i="12"/>
  <c r="BI244" i="12"/>
  <c r="BH244" i="12"/>
  <c r="BY243" i="12"/>
  <c r="BX243" i="12"/>
  <c r="BI243" i="12"/>
  <c r="BH243" i="12"/>
  <c r="BY242" i="12"/>
  <c r="BX242" i="12"/>
  <c r="BI242" i="12"/>
  <c r="BH242" i="12"/>
  <c r="BY241" i="12"/>
  <c r="BX241" i="12"/>
  <c r="BI241" i="12"/>
  <c r="BH241" i="12"/>
  <c r="BY240" i="12"/>
  <c r="BX240" i="12"/>
  <c r="BI240" i="12"/>
  <c r="BH240" i="12"/>
  <c r="BY239" i="12"/>
  <c r="BX239" i="12"/>
  <c r="BI239" i="12"/>
  <c r="BH239" i="12"/>
  <c r="BY238" i="12"/>
  <c r="BX238" i="12"/>
  <c r="BI238" i="12"/>
  <c r="BH238" i="12"/>
  <c r="BY237" i="12"/>
  <c r="BX237" i="12"/>
  <c r="BI237" i="12"/>
  <c r="BH237" i="12"/>
  <c r="BY236" i="12"/>
  <c r="BX236" i="12"/>
  <c r="BI236" i="12"/>
  <c r="BH236" i="12"/>
  <c r="BY235" i="12"/>
  <c r="BX235" i="12"/>
  <c r="BI235" i="12"/>
  <c r="BH235" i="12"/>
  <c r="BY234" i="12"/>
  <c r="BX234" i="12"/>
  <c r="BI234" i="12"/>
  <c r="BH234" i="12"/>
  <c r="BY233" i="12"/>
  <c r="BX233" i="12"/>
  <c r="BI233" i="12"/>
  <c r="BH233" i="12"/>
  <c r="BY232" i="12"/>
  <c r="BX232" i="12"/>
  <c r="BI232" i="12"/>
  <c r="BH232" i="12"/>
  <c r="BY231" i="12"/>
  <c r="BX231" i="12"/>
  <c r="BI231" i="12"/>
  <c r="BH231" i="12"/>
  <c r="BY230" i="12"/>
  <c r="BX230" i="12"/>
  <c r="BI230" i="12"/>
  <c r="BH230" i="12"/>
  <c r="BY229" i="12"/>
  <c r="BX229" i="12"/>
  <c r="BI229" i="12"/>
  <c r="BH229" i="12"/>
  <c r="BY228" i="12"/>
  <c r="BX228" i="12"/>
  <c r="BI228" i="12"/>
  <c r="BH228" i="12"/>
  <c r="BY227" i="12"/>
  <c r="BX227" i="12"/>
  <c r="BI227" i="12"/>
  <c r="BH227" i="12"/>
  <c r="BY226" i="12"/>
  <c r="BX226" i="12"/>
  <c r="BI226" i="12"/>
  <c r="BH226" i="12"/>
  <c r="BY225" i="12"/>
  <c r="BX225" i="12"/>
  <c r="BI225" i="12"/>
  <c r="BH225" i="12"/>
  <c r="BY224" i="12"/>
  <c r="BX224" i="12"/>
  <c r="BI224" i="12"/>
  <c r="BH224" i="12"/>
  <c r="BY223" i="12"/>
  <c r="BX223" i="12"/>
  <c r="BI223" i="12"/>
  <c r="BH223" i="12"/>
  <c r="BY222" i="12"/>
  <c r="BX222" i="12"/>
  <c r="BI222" i="12"/>
  <c r="BH222" i="12"/>
  <c r="BY221" i="12"/>
  <c r="BX221" i="12"/>
  <c r="BI221" i="12"/>
  <c r="BH221" i="12"/>
  <c r="BY220" i="12"/>
  <c r="BX220" i="12"/>
  <c r="BI220" i="12"/>
  <c r="BH220" i="12"/>
  <c r="BY219" i="12"/>
  <c r="BX219" i="12"/>
  <c r="BI219" i="12"/>
  <c r="BH219" i="12"/>
  <c r="BY218" i="12"/>
  <c r="BX218" i="12"/>
  <c r="BI218" i="12"/>
  <c r="BH218" i="12"/>
  <c r="BY217" i="12"/>
  <c r="BX217" i="12"/>
  <c r="BI217" i="12"/>
  <c r="BH217" i="12"/>
  <c r="BY216" i="12"/>
  <c r="BX216" i="12"/>
  <c r="BI216" i="12"/>
  <c r="BH216" i="12"/>
  <c r="BY215" i="12"/>
  <c r="BX215" i="12"/>
  <c r="BI215" i="12"/>
  <c r="BH215" i="12"/>
  <c r="BY214" i="12"/>
  <c r="BX214" i="12"/>
  <c r="BI214" i="12"/>
  <c r="BH214" i="12"/>
  <c r="BY213" i="12"/>
  <c r="BX213" i="12"/>
  <c r="BI213" i="12"/>
  <c r="BH213" i="12"/>
  <c r="BY212" i="12"/>
  <c r="BX212" i="12"/>
  <c r="BI212" i="12"/>
  <c r="BH212" i="12"/>
  <c r="BY211" i="12"/>
  <c r="BX211" i="12"/>
  <c r="BI211" i="12"/>
  <c r="BH211" i="12"/>
  <c r="BY210" i="12"/>
  <c r="BX210" i="12"/>
  <c r="BI210" i="12"/>
  <c r="BH210" i="12"/>
  <c r="BY209" i="12"/>
  <c r="BX209" i="12"/>
  <c r="BI209" i="12"/>
  <c r="BH209" i="12"/>
  <c r="BY208" i="12"/>
  <c r="BX208" i="12"/>
  <c r="BI208" i="12"/>
  <c r="BH208" i="12"/>
  <c r="BY207" i="12"/>
  <c r="BX207" i="12"/>
  <c r="BI207" i="12"/>
  <c r="BH207" i="12"/>
  <c r="BY206" i="12"/>
  <c r="BX206" i="12"/>
  <c r="BI206" i="12"/>
  <c r="BH206" i="12"/>
  <c r="BY205" i="12"/>
  <c r="BX205" i="12"/>
  <c r="BI205" i="12"/>
  <c r="BH205" i="12"/>
  <c r="BY204" i="12"/>
  <c r="BX204" i="12"/>
  <c r="BI204" i="12"/>
  <c r="BH204" i="12"/>
  <c r="BY203" i="12"/>
  <c r="BX203" i="12"/>
  <c r="BI203" i="12"/>
  <c r="BH203" i="12"/>
  <c r="BY202" i="12"/>
  <c r="BX202" i="12"/>
  <c r="BI202" i="12"/>
  <c r="BH202" i="12"/>
  <c r="BY201" i="12"/>
  <c r="BX201" i="12"/>
  <c r="BI201" i="12"/>
  <c r="BH201" i="12"/>
  <c r="BY200" i="12"/>
  <c r="BX200" i="12"/>
  <c r="BI200" i="12"/>
  <c r="BH200" i="12"/>
  <c r="BY199" i="12"/>
  <c r="BX199" i="12"/>
  <c r="BI199" i="12"/>
  <c r="BH199" i="12"/>
  <c r="BY198" i="12"/>
  <c r="BX198" i="12"/>
  <c r="BI198" i="12"/>
  <c r="BH198" i="12"/>
  <c r="BY197" i="12"/>
  <c r="BX197" i="12"/>
  <c r="BI197" i="12"/>
  <c r="BH197" i="12"/>
  <c r="BY196" i="12"/>
  <c r="BX196" i="12"/>
  <c r="BI196" i="12"/>
  <c r="BH196" i="12"/>
  <c r="BY195" i="12"/>
  <c r="BX195" i="12"/>
  <c r="BI195" i="12"/>
  <c r="BH195" i="12"/>
  <c r="BY194" i="12"/>
  <c r="BX194" i="12"/>
  <c r="BI194" i="12"/>
  <c r="BH194" i="12"/>
  <c r="BY193" i="12"/>
  <c r="BX193" i="12"/>
  <c r="BI193" i="12"/>
  <c r="BH193" i="12"/>
  <c r="BY192" i="12"/>
  <c r="BX192" i="12"/>
  <c r="BI192" i="12"/>
  <c r="BH192" i="12"/>
  <c r="BY191" i="12"/>
  <c r="BX191" i="12"/>
  <c r="BI191" i="12"/>
  <c r="BH191" i="12"/>
  <c r="BY190" i="12"/>
  <c r="BX190" i="12"/>
  <c r="BI190" i="12"/>
  <c r="BH190" i="12"/>
  <c r="BY189" i="12"/>
  <c r="BX189" i="12"/>
  <c r="BI189" i="12"/>
  <c r="BH189" i="12"/>
  <c r="BY188" i="12"/>
  <c r="BX188" i="12"/>
  <c r="BI188" i="12"/>
  <c r="BH188" i="12"/>
  <c r="BY187" i="12"/>
  <c r="BX187" i="12"/>
  <c r="BI187" i="12"/>
  <c r="BH187" i="12"/>
  <c r="BY186" i="12"/>
  <c r="BX186" i="12"/>
  <c r="BI186" i="12"/>
  <c r="BH186" i="12"/>
  <c r="BY185" i="12"/>
  <c r="BX185" i="12"/>
  <c r="BI185" i="12"/>
  <c r="BH185" i="12"/>
  <c r="BY184" i="12"/>
  <c r="BX184" i="12"/>
  <c r="BI184" i="12"/>
  <c r="BH184" i="12"/>
  <c r="BY183" i="12"/>
  <c r="BX183" i="12"/>
  <c r="BI183" i="12"/>
  <c r="BH183" i="12"/>
  <c r="BY182" i="12"/>
  <c r="BX182" i="12"/>
  <c r="BI182" i="12"/>
  <c r="BH182" i="12"/>
  <c r="BY181" i="12"/>
  <c r="BX181" i="12"/>
  <c r="BI181" i="12"/>
  <c r="BH181" i="12"/>
  <c r="BY180" i="12"/>
  <c r="BX180" i="12"/>
  <c r="BI180" i="12"/>
  <c r="BH180" i="12"/>
  <c r="BY179" i="12"/>
  <c r="BX179" i="12"/>
  <c r="BI179" i="12"/>
  <c r="BH179" i="12"/>
  <c r="BY178" i="12"/>
  <c r="BX178" i="12"/>
  <c r="BI178" i="12"/>
  <c r="BH178" i="12"/>
  <c r="BY177" i="12"/>
  <c r="BX177" i="12"/>
  <c r="BI177" i="12"/>
  <c r="BH177" i="12"/>
  <c r="BY176" i="12"/>
  <c r="BX176" i="12"/>
  <c r="BI176" i="12"/>
  <c r="BH176" i="12"/>
  <c r="BY175" i="12"/>
  <c r="BX175" i="12"/>
  <c r="BI175" i="12"/>
  <c r="BH175" i="12"/>
  <c r="BY174" i="12"/>
  <c r="BX174" i="12"/>
  <c r="BI174" i="12"/>
  <c r="BH174" i="12"/>
  <c r="BY173" i="12"/>
  <c r="BX173" i="12"/>
  <c r="BI173" i="12"/>
  <c r="BH173" i="12"/>
  <c r="BY172" i="12"/>
  <c r="BX172" i="12"/>
  <c r="BI172" i="12"/>
  <c r="BH172" i="12"/>
  <c r="BY171" i="12"/>
  <c r="BX171" i="12"/>
  <c r="BI171" i="12"/>
  <c r="BH171" i="12"/>
  <c r="BY170" i="12"/>
  <c r="BX170" i="12"/>
  <c r="BI170" i="12"/>
  <c r="BH170" i="12"/>
  <c r="BY169" i="12"/>
  <c r="BX169" i="12"/>
  <c r="BI169" i="12"/>
  <c r="BH169" i="12"/>
  <c r="BY168" i="12"/>
  <c r="BX168" i="12"/>
  <c r="BI168" i="12"/>
  <c r="BH168" i="12"/>
  <c r="BY167" i="12"/>
  <c r="BX167" i="12"/>
  <c r="BI167" i="12"/>
  <c r="BH167" i="12"/>
  <c r="BY166" i="12"/>
  <c r="BX166" i="12"/>
  <c r="BI166" i="12"/>
  <c r="BH166" i="12"/>
  <c r="BY165" i="12"/>
  <c r="BX165" i="12"/>
  <c r="BI165" i="12"/>
  <c r="BH165" i="12"/>
  <c r="BY164" i="12"/>
  <c r="BX164" i="12"/>
  <c r="BI164" i="12"/>
  <c r="BH164" i="12"/>
  <c r="BY163" i="12"/>
  <c r="BX163" i="12"/>
  <c r="BI163" i="12"/>
  <c r="BH163" i="12"/>
  <c r="BY162" i="12"/>
  <c r="BX162" i="12"/>
  <c r="BI162" i="12"/>
  <c r="BH162" i="12"/>
  <c r="BY161" i="12"/>
  <c r="BX161" i="12"/>
  <c r="BI161" i="12"/>
  <c r="BH161" i="12"/>
  <c r="BY160" i="12"/>
  <c r="BX160" i="12"/>
  <c r="BI160" i="12"/>
  <c r="BH160" i="12"/>
  <c r="BY159" i="12"/>
  <c r="BX159" i="12"/>
  <c r="BI159" i="12"/>
  <c r="BH159" i="12"/>
  <c r="BY158" i="12"/>
  <c r="BX158" i="12"/>
  <c r="BI158" i="12"/>
  <c r="BH158" i="12"/>
  <c r="BY157" i="12"/>
  <c r="BX157" i="12"/>
  <c r="BI157" i="12"/>
  <c r="BH157" i="12"/>
  <c r="BY156" i="12"/>
  <c r="BX156" i="12"/>
  <c r="BI156" i="12"/>
  <c r="BH156" i="12"/>
  <c r="BY155" i="12"/>
  <c r="BX155" i="12"/>
  <c r="BI155" i="12"/>
  <c r="BH155" i="12"/>
  <c r="BY154" i="12"/>
  <c r="BX154" i="12"/>
  <c r="BI154" i="12"/>
  <c r="BH154" i="12"/>
  <c r="BY153" i="12"/>
  <c r="BX153" i="12"/>
  <c r="BI153" i="12"/>
  <c r="BH153" i="12"/>
  <c r="BY152" i="12"/>
  <c r="BX152" i="12"/>
  <c r="BI152" i="12"/>
  <c r="BH152" i="12"/>
  <c r="BY151" i="12"/>
  <c r="BX151" i="12"/>
  <c r="BI151" i="12"/>
  <c r="BH151" i="12"/>
  <c r="BY150" i="12"/>
  <c r="BX150" i="12"/>
  <c r="BI150" i="12"/>
  <c r="BH150" i="12"/>
  <c r="BY149" i="12"/>
  <c r="BX149" i="12"/>
  <c r="BI149" i="12"/>
  <c r="BH149" i="12"/>
  <c r="BY148" i="12"/>
  <c r="BX148" i="12"/>
  <c r="BI148" i="12"/>
  <c r="BH148" i="12"/>
  <c r="BY147" i="12"/>
  <c r="BX147" i="12"/>
  <c r="BI147" i="12"/>
  <c r="BH147" i="12"/>
  <c r="BY146" i="12"/>
  <c r="BX146" i="12"/>
  <c r="BI146" i="12"/>
  <c r="BH146" i="12"/>
  <c r="BY145" i="12"/>
  <c r="BX145" i="12"/>
  <c r="BI145" i="12"/>
  <c r="BH145" i="12"/>
  <c r="BY144" i="12"/>
  <c r="BX144" i="12"/>
  <c r="BI144" i="12"/>
  <c r="BH144" i="12"/>
  <c r="BY143" i="12"/>
  <c r="BX143" i="12"/>
  <c r="BI143" i="12"/>
  <c r="BH143" i="12"/>
  <c r="BY142" i="12"/>
  <c r="BX142" i="12"/>
  <c r="BI142" i="12"/>
  <c r="BH142" i="12"/>
  <c r="BY141" i="12"/>
  <c r="BX141" i="12"/>
  <c r="BI141" i="12"/>
  <c r="BH141" i="12"/>
  <c r="BY140" i="12"/>
  <c r="BX140" i="12"/>
  <c r="BI140" i="12"/>
  <c r="BH140" i="12"/>
  <c r="BY139" i="12"/>
  <c r="BX139" i="12"/>
  <c r="BI139" i="12"/>
  <c r="BH139" i="12"/>
  <c r="BY138" i="12"/>
  <c r="BX138" i="12"/>
  <c r="BI138" i="12"/>
  <c r="BH138" i="12"/>
  <c r="BY137" i="12"/>
  <c r="BX137" i="12"/>
  <c r="BI137" i="12"/>
  <c r="BH137" i="12"/>
  <c r="BY136" i="12"/>
  <c r="BX136" i="12"/>
  <c r="BI136" i="12"/>
  <c r="BH136" i="12"/>
  <c r="BY135" i="12"/>
  <c r="BX135" i="12"/>
  <c r="BI135" i="12"/>
  <c r="BH135" i="12"/>
  <c r="BY134" i="12"/>
  <c r="BX134" i="12"/>
  <c r="BI134" i="12"/>
  <c r="BH134" i="12"/>
  <c r="BY133" i="12"/>
  <c r="BX133" i="12"/>
  <c r="BI133" i="12"/>
  <c r="BH133" i="12"/>
  <c r="BY132" i="12"/>
  <c r="BX132" i="12"/>
  <c r="BI132" i="12"/>
  <c r="BH132" i="12"/>
  <c r="BY131" i="12"/>
  <c r="BX131" i="12"/>
  <c r="BI131" i="12"/>
  <c r="BH131" i="12"/>
  <c r="BY130" i="12"/>
  <c r="BX130" i="12"/>
  <c r="BI130" i="12"/>
  <c r="BH130" i="12"/>
  <c r="BY129" i="12"/>
  <c r="BX129" i="12"/>
  <c r="BI129" i="12"/>
  <c r="BH129" i="12"/>
  <c r="BY128" i="12"/>
  <c r="BX128" i="12"/>
  <c r="BI128" i="12"/>
  <c r="BH128" i="12"/>
  <c r="BY127" i="12"/>
  <c r="BX127" i="12"/>
  <c r="BI127" i="12"/>
  <c r="BH127" i="12"/>
  <c r="BY126" i="12"/>
  <c r="BX126" i="12"/>
  <c r="BI126" i="12"/>
  <c r="BH126" i="12"/>
  <c r="BY125" i="12"/>
  <c r="BX125" i="12"/>
  <c r="BI125" i="12"/>
  <c r="BH125" i="12"/>
  <c r="BY124" i="12"/>
  <c r="BX124" i="12"/>
  <c r="BI124" i="12"/>
  <c r="BH124" i="12"/>
  <c r="BY123" i="12"/>
  <c r="BX123" i="12"/>
  <c r="BI123" i="12"/>
  <c r="BH123" i="12"/>
  <c r="BY122" i="12"/>
  <c r="BX122" i="12"/>
  <c r="BI122" i="12"/>
  <c r="BH122" i="12"/>
  <c r="BY121" i="12"/>
  <c r="BX121" i="12"/>
  <c r="BI121" i="12"/>
  <c r="BH121" i="12"/>
  <c r="BY120" i="12"/>
  <c r="BX120" i="12"/>
  <c r="BI120" i="12"/>
  <c r="BH120" i="12"/>
  <c r="BY119" i="12"/>
  <c r="BX119" i="12"/>
  <c r="BI119" i="12"/>
  <c r="BH119" i="12"/>
  <c r="BY118" i="12"/>
  <c r="BX118" i="12"/>
  <c r="BI118" i="12"/>
  <c r="BH118" i="12"/>
  <c r="BY117" i="12"/>
  <c r="BX117" i="12"/>
  <c r="BI117" i="12"/>
  <c r="BH117" i="12"/>
  <c r="BY116" i="12"/>
  <c r="BX116" i="12"/>
  <c r="BI116" i="12"/>
  <c r="BH116" i="12"/>
  <c r="BY115" i="12"/>
  <c r="BX115" i="12"/>
  <c r="BI115" i="12"/>
  <c r="BH115" i="12"/>
  <c r="BY114" i="12"/>
  <c r="BX114" i="12"/>
  <c r="BI114" i="12"/>
  <c r="BH114" i="12"/>
  <c r="BY113" i="12"/>
  <c r="BX113" i="12"/>
  <c r="BI113" i="12"/>
  <c r="BH113" i="12"/>
  <c r="BY112" i="12"/>
  <c r="BX112" i="12"/>
  <c r="BI112" i="12"/>
  <c r="BH112" i="12"/>
  <c r="BY111" i="12"/>
  <c r="BX111" i="12"/>
  <c r="BI111" i="12"/>
  <c r="BH111" i="12"/>
  <c r="BY110" i="12"/>
  <c r="BX110" i="12"/>
  <c r="BI110" i="12"/>
  <c r="BH110" i="12"/>
  <c r="BY109" i="12"/>
  <c r="BX109" i="12"/>
  <c r="BI109" i="12"/>
  <c r="BH109" i="12"/>
  <c r="BY108" i="12"/>
  <c r="BX108" i="12"/>
  <c r="BI108" i="12"/>
  <c r="BH108" i="12"/>
  <c r="BY107" i="12"/>
  <c r="BX107" i="12"/>
  <c r="BI107" i="12"/>
  <c r="BH107" i="12"/>
  <c r="BY106" i="12"/>
  <c r="BX106" i="12"/>
  <c r="BI106" i="12"/>
  <c r="BH106" i="12"/>
  <c r="BY105" i="12"/>
  <c r="BX105" i="12"/>
  <c r="BI105" i="12"/>
  <c r="BH105" i="12"/>
  <c r="BY104" i="12"/>
  <c r="BX104" i="12"/>
  <c r="BI104" i="12"/>
  <c r="BH104" i="12"/>
  <c r="BY103" i="12"/>
  <c r="BX103" i="12"/>
  <c r="BI103" i="12"/>
  <c r="BH103" i="12"/>
  <c r="BY102" i="12"/>
  <c r="BX102" i="12"/>
  <c r="BI102" i="12"/>
  <c r="BH102" i="12"/>
  <c r="BY101" i="12"/>
  <c r="BX101" i="12"/>
  <c r="BI101" i="12"/>
  <c r="BH101" i="12"/>
  <c r="BY100" i="12"/>
  <c r="BX100" i="12"/>
  <c r="BI100" i="12"/>
  <c r="BH100" i="12"/>
  <c r="BY99" i="12"/>
  <c r="BX99" i="12"/>
  <c r="BI99" i="12"/>
  <c r="BH99" i="12"/>
  <c r="BY98" i="12"/>
  <c r="BX98" i="12"/>
  <c r="BI98" i="12"/>
  <c r="BH98" i="12"/>
  <c r="BY97" i="12"/>
  <c r="BX97" i="12"/>
  <c r="BI97" i="12"/>
  <c r="BH97" i="12"/>
  <c r="BY96" i="12"/>
  <c r="BX96" i="12"/>
  <c r="BI96" i="12"/>
  <c r="BH96" i="12"/>
  <c r="BY95" i="12"/>
  <c r="BX95" i="12"/>
  <c r="BI95" i="12"/>
  <c r="BH95" i="12"/>
  <c r="BY94" i="12"/>
  <c r="BX94" i="12"/>
  <c r="BI94" i="12"/>
  <c r="BH94" i="12"/>
  <c r="BY93" i="12"/>
  <c r="BX93" i="12"/>
  <c r="BI93" i="12"/>
  <c r="BH93" i="12"/>
  <c r="BY92" i="12"/>
  <c r="BX92" i="12"/>
  <c r="BI92" i="12"/>
  <c r="BH92" i="12"/>
  <c r="BY91" i="12"/>
  <c r="BX91" i="12"/>
  <c r="BI91" i="12"/>
  <c r="BH91" i="12"/>
  <c r="BY90" i="12"/>
  <c r="BX90" i="12"/>
  <c r="BI90" i="12"/>
  <c r="BH90" i="12"/>
  <c r="BY89" i="12"/>
  <c r="BX89" i="12"/>
  <c r="BI89" i="12"/>
  <c r="BH89" i="12"/>
  <c r="BY88" i="12"/>
  <c r="BX88" i="12"/>
  <c r="BI88" i="12"/>
  <c r="BH88" i="12"/>
  <c r="BY87" i="12"/>
  <c r="BX87" i="12"/>
  <c r="BI87" i="12"/>
  <c r="BH87" i="12"/>
  <c r="BY86" i="12"/>
  <c r="BX86" i="12"/>
  <c r="BI86" i="12"/>
  <c r="BH86" i="12"/>
  <c r="BY85" i="12"/>
  <c r="BX85" i="12"/>
  <c r="BI85" i="12"/>
  <c r="BH85" i="12"/>
  <c r="BY84" i="12"/>
  <c r="BX84" i="12"/>
  <c r="BI84" i="12"/>
  <c r="BH84" i="12"/>
  <c r="BY83" i="12"/>
  <c r="BX83" i="12"/>
  <c r="BI83" i="12"/>
  <c r="BH83" i="12"/>
  <c r="BY82" i="12"/>
  <c r="BX82" i="12"/>
  <c r="BI82" i="12"/>
  <c r="BH82" i="12"/>
  <c r="BY81" i="12"/>
  <c r="BX81" i="12"/>
  <c r="BI81" i="12"/>
  <c r="BH81" i="12"/>
  <c r="BY80" i="12"/>
  <c r="BX80" i="12"/>
  <c r="BI80" i="12"/>
  <c r="BH80" i="12"/>
  <c r="BY79" i="12"/>
  <c r="BX79" i="12"/>
  <c r="BI79" i="12"/>
  <c r="BH79" i="12"/>
  <c r="BY78" i="12"/>
  <c r="BX78" i="12"/>
  <c r="BI78" i="12"/>
  <c r="BH78" i="12"/>
  <c r="BY77" i="12"/>
  <c r="BX77" i="12"/>
  <c r="BI77" i="12"/>
  <c r="BH77" i="12"/>
  <c r="BY76" i="12"/>
  <c r="BX76" i="12"/>
  <c r="BI76" i="12"/>
  <c r="BH76" i="12"/>
  <c r="BY75" i="12"/>
  <c r="BX75" i="12"/>
  <c r="BI75" i="12"/>
  <c r="BH75" i="12"/>
  <c r="BY74" i="12"/>
  <c r="BX74" i="12"/>
  <c r="BI74" i="12"/>
  <c r="BH74" i="12"/>
  <c r="BY73" i="12"/>
  <c r="BX73" i="12"/>
  <c r="BI73" i="12"/>
  <c r="BH73" i="12"/>
  <c r="BY72" i="12"/>
  <c r="BX72" i="12"/>
  <c r="BI72" i="12"/>
  <c r="BH72" i="12"/>
  <c r="BY71" i="12"/>
  <c r="BX71" i="12"/>
  <c r="BI71" i="12"/>
  <c r="BH71" i="12"/>
  <c r="BY70" i="12"/>
  <c r="BX70" i="12"/>
  <c r="BI70" i="12"/>
  <c r="BH70" i="12"/>
  <c r="BY69" i="12"/>
  <c r="BX69" i="12"/>
  <c r="BI69" i="12"/>
  <c r="BH69" i="12"/>
  <c r="BY68" i="12"/>
  <c r="BX68" i="12"/>
  <c r="BI68" i="12"/>
  <c r="BH68" i="12"/>
  <c r="BY67" i="12"/>
  <c r="BX67" i="12"/>
  <c r="BI67" i="12"/>
  <c r="BH67" i="12"/>
  <c r="BY66" i="12"/>
  <c r="BX66" i="12"/>
  <c r="BI66" i="12"/>
  <c r="BH66" i="12"/>
  <c r="BY65" i="12"/>
  <c r="BX65" i="12"/>
  <c r="BI65" i="12"/>
  <c r="BH65" i="12"/>
  <c r="BY64" i="12"/>
  <c r="BX64" i="12"/>
  <c r="BI64" i="12"/>
  <c r="BH64" i="12"/>
  <c r="BY63" i="12"/>
  <c r="BX63" i="12"/>
  <c r="BI63" i="12"/>
  <c r="BH63" i="12"/>
  <c r="BY62" i="12"/>
  <c r="BX62" i="12"/>
  <c r="BI62" i="12"/>
  <c r="BH62" i="12"/>
  <c r="BY61" i="12"/>
  <c r="BX61" i="12"/>
  <c r="BI61" i="12"/>
  <c r="BH61" i="12"/>
  <c r="BY60" i="12"/>
  <c r="BX60" i="12"/>
  <c r="BI60" i="12"/>
  <c r="BH60" i="12"/>
  <c r="BY59" i="12"/>
  <c r="BX59" i="12"/>
  <c r="BI59" i="12"/>
  <c r="BH59" i="12"/>
  <c r="BY58" i="12"/>
  <c r="BX58" i="12"/>
  <c r="BI58" i="12"/>
  <c r="BH58" i="12"/>
  <c r="BY57" i="12"/>
  <c r="BX57" i="12"/>
  <c r="BI57" i="12"/>
  <c r="BH57" i="12"/>
  <c r="BY56" i="12"/>
  <c r="BX56" i="12"/>
  <c r="BI56" i="12"/>
  <c r="BH56" i="12"/>
  <c r="BY55" i="12"/>
  <c r="BX55" i="12"/>
  <c r="BI55" i="12"/>
  <c r="BH55" i="12"/>
  <c r="BY54" i="12"/>
  <c r="BX54" i="12"/>
  <c r="BI54" i="12"/>
  <c r="BH54" i="12"/>
  <c r="BY53" i="12"/>
  <c r="BX53" i="12"/>
  <c r="BI53" i="12"/>
  <c r="BH53" i="12"/>
  <c r="BY52" i="12"/>
  <c r="BX52" i="12"/>
  <c r="BI52" i="12"/>
  <c r="BH52" i="12"/>
  <c r="BY51" i="12"/>
  <c r="BX51" i="12"/>
  <c r="BI51" i="12"/>
  <c r="BH51" i="12"/>
  <c r="BY50" i="12"/>
  <c r="BX50" i="12"/>
  <c r="BI50" i="12"/>
  <c r="BH50" i="12"/>
  <c r="BY49" i="12"/>
  <c r="BX49" i="12"/>
  <c r="BI49" i="12"/>
  <c r="BH49" i="12"/>
  <c r="BY48" i="12"/>
  <c r="BX48" i="12"/>
  <c r="BI48" i="12"/>
  <c r="BH48" i="12"/>
  <c r="BY47" i="12"/>
  <c r="BY46" i="12" s="1"/>
  <c r="BX47" i="12"/>
  <c r="BX46" i="12" s="1"/>
  <c r="BI47" i="12"/>
  <c r="BH47" i="12"/>
  <c r="AS321" i="12"/>
  <c r="AR321" i="12"/>
  <c r="AS320" i="12"/>
  <c r="AR320" i="12"/>
  <c r="AS319" i="12"/>
  <c r="AR319" i="12"/>
  <c r="AS318" i="12"/>
  <c r="AR318" i="12"/>
  <c r="AS317" i="12"/>
  <c r="AR317" i="12"/>
  <c r="AS316" i="12"/>
  <c r="AR316" i="12"/>
  <c r="AS315" i="12"/>
  <c r="AR315" i="12"/>
  <c r="AS314" i="12"/>
  <c r="AR314" i="12"/>
  <c r="AS313" i="12"/>
  <c r="AR313" i="12"/>
  <c r="AS312" i="12"/>
  <c r="AR312" i="12"/>
  <c r="AS311" i="12"/>
  <c r="AR311" i="12"/>
  <c r="AS310" i="12"/>
  <c r="AR310" i="12"/>
  <c r="AS309" i="12"/>
  <c r="AR309" i="12"/>
  <c r="AS308" i="12"/>
  <c r="AR308" i="12"/>
  <c r="AS307" i="12"/>
  <c r="AR307" i="12"/>
  <c r="AS306" i="12"/>
  <c r="AR306" i="12"/>
  <c r="AS305" i="12"/>
  <c r="AR305" i="12"/>
  <c r="AS304" i="12"/>
  <c r="AR304" i="12"/>
  <c r="AS303" i="12"/>
  <c r="AR303" i="12"/>
  <c r="AS302" i="12"/>
  <c r="AR302" i="12"/>
  <c r="AS301" i="12"/>
  <c r="AR301" i="12"/>
  <c r="AS300" i="12"/>
  <c r="AR300" i="12"/>
  <c r="AS299" i="12"/>
  <c r="AR299" i="12"/>
  <c r="AS298" i="12"/>
  <c r="AR298" i="12"/>
  <c r="AS297" i="12"/>
  <c r="AR297" i="12"/>
  <c r="AS296" i="12"/>
  <c r="AR296" i="12"/>
  <c r="AS295" i="12"/>
  <c r="AR295" i="12"/>
  <c r="AS294" i="12"/>
  <c r="AR294" i="12"/>
  <c r="AS293" i="12"/>
  <c r="AR293" i="12"/>
  <c r="AS292" i="12"/>
  <c r="AR292" i="12"/>
  <c r="AS291" i="12"/>
  <c r="AR291" i="12"/>
  <c r="AS290" i="12"/>
  <c r="AR290" i="12"/>
  <c r="AS289" i="12"/>
  <c r="AR289" i="12"/>
  <c r="AS288" i="12"/>
  <c r="AR288" i="12"/>
  <c r="AS287" i="12"/>
  <c r="AR287" i="12"/>
  <c r="AS286" i="12"/>
  <c r="AR286" i="12"/>
  <c r="AS285" i="12"/>
  <c r="AR285" i="12"/>
  <c r="AS284" i="12"/>
  <c r="AR284" i="12"/>
  <c r="AS283" i="12"/>
  <c r="AR283" i="12"/>
  <c r="AS282" i="12"/>
  <c r="AR282" i="12"/>
  <c r="AS281" i="12"/>
  <c r="AR281" i="12"/>
  <c r="AS280" i="12"/>
  <c r="AR280" i="12"/>
  <c r="AS279" i="12"/>
  <c r="AR279" i="12"/>
  <c r="AS278" i="12"/>
  <c r="AR278" i="12"/>
  <c r="AS277" i="12"/>
  <c r="AR277" i="12"/>
  <c r="AS276" i="12"/>
  <c r="AR276" i="12"/>
  <c r="AS275" i="12"/>
  <c r="AR275" i="12"/>
  <c r="AS274" i="12"/>
  <c r="AR274" i="12"/>
  <c r="AS273" i="12"/>
  <c r="AR273" i="12"/>
  <c r="AS272" i="12"/>
  <c r="AR272" i="12"/>
  <c r="AS271" i="12"/>
  <c r="AR271" i="12"/>
  <c r="AS270" i="12"/>
  <c r="AR270" i="12"/>
  <c r="AS269" i="12"/>
  <c r="AR269" i="12"/>
  <c r="AS268" i="12"/>
  <c r="AR268" i="12"/>
  <c r="AS267" i="12"/>
  <c r="AR267" i="12"/>
  <c r="AS266" i="12"/>
  <c r="AR266" i="12"/>
  <c r="AS265" i="12"/>
  <c r="AR265" i="12"/>
  <c r="AS264" i="12"/>
  <c r="AR264" i="12"/>
  <c r="AS263" i="12"/>
  <c r="AR263" i="12"/>
  <c r="AS262" i="12"/>
  <c r="AR262" i="12"/>
  <c r="AS261" i="12"/>
  <c r="AR261" i="12"/>
  <c r="AS260" i="12"/>
  <c r="AR260" i="12"/>
  <c r="AS259" i="12"/>
  <c r="AR259" i="12"/>
  <c r="AS258" i="12"/>
  <c r="AR258" i="12"/>
  <c r="AS257" i="12"/>
  <c r="AR257" i="12"/>
  <c r="AS256" i="12"/>
  <c r="AR256" i="12"/>
  <c r="AS255" i="12"/>
  <c r="AR255" i="12"/>
  <c r="AS254" i="12"/>
  <c r="AR254" i="12"/>
  <c r="AS253" i="12"/>
  <c r="AR253" i="12"/>
  <c r="AS252" i="12"/>
  <c r="AR252" i="12"/>
  <c r="AS251" i="12"/>
  <c r="AR251" i="12"/>
  <c r="AS250" i="12"/>
  <c r="AR250" i="12"/>
  <c r="AS249" i="12"/>
  <c r="AR249" i="12"/>
  <c r="AS248" i="12"/>
  <c r="AR248" i="12"/>
  <c r="AS247" i="12"/>
  <c r="AR247" i="12"/>
  <c r="AS246" i="12"/>
  <c r="AR246" i="12"/>
  <c r="AS245" i="12"/>
  <c r="AR245" i="12"/>
  <c r="AS244" i="12"/>
  <c r="AR244" i="12"/>
  <c r="AS243" i="12"/>
  <c r="AR243" i="12"/>
  <c r="AS242" i="12"/>
  <c r="AR242" i="12"/>
  <c r="AS241" i="12"/>
  <c r="AR241" i="12"/>
  <c r="AS240" i="12"/>
  <c r="AR240" i="12"/>
  <c r="AS239" i="12"/>
  <c r="AR239" i="12"/>
  <c r="AS238" i="12"/>
  <c r="AR238" i="12"/>
  <c r="AS237" i="12"/>
  <c r="AR237" i="12"/>
  <c r="AS236" i="12"/>
  <c r="AR236" i="12"/>
  <c r="AS235" i="12"/>
  <c r="AR235" i="12"/>
  <c r="AS234" i="12"/>
  <c r="AR234" i="12"/>
  <c r="AS233" i="12"/>
  <c r="AR233" i="12"/>
  <c r="AS232" i="12"/>
  <c r="AR232" i="12"/>
  <c r="AS231" i="12"/>
  <c r="AR231" i="12"/>
  <c r="AS230" i="12"/>
  <c r="AR230" i="12"/>
  <c r="AS229" i="12"/>
  <c r="AR229" i="12"/>
  <c r="AS228" i="12"/>
  <c r="AR228" i="12"/>
  <c r="AS227" i="12"/>
  <c r="AR227" i="12"/>
  <c r="AS226" i="12"/>
  <c r="AR226" i="12"/>
  <c r="AS225" i="12"/>
  <c r="AR225" i="12"/>
  <c r="AS224" i="12"/>
  <c r="AR224" i="12"/>
  <c r="AS223" i="12"/>
  <c r="AR223" i="12"/>
  <c r="AS222" i="12"/>
  <c r="AR222" i="12"/>
  <c r="AS221" i="12"/>
  <c r="AR221" i="12"/>
  <c r="AS220" i="12"/>
  <c r="AR220" i="12"/>
  <c r="AS219" i="12"/>
  <c r="AR219" i="12"/>
  <c r="AS218" i="12"/>
  <c r="AR218" i="12"/>
  <c r="AS217" i="12"/>
  <c r="AR217" i="12"/>
  <c r="AS216" i="12"/>
  <c r="AR216" i="12"/>
  <c r="AS215" i="12"/>
  <c r="AR215" i="12"/>
  <c r="AS214" i="12"/>
  <c r="AR214" i="12"/>
  <c r="AS213" i="12"/>
  <c r="AR213" i="12"/>
  <c r="AS212" i="12"/>
  <c r="AR212" i="12"/>
  <c r="AS211" i="12"/>
  <c r="AR211" i="12"/>
  <c r="AS210" i="12"/>
  <c r="AR210" i="12"/>
  <c r="AS209" i="12"/>
  <c r="AR209" i="12"/>
  <c r="AS208" i="12"/>
  <c r="AR208" i="12"/>
  <c r="AS207" i="12"/>
  <c r="AR207" i="12"/>
  <c r="AS206" i="12"/>
  <c r="AR206" i="12"/>
  <c r="AS205" i="12"/>
  <c r="AR205" i="12"/>
  <c r="AS204" i="12"/>
  <c r="AR204" i="12"/>
  <c r="AS203" i="12"/>
  <c r="AR203" i="12"/>
  <c r="AS202" i="12"/>
  <c r="AR202" i="12"/>
  <c r="AS201" i="12"/>
  <c r="AR201" i="12"/>
  <c r="AS200" i="12"/>
  <c r="AR200" i="12"/>
  <c r="AS199" i="12"/>
  <c r="AR199" i="12"/>
  <c r="AS198" i="12"/>
  <c r="AR198" i="12"/>
  <c r="AS197" i="12"/>
  <c r="AR197" i="12"/>
  <c r="AS196" i="12"/>
  <c r="AR196" i="12"/>
  <c r="AS195" i="12"/>
  <c r="AR195" i="12"/>
  <c r="AS194" i="12"/>
  <c r="AR194" i="12"/>
  <c r="AS193" i="12"/>
  <c r="AR193" i="12"/>
  <c r="AS192" i="12"/>
  <c r="AR192" i="12"/>
  <c r="AS191" i="12"/>
  <c r="AR191" i="12"/>
  <c r="AS190" i="12"/>
  <c r="AR190" i="12"/>
  <c r="AS189" i="12"/>
  <c r="AR189" i="12"/>
  <c r="AS188" i="12"/>
  <c r="AR188" i="12"/>
  <c r="AS187" i="12"/>
  <c r="AR187" i="12"/>
  <c r="AS186" i="12"/>
  <c r="AR186" i="12"/>
  <c r="AS185" i="12"/>
  <c r="AR185" i="12"/>
  <c r="AS184" i="12"/>
  <c r="AR184" i="12"/>
  <c r="AS183" i="12"/>
  <c r="AR183" i="12"/>
  <c r="AS182" i="12"/>
  <c r="AR182" i="12"/>
  <c r="AS181" i="12"/>
  <c r="AR181" i="12"/>
  <c r="AS180" i="12"/>
  <c r="AR180" i="12"/>
  <c r="AS179" i="12"/>
  <c r="AR179" i="12"/>
  <c r="AS178" i="12"/>
  <c r="AR178" i="12"/>
  <c r="AS177" i="12"/>
  <c r="AR177" i="12"/>
  <c r="AS176" i="12"/>
  <c r="AR176" i="12"/>
  <c r="AS175" i="12"/>
  <c r="AR175" i="12"/>
  <c r="AS174" i="12"/>
  <c r="AR174" i="12"/>
  <c r="AS173" i="12"/>
  <c r="AR173" i="12"/>
  <c r="AS172" i="12"/>
  <c r="AR172" i="12"/>
  <c r="AS171" i="12"/>
  <c r="AR171" i="12"/>
  <c r="AS170" i="12"/>
  <c r="AR170" i="12"/>
  <c r="AS169" i="12"/>
  <c r="AR169" i="12"/>
  <c r="AS168" i="12"/>
  <c r="AR168" i="12"/>
  <c r="AS167" i="12"/>
  <c r="AR167" i="12"/>
  <c r="AS166" i="12"/>
  <c r="AR166" i="12"/>
  <c r="AC165" i="12"/>
  <c r="AB165" i="12"/>
  <c r="AC164" i="12"/>
  <c r="AB164" i="12"/>
  <c r="AC163" i="12"/>
  <c r="AB163" i="12"/>
  <c r="AC162" i="12"/>
  <c r="AB162" i="12"/>
  <c r="AC161" i="12"/>
  <c r="AB161" i="12"/>
  <c r="AC160" i="12"/>
  <c r="AB160" i="12"/>
  <c r="AC159" i="12"/>
  <c r="AB159" i="12"/>
  <c r="AC158" i="12"/>
  <c r="AB158" i="12"/>
  <c r="AC157" i="12"/>
  <c r="AB157" i="12"/>
  <c r="AC156" i="12"/>
  <c r="AB156" i="12"/>
  <c r="AC155" i="12"/>
  <c r="AB155" i="12"/>
  <c r="AC154" i="12"/>
  <c r="AB154" i="12"/>
  <c r="AC153" i="12"/>
  <c r="AB153" i="12"/>
  <c r="AC152" i="12"/>
  <c r="AB152" i="12"/>
  <c r="AC151" i="12"/>
  <c r="AB151" i="12"/>
  <c r="AC150" i="12"/>
  <c r="AB150" i="12"/>
  <c r="AC149" i="12"/>
  <c r="AB149" i="12"/>
  <c r="AC148" i="12"/>
  <c r="AB148" i="12"/>
  <c r="AC147" i="12"/>
  <c r="AB147" i="12"/>
  <c r="AC146" i="12"/>
  <c r="AB146" i="12"/>
  <c r="AC145" i="12"/>
  <c r="AB145" i="12"/>
  <c r="AC144" i="12"/>
  <c r="AB144" i="12"/>
  <c r="AC143" i="12"/>
  <c r="AB143" i="12"/>
  <c r="AC142" i="12"/>
  <c r="AB142" i="12"/>
  <c r="AC141" i="12"/>
  <c r="AB141" i="12"/>
  <c r="AC140" i="12"/>
  <c r="AB140" i="12"/>
  <c r="AC139" i="12"/>
  <c r="AB139" i="12"/>
  <c r="AC138" i="12"/>
  <c r="AB138" i="12"/>
  <c r="AC137" i="12"/>
  <c r="AB137" i="12"/>
  <c r="AC136" i="12"/>
  <c r="AB136" i="12"/>
  <c r="AC135" i="12"/>
  <c r="AB135" i="12"/>
  <c r="AC134" i="12"/>
  <c r="AB134" i="12"/>
  <c r="AC133" i="12"/>
  <c r="AB133" i="12"/>
  <c r="AC132" i="12"/>
  <c r="AB132" i="12"/>
  <c r="AC131" i="12"/>
  <c r="AB131" i="12"/>
  <c r="AC130" i="12"/>
  <c r="AB130" i="12"/>
  <c r="AC129" i="12"/>
  <c r="AB129" i="12"/>
  <c r="AC128" i="12"/>
  <c r="AB128" i="12"/>
  <c r="AC127" i="12"/>
  <c r="AB127" i="12"/>
  <c r="AC126" i="12"/>
  <c r="AB126" i="12"/>
  <c r="AC125" i="12"/>
  <c r="AB125" i="12"/>
  <c r="AC124" i="12"/>
  <c r="AB124" i="12"/>
  <c r="AC123" i="12"/>
  <c r="AB123" i="12"/>
  <c r="AC122" i="12"/>
  <c r="AB122" i="12"/>
  <c r="AC121" i="12"/>
  <c r="AB121" i="12"/>
  <c r="AC120" i="12"/>
  <c r="AB120" i="12"/>
  <c r="AC119" i="12"/>
  <c r="AB119" i="12"/>
  <c r="AC118" i="12"/>
  <c r="AB118" i="12"/>
  <c r="AC117" i="12"/>
  <c r="AB117" i="12"/>
  <c r="AC116" i="12"/>
  <c r="AB116" i="12"/>
  <c r="AC115" i="12"/>
  <c r="AB115" i="12"/>
  <c r="AC114" i="12"/>
  <c r="AB114" i="12"/>
  <c r="AC113" i="12"/>
  <c r="AB113" i="12"/>
  <c r="AC112" i="12"/>
  <c r="AB112" i="12"/>
  <c r="AC111" i="12"/>
  <c r="AB111" i="12"/>
  <c r="AC110" i="12"/>
  <c r="AB110" i="12"/>
  <c r="AC109" i="12"/>
  <c r="AB109" i="12"/>
  <c r="AC108" i="12"/>
  <c r="AB108" i="12"/>
  <c r="AC107" i="12"/>
  <c r="AB107" i="12"/>
  <c r="AC106" i="12"/>
  <c r="AB106" i="12"/>
  <c r="AC105" i="12"/>
  <c r="AB105" i="12"/>
  <c r="AC104" i="12"/>
  <c r="AB104" i="12"/>
  <c r="AC103" i="12"/>
  <c r="AB103" i="12"/>
  <c r="AC102" i="12"/>
  <c r="AB102" i="12"/>
  <c r="AC101" i="12"/>
  <c r="AB101" i="12"/>
  <c r="AC100" i="12"/>
  <c r="AB100" i="12"/>
  <c r="AC99" i="12"/>
  <c r="AB99" i="12"/>
  <c r="AC98" i="12"/>
  <c r="AB98" i="12"/>
  <c r="AC97" i="12"/>
  <c r="AB97" i="12"/>
  <c r="AC96" i="12"/>
  <c r="AB96" i="12"/>
  <c r="AC95" i="12"/>
  <c r="AB95" i="12"/>
  <c r="AC94" i="12"/>
  <c r="AB94" i="12"/>
  <c r="AC93" i="12"/>
  <c r="AB93" i="12"/>
  <c r="AC92" i="12"/>
  <c r="AB92" i="12"/>
  <c r="AC91" i="12"/>
  <c r="AB91" i="12"/>
  <c r="AC90" i="12"/>
  <c r="AB90" i="12"/>
  <c r="AC89" i="12"/>
  <c r="AB89" i="12"/>
  <c r="AC88" i="12"/>
  <c r="AB88" i="12"/>
  <c r="AC87" i="12"/>
  <c r="AB87" i="12"/>
  <c r="AC86" i="12"/>
  <c r="AB86" i="12"/>
  <c r="AC85" i="12"/>
  <c r="AB85" i="12"/>
  <c r="AC84" i="12"/>
  <c r="AB84" i="12"/>
  <c r="AC83" i="12"/>
  <c r="AB83" i="12"/>
  <c r="AC82" i="12"/>
  <c r="AB82" i="12"/>
  <c r="AC81" i="12"/>
  <c r="AB81" i="12"/>
  <c r="AC80" i="12"/>
  <c r="AB80" i="12"/>
  <c r="AC79" i="12"/>
  <c r="AB79" i="12"/>
  <c r="AC78" i="12"/>
  <c r="AB78" i="12"/>
  <c r="AC77" i="12"/>
  <c r="AB77" i="12"/>
  <c r="AC76" i="12"/>
  <c r="AB76" i="12"/>
  <c r="AC75" i="12"/>
  <c r="AB75" i="12"/>
  <c r="AC74" i="12"/>
  <c r="AB74" i="12"/>
  <c r="AC73" i="12"/>
  <c r="AB73" i="12"/>
  <c r="AC72" i="12"/>
  <c r="AB72" i="12"/>
  <c r="AC71" i="12"/>
  <c r="AB71" i="12"/>
  <c r="AC70" i="12"/>
  <c r="AB70" i="12"/>
  <c r="AC69" i="12"/>
  <c r="AB69" i="12"/>
  <c r="AC68" i="12"/>
  <c r="AB68" i="12"/>
  <c r="AC67" i="12"/>
  <c r="AB67" i="12"/>
  <c r="AC66" i="12"/>
  <c r="AB66" i="12"/>
  <c r="AC65" i="12"/>
  <c r="AB65" i="12"/>
  <c r="AC64" i="12"/>
  <c r="AB64" i="12"/>
  <c r="AC63" i="12"/>
  <c r="AB63" i="12"/>
  <c r="AC62" i="12"/>
  <c r="AB62" i="12"/>
  <c r="AC61" i="12"/>
  <c r="AB61" i="12"/>
  <c r="AC60" i="12"/>
  <c r="AB60" i="12"/>
  <c r="AC59" i="12"/>
  <c r="AB59" i="12"/>
  <c r="AC58" i="12"/>
  <c r="AB58" i="12"/>
  <c r="AC57" i="12"/>
  <c r="AB57" i="12"/>
  <c r="AC56" i="12"/>
  <c r="AB56" i="12"/>
  <c r="AC55" i="12"/>
  <c r="AB55" i="12"/>
  <c r="AC54" i="12"/>
  <c r="AB54" i="12"/>
  <c r="AC53" i="12"/>
  <c r="AB53" i="12"/>
  <c r="AC52" i="12"/>
  <c r="AB52" i="12"/>
  <c r="AC51" i="12"/>
  <c r="AB51" i="12"/>
  <c r="AC50" i="12"/>
  <c r="AB50" i="12"/>
  <c r="AC49" i="12"/>
  <c r="AB49" i="12"/>
  <c r="AC48" i="12"/>
  <c r="AB48" i="12"/>
  <c r="AC47" i="12"/>
  <c r="AB47" i="12"/>
  <c r="U321" i="12"/>
  <c r="T321" i="12"/>
  <c r="U320" i="12"/>
  <c r="T320" i="12"/>
  <c r="U319" i="12"/>
  <c r="T319" i="12"/>
  <c r="U318" i="12"/>
  <c r="T318" i="12"/>
  <c r="U317" i="12"/>
  <c r="T317" i="12"/>
  <c r="U316" i="12"/>
  <c r="T316" i="12"/>
  <c r="U315" i="12"/>
  <c r="T315" i="12"/>
  <c r="U314" i="12"/>
  <c r="T314" i="12"/>
  <c r="U313" i="12"/>
  <c r="T313" i="12"/>
  <c r="U312" i="12"/>
  <c r="T312" i="12"/>
  <c r="U311" i="12"/>
  <c r="T311" i="12"/>
  <c r="U310" i="12"/>
  <c r="T310" i="12"/>
  <c r="U309" i="12"/>
  <c r="T309" i="12"/>
  <c r="U308" i="12"/>
  <c r="T308" i="12"/>
  <c r="U307" i="12"/>
  <c r="T307" i="12"/>
  <c r="U306" i="12"/>
  <c r="T306" i="12"/>
  <c r="U305" i="12"/>
  <c r="T305" i="12"/>
  <c r="U304" i="12"/>
  <c r="T304" i="12"/>
  <c r="U303" i="12"/>
  <c r="T303" i="12"/>
  <c r="U302" i="12"/>
  <c r="T302" i="12"/>
  <c r="U301" i="12"/>
  <c r="T301" i="12"/>
  <c r="U300" i="12"/>
  <c r="T300" i="12"/>
  <c r="U299" i="12"/>
  <c r="T299" i="12"/>
  <c r="U298" i="12"/>
  <c r="T298" i="12"/>
  <c r="U297" i="12"/>
  <c r="T297" i="12"/>
  <c r="U296" i="12"/>
  <c r="T296" i="12"/>
  <c r="U295" i="12"/>
  <c r="T295" i="12"/>
  <c r="U294" i="12"/>
  <c r="T294" i="12"/>
  <c r="U293" i="12"/>
  <c r="T293" i="12"/>
  <c r="U292" i="12"/>
  <c r="T292" i="12"/>
  <c r="U291" i="12"/>
  <c r="T291" i="12"/>
  <c r="U290" i="12"/>
  <c r="T290" i="12"/>
  <c r="U289" i="12"/>
  <c r="T289" i="12"/>
  <c r="U288" i="12"/>
  <c r="T288" i="12"/>
  <c r="U287" i="12"/>
  <c r="T287" i="12"/>
  <c r="U286" i="12"/>
  <c r="T286" i="12"/>
  <c r="U285" i="12"/>
  <c r="T285" i="12"/>
  <c r="U284" i="12"/>
  <c r="T284" i="12"/>
  <c r="U283" i="12"/>
  <c r="T283" i="12"/>
  <c r="U282" i="12"/>
  <c r="T282" i="12"/>
  <c r="U281" i="12"/>
  <c r="T281" i="12"/>
  <c r="U280" i="12"/>
  <c r="T280" i="12"/>
  <c r="U279" i="12"/>
  <c r="T279" i="12"/>
  <c r="U278" i="12"/>
  <c r="T278" i="12"/>
  <c r="U277" i="12"/>
  <c r="T277" i="12"/>
  <c r="U276" i="12"/>
  <c r="T276" i="12"/>
  <c r="U275" i="12"/>
  <c r="T275" i="12"/>
  <c r="U274" i="12"/>
  <c r="T274" i="12"/>
  <c r="U273" i="12"/>
  <c r="T273" i="12"/>
  <c r="U272" i="12"/>
  <c r="T272" i="12"/>
  <c r="U271" i="12"/>
  <c r="T271" i="12"/>
  <c r="U270" i="12"/>
  <c r="T270" i="12"/>
  <c r="U269" i="12"/>
  <c r="T269" i="12"/>
  <c r="U268" i="12"/>
  <c r="T268" i="12"/>
  <c r="U267" i="12"/>
  <c r="T267" i="12"/>
  <c r="U266" i="12"/>
  <c r="T266" i="12"/>
  <c r="U265" i="12"/>
  <c r="T265" i="12"/>
  <c r="U264" i="12"/>
  <c r="T264" i="12"/>
  <c r="U263" i="12"/>
  <c r="T263" i="12"/>
  <c r="U262" i="12"/>
  <c r="T262" i="12"/>
  <c r="U261" i="12"/>
  <c r="T261" i="12"/>
  <c r="U260" i="12"/>
  <c r="T260" i="12"/>
  <c r="U259" i="12"/>
  <c r="T259" i="12"/>
  <c r="U258" i="12"/>
  <c r="T258" i="12"/>
  <c r="U257" i="12"/>
  <c r="T257" i="12"/>
  <c r="U256" i="12"/>
  <c r="T256" i="12"/>
  <c r="U255" i="12"/>
  <c r="T255" i="12"/>
  <c r="U254" i="12"/>
  <c r="T254" i="12"/>
  <c r="U253" i="12"/>
  <c r="T253" i="12"/>
  <c r="U252" i="12"/>
  <c r="T252" i="12"/>
  <c r="U251" i="12"/>
  <c r="T251" i="12"/>
  <c r="U250" i="12"/>
  <c r="T250" i="12"/>
  <c r="U249" i="12"/>
  <c r="T249" i="12"/>
  <c r="U248" i="12"/>
  <c r="T248" i="12"/>
  <c r="U247" i="12"/>
  <c r="T247" i="12"/>
  <c r="U246" i="12"/>
  <c r="T246" i="12"/>
  <c r="U245" i="12"/>
  <c r="T245" i="12"/>
  <c r="U244" i="12"/>
  <c r="T244" i="12"/>
  <c r="U243" i="12"/>
  <c r="T243" i="12"/>
  <c r="U242" i="12"/>
  <c r="T242" i="12"/>
  <c r="U241" i="12"/>
  <c r="T241" i="12"/>
  <c r="U240" i="12"/>
  <c r="T240" i="12"/>
  <c r="U239" i="12"/>
  <c r="T239" i="12"/>
  <c r="U238" i="12"/>
  <c r="T238" i="12"/>
  <c r="U237" i="12"/>
  <c r="T237" i="12"/>
  <c r="U236" i="12"/>
  <c r="T236" i="12"/>
  <c r="U235" i="12"/>
  <c r="T235" i="12"/>
  <c r="U234" i="12"/>
  <c r="T234" i="12"/>
  <c r="U233" i="12"/>
  <c r="T233" i="12"/>
  <c r="U232" i="12"/>
  <c r="T232" i="12"/>
  <c r="U231" i="12"/>
  <c r="T231" i="12"/>
  <c r="U230" i="12"/>
  <c r="T230" i="12"/>
  <c r="U229" i="12"/>
  <c r="T229" i="12"/>
  <c r="U228" i="12"/>
  <c r="T228" i="12"/>
  <c r="U227" i="12"/>
  <c r="T227" i="12"/>
  <c r="U226" i="12"/>
  <c r="T226" i="12"/>
  <c r="U225" i="12"/>
  <c r="T225" i="12"/>
  <c r="U224" i="12"/>
  <c r="T224" i="12"/>
  <c r="U223" i="12"/>
  <c r="T223" i="12"/>
  <c r="U222" i="12"/>
  <c r="T222" i="12"/>
  <c r="U221" i="12"/>
  <c r="T221" i="12"/>
  <c r="U220" i="12"/>
  <c r="T220" i="12"/>
  <c r="U219" i="12"/>
  <c r="T219" i="12"/>
  <c r="U218" i="12"/>
  <c r="T218" i="12"/>
  <c r="U217" i="12"/>
  <c r="T217" i="12"/>
  <c r="U216" i="12"/>
  <c r="T216" i="12"/>
  <c r="U215" i="12"/>
  <c r="T215" i="12"/>
  <c r="U214" i="12"/>
  <c r="T214" i="12"/>
  <c r="U213" i="12"/>
  <c r="T213" i="12"/>
  <c r="U212" i="12"/>
  <c r="T212" i="12"/>
  <c r="U211" i="12"/>
  <c r="T211" i="12"/>
  <c r="U210" i="12"/>
  <c r="T210" i="12"/>
  <c r="U209" i="12"/>
  <c r="T209" i="12"/>
  <c r="U208" i="12"/>
  <c r="T208" i="12"/>
  <c r="U207" i="12"/>
  <c r="T207" i="12"/>
  <c r="U206" i="12"/>
  <c r="T206" i="12"/>
  <c r="U205" i="12"/>
  <c r="T205" i="12"/>
  <c r="U204" i="12"/>
  <c r="T204" i="12"/>
  <c r="U203" i="12"/>
  <c r="T203" i="12"/>
  <c r="U202" i="12"/>
  <c r="T202" i="12"/>
  <c r="U201" i="12"/>
  <c r="T201" i="12"/>
  <c r="U200" i="12"/>
  <c r="T200" i="12"/>
  <c r="U199" i="12"/>
  <c r="T199" i="12"/>
  <c r="U198" i="12"/>
  <c r="T198" i="12"/>
  <c r="U197" i="12"/>
  <c r="T197" i="12"/>
  <c r="U196" i="12"/>
  <c r="T196" i="12"/>
  <c r="U195" i="12"/>
  <c r="T195" i="12"/>
  <c r="U194" i="12"/>
  <c r="T194" i="12"/>
  <c r="U193" i="12"/>
  <c r="T193" i="12"/>
  <c r="U192" i="12"/>
  <c r="T192" i="12"/>
  <c r="U191" i="12"/>
  <c r="T191" i="12"/>
  <c r="U190" i="12"/>
  <c r="T190" i="12"/>
  <c r="U189" i="12"/>
  <c r="T189" i="12"/>
  <c r="U188" i="12"/>
  <c r="T188" i="12"/>
  <c r="U187" i="12"/>
  <c r="T187" i="12"/>
  <c r="U186" i="12"/>
  <c r="T186" i="12"/>
  <c r="U185" i="12"/>
  <c r="T185" i="12"/>
  <c r="U184" i="12"/>
  <c r="T184" i="12"/>
  <c r="U183" i="12"/>
  <c r="T183" i="12"/>
  <c r="U182" i="12"/>
  <c r="T182" i="12"/>
  <c r="U181" i="12"/>
  <c r="T181" i="12"/>
  <c r="U180" i="12"/>
  <c r="T180" i="12"/>
  <c r="U179" i="12"/>
  <c r="T179" i="12"/>
  <c r="U178" i="12"/>
  <c r="T178" i="12"/>
  <c r="U177" i="12"/>
  <c r="T177" i="12"/>
  <c r="U176" i="12"/>
  <c r="T176" i="12"/>
  <c r="U175" i="12"/>
  <c r="T175" i="12"/>
  <c r="U174" i="12"/>
  <c r="T174" i="12"/>
  <c r="U173" i="12"/>
  <c r="T173" i="12"/>
  <c r="U172" i="12"/>
  <c r="T172" i="12"/>
  <c r="U171" i="12"/>
  <c r="T171" i="12"/>
  <c r="U170" i="12"/>
  <c r="T170" i="12"/>
  <c r="U169" i="12"/>
  <c r="T169" i="12"/>
  <c r="U168" i="12"/>
  <c r="T168" i="12"/>
  <c r="U167" i="12"/>
  <c r="T167" i="12"/>
  <c r="U166" i="12"/>
  <c r="T166" i="12"/>
  <c r="U165" i="12"/>
  <c r="T165" i="12"/>
  <c r="U164" i="12"/>
  <c r="T164" i="12"/>
  <c r="U163" i="12"/>
  <c r="T163" i="12"/>
  <c r="U162" i="12"/>
  <c r="T162" i="12"/>
  <c r="U161" i="12"/>
  <c r="T161" i="12"/>
  <c r="U160" i="12"/>
  <c r="T160" i="12"/>
  <c r="U159" i="12"/>
  <c r="T159" i="12"/>
  <c r="U158" i="12"/>
  <c r="T158" i="12"/>
  <c r="U157" i="12"/>
  <c r="T157" i="12"/>
  <c r="U156" i="12"/>
  <c r="T156" i="12"/>
  <c r="U155" i="12"/>
  <c r="T155" i="12"/>
  <c r="U154" i="12"/>
  <c r="T154" i="12"/>
  <c r="U153" i="12"/>
  <c r="T153" i="12"/>
  <c r="U152" i="12"/>
  <c r="T152" i="12"/>
  <c r="U151" i="12"/>
  <c r="T151" i="12"/>
  <c r="U150" i="12"/>
  <c r="T150" i="12"/>
  <c r="U149" i="12"/>
  <c r="T149" i="12"/>
  <c r="U148" i="12"/>
  <c r="T148" i="12"/>
  <c r="U147" i="12"/>
  <c r="T147" i="12"/>
  <c r="U146" i="12"/>
  <c r="T146" i="12"/>
  <c r="U145" i="12"/>
  <c r="T145" i="12"/>
  <c r="U144" i="12"/>
  <c r="T144" i="12"/>
  <c r="U143" i="12"/>
  <c r="T143" i="12"/>
  <c r="U142" i="12"/>
  <c r="T142" i="12"/>
  <c r="U141" i="12"/>
  <c r="T141" i="12"/>
  <c r="U140" i="12"/>
  <c r="T140" i="12"/>
  <c r="U139" i="12"/>
  <c r="T139" i="12"/>
  <c r="U138" i="12"/>
  <c r="T138" i="12"/>
  <c r="U137" i="12"/>
  <c r="T137" i="12"/>
  <c r="U136" i="12"/>
  <c r="T136" i="12"/>
  <c r="U135" i="12"/>
  <c r="T135" i="12"/>
  <c r="U134" i="12"/>
  <c r="T134" i="12"/>
  <c r="U133" i="12"/>
  <c r="T133" i="12"/>
  <c r="U132" i="12"/>
  <c r="T132" i="12"/>
  <c r="U131" i="12"/>
  <c r="T131" i="12"/>
  <c r="U130" i="12"/>
  <c r="T130" i="12"/>
  <c r="U129" i="12"/>
  <c r="T129" i="12"/>
  <c r="U128" i="12"/>
  <c r="T128" i="12"/>
  <c r="U127" i="12"/>
  <c r="T127" i="12"/>
  <c r="U126" i="12"/>
  <c r="T126" i="12"/>
  <c r="U125" i="12"/>
  <c r="T125" i="12"/>
  <c r="U124" i="12"/>
  <c r="T124" i="12"/>
  <c r="U123" i="12"/>
  <c r="T123" i="12"/>
  <c r="U122" i="12"/>
  <c r="T122" i="12"/>
  <c r="U121" i="12"/>
  <c r="T121" i="12"/>
  <c r="U120" i="12"/>
  <c r="T120" i="12"/>
  <c r="U119" i="12"/>
  <c r="T119" i="12"/>
  <c r="U118" i="12"/>
  <c r="T118" i="12"/>
  <c r="U117" i="12"/>
  <c r="T117" i="12"/>
  <c r="U116" i="12"/>
  <c r="T116" i="12"/>
  <c r="U115" i="12"/>
  <c r="T115" i="12"/>
  <c r="U114" i="12"/>
  <c r="T114" i="12"/>
  <c r="U113" i="12"/>
  <c r="T113" i="12"/>
  <c r="U112" i="12"/>
  <c r="T112" i="12"/>
  <c r="U111" i="12"/>
  <c r="T111" i="12"/>
  <c r="U110" i="12"/>
  <c r="T110" i="12"/>
  <c r="U109" i="12"/>
  <c r="T109" i="12"/>
  <c r="U108" i="12"/>
  <c r="T108" i="12"/>
  <c r="U107" i="12"/>
  <c r="T107" i="12"/>
  <c r="U106" i="12"/>
  <c r="T106" i="12"/>
  <c r="U105" i="12"/>
  <c r="T105" i="12"/>
  <c r="U104" i="12"/>
  <c r="T104" i="12"/>
  <c r="U103" i="12"/>
  <c r="T103" i="12"/>
  <c r="U102" i="12"/>
  <c r="T102" i="12"/>
  <c r="U101" i="12"/>
  <c r="T101" i="12"/>
  <c r="U100" i="12"/>
  <c r="T100" i="12"/>
  <c r="U99" i="12"/>
  <c r="T99" i="12"/>
  <c r="U98" i="12"/>
  <c r="T98" i="12"/>
  <c r="U97" i="12"/>
  <c r="T97" i="12"/>
  <c r="U96" i="12"/>
  <c r="T96" i="12"/>
  <c r="U95" i="12"/>
  <c r="T95" i="12"/>
  <c r="U94" i="12"/>
  <c r="T94" i="12"/>
  <c r="U93" i="12"/>
  <c r="T93" i="12"/>
  <c r="U92" i="12"/>
  <c r="T92" i="12"/>
  <c r="U91" i="12"/>
  <c r="T91" i="12"/>
  <c r="U90" i="12"/>
  <c r="T90" i="12"/>
  <c r="U89" i="12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2" i="12"/>
  <c r="T82" i="12"/>
  <c r="U81" i="12"/>
  <c r="T81" i="12"/>
  <c r="U80" i="12"/>
  <c r="T80" i="12"/>
  <c r="U79" i="12"/>
  <c r="T79" i="12"/>
  <c r="U78" i="12"/>
  <c r="T78" i="12"/>
  <c r="U77" i="12"/>
  <c r="T77" i="12"/>
  <c r="U76" i="12"/>
  <c r="T76" i="12"/>
  <c r="U75" i="12"/>
  <c r="T75" i="12"/>
  <c r="U74" i="12"/>
  <c r="T74" i="12"/>
  <c r="U73" i="12"/>
  <c r="T73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2" i="12"/>
  <c r="T62" i="12"/>
  <c r="U61" i="12"/>
  <c r="T61" i="12"/>
  <c r="U60" i="12"/>
  <c r="T60" i="12"/>
  <c r="U59" i="12"/>
  <c r="T59" i="12"/>
  <c r="U58" i="12"/>
  <c r="T58" i="12"/>
  <c r="U57" i="12"/>
  <c r="T57" i="12"/>
  <c r="U56" i="12"/>
  <c r="T56" i="12"/>
  <c r="U55" i="12"/>
  <c r="T55" i="12"/>
  <c r="U54" i="12"/>
  <c r="T54" i="12"/>
  <c r="U53" i="12"/>
  <c r="T53" i="12"/>
  <c r="U52" i="12"/>
  <c r="T52" i="12"/>
  <c r="U51" i="12"/>
  <c r="T51" i="12"/>
  <c r="U50" i="12"/>
  <c r="T50" i="12"/>
  <c r="U49" i="12"/>
  <c r="T49" i="12"/>
  <c r="U48" i="12"/>
  <c r="T48" i="12"/>
  <c r="U47" i="12"/>
  <c r="T47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H24" i="12"/>
  <c r="H22" i="12"/>
  <c r="H20" i="12"/>
  <c r="G40" i="12"/>
  <c r="K18" i="12"/>
  <c r="DC46" i="12"/>
  <c r="DB46" i="12"/>
  <c r="DA46" i="12"/>
  <c r="CZ46" i="12"/>
  <c r="CY46" i="12"/>
  <c r="CX46" i="12"/>
  <c r="CW46" i="12"/>
  <c r="CV46" i="12"/>
  <c r="CU46" i="12"/>
  <c r="CT46" i="12"/>
  <c r="CS46" i="12"/>
  <c r="CR46" i="12"/>
  <c r="CQ46" i="12"/>
  <c r="CP46" i="12"/>
  <c r="CM46" i="12"/>
  <c r="CL46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A46" i="12"/>
  <c r="Z46" i="12"/>
  <c r="Y46" i="12"/>
  <c r="X46" i="12"/>
  <c r="W46" i="12"/>
  <c r="V46" i="12"/>
  <c r="S46" i="12"/>
  <c r="R46" i="12"/>
  <c r="Q46" i="12"/>
  <c r="P46" i="12"/>
  <c r="O46" i="12"/>
  <c r="N46" i="12"/>
  <c r="M46" i="12"/>
  <c r="K321" i="12"/>
  <c r="J321" i="12"/>
  <c r="I321" i="12"/>
  <c r="H321" i="12"/>
  <c r="G321" i="12"/>
  <c r="F321" i="12"/>
  <c r="K320" i="12"/>
  <c r="J320" i="12"/>
  <c r="I320" i="12"/>
  <c r="H320" i="12"/>
  <c r="G320" i="12"/>
  <c r="F320" i="12"/>
  <c r="K319" i="12"/>
  <c r="J319" i="12"/>
  <c r="I319" i="12"/>
  <c r="H319" i="12"/>
  <c r="G319" i="12"/>
  <c r="F319" i="12"/>
  <c r="K318" i="12"/>
  <c r="J318" i="12"/>
  <c r="I318" i="12"/>
  <c r="H318" i="12"/>
  <c r="G318" i="12"/>
  <c r="F318" i="12"/>
  <c r="K317" i="12"/>
  <c r="J317" i="12"/>
  <c r="I317" i="12"/>
  <c r="H317" i="12"/>
  <c r="G317" i="12"/>
  <c r="F317" i="12"/>
  <c r="K316" i="12"/>
  <c r="J316" i="12"/>
  <c r="I316" i="12"/>
  <c r="H316" i="12"/>
  <c r="G316" i="12"/>
  <c r="F316" i="12"/>
  <c r="K315" i="12"/>
  <c r="J315" i="12"/>
  <c r="I315" i="12"/>
  <c r="H315" i="12"/>
  <c r="G315" i="12"/>
  <c r="F315" i="12"/>
  <c r="K314" i="12"/>
  <c r="J314" i="12"/>
  <c r="I314" i="12"/>
  <c r="H314" i="12"/>
  <c r="G314" i="12"/>
  <c r="F314" i="12"/>
  <c r="K313" i="12"/>
  <c r="J313" i="12"/>
  <c r="I313" i="12"/>
  <c r="H313" i="12"/>
  <c r="G313" i="12"/>
  <c r="F313" i="12"/>
  <c r="K312" i="12"/>
  <c r="J312" i="12"/>
  <c r="I312" i="12"/>
  <c r="H312" i="12"/>
  <c r="G312" i="12"/>
  <c r="F312" i="12"/>
  <c r="K311" i="12"/>
  <c r="J311" i="12"/>
  <c r="I311" i="12"/>
  <c r="H311" i="12"/>
  <c r="G311" i="12"/>
  <c r="F311" i="12"/>
  <c r="K310" i="12"/>
  <c r="J310" i="12"/>
  <c r="I310" i="12"/>
  <c r="H310" i="12"/>
  <c r="G310" i="12"/>
  <c r="F310" i="12"/>
  <c r="K309" i="12"/>
  <c r="J309" i="12"/>
  <c r="I309" i="12"/>
  <c r="H309" i="12"/>
  <c r="G309" i="12"/>
  <c r="F309" i="12"/>
  <c r="K308" i="12"/>
  <c r="J308" i="12"/>
  <c r="I308" i="12"/>
  <c r="H308" i="12"/>
  <c r="G308" i="12"/>
  <c r="F308" i="12"/>
  <c r="K307" i="12"/>
  <c r="J307" i="12"/>
  <c r="I307" i="12"/>
  <c r="H307" i="12"/>
  <c r="G307" i="12"/>
  <c r="F307" i="12"/>
  <c r="K306" i="12"/>
  <c r="J306" i="12"/>
  <c r="I306" i="12"/>
  <c r="H306" i="12"/>
  <c r="G306" i="12"/>
  <c r="F306" i="12"/>
  <c r="K305" i="12"/>
  <c r="J305" i="12"/>
  <c r="I305" i="12"/>
  <c r="H305" i="12"/>
  <c r="G305" i="12"/>
  <c r="F305" i="12"/>
  <c r="K304" i="12"/>
  <c r="J304" i="12"/>
  <c r="I304" i="12"/>
  <c r="H304" i="12"/>
  <c r="G304" i="12"/>
  <c r="F304" i="12"/>
  <c r="K303" i="12"/>
  <c r="J303" i="12"/>
  <c r="I303" i="12"/>
  <c r="H303" i="12"/>
  <c r="G303" i="12"/>
  <c r="F303" i="12"/>
  <c r="K302" i="12"/>
  <c r="J302" i="12"/>
  <c r="I302" i="12"/>
  <c r="H302" i="12"/>
  <c r="G302" i="12"/>
  <c r="F302" i="12"/>
  <c r="K301" i="12"/>
  <c r="J301" i="12"/>
  <c r="I301" i="12"/>
  <c r="H301" i="12"/>
  <c r="G301" i="12"/>
  <c r="F301" i="12"/>
  <c r="K300" i="12"/>
  <c r="J300" i="12"/>
  <c r="I300" i="12"/>
  <c r="H300" i="12"/>
  <c r="G300" i="12"/>
  <c r="F300" i="12"/>
  <c r="K299" i="12"/>
  <c r="J299" i="12"/>
  <c r="I299" i="12"/>
  <c r="H299" i="12"/>
  <c r="G299" i="12"/>
  <c r="F299" i="12"/>
  <c r="K298" i="12"/>
  <c r="J298" i="12"/>
  <c r="I298" i="12"/>
  <c r="H298" i="12"/>
  <c r="G298" i="12"/>
  <c r="F298" i="12"/>
  <c r="K297" i="12"/>
  <c r="J297" i="12"/>
  <c r="I297" i="12"/>
  <c r="H297" i="12"/>
  <c r="G297" i="12"/>
  <c r="F297" i="12"/>
  <c r="K296" i="12"/>
  <c r="J296" i="12"/>
  <c r="I296" i="12"/>
  <c r="H296" i="12"/>
  <c r="G296" i="12"/>
  <c r="F296" i="12"/>
  <c r="K295" i="12"/>
  <c r="J295" i="12"/>
  <c r="I295" i="12"/>
  <c r="H295" i="12"/>
  <c r="G295" i="12"/>
  <c r="F295" i="12"/>
  <c r="K294" i="12"/>
  <c r="J294" i="12"/>
  <c r="I294" i="12"/>
  <c r="H294" i="12"/>
  <c r="G294" i="12"/>
  <c r="F294" i="12"/>
  <c r="K293" i="12"/>
  <c r="J293" i="12"/>
  <c r="I293" i="12"/>
  <c r="H293" i="12"/>
  <c r="G293" i="12"/>
  <c r="F293" i="12"/>
  <c r="K292" i="12"/>
  <c r="J292" i="12"/>
  <c r="I292" i="12"/>
  <c r="H292" i="12"/>
  <c r="G292" i="12"/>
  <c r="F292" i="12"/>
  <c r="K291" i="12"/>
  <c r="J291" i="12"/>
  <c r="I291" i="12"/>
  <c r="H291" i="12"/>
  <c r="G291" i="12"/>
  <c r="F291" i="12"/>
  <c r="K290" i="12"/>
  <c r="J290" i="12"/>
  <c r="I290" i="12"/>
  <c r="H290" i="12"/>
  <c r="G290" i="12"/>
  <c r="F290" i="12"/>
  <c r="K289" i="12"/>
  <c r="J289" i="12"/>
  <c r="I289" i="12"/>
  <c r="H289" i="12"/>
  <c r="G289" i="12"/>
  <c r="F289" i="12"/>
  <c r="K288" i="12"/>
  <c r="J288" i="12"/>
  <c r="I288" i="12"/>
  <c r="H288" i="12"/>
  <c r="G288" i="12"/>
  <c r="F288" i="12"/>
  <c r="K287" i="12"/>
  <c r="J287" i="12"/>
  <c r="I287" i="12"/>
  <c r="H287" i="12"/>
  <c r="G287" i="12"/>
  <c r="F287" i="12"/>
  <c r="K286" i="12"/>
  <c r="J286" i="12"/>
  <c r="I286" i="12"/>
  <c r="H286" i="12"/>
  <c r="G286" i="12"/>
  <c r="F286" i="12"/>
  <c r="K285" i="12"/>
  <c r="J285" i="12"/>
  <c r="I285" i="12"/>
  <c r="H285" i="12"/>
  <c r="G285" i="12"/>
  <c r="F285" i="12"/>
  <c r="K284" i="12"/>
  <c r="J284" i="12"/>
  <c r="I284" i="12"/>
  <c r="H284" i="12"/>
  <c r="G284" i="12"/>
  <c r="F284" i="12"/>
  <c r="K283" i="12"/>
  <c r="J283" i="12"/>
  <c r="I283" i="12"/>
  <c r="H283" i="12"/>
  <c r="G283" i="12"/>
  <c r="F283" i="12"/>
  <c r="K282" i="12"/>
  <c r="J282" i="12"/>
  <c r="I282" i="12"/>
  <c r="H282" i="12"/>
  <c r="G282" i="12"/>
  <c r="F282" i="12"/>
  <c r="K281" i="12"/>
  <c r="J281" i="12"/>
  <c r="I281" i="12"/>
  <c r="H281" i="12"/>
  <c r="G281" i="12"/>
  <c r="F281" i="12"/>
  <c r="K280" i="12"/>
  <c r="J280" i="12"/>
  <c r="I280" i="12"/>
  <c r="H280" i="12"/>
  <c r="G280" i="12"/>
  <c r="F280" i="12"/>
  <c r="K279" i="12"/>
  <c r="J279" i="12"/>
  <c r="I279" i="12"/>
  <c r="H279" i="12"/>
  <c r="G279" i="12"/>
  <c r="F279" i="12"/>
  <c r="K278" i="12"/>
  <c r="J278" i="12"/>
  <c r="I278" i="12"/>
  <c r="H278" i="12"/>
  <c r="G278" i="12"/>
  <c r="F278" i="12"/>
  <c r="K277" i="12"/>
  <c r="J277" i="12"/>
  <c r="I277" i="12"/>
  <c r="H277" i="12"/>
  <c r="G277" i="12"/>
  <c r="F277" i="12"/>
  <c r="K276" i="12"/>
  <c r="J276" i="12"/>
  <c r="I276" i="12"/>
  <c r="H276" i="12"/>
  <c r="G276" i="12"/>
  <c r="F276" i="12"/>
  <c r="K275" i="12"/>
  <c r="J275" i="12"/>
  <c r="I275" i="12"/>
  <c r="H275" i="12"/>
  <c r="G275" i="12"/>
  <c r="F275" i="12"/>
  <c r="K274" i="12"/>
  <c r="J274" i="12"/>
  <c r="I274" i="12"/>
  <c r="H274" i="12"/>
  <c r="G274" i="12"/>
  <c r="F274" i="12"/>
  <c r="K273" i="12"/>
  <c r="J273" i="12"/>
  <c r="I273" i="12"/>
  <c r="H273" i="12"/>
  <c r="G273" i="12"/>
  <c r="F273" i="12"/>
  <c r="K272" i="12"/>
  <c r="J272" i="12"/>
  <c r="I272" i="12"/>
  <c r="H272" i="12"/>
  <c r="G272" i="12"/>
  <c r="F272" i="12"/>
  <c r="K271" i="12"/>
  <c r="J271" i="12"/>
  <c r="I271" i="12"/>
  <c r="H271" i="12"/>
  <c r="G271" i="12"/>
  <c r="F271" i="12"/>
  <c r="K270" i="12"/>
  <c r="J270" i="12"/>
  <c r="I270" i="12"/>
  <c r="H270" i="12"/>
  <c r="G270" i="12"/>
  <c r="F270" i="12"/>
  <c r="K269" i="12"/>
  <c r="J269" i="12"/>
  <c r="I269" i="12"/>
  <c r="H269" i="12"/>
  <c r="G269" i="12"/>
  <c r="F269" i="12"/>
  <c r="K268" i="12"/>
  <c r="J268" i="12"/>
  <c r="I268" i="12"/>
  <c r="H268" i="12"/>
  <c r="G268" i="12"/>
  <c r="F268" i="12"/>
  <c r="K267" i="12"/>
  <c r="J267" i="12"/>
  <c r="I267" i="12"/>
  <c r="H267" i="12"/>
  <c r="G267" i="12"/>
  <c r="F267" i="12"/>
  <c r="K266" i="12"/>
  <c r="J266" i="12"/>
  <c r="I266" i="12"/>
  <c r="H266" i="12"/>
  <c r="G266" i="12"/>
  <c r="F266" i="12"/>
  <c r="K265" i="12"/>
  <c r="J265" i="12"/>
  <c r="I265" i="12"/>
  <c r="H265" i="12"/>
  <c r="G265" i="12"/>
  <c r="F265" i="12"/>
  <c r="K264" i="12"/>
  <c r="J264" i="12"/>
  <c r="I264" i="12"/>
  <c r="H264" i="12"/>
  <c r="G264" i="12"/>
  <c r="F264" i="12"/>
  <c r="K263" i="12"/>
  <c r="J263" i="12"/>
  <c r="I263" i="12"/>
  <c r="H263" i="12"/>
  <c r="G263" i="12"/>
  <c r="F263" i="12"/>
  <c r="K262" i="12"/>
  <c r="J262" i="12"/>
  <c r="I262" i="12"/>
  <c r="H262" i="12"/>
  <c r="G262" i="12"/>
  <c r="F262" i="12"/>
  <c r="K261" i="12"/>
  <c r="J261" i="12"/>
  <c r="I261" i="12"/>
  <c r="H261" i="12"/>
  <c r="G261" i="12"/>
  <c r="F261" i="12"/>
  <c r="K260" i="12"/>
  <c r="J260" i="12"/>
  <c r="I260" i="12"/>
  <c r="H260" i="12"/>
  <c r="G260" i="12"/>
  <c r="F260" i="12"/>
  <c r="K259" i="12"/>
  <c r="J259" i="12"/>
  <c r="I259" i="12"/>
  <c r="H259" i="12"/>
  <c r="G259" i="12"/>
  <c r="F259" i="12"/>
  <c r="K258" i="12"/>
  <c r="J258" i="12"/>
  <c r="I258" i="12"/>
  <c r="H258" i="12"/>
  <c r="G258" i="12"/>
  <c r="F258" i="12"/>
  <c r="K257" i="12"/>
  <c r="J257" i="12"/>
  <c r="I257" i="12"/>
  <c r="H257" i="12"/>
  <c r="G257" i="12"/>
  <c r="F257" i="12"/>
  <c r="K256" i="12"/>
  <c r="J256" i="12"/>
  <c r="I256" i="12"/>
  <c r="H256" i="12"/>
  <c r="G256" i="12"/>
  <c r="F256" i="12"/>
  <c r="K255" i="12"/>
  <c r="J255" i="12"/>
  <c r="I255" i="12"/>
  <c r="H255" i="12"/>
  <c r="G255" i="12"/>
  <c r="F255" i="12"/>
  <c r="K254" i="12"/>
  <c r="J254" i="12"/>
  <c r="I254" i="12"/>
  <c r="H254" i="12"/>
  <c r="G254" i="12"/>
  <c r="F254" i="12"/>
  <c r="K253" i="12"/>
  <c r="J253" i="12"/>
  <c r="I253" i="12"/>
  <c r="H253" i="12"/>
  <c r="G253" i="12"/>
  <c r="F253" i="12"/>
  <c r="K252" i="12"/>
  <c r="J252" i="12"/>
  <c r="I252" i="12"/>
  <c r="H252" i="12"/>
  <c r="G252" i="12"/>
  <c r="F252" i="12"/>
  <c r="K251" i="12"/>
  <c r="J251" i="12"/>
  <c r="I251" i="12"/>
  <c r="H251" i="12"/>
  <c r="G251" i="12"/>
  <c r="F251" i="12"/>
  <c r="K250" i="12"/>
  <c r="J250" i="12"/>
  <c r="I250" i="12"/>
  <c r="H250" i="12"/>
  <c r="G250" i="12"/>
  <c r="F250" i="12"/>
  <c r="K249" i="12"/>
  <c r="J249" i="12"/>
  <c r="I249" i="12"/>
  <c r="H249" i="12"/>
  <c r="G249" i="12"/>
  <c r="F249" i="12"/>
  <c r="K248" i="12"/>
  <c r="J248" i="12"/>
  <c r="I248" i="12"/>
  <c r="H248" i="12"/>
  <c r="G248" i="12"/>
  <c r="F248" i="12"/>
  <c r="K247" i="12"/>
  <c r="J247" i="12"/>
  <c r="I247" i="12"/>
  <c r="H247" i="12"/>
  <c r="G247" i="12"/>
  <c r="F247" i="12"/>
  <c r="K246" i="12"/>
  <c r="J246" i="12"/>
  <c r="I246" i="12"/>
  <c r="H246" i="12"/>
  <c r="G246" i="12"/>
  <c r="F246" i="12"/>
  <c r="K245" i="12"/>
  <c r="J245" i="12"/>
  <c r="I245" i="12"/>
  <c r="H245" i="12"/>
  <c r="G245" i="12"/>
  <c r="F245" i="12"/>
  <c r="K244" i="12"/>
  <c r="J244" i="12"/>
  <c r="I244" i="12"/>
  <c r="H244" i="12"/>
  <c r="G244" i="12"/>
  <c r="F244" i="12"/>
  <c r="K243" i="12"/>
  <c r="J243" i="12"/>
  <c r="I243" i="12"/>
  <c r="H243" i="12"/>
  <c r="G243" i="12"/>
  <c r="F243" i="12"/>
  <c r="K242" i="12"/>
  <c r="J242" i="12"/>
  <c r="I242" i="12"/>
  <c r="H242" i="12"/>
  <c r="G242" i="12"/>
  <c r="F242" i="12"/>
  <c r="K241" i="12"/>
  <c r="J241" i="12"/>
  <c r="I241" i="12"/>
  <c r="H241" i="12"/>
  <c r="G241" i="12"/>
  <c r="F241" i="12"/>
  <c r="K240" i="12"/>
  <c r="J240" i="12"/>
  <c r="I240" i="12"/>
  <c r="H240" i="12"/>
  <c r="G240" i="12"/>
  <c r="F240" i="12"/>
  <c r="K239" i="12"/>
  <c r="J239" i="12"/>
  <c r="I239" i="12"/>
  <c r="H239" i="12"/>
  <c r="G239" i="12"/>
  <c r="F239" i="12"/>
  <c r="K238" i="12"/>
  <c r="J238" i="12"/>
  <c r="I238" i="12"/>
  <c r="H238" i="12"/>
  <c r="G238" i="12"/>
  <c r="F238" i="12"/>
  <c r="K237" i="12"/>
  <c r="J237" i="12"/>
  <c r="I237" i="12"/>
  <c r="H237" i="12"/>
  <c r="G237" i="12"/>
  <c r="F237" i="12"/>
  <c r="K236" i="12"/>
  <c r="J236" i="12"/>
  <c r="I236" i="12"/>
  <c r="H236" i="12"/>
  <c r="G236" i="12"/>
  <c r="F236" i="12"/>
  <c r="K235" i="12"/>
  <c r="J235" i="12"/>
  <c r="I235" i="12"/>
  <c r="H235" i="12"/>
  <c r="G235" i="12"/>
  <c r="F235" i="12"/>
  <c r="K234" i="12"/>
  <c r="J234" i="12"/>
  <c r="I234" i="12"/>
  <c r="H234" i="12"/>
  <c r="G234" i="12"/>
  <c r="F234" i="12"/>
  <c r="K233" i="12"/>
  <c r="J233" i="12"/>
  <c r="I233" i="12"/>
  <c r="H233" i="12"/>
  <c r="G233" i="12"/>
  <c r="F233" i="12"/>
  <c r="K232" i="12"/>
  <c r="J232" i="12"/>
  <c r="I232" i="12"/>
  <c r="H232" i="12"/>
  <c r="G232" i="12"/>
  <c r="F232" i="12"/>
  <c r="K231" i="12"/>
  <c r="J231" i="12"/>
  <c r="I231" i="12"/>
  <c r="H231" i="12"/>
  <c r="G231" i="12"/>
  <c r="F231" i="12"/>
  <c r="K230" i="12"/>
  <c r="J230" i="12"/>
  <c r="I230" i="12"/>
  <c r="H230" i="12"/>
  <c r="G230" i="12"/>
  <c r="F230" i="12"/>
  <c r="K229" i="12"/>
  <c r="J229" i="12"/>
  <c r="I229" i="12"/>
  <c r="H229" i="12"/>
  <c r="G229" i="12"/>
  <c r="F229" i="12"/>
  <c r="K228" i="12"/>
  <c r="J228" i="12"/>
  <c r="I228" i="12"/>
  <c r="H228" i="12"/>
  <c r="G228" i="12"/>
  <c r="F228" i="12"/>
  <c r="K227" i="12"/>
  <c r="J227" i="12"/>
  <c r="I227" i="12"/>
  <c r="H227" i="12"/>
  <c r="G227" i="12"/>
  <c r="F227" i="12"/>
  <c r="K226" i="12"/>
  <c r="J226" i="12"/>
  <c r="I226" i="12"/>
  <c r="H226" i="12"/>
  <c r="G226" i="12"/>
  <c r="F226" i="12"/>
  <c r="K225" i="12"/>
  <c r="J225" i="12"/>
  <c r="I225" i="12"/>
  <c r="H225" i="12"/>
  <c r="G225" i="12"/>
  <c r="F225" i="12"/>
  <c r="K224" i="12"/>
  <c r="J224" i="12"/>
  <c r="I224" i="12"/>
  <c r="H224" i="12"/>
  <c r="G224" i="12"/>
  <c r="F224" i="12"/>
  <c r="K223" i="12"/>
  <c r="J223" i="12"/>
  <c r="I223" i="12"/>
  <c r="H223" i="12"/>
  <c r="G223" i="12"/>
  <c r="F223" i="12"/>
  <c r="K222" i="12"/>
  <c r="J222" i="12"/>
  <c r="I222" i="12"/>
  <c r="H222" i="12"/>
  <c r="G222" i="12"/>
  <c r="F222" i="12"/>
  <c r="K221" i="12"/>
  <c r="J221" i="12"/>
  <c r="I221" i="12"/>
  <c r="H221" i="12"/>
  <c r="G221" i="12"/>
  <c r="F221" i="12"/>
  <c r="K220" i="12"/>
  <c r="J220" i="12"/>
  <c r="I220" i="12"/>
  <c r="H220" i="12"/>
  <c r="G220" i="12"/>
  <c r="F220" i="12"/>
  <c r="K219" i="12"/>
  <c r="J219" i="12"/>
  <c r="I219" i="12"/>
  <c r="H219" i="12"/>
  <c r="G219" i="12"/>
  <c r="F219" i="12"/>
  <c r="K218" i="12"/>
  <c r="J218" i="12"/>
  <c r="I218" i="12"/>
  <c r="H218" i="12"/>
  <c r="G218" i="12"/>
  <c r="F218" i="12"/>
  <c r="K217" i="12"/>
  <c r="J217" i="12"/>
  <c r="I217" i="12"/>
  <c r="H217" i="12"/>
  <c r="G217" i="12"/>
  <c r="F217" i="12"/>
  <c r="K216" i="12"/>
  <c r="J216" i="12"/>
  <c r="I216" i="12"/>
  <c r="H216" i="12"/>
  <c r="G216" i="12"/>
  <c r="F216" i="12"/>
  <c r="K215" i="12"/>
  <c r="J215" i="12"/>
  <c r="I215" i="12"/>
  <c r="H215" i="12"/>
  <c r="G215" i="12"/>
  <c r="F215" i="12"/>
  <c r="K214" i="12"/>
  <c r="J214" i="12"/>
  <c r="I214" i="12"/>
  <c r="H214" i="12"/>
  <c r="G214" i="12"/>
  <c r="F214" i="12"/>
  <c r="K213" i="12"/>
  <c r="J213" i="12"/>
  <c r="I213" i="12"/>
  <c r="H213" i="12"/>
  <c r="G213" i="12"/>
  <c r="F213" i="12"/>
  <c r="K212" i="12"/>
  <c r="J212" i="12"/>
  <c r="I212" i="12"/>
  <c r="H212" i="12"/>
  <c r="G212" i="12"/>
  <c r="F212" i="12"/>
  <c r="K211" i="12"/>
  <c r="J211" i="12"/>
  <c r="I211" i="12"/>
  <c r="H211" i="12"/>
  <c r="G211" i="12"/>
  <c r="F211" i="12"/>
  <c r="K210" i="12"/>
  <c r="J210" i="12"/>
  <c r="I210" i="12"/>
  <c r="H210" i="12"/>
  <c r="G210" i="12"/>
  <c r="F210" i="12"/>
  <c r="K209" i="12"/>
  <c r="J209" i="12"/>
  <c r="I209" i="12"/>
  <c r="H209" i="12"/>
  <c r="G209" i="12"/>
  <c r="F209" i="12"/>
  <c r="K208" i="12"/>
  <c r="J208" i="12"/>
  <c r="I208" i="12"/>
  <c r="H208" i="12"/>
  <c r="G208" i="12"/>
  <c r="F208" i="12"/>
  <c r="K207" i="12"/>
  <c r="J207" i="12"/>
  <c r="I207" i="12"/>
  <c r="H207" i="12"/>
  <c r="G207" i="12"/>
  <c r="F207" i="12"/>
  <c r="K206" i="12"/>
  <c r="J206" i="12"/>
  <c r="I206" i="12"/>
  <c r="H206" i="12"/>
  <c r="G206" i="12"/>
  <c r="F206" i="12"/>
  <c r="K205" i="12"/>
  <c r="J205" i="12"/>
  <c r="I205" i="12"/>
  <c r="H205" i="12"/>
  <c r="G205" i="12"/>
  <c r="F205" i="12"/>
  <c r="K204" i="12"/>
  <c r="J204" i="12"/>
  <c r="I204" i="12"/>
  <c r="H204" i="12"/>
  <c r="G204" i="12"/>
  <c r="F204" i="12"/>
  <c r="K203" i="12"/>
  <c r="J203" i="12"/>
  <c r="I203" i="12"/>
  <c r="H203" i="12"/>
  <c r="G203" i="12"/>
  <c r="F203" i="12"/>
  <c r="K202" i="12"/>
  <c r="J202" i="12"/>
  <c r="I202" i="12"/>
  <c r="H202" i="12"/>
  <c r="G202" i="12"/>
  <c r="F202" i="12"/>
  <c r="K201" i="12"/>
  <c r="J201" i="12"/>
  <c r="I201" i="12"/>
  <c r="H201" i="12"/>
  <c r="G201" i="12"/>
  <c r="F201" i="12"/>
  <c r="K200" i="12"/>
  <c r="J200" i="12"/>
  <c r="I200" i="12"/>
  <c r="H200" i="12"/>
  <c r="G200" i="12"/>
  <c r="F200" i="12"/>
  <c r="K199" i="12"/>
  <c r="J199" i="12"/>
  <c r="I199" i="12"/>
  <c r="H199" i="12"/>
  <c r="G199" i="12"/>
  <c r="F199" i="12"/>
  <c r="K198" i="12"/>
  <c r="J198" i="12"/>
  <c r="I198" i="12"/>
  <c r="H198" i="12"/>
  <c r="G198" i="12"/>
  <c r="F198" i="12"/>
  <c r="K197" i="12"/>
  <c r="J197" i="12"/>
  <c r="I197" i="12"/>
  <c r="H197" i="12"/>
  <c r="G197" i="12"/>
  <c r="F197" i="12"/>
  <c r="K196" i="12"/>
  <c r="J196" i="12"/>
  <c r="I196" i="12"/>
  <c r="H196" i="12"/>
  <c r="G196" i="12"/>
  <c r="F196" i="12"/>
  <c r="K195" i="12"/>
  <c r="J195" i="12"/>
  <c r="I195" i="12"/>
  <c r="H195" i="12"/>
  <c r="G195" i="12"/>
  <c r="F195" i="12"/>
  <c r="K194" i="12"/>
  <c r="J194" i="12"/>
  <c r="I194" i="12"/>
  <c r="H194" i="12"/>
  <c r="G194" i="12"/>
  <c r="F194" i="12"/>
  <c r="K193" i="12"/>
  <c r="J193" i="12"/>
  <c r="I193" i="12"/>
  <c r="H193" i="12"/>
  <c r="G193" i="12"/>
  <c r="F193" i="12"/>
  <c r="K192" i="12"/>
  <c r="J192" i="12"/>
  <c r="I192" i="12"/>
  <c r="H192" i="12"/>
  <c r="G192" i="12"/>
  <c r="F192" i="12"/>
  <c r="K191" i="12"/>
  <c r="J191" i="12"/>
  <c r="I191" i="12"/>
  <c r="H191" i="12"/>
  <c r="G191" i="12"/>
  <c r="F191" i="12"/>
  <c r="K190" i="12"/>
  <c r="J190" i="12"/>
  <c r="I190" i="12"/>
  <c r="H190" i="12"/>
  <c r="G190" i="12"/>
  <c r="F190" i="12"/>
  <c r="K189" i="12"/>
  <c r="J189" i="12"/>
  <c r="I189" i="12"/>
  <c r="H189" i="12"/>
  <c r="G189" i="12"/>
  <c r="F189" i="12"/>
  <c r="K188" i="12"/>
  <c r="J188" i="12"/>
  <c r="I188" i="12"/>
  <c r="H188" i="12"/>
  <c r="G188" i="12"/>
  <c r="F188" i="12"/>
  <c r="K187" i="12"/>
  <c r="J187" i="12"/>
  <c r="I187" i="12"/>
  <c r="H187" i="12"/>
  <c r="G187" i="12"/>
  <c r="F187" i="12"/>
  <c r="K186" i="12"/>
  <c r="J186" i="12"/>
  <c r="I186" i="12"/>
  <c r="H186" i="12"/>
  <c r="G186" i="12"/>
  <c r="F186" i="12"/>
  <c r="K185" i="12"/>
  <c r="J185" i="12"/>
  <c r="I185" i="12"/>
  <c r="H185" i="12"/>
  <c r="G185" i="12"/>
  <c r="F185" i="12"/>
  <c r="K184" i="12"/>
  <c r="J184" i="12"/>
  <c r="I184" i="12"/>
  <c r="H184" i="12"/>
  <c r="G184" i="12"/>
  <c r="F184" i="12"/>
  <c r="K183" i="12"/>
  <c r="J183" i="12"/>
  <c r="I183" i="12"/>
  <c r="H183" i="12"/>
  <c r="G183" i="12"/>
  <c r="F183" i="12"/>
  <c r="K182" i="12"/>
  <c r="J182" i="12"/>
  <c r="I182" i="12"/>
  <c r="H182" i="12"/>
  <c r="G182" i="12"/>
  <c r="F182" i="12"/>
  <c r="K181" i="12"/>
  <c r="J181" i="12"/>
  <c r="I181" i="12"/>
  <c r="H181" i="12"/>
  <c r="G181" i="12"/>
  <c r="F181" i="12"/>
  <c r="K180" i="12"/>
  <c r="J180" i="12"/>
  <c r="I180" i="12"/>
  <c r="H180" i="12"/>
  <c r="G180" i="12"/>
  <c r="F180" i="12"/>
  <c r="K179" i="12"/>
  <c r="J179" i="12"/>
  <c r="I179" i="12"/>
  <c r="H179" i="12"/>
  <c r="G179" i="12"/>
  <c r="F179" i="12"/>
  <c r="K178" i="12"/>
  <c r="J178" i="12"/>
  <c r="I178" i="12"/>
  <c r="H178" i="12"/>
  <c r="G178" i="12"/>
  <c r="F178" i="12"/>
  <c r="K177" i="12"/>
  <c r="J177" i="12"/>
  <c r="I177" i="12"/>
  <c r="H177" i="12"/>
  <c r="G177" i="12"/>
  <c r="F177" i="12"/>
  <c r="K176" i="12"/>
  <c r="J176" i="12"/>
  <c r="I176" i="12"/>
  <c r="H176" i="12"/>
  <c r="G176" i="12"/>
  <c r="F176" i="12"/>
  <c r="K175" i="12"/>
  <c r="J175" i="12"/>
  <c r="I175" i="12"/>
  <c r="H175" i="12"/>
  <c r="G175" i="12"/>
  <c r="F175" i="12"/>
  <c r="K174" i="12"/>
  <c r="J174" i="12"/>
  <c r="I174" i="12"/>
  <c r="H174" i="12"/>
  <c r="G174" i="12"/>
  <c r="F174" i="12"/>
  <c r="K173" i="12"/>
  <c r="J173" i="12"/>
  <c r="I173" i="12"/>
  <c r="H173" i="12"/>
  <c r="G173" i="12"/>
  <c r="F173" i="12"/>
  <c r="K172" i="12"/>
  <c r="J172" i="12"/>
  <c r="I172" i="12"/>
  <c r="H172" i="12"/>
  <c r="G172" i="12"/>
  <c r="F172" i="12"/>
  <c r="K171" i="12"/>
  <c r="J171" i="12"/>
  <c r="I171" i="12"/>
  <c r="H171" i="12"/>
  <c r="G171" i="12"/>
  <c r="F171" i="12"/>
  <c r="K170" i="12"/>
  <c r="J170" i="12"/>
  <c r="I170" i="12"/>
  <c r="H170" i="12"/>
  <c r="G170" i="12"/>
  <c r="F170" i="12"/>
  <c r="K169" i="12"/>
  <c r="J169" i="12"/>
  <c r="I169" i="12"/>
  <c r="H169" i="12"/>
  <c r="G169" i="12"/>
  <c r="F169" i="12"/>
  <c r="K168" i="12"/>
  <c r="J168" i="12"/>
  <c r="I168" i="12"/>
  <c r="H168" i="12"/>
  <c r="G168" i="12"/>
  <c r="F168" i="12"/>
  <c r="K167" i="12"/>
  <c r="J167" i="12"/>
  <c r="I167" i="12"/>
  <c r="H167" i="12"/>
  <c r="G167" i="12"/>
  <c r="F167" i="12"/>
  <c r="K166" i="12"/>
  <c r="J166" i="12"/>
  <c r="I166" i="12"/>
  <c r="H166" i="12"/>
  <c r="G166" i="12"/>
  <c r="F166" i="12"/>
  <c r="K165" i="12"/>
  <c r="J165" i="12"/>
  <c r="I165" i="12"/>
  <c r="H165" i="12"/>
  <c r="G165" i="12"/>
  <c r="F165" i="12"/>
  <c r="K164" i="12"/>
  <c r="J164" i="12"/>
  <c r="I164" i="12"/>
  <c r="H164" i="12"/>
  <c r="G164" i="12"/>
  <c r="F164" i="12"/>
  <c r="K163" i="12"/>
  <c r="J163" i="12"/>
  <c r="I163" i="12"/>
  <c r="H163" i="12"/>
  <c r="G163" i="12"/>
  <c r="F163" i="12"/>
  <c r="K162" i="12"/>
  <c r="J162" i="12"/>
  <c r="I162" i="12"/>
  <c r="H162" i="12"/>
  <c r="G162" i="12"/>
  <c r="F162" i="12"/>
  <c r="K161" i="12"/>
  <c r="J161" i="12"/>
  <c r="I161" i="12"/>
  <c r="H161" i="12"/>
  <c r="G161" i="12"/>
  <c r="F161" i="12"/>
  <c r="K160" i="12"/>
  <c r="J160" i="12"/>
  <c r="I160" i="12"/>
  <c r="H160" i="12"/>
  <c r="G160" i="12"/>
  <c r="F160" i="12"/>
  <c r="K159" i="12"/>
  <c r="J159" i="12"/>
  <c r="I159" i="12"/>
  <c r="H159" i="12"/>
  <c r="G159" i="12"/>
  <c r="F159" i="12"/>
  <c r="K158" i="12"/>
  <c r="J158" i="12"/>
  <c r="I158" i="12"/>
  <c r="H158" i="12"/>
  <c r="G158" i="12"/>
  <c r="F158" i="12"/>
  <c r="K157" i="12"/>
  <c r="J157" i="12"/>
  <c r="I157" i="12"/>
  <c r="H157" i="12"/>
  <c r="G157" i="12"/>
  <c r="F157" i="12"/>
  <c r="K156" i="12"/>
  <c r="J156" i="12"/>
  <c r="I156" i="12"/>
  <c r="H156" i="12"/>
  <c r="G156" i="12"/>
  <c r="F156" i="12"/>
  <c r="K155" i="12"/>
  <c r="J155" i="12"/>
  <c r="I155" i="12"/>
  <c r="H155" i="12"/>
  <c r="G155" i="12"/>
  <c r="F155" i="12"/>
  <c r="K154" i="12"/>
  <c r="J154" i="12"/>
  <c r="I154" i="12"/>
  <c r="H154" i="12"/>
  <c r="G154" i="12"/>
  <c r="F154" i="12"/>
  <c r="K153" i="12"/>
  <c r="J153" i="12"/>
  <c r="I153" i="12"/>
  <c r="H153" i="12"/>
  <c r="G153" i="12"/>
  <c r="F153" i="12"/>
  <c r="K152" i="12"/>
  <c r="J152" i="12"/>
  <c r="I152" i="12"/>
  <c r="H152" i="12"/>
  <c r="G152" i="12"/>
  <c r="F152" i="12"/>
  <c r="K151" i="12"/>
  <c r="J151" i="12"/>
  <c r="I151" i="12"/>
  <c r="H151" i="12"/>
  <c r="G151" i="12"/>
  <c r="F151" i="12"/>
  <c r="K150" i="12"/>
  <c r="J150" i="12"/>
  <c r="I150" i="12"/>
  <c r="H150" i="12"/>
  <c r="G150" i="12"/>
  <c r="F150" i="12"/>
  <c r="K149" i="12"/>
  <c r="J149" i="12"/>
  <c r="I149" i="12"/>
  <c r="H149" i="12"/>
  <c r="G149" i="12"/>
  <c r="F149" i="12"/>
  <c r="K148" i="12"/>
  <c r="J148" i="12"/>
  <c r="I148" i="12"/>
  <c r="H148" i="12"/>
  <c r="G148" i="12"/>
  <c r="F148" i="12"/>
  <c r="K147" i="12"/>
  <c r="J147" i="12"/>
  <c r="I147" i="12"/>
  <c r="H147" i="12"/>
  <c r="G147" i="12"/>
  <c r="F147" i="12"/>
  <c r="K146" i="12"/>
  <c r="J146" i="12"/>
  <c r="I146" i="12"/>
  <c r="H146" i="12"/>
  <c r="G146" i="12"/>
  <c r="F146" i="12"/>
  <c r="K145" i="12"/>
  <c r="J145" i="12"/>
  <c r="I145" i="12"/>
  <c r="H145" i="12"/>
  <c r="G145" i="12"/>
  <c r="F145" i="12"/>
  <c r="K144" i="12"/>
  <c r="J144" i="12"/>
  <c r="I144" i="12"/>
  <c r="H144" i="12"/>
  <c r="G144" i="12"/>
  <c r="F144" i="12"/>
  <c r="K143" i="12"/>
  <c r="J143" i="12"/>
  <c r="I143" i="12"/>
  <c r="H143" i="12"/>
  <c r="G143" i="12"/>
  <c r="F143" i="12"/>
  <c r="K142" i="12"/>
  <c r="J142" i="12"/>
  <c r="I142" i="12"/>
  <c r="H142" i="12"/>
  <c r="G142" i="12"/>
  <c r="F142" i="12"/>
  <c r="K141" i="12"/>
  <c r="J141" i="12"/>
  <c r="I141" i="12"/>
  <c r="H141" i="12"/>
  <c r="G141" i="12"/>
  <c r="F141" i="12"/>
  <c r="K140" i="12"/>
  <c r="J140" i="12"/>
  <c r="I140" i="12"/>
  <c r="H140" i="12"/>
  <c r="G140" i="12"/>
  <c r="F140" i="12"/>
  <c r="K139" i="12"/>
  <c r="J139" i="12"/>
  <c r="I139" i="12"/>
  <c r="H139" i="12"/>
  <c r="G139" i="12"/>
  <c r="F139" i="12"/>
  <c r="K138" i="12"/>
  <c r="J138" i="12"/>
  <c r="I138" i="12"/>
  <c r="H138" i="12"/>
  <c r="G138" i="12"/>
  <c r="F138" i="12"/>
  <c r="K137" i="12"/>
  <c r="J137" i="12"/>
  <c r="I137" i="12"/>
  <c r="H137" i="12"/>
  <c r="G137" i="12"/>
  <c r="F137" i="12"/>
  <c r="K136" i="12"/>
  <c r="J136" i="12"/>
  <c r="I136" i="12"/>
  <c r="H136" i="12"/>
  <c r="G136" i="12"/>
  <c r="F136" i="12"/>
  <c r="K135" i="12"/>
  <c r="J135" i="12"/>
  <c r="I135" i="12"/>
  <c r="H135" i="12"/>
  <c r="G135" i="12"/>
  <c r="F135" i="12"/>
  <c r="K134" i="12"/>
  <c r="J134" i="12"/>
  <c r="I134" i="12"/>
  <c r="H134" i="12"/>
  <c r="G134" i="12"/>
  <c r="F134" i="12"/>
  <c r="K133" i="12"/>
  <c r="J133" i="12"/>
  <c r="I133" i="12"/>
  <c r="H133" i="12"/>
  <c r="G133" i="12"/>
  <c r="F133" i="12"/>
  <c r="K132" i="12"/>
  <c r="J132" i="12"/>
  <c r="I132" i="12"/>
  <c r="H132" i="12"/>
  <c r="G132" i="12"/>
  <c r="F132" i="12"/>
  <c r="K131" i="12"/>
  <c r="J131" i="12"/>
  <c r="I131" i="12"/>
  <c r="H131" i="12"/>
  <c r="G131" i="12"/>
  <c r="F131" i="12"/>
  <c r="K130" i="12"/>
  <c r="J130" i="12"/>
  <c r="I130" i="12"/>
  <c r="H130" i="12"/>
  <c r="G130" i="12"/>
  <c r="F130" i="12"/>
  <c r="K129" i="12"/>
  <c r="J129" i="12"/>
  <c r="I129" i="12"/>
  <c r="H129" i="12"/>
  <c r="G129" i="12"/>
  <c r="F129" i="12"/>
  <c r="K128" i="12"/>
  <c r="J128" i="12"/>
  <c r="I128" i="12"/>
  <c r="H128" i="12"/>
  <c r="G128" i="12"/>
  <c r="F128" i="12"/>
  <c r="K127" i="12"/>
  <c r="J127" i="12"/>
  <c r="I127" i="12"/>
  <c r="H127" i="12"/>
  <c r="G127" i="12"/>
  <c r="F127" i="12"/>
  <c r="K126" i="12"/>
  <c r="J126" i="12"/>
  <c r="I126" i="12"/>
  <c r="H126" i="12"/>
  <c r="G126" i="12"/>
  <c r="F126" i="12"/>
  <c r="K125" i="12"/>
  <c r="J125" i="12"/>
  <c r="I125" i="12"/>
  <c r="H125" i="12"/>
  <c r="G125" i="12"/>
  <c r="F125" i="12"/>
  <c r="K124" i="12"/>
  <c r="J124" i="12"/>
  <c r="I124" i="12"/>
  <c r="H124" i="12"/>
  <c r="G124" i="12"/>
  <c r="F124" i="12"/>
  <c r="K123" i="12"/>
  <c r="J123" i="12"/>
  <c r="I123" i="12"/>
  <c r="H123" i="12"/>
  <c r="G123" i="12"/>
  <c r="F123" i="12"/>
  <c r="K122" i="12"/>
  <c r="J122" i="12"/>
  <c r="I122" i="12"/>
  <c r="H122" i="12"/>
  <c r="G122" i="12"/>
  <c r="F122" i="12"/>
  <c r="K121" i="12"/>
  <c r="J121" i="12"/>
  <c r="I121" i="12"/>
  <c r="H121" i="12"/>
  <c r="G121" i="12"/>
  <c r="F121" i="12"/>
  <c r="K120" i="12"/>
  <c r="J120" i="12"/>
  <c r="I120" i="12"/>
  <c r="H120" i="12"/>
  <c r="G120" i="12"/>
  <c r="F120" i="12"/>
  <c r="K119" i="12"/>
  <c r="J119" i="12"/>
  <c r="I119" i="12"/>
  <c r="H119" i="12"/>
  <c r="G119" i="12"/>
  <c r="F119" i="12"/>
  <c r="K118" i="12"/>
  <c r="J118" i="12"/>
  <c r="I118" i="12"/>
  <c r="H118" i="12"/>
  <c r="G118" i="12"/>
  <c r="F118" i="12"/>
  <c r="K117" i="12"/>
  <c r="J117" i="12"/>
  <c r="I117" i="12"/>
  <c r="H117" i="12"/>
  <c r="G117" i="12"/>
  <c r="F117" i="12"/>
  <c r="K116" i="12"/>
  <c r="J116" i="12"/>
  <c r="I116" i="12"/>
  <c r="H116" i="12"/>
  <c r="G116" i="12"/>
  <c r="F116" i="12"/>
  <c r="K115" i="12"/>
  <c r="J115" i="12"/>
  <c r="I115" i="12"/>
  <c r="H115" i="12"/>
  <c r="G115" i="12"/>
  <c r="F115" i="12"/>
  <c r="K114" i="12"/>
  <c r="J114" i="12"/>
  <c r="I114" i="12"/>
  <c r="H114" i="12"/>
  <c r="G114" i="12"/>
  <c r="F114" i="12"/>
  <c r="K113" i="12"/>
  <c r="J113" i="12"/>
  <c r="I113" i="12"/>
  <c r="H113" i="12"/>
  <c r="G113" i="12"/>
  <c r="F113" i="12"/>
  <c r="K112" i="12"/>
  <c r="J112" i="12"/>
  <c r="I112" i="12"/>
  <c r="H112" i="12"/>
  <c r="G112" i="12"/>
  <c r="F112" i="12"/>
  <c r="K111" i="12"/>
  <c r="J111" i="12"/>
  <c r="I111" i="12"/>
  <c r="H111" i="12"/>
  <c r="G111" i="12"/>
  <c r="F111" i="12"/>
  <c r="K110" i="12"/>
  <c r="J110" i="12"/>
  <c r="I110" i="12"/>
  <c r="H110" i="12"/>
  <c r="G110" i="12"/>
  <c r="F110" i="12"/>
  <c r="K109" i="12"/>
  <c r="J109" i="12"/>
  <c r="I109" i="12"/>
  <c r="H109" i="12"/>
  <c r="G109" i="12"/>
  <c r="F109" i="12"/>
  <c r="K108" i="12"/>
  <c r="J108" i="12"/>
  <c r="I108" i="12"/>
  <c r="H108" i="12"/>
  <c r="G108" i="12"/>
  <c r="F108" i="12"/>
  <c r="K107" i="12"/>
  <c r="J107" i="12"/>
  <c r="I107" i="12"/>
  <c r="H107" i="12"/>
  <c r="G107" i="12"/>
  <c r="F107" i="12"/>
  <c r="K106" i="12"/>
  <c r="J106" i="12"/>
  <c r="I106" i="12"/>
  <c r="H106" i="12"/>
  <c r="G106" i="12"/>
  <c r="F106" i="12"/>
  <c r="K105" i="12"/>
  <c r="J105" i="12"/>
  <c r="I105" i="12"/>
  <c r="H105" i="12"/>
  <c r="G105" i="12"/>
  <c r="F105" i="12"/>
  <c r="K104" i="12"/>
  <c r="J104" i="12"/>
  <c r="I104" i="12"/>
  <c r="H104" i="12"/>
  <c r="G104" i="12"/>
  <c r="F104" i="12"/>
  <c r="K103" i="12"/>
  <c r="J103" i="12"/>
  <c r="I103" i="12"/>
  <c r="H103" i="12"/>
  <c r="G103" i="12"/>
  <c r="F103" i="12"/>
  <c r="K102" i="12"/>
  <c r="J102" i="12"/>
  <c r="I102" i="12"/>
  <c r="H102" i="12"/>
  <c r="G102" i="12"/>
  <c r="F102" i="12"/>
  <c r="K101" i="12"/>
  <c r="J101" i="12"/>
  <c r="I101" i="12"/>
  <c r="H101" i="12"/>
  <c r="G101" i="12"/>
  <c r="F101" i="12"/>
  <c r="K100" i="12"/>
  <c r="J100" i="12"/>
  <c r="I100" i="12"/>
  <c r="H100" i="12"/>
  <c r="G100" i="12"/>
  <c r="F100" i="12"/>
  <c r="K99" i="12"/>
  <c r="J99" i="12"/>
  <c r="I99" i="12"/>
  <c r="H99" i="12"/>
  <c r="G99" i="12"/>
  <c r="F99" i="12"/>
  <c r="K98" i="12"/>
  <c r="J98" i="12"/>
  <c r="I98" i="12"/>
  <c r="H98" i="12"/>
  <c r="G98" i="12"/>
  <c r="F98" i="12"/>
  <c r="K97" i="12"/>
  <c r="J97" i="12"/>
  <c r="I97" i="12"/>
  <c r="H97" i="12"/>
  <c r="G97" i="12"/>
  <c r="F97" i="12"/>
  <c r="K96" i="12"/>
  <c r="J96" i="12"/>
  <c r="I96" i="12"/>
  <c r="H96" i="12"/>
  <c r="G96" i="12"/>
  <c r="F96" i="12"/>
  <c r="K95" i="12"/>
  <c r="J95" i="12"/>
  <c r="I95" i="12"/>
  <c r="H95" i="12"/>
  <c r="G95" i="12"/>
  <c r="F95" i="12"/>
  <c r="K94" i="12"/>
  <c r="J94" i="12"/>
  <c r="I94" i="12"/>
  <c r="H94" i="12"/>
  <c r="G94" i="12"/>
  <c r="F94" i="12"/>
  <c r="K93" i="12"/>
  <c r="J93" i="12"/>
  <c r="I93" i="12"/>
  <c r="H93" i="12"/>
  <c r="G93" i="12"/>
  <c r="F93" i="12"/>
  <c r="K92" i="12"/>
  <c r="J92" i="12"/>
  <c r="I92" i="12"/>
  <c r="H92" i="12"/>
  <c r="G92" i="12"/>
  <c r="F92" i="12"/>
  <c r="K91" i="12"/>
  <c r="J91" i="12"/>
  <c r="I91" i="12"/>
  <c r="H91" i="12"/>
  <c r="G91" i="12"/>
  <c r="F91" i="12"/>
  <c r="K90" i="12"/>
  <c r="J90" i="12"/>
  <c r="I90" i="12"/>
  <c r="H90" i="12"/>
  <c r="G90" i="12"/>
  <c r="F90" i="12"/>
  <c r="K89" i="12"/>
  <c r="J89" i="12"/>
  <c r="I89" i="12"/>
  <c r="H89" i="12"/>
  <c r="G89" i="12"/>
  <c r="F89" i="12"/>
  <c r="K88" i="12"/>
  <c r="J88" i="12"/>
  <c r="I88" i="12"/>
  <c r="H88" i="12"/>
  <c r="G88" i="12"/>
  <c r="F88" i="12"/>
  <c r="K87" i="12"/>
  <c r="J87" i="12"/>
  <c r="I87" i="12"/>
  <c r="H87" i="12"/>
  <c r="G87" i="12"/>
  <c r="F87" i="12"/>
  <c r="K86" i="12"/>
  <c r="J86" i="12"/>
  <c r="I86" i="12"/>
  <c r="H86" i="12"/>
  <c r="G86" i="12"/>
  <c r="F86" i="12"/>
  <c r="K85" i="12"/>
  <c r="J85" i="12"/>
  <c r="I85" i="12"/>
  <c r="H85" i="12"/>
  <c r="G85" i="12"/>
  <c r="F85" i="12"/>
  <c r="K84" i="12"/>
  <c r="J84" i="12"/>
  <c r="I84" i="12"/>
  <c r="H84" i="12"/>
  <c r="G84" i="12"/>
  <c r="F84" i="12"/>
  <c r="K83" i="12"/>
  <c r="J83" i="12"/>
  <c r="I83" i="12"/>
  <c r="H83" i="12"/>
  <c r="G83" i="12"/>
  <c r="F83" i="12"/>
  <c r="K82" i="12"/>
  <c r="J82" i="12"/>
  <c r="I82" i="12"/>
  <c r="H82" i="12"/>
  <c r="G82" i="12"/>
  <c r="F82" i="12"/>
  <c r="K81" i="12"/>
  <c r="J81" i="12"/>
  <c r="I81" i="12"/>
  <c r="H81" i="12"/>
  <c r="G81" i="12"/>
  <c r="F81" i="12"/>
  <c r="K80" i="12"/>
  <c r="J80" i="12"/>
  <c r="I80" i="12"/>
  <c r="H80" i="12"/>
  <c r="G80" i="12"/>
  <c r="F80" i="12"/>
  <c r="K79" i="12"/>
  <c r="J79" i="12"/>
  <c r="I79" i="12"/>
  <c r="H79" i="12"/>
  <c r="G79" i="12"/>
  <c r="F79" i="12"/>
  <c r="K78" i="12"/>
  <c r="J78" i="12"/>
  <c r="I78" i="12"/>
  <c r="H78" i="12"/>
  <c r="G78" i="12"/>
  <c r="F78" i="12"/>
  <c r="K77" i="12"/>
  <c r="J77" i="12"/>
  <c r="I77" i="12"/>
  <c r="H77" i="12"/>
  <c r="G77" i="12"/>
  <c r="F77" i="12"/>
  <c r="K76" i="12"/>
  <c r="J76" i="12"/>
  <c r="I76" i="12"/>
  <c r="H76" i="12"/>
  <c r="G76" i="12"/>
  <c r="F76" i="12"/>
  <c r="K75" i="12"/>
  <c r="J75" i="12"/>
  <c r="I75" i="12"/>
  <c r="H75" i="12"/>
  <c r="G75" i="12"/>
  <c r="F75" i="12"/>
  <c r="K74" i="12"/>
  <c r="J74" i="12"/>
  <c r="I74" i="12"/>
  <c r="H74" i="12"/>
  <c r="G74" i="12"/>
  <c r="F74" i="12"/>
  <c r="K73" i="12"/>
  <c r="J73" i="12"/>
  <c r="I73" i="12"/>
  <c r="H73" i="12"/>
  <c r="G73" i="12"/>
  <c r="F73" i="12"/>
  <c r="K72" i="12"/>
  <c r="J72" i="12"/>
  <c r="I72" i="12"/>
  <c r="H72" i="12"/>
  <c r="G72" i="12"/>
  <c r="F72" i="12"/>
  <c r="K71" i="12"/>
  <c r="J71" i="12"/>
  <c r="I71" i="12"/>
  <c r="H71" i="12"/>
  <c r="G71" i="12"/>
  <c r="F71" i="12"/>
  <c r="K70" i="12"/>
  <c r="J70" i="12"/>
  <c r="I70" i="12"/>
  <c r="H70" i="12"/>
  <c r="G70" i="12"/>
  <c r="F70" i="12"/>
  <c r="K69" i="12"/>
  <c r="J69" i="12"/>
  <c r="I69" i="12"/>
  <c r="H69" i="12"/>
  <c r="G69" i="12"/>
  <c r="F69" i="12"/>
  <c r="K68" i="12"/>
  <c r="J68" i="12"/>
  <c r="I68" i="12"/>
  <c r="H68" i="12"/>
  <c r="G68" i="12"/>
  <c r="F68" i="12"/>
  <c r="K67" i="12"/>
  <c r="J67" i="12"/>
  <c r="I67" i="12"/>
  <c r="H67" i="12"/>
  <c r="G67" i="12"/>
  <c r="F67" i="12"/>
  <c r="K66" i="12"/>
  <c r="J66" i="12"/>
  <c r="I66" i="12"/>
  <c r="H66" i="12"/>
  <c r="G66" i="12"/>
  <c r="F66" i="12"/>
  <c r="K65" i="12"/>
  <c r="J65" i="12"/>
  <c r="I65" i="12"/>
  <c r="H65" i="12"/>
  <c r="G65" i="12"/>
  <c r="F65" i="12"/>
  <c r="K64" i="12"/>
  <c r="J64" i="12"/>
  <c r="I64" i="12"/>
  <c r="H64" i="12"/>
  <c r="G64" i="12"/>
  <c r="F64" i="12"/>
  <c r="K63" i="12"/>
  <c r="J63" i="12"/>
  <c r="I63" i="12"/>
  <c r="H63" i="12"/>
  <c r="G63" i="12"/>
  <c r="F63" i="12"/>
  <c r="K62" i="12"/>
  <c r="J62" i="12"/>
  <c r="I62" i="12"/>
  <c r="H62" i="12"/>
  <c r="G62" i="12"/>
  <c r="F62" i="12"/>
  <c r="K61" i="12"/>
  <c r="J61" i="12"/>
  <c r="I61" i="12"/>
  <c r="H61" i="12"/>
  <c r="G61" i="12"/>
  <c r="F61" i="12"/>
  <c r="K60" i="12"/>
  <c r="J60" i="12"/>
  <c r="I60" i="12"/>
  <c r="H60" i="12"/>
  <c r="G60" i="12"/>
  <c r="F60" i="12"/>
  <c r="K59" i="12"/>
  <c r="J59" i="12"/>
  <c r="I59" i="12"/>
  <c r="H59" i="12"/>
  <c r="G59" i="12"/>
  <c r="F59" i="12"/>
  <c r="K58" i="12"/>
  <c r="J58" i="12"/>
  <c r="I58" i="12"/>
  <c r="H58" i="12"/>
  <c r="G58" i="12"/>
  <c r="F58" i="12"/>
  <c r="K57" i="12"/>
  <c r="J57" i="12"/>
  <c r="I57" i="12"/>
  <c r="H57" i="12"/>
  <c r="G57" i="12"/>
  <c r="F57" i="12"/>
  <c r="K56" i="12"/>
  <c r="J56" i="12"/>
  <c r="I56" i="12"/>
  <c r="H56" i="12"/>
  <c r="G56" i="12"/>
  <c r="F56" i="12"/>
  <c r="K55" i="12"/>
  <c r="J55" i="12"/>
  <c r="I55" i="12"/>
  <c r="H55" i="12"/>
  <c r="G55" i="12"/>
  <c r="F55" i="12"/>
  <c r="K54" i="12"/>
  <c r="J54" i="12"/>
  <c r="I54" i="12"/>
  <c r="H54" i="12"/>
  <c r="G54" i="12"/>
  <c r="F54" i="12"/>
  <c r="K53" i="12"/>
  <c r="J53" i="12"/>
  <c r="I53" i="12"/>
  <c r="H53" i="12"/>
  <c r="G53" i="12"/>
  <c r="F53" i="12"/>
  <c r="K52" i="12"/>
  <c r="J52" i="12"/>
  <c r="I52" i="12"/>
  <c r="H52" i="12"/>
  <c r="G52" i="12"/>
  <c r="F52" i="12"/>
  <c r="K51" i="12"/>
  <c r="J51" i="12"/>
  <c r="I51" i="12"/>
  <c r="H51" i="12"/>
  <c r="G51" i="12"/>
  <c r="F51" i="12"/>
  <c r="K50" i="12"/>
  <c r="J50" i="12"/>
  <c r="I50" i="12"/>
  <c r="H50" i="12"/>
  <c r="G50" i="12"/>
  <c r="F50" i="12"/>
  <c r="K49" i="12"/>
  <c r="J49" i="12"/>
  <c r="I49" i="12"/>
  <c r="H49" i="12"/>
  <c r="G49" i="12"/>
  <c r="F49" i="12"/>
  <c r="K48" i="12"/>
  <c r="J48" i="12"/>
  <c r="I48" i="12"/>
  <c r="H48" i="12"/>
  <c r="G48" i="12"/>
  <c r="F48" i="12"/>
  <c r="K21" i="12"/>
  <c r="I27" i="12"/>
  <c r="H23" i="12"/>
  <c r="CU14" i="12"/>
  <c r="CT14" i="12"/>
  <c r="CS14" i="12"/>
  <c r="CR14" i="12"/>
  <c r="CQ14" i="12"/>
  <c r="CP14" i="12"/>
  <c r="CU13" i="12"/>
  <c r="CT13" i="12"/>
  <c r="CS13" i="12"/>
  <c r="CR13" i="12"/>
  <c r="CQ13" i="12"/>
  <c r="CP13" i="12"/>
  <c r="CU12" i="12"/>
  <c r="CT12" i="12"/>
  <c r="CS12" i="12"/>
  <c r="CR12" i="12"/>
  <c r="CQ12" i="12"/>
  <c r="CP12" i="12"/>
  <c r="CU11" i="12"/>
  <c r="CT11" i="12"/>
  <c r="CS11" i="12"/>
  <c r="CR11" i="12"/>
  <c r="CQ11" i="12"/>
  <c r="CP11" i="12"/>
  <c r="CU10" i="12"/>
  <c r="CT10" i="12"/>
  <c r="CS10" i="12"/>
  <c r="CR10" i="12"/>
  <c r="CQ10" i="12"/>
  <c r="CP10" i="12"/>
  <c r="CU9" i="12"/>
  <c r="CT9" i="12"/>
  <c r="CS9" i="12"/>
  <c r="CR9" i="12"/>
  <c r="CQ9" i="12"/>
  <c r="CP9" i="12"/>
  <c r="CU8" i="12"/>
  <c r="CT8" i="12"/>
  <c r="CS8" i="12"/>
  <c r="CR8" i="12"/>
  <c r="CQ8" i="12"/>
  <c r="CP8" i="12"/>
  <c r="CU7" i="12"/>
  <c r="CT7" i="12"/>
  <c r="CS7" i="12"/>
  <c r="CR7" i="12"/>
  <c r="CQ7" i="12"/>
  <c r="CP7" i="12"/>
  <c r="CE14" i="12"/>
  <c r="CD14" i="12"/>
  <c r="CC14" i="12"/>
  <c r="CB14" i="12"/>
  <c r="CA14" i="12"/>
  <c r="BZ14" i="12"/>
  <c r="CE13" i="12"/>
  <c r="CD13" i="12"/>
  <c r="CC13" i="12"/>
  <c r="CB13" i="12"/>
  <c r="CA13" i="12"/>
  <c r="BZ13" i="12"/>
  <c r="CE12" i="12"/>
  <c r="CD12" i="12"/>
  <c r="CC12" i="12"/>
  <c r="CB12" i="12"/>
  <c r="CA12" i="12"/>
  <c r="BZ12" i="12"/>
  <c r="CE11" i="12"/>
  <c r="CD11" i="12"/>
  <c r="CC11" i="12"/>
  <c r="CB11" i="12"/>
  <c r="CA11" i="12"/>
  <c r="BZ11" i="12"/>
  <c r="CE10" i="12"/>
  <c r="CD10" i="12"/>
  <c r="CC10" i="12"/>
  <c r="CB10" i="12"/>
  <c r="CA10" i="12"/>
  <c r="BZ10" i="12"/>
  <c r="CE9" i="12"/>
  <c r="CD9" i="12"/>
  <c r="CC9" i="12"/>
  <c r="CB9" i="12"/>
  <c r="CA9" i="12"/>
  <c r="BZ9" i="12"/>
  <c r="CE8" i="12"/>
  <c r="CD8" i="12"/>
  <c r="CC8" i="12"/>
  <c r="CB8" i="12"/>
  <c r="CA8" i="12"/>
  <c r="BZ8" i="12"/>
  <c r="CE7" i="12"/>
  <c r="CD7" i="12"/>
  <c r="CC7" i="12"/>
  <c r="CB7" i="12"/>
  <c r="CA7" i="12"/>
  <c r="BZ7" i="12"/>
  <c r="BO14" i="12"/>
  <c r="BN14" i="12"/>
  <c r="BM14" i="12"/>
  <c r="BL14" i="12"/>
  <c r="BK14" i="12"/>
  <c r="BJ14" i="12"/>
  <c r="BO13" i="12"/>
  <c r="BN13" i="12"/>
  <c r="BM13" i="12"/>
  <c r="BL13" i="12"/>
  <c r="BK13" i="12"/>
  <c r="BJ13" i="12"/>
  <c r="BO12" i="12"/>
  <c r="BN12" i="12"/>
  <c r="BM12" i="12"/>
  <c r="BL12" i="12"/>
  <c r="BK12" i="12"/>
  <c r="BJ12" i="12"/>
  <c r="BO11" i="12"/>
  <c r="BN11" i="12"/>
  <c r="BM11" i="12"/>
  <c r="BL11" i="12"/>
  <c r="BK11" i="12"/>
  <c r="BJ11" i="12"/>
  <c r="BO10" i="12"/>
  <c r="BN10" i="12"/>
  <c r="BM10" i="12"/>
  <c r="BL10" i="12"/>
  <c r="BK10" i="12"/>
  <c r="BJ10" i="12"/>
  <c r="BO9" i="12"/>
  <c r="BN9" i="12"/>
  <c r="BM9" i="12"/>
  <c r="BL9" i="12"/>
  <c r="BK9" i="12"/>
  <c r="BJ9" i="12"/>
  <c r="BO8" i="12"/>
  <c r="BN8" i="12"/>
  <c r="BM8" i="12"/>
  <c r="BL8" i="12"/>
  <c r="BK8" i="12"/>
  <c r="BJ8" i="12"/>
  <c r="BO7" i="12"/>
  <c r="BN7" i="12"/>
  <c r="BM7" i="12"/>
  <c r="BL7" i="12"/>
  <c r="BK7" i="12"/>
  <c r="BJ7" i="12"/>
  <c r="AY14" i="12"/>
  <c r="AX14" i="12"/>
  <c r="AW14" i="12"/>
  <c r="AV14" i="12"/>
  <c r="AU14" i="12"/>
  <c r="AT14" i="12"/>
  <c r="AY13" i="12"/>
  <c r="AX13" i="12"/>
  <c r="AW13" i="12"/>
  <c r="AV13" i="12"/>
  <c r="AU13" i="12"/>
  <c r="AT13" i="12"/>
  <c r="AY12" i="12"/>
  <c r="AX12" i="12"/>
  <c r="AW12" i="12"/>
  <c r="AV12" i="12"/>
  <c r="AU12" i="12"/>
  <c r="AT12" i="12"/>
  <c r="AY11" i="12"/>
  <c r="AX11" i="12"/>
  <c r="AW11" i="12"/>
  <c r="AV11" i="12"/>
  <c r="AU11" i="12"/>
  <c r="AT11" i="12"/>
  <c r="AY10" i="12"/>
  <c r="AX10" i="12"/>
  <c r="AW10" i="12"/>
  <c r="AV10" i="12"/>
  <c r="AU10" i="12"/>
  <c r="AT10" i="12"/>
  <c r="AY9" i="12"/>
  <c r="AX9" i="12"/>
  <c r="AW9" i="12"/>
  <c r="AV9" i="12"/>
  <c r="AU9" i="12"/>
  <c r="AT9" i="12"/>
  <c r="AY8" i="12"/>
  <c r="AX8" i="12"/>
  <c r="AW8" i="12"/>
  <c r="AV8" i="12"/>
  <c r="AU8" i="12"/>
  <c r="AT8" i="12"/>
  <c r="AY7" i="12"/>
  <c r="AX7" i="12"/>
  <c r="AW7" i="12"/>
  <c r="AV7" i="12"/>
  <c r="AU7" i="12"/>
  <c r="AT7" i="12"/>
  <c r="AP6" i="12"/>
  <c r="AO6" i="12"/>
  <c r="AI14" i="12"/>
  <c r="AH14" i="12"/>
  <c r="AG14" i="12"/>
  <c r="AF14" i="12"/>
  <c r="AE14" i="12"/>
  <c r="AD14" i="12"/>
  <c r="AI13" i="12"/>
  <c r="AH13" i="12"/>
  <c r="AG13" i="12"/>
  <c r="AF13" i="12"/>
  <c r="AE13" i="12"/>
  <c r="AD13" i="12"/>
  <c r="AI12" i="12"/>
  <c r="AH12" i="12"/>
  <c r="AG12" i="12"/>
  <c r="AF12" i="12"/>
  <c r="AE12" i="12"/>
  <c r="AD12" i="12"/>
  <c r="AI11" i="12"/>
  <c r="AH11" i="12"/>
  <c r="AG11" i="12"/>
  <c r="AF11" i="12"/>
  <c r="AE11" i="12"/>
  <c r="AD11" i="12"/>
  <c r="AI10" i="12"/>
  <c r="AH10" i="12"/>
  <c r="AG10" i="12"/>
  <c r="AF10" i="12"/>
  <c r="AE10" i="12"/>
  <c r="AD10" i="12"/>
  <c r="AI9" i="12"/>
  <c r="AH9" i="12"/>
  <c r="AG9" i="12"/>
  <c r="AF9" i="12"/>
  <c r="AE9" i="12"/>
  <c r="AD9" i="12"/>
  <c r="AI8" i="12"/>
  <c r="AH8" i="12"/>
  <c r="AG8" i="12"/>
  <c r="AF8" i="12"/>
  <c r="AE8" i="12"/>
  <c r="AD8" i="12"/>
  <c r="AI7" i="12"/>
  <c r="AH7" i="12"/>
  <c r="AG7" i="12"/>
  <c r="AF7" i="12"/>
  <c r="AE7" i="12"/>
  <c r="AD7" i="12"/>
  <c r="AA14" i="12"/>
  <c r="Z14" i="12"/>
  <c r="Y14" i="12"/>
  <c r="X14" i="12"/>
  <c r="W14" i="12"/>
  <c r="V14" i="12"/>
  <c r="U14" i="12" s="1"/>
  <c r="AA13" i="12"/>
  <c r="Z13" i="12"/>
  <c r="Y13" i="12"/>
  <c r="X13" i="12"/>
  <c r="W13" i="12"/>
  <c r="V13" i="12"/>
  <c r="U13" i="12" s="1"/>
  <c r="AA12" i="12"/>
  <c r="Z12" i="12"/>
  <c r="Y12" i="12"/>
  <c r="X12" i="12"/>
  <c r="W12" i="12"/>
  <c r="V12" i="12"/>
  <c r="U12" i="12" s="1"/>
  <c r="AA11" i="12"/>
  <c r="Z11" i="12"/>
  <c r="Y11" i="12"/>
  <c r="X11" i="12"/>
  <c r="W11" i="12"/>
  <c r="V11" i="12"/>
  <c r="U11" i="12" s="1"/>
  <c r="AA10" i="12"/>
  <c r="Z10" i="12"/>
  <c r="Y10" i="12"/>
  <c r="X10" i="12"/>
  <c r="W10" i="12"/>
  <c r="V10" i="12"/>
  <c r="U10" i="12" s="1"/>
  <c r="AA9" i="12"/>
  <c r="Z9" i="12"/>
  <c r="Y9" i="12"/>
  <c r="X9" i="12"/>
  <c r="W9" i="12"/>
  <c r="V9" i="12"/>
  <c r="AA8" i="12"/>
  <c r="Z8" i="12"/>
  <c r="Y8" i="12"/>
  <c r="X8" i="12"/>
  <c r="W8" i="12"/>
  <c r="V8" i="12"/>
  <c r="U8" i="12" s="1"/>
  <c r="AA7" i="12"/>
  <c r="Z7" i="12"/>
  <c r="Y7" i="12"/>
  <c r="X7" i="12"/>
  <c r="W7" i="12"/>
  <c r="V7" i="12"/>
  <c r="DC6" i="12"/>
  <c r="DB6" i="12"/>
  <c r="DA6" i="12"/>
  <c r="CZ6" i="12"/>
  <c r="CY6" i="12"/>
  <c r="CX6" i="12"/>
  <c r="CM6" i="12"/>
  <c r="CL6" i="12"/>
  <c r="CK6" i="12"/>
  <c r="CJ6" i="12"/>
  <c r="CI6" i="12"/>
  <c r="CH6" i="12"/>
  <c r="AQ6" i="12"/>
  <c r="AN6" i="12"/>
  <c r="AM6" i="12"/>
  <c r="Y6" i="12"/>
  <c r="J28" i="12"/>
  <c r="H17" i="12"/>
  <c r="N7" i="12"/>
  <c r="S14" i="12"/>
  <c r="S13" i="12"/>
  <c r="K13" i="12" s="1"/>
  <c r="S12" i="12"/>
  <c r="S11" i="12"/>
  <c r="S10" i="12"/>
  <c r="S9" i="12"/>
  <c r="S8" i="12"/>
  <c r="S7" i="12"/>
  <c r="R14" i="12"/>
  <c r="R13" i="12"/>
  <c r="R12" i="12"/>
  <c r="R11" i="12"/>
  <c r="R10" i="12"/>
  <c r="R9" i="12"/>
  <c r="R8" i="12"/>
  <c r="R7" i="12"/>
  <c r="Q14" i="12"/>
  <c r="Q13" i="12"/>
  <c r="Q12" i="12"/>
  <c r="Q11" i="12"/>
  <c r="Q10" i="12"/>
  <c r="Q9" i="12"/>
  <c r="Q8" i="12"/>
  <c r="Q7" i="12"/>
  <c r="P14" i="12"/>
  <c r="P13" i="12"/>
  <c r="P12" i="12"/>
  <c r="P11" i="12"/>
  <c r="P10" i="12"/>
  <c r="P9" i="12"/>
  <c r="P8" i="12"/>
  <c r="P7" i="12"/>
  <c r="O14" i="12"/>
  <c r="O13" i="12"/>
  <c r="O12" i="12"/>
  <c r="O11" i="12"/>
  <c r="O10" i="12"/>
  <c r="O9" i="12"/>
  <c r="O8" i="12"/>
  <c r="O7" i="12"/>
  <c r="N14" i="12"/>
  <c r="L14" i="12" s="1"/>
  <c r="N13" i="12"/>
  <c r="L13" i="12" s="1"/>
  <c r="N12" i="12"/>
  <c r="N11" i="12"/>
  <c r="N10" i="12"/>
  <c r="L10" i="12" s="1"/>
  <c r="N9" i="12"/>
  <c r="L9" i="12" s="1"/>
  <c r="N8" i="12"/>
  <c r="K47" i="12"/>
  <c r="J47" i="12"/>
  <c r="I47" i="12"/>
  <c r="H47" i="12"/>
  <c r="G47" i="12"/>
  <c r="Q319" i="9"/>
  <c r="P319" i="9"/>
  <c r="O319" i="9"/>
  <c r="N319" i="9"/>
  <c r="M319" i="9"/>
  <c r="L319" i="9"/>
  <c r="K319" i="9"/>
  <c r="J319" i="9"/>
  <c r="I319" i="9"/>
  <c r="H319" i="9"/>
  <c r="G319" i="9"/>
  <c r="Q318" i="9"/>
  <c r="P318" i="9"/>
  <c r="O318" i="9"/>
  <c r="N318" i="9"/>
  <c r="M318" i="9"/>
  <c r="L318" i="9"/>
  <c r="K318" i="9"/>
  <c r="J318" i="9"/>
  <c r="I318" i="9"/>
  <c r="H318" i="9"/>
  <c r="G318" i="9"/>
  <c r="Q317" i="9"/>
  <c r="P317" i="9"/>
  <c r="O317" i="9"/>
  <c r="N317" i="9"/>
  <c r="M317" i="9"/>
  <c r="L317" i="9"/>
  <c r="K317" i="9"/>
  <c r="J317" i="9"/>
  <c r="I317" i="9"/>
  <c r="H317" i="9"/>
  <c r="G317" i="9"/>
  <c r="Q316" i="9"/>
  <c r="P316" i="9"/>
  <c r="O316" i="9"/>
  <c r="N316" i="9"/>
  <c r="M316" i="9"/>
  <c r="L316" i="9"/>
  <c r="K316" i="9"/>
  <c r="J316" i="9"/>
  <c r="I316" i="9"/>
  <c r="H316" i="9"/>
  <c r="G316" i="9"/>
  <c r="Q315" i="9"/>
  <c r="P315" i="9"/>
  <c r="O315" i="9"/>
  <c r="N315" i="9"/>
  <c r="M315" i="9"/>
  <c r="L315" i="9"/>
  <c r="K315" i="9"/>
  <c r="J315" i="9"/>
  <c r="I315" i="9"/>
  <c r="H315" i="9"/>
  <c r="G315" i="9"/>
  <c r="Q314" i="9"/>
  <c r="P314" i="9"/>
  <c r="O314" i="9"/>
  <c r="N314" i="9"/>
  <c r="M314" i="9"/>
  <c r="L314" i="9"/>
  <c r="K314" i="9"/>
  <c r="J314" i="9"/>
  <c r="I314" i="9"/>
  <c r="H314" i="9"/>
  <c r="G314" i="9"/>
  <c r="Q313" i="9"/>
  <c r="P313" i="9"/>
  <c r="O313" i="9"/>
  <c r="N313" i="9"/>
  <c r="M313" i="9"/>
  <c r="L313" i="9"/>
  <c r="K313" i="9"/>
  <c r="J313" i="9"/>
  <c r="I313" i="9"/>
  <c r="H313" i="9"/>
  <c r="G313" i="9"/>
  <c r="Q312" i="9"/>
  <c r="P312" i="9"/>
  <c r="O312" i="9"/>
  <c r="N312" i="9"/>
  <c r="M312" i="9"/>
  <c r="L312" i="9"/>
  <c r="K312" i="9"/>
  <c r="J312" i="9"/>
  <c r="I312" i="9"/>
  <c r="H312" i="9"/>
  <c r="G312" i="9"/>
  <c r="Q311" i="9"/>
  <c r="P311" i="9"/>
  <c r="O311" i="9"/>
  <c r="N311" i="9"/>
  <c r="M311" i="9"/>
  <c r="L311" i="9"/>
  <c r="K311" i="9"/>
  <c r="J311" i="9"/>
  <c r="I311" i="9"/>
  <c r="H311" i="9"/>
  <c r="G311" i="9"/>
  <c r="Q310" i="9"/>
  <c r="P310" i="9"/>
  <c r="O310" i="9"/>
  <c r="N310" i="9"/>
  <c r="M310" i="9"/>
  <c r="L310" i="9"/>
  <c r="K310" i="9"/>
  <c r="J310" i="9"/>
  <c r="I310" i="9"/>
  <c r="H310" i="9"/>
  <c r="G310" i="9"/>
  <c r="Q309" i="9"/>
  <c r="P309" i="9"/>
  <c r="O309" i="9"/>
  <c r="N309" i="9"/>
  <c r="M309" i="9"/>
  <c r="L309" i="9"/>
  <c r="K309" i="9"/>
  <c r="J309" i="9"/>
  <c r="I309" i="9"/>
  <c r="H309" i="9"/>
  <c r="G309" i="9"/>
  <c r="Q308" i="9"/>
  <c r="P308" i="9"/>
  <c r="O308" i="9"/>
  <c r="N308" i="9"/>
  <c r="M308" i="9"/>
  <c r="L308" i="9"/>
  <c r="K308" i="9"/>
  <c r="J308" i="9"/>
  <c r="I308" i="9"/>
  <c r="H308" i="9"/>
  <c r="G308" i="9"/>
  <c r="Q307" i="9"/>
  <c r="P307" i="9"/>
  <c r="O307" i="9"/>
  <c r="N307" i="9"/>
  <c r="M307" i="9"/>
  <c r="L307" i="9"/>
  <c r="K307" i="9"/>
  <c r="J307" i="9"/>
  <c r="I307" i="9"/>
  <c r="H307" i="9"/>
  <c r="G307" i="9"/>
  <c r="Q306" i="9"/>
  <c r="P306" i="9"/>
  <c r="O306" i="9"/>
  <c r="N306" i="9"/>
  <c r="M306" i="9"/>
  <c r="L306" i="9"/>
  <c r="K306" i="9"/>
  <c r="J306" i="9"/>
  <c r="I306" i="9"/>
  <c r="H306" i="9"/>
  <c r="G306" i="9"/>
  <c r="Q305" i="9"/>
  <c r="P305" i="9"/>
  <c r="O305" i="9"/>
  <c r="N305" i="9"/>
  <c r="M305" i="9"/>
  <c r="L305" i="9"/>
  <c r="K305" i="9"/>
  <c r="J305" i="9"/>
  <c r="I305" i="9"/>
  <c r="H305" i="9"/>
  <c r="G305" i="9"/>
  <c r="Q304" i="9"/>
  <c r="P304" i="9"/>
  <c r="O304" i="9"/>
  <c r="N304" i="9"/>
  <c r="M304" i="9"/>
  <c r="L304" i="9"/>
  <c r="K304" i="9"/>
  <c r="J304" i="9"/>
  <c r="I304" i="9"/>
  <c r="H304" i="9"/>
  <c r="G304" i="9"/>
  <c r="Q303" i="9"/>
  <c r="P303" i="9"/>
  <c r="O303" i="9"/>
  <c r="N303" i="9"/>
  <c r="M303" i="9"/>
  <c r="L303" i="9"/>
  <c r="K303" i="9"/>
  <c r="J303" i="9"/>
  <c r="I303" i="9"/>
  <c r="H303" i="9"/>
  <c r="G303" i="9"/>
  <c r="Q302" i="9"/>
  <c r="P302" i="9"/>
  <c r="O302" i="9"/>
  <c r="N302" i="9"/>
  <c r="M302" i="9"/>
  <c r="L302" i="9"/>
  <c r="K302" i="9"/>
  <c r="J302" i="9"/>
  <c r="I302" i="9"/>
  <c r="H302" i="9"/>
  <c r="G302" i="9"/>
  <c r="Q301" i="9"/>
  <c r="P301" i="9"/>
  <c r="O301" i="9"/>
  <c r="N301" i="9"/>
  <c r="M301" i="9"/>
  <c r="L301" i="9"/>
  <c r="K301" i="9"/>
  <c r="J301" i="9"/>
  <c r="I301" i="9"/>
  <c r="H301" i="9"/>
  <c r="G301" i="9"/>
  <c r="Q300" i="9"/>
  <c r="P300" i="9"/>
  <c r="O300" i="9"/>
  <c r="N300" i="9"/>
  <c r="M300" i="9"/>
  <c r="L300" i="9"/>
  <c r="K300" i="9"/>
  <c r="J300" i="9"/>
  <c r="I300" i="9"/>
  <c r="H300" i="9"/>
  <c r="G300" i="9"/>
  <c r="Q299" i="9"/>
  <c r="P299" i="9"/>
  <c r="O299" i="9"/>
  <c r="N299" i="9"/>
  <c r="M299" i="9"/>
  <c r="L299" i="9"/>
  <c r="K299" i="9"/>
  <c r="J299" i="9"/>
  <c r="I299" i="9"/>
  <c r="H299" i="9"/>
  <c r="G299" i="9"/>
  <c r="Q298" i="9"/>
  <c r="P298" i="9"/>
  <c r="O298" i="9"/>
  <c r="N298" i="9"/>
  <c r="M298" i="9"/>
  <c r="L298" i="9"/>
  <c r="K298" i="9"/>
  <c r="J298" i="9"/>
  <c r="I298" i="9"/>
  <c r="H298" i="9"/>
  <c r="G298" i="9"/>
  <c r="Q297" i="9"/>
  <c r="P297" i="9"/>
  <c r="O297" i="9"/>
  <c r="N297" i="9"/>
  <c r="M297" i="9"/>
  <c r="L297" i="9"/>
  <c r="K297" i="9"/>
  <c r="J297" i="9"/>
  <c r="I297" i="9"/>
  <c r="H297" i="9"/>
  <c r="G297" i="9"/>
  <c r="Q296" i="9"/>
  <c r="P296" i="9"/>
  <c r="O296" i="9"/>
  <c r="N296" i="9"/>
  <c r="M296" i="9"/>
  <c r="L296" i="9"/>
  <c r="K296" i="9"/>
  <c r="J296" i="9"/>
  <c r="I296" i="9"/>
  <c r="H296" i="9"/>
  <c r="G296" i="9"/>
  <c r="Q295" i="9"/>
  <c r="P295" i="9"/>
  <c r="O295" i="9"/>
  <c r="N295" i="9"/>
  <c r="M295" i="9"/>
  <c r="L295" i="9"/>
  <c r="K295" i="9"/>
  <c r="J295" i="9"/>
  <c r="I295" i="9"/>
  <c r="H295" i="9"/>
  <c r="G295" i="9"/>
  <c r="Q294" i="9"/>
  <c r="P294" i="9"/>
  <c r="O294" i="9"/>
  <c r="N294" i="9"/>
  <c r="M294" i="9"/>
  <c r="L294" i="9"/>
  <c r="K294" i="9"/>
  <c r="J294" i="9"/>
  <c r="I294" i="9"/>
  <c r="H294" i="9"/>
  <c r="G294" i="9"/>
  <c r="Q293" i="9"/>
  <c r="P293" i="9"/>
  <c r="O293" i="9"/>
  <c r="N293" i="9"/>
  <c r="M293" i="9"/>
  <c r="L293" i="9"/>
  <c r="K293" i="9"/>
  <c r="J293" i="9"/>
  <c r="I293" i="9"/>
  <c r="H293" i="9"/>
  <c r="G293" i="9"/>
  <c r="Q292" i="9"/>
  <c r="P292" i="9"/>
  <c r="O292" i="9"/>
  <c r="N292" i="9"/>
  <c r="M292" i="9"/>
  <c r="L292" i="9"/>
  <c r="K292" i="9"/>
  <c r="J292" i="9"/>
  <c r="I292" i="9"/>
  <c r="H292" i="9"/>
  <c r="G292" i="9"/>
  <c r="Q291" i="9"/>
  <c r="P291" i="9"/>
  <c r="O291" i="9"/>
  <c r="N291" i="9"/>
  <c r="M291" i="9"/>
  <c r="L291" i="9"/>
  <c r="K291" i="9"/>
  <c r="J291" i="9"/>
  <c r="I291" i="9"/>
  <c r="H291" i="9"/>
  <c r="G291" i="9"/>
  <c r="Q290" i="9"/>
  <c r="P290" i="9"/>
  <c r="O290" i="9"/>
  <c r="N290" i="9"/>
  <c r="M290" i="9"/>
  <c r="L290" i="9"/>
  <c r="K290" i="9"/>
  <c r="J290" i="9"/>
  <c r="I290" i="9"/>
  <c r="H290" i="9"/>
  <c r="G290" i="9"/>
  <c r="Q289" i="9"/>
  <c r="P289" i="9"/>
  <c r="O289" i="9"/>
  <c r="N289" i="9"/>
  <c r="M289" i="9"/>
  <c r="L289" i="9"/>
  <c r="K289" i="9"/>
  <c r="J289" i="9"/>
  <c r="I289" i="9"/>
  <c r="H289" i="9"/>
  <c r="G289" i="9"/>
  <c r="Q288" i="9"/>
  <c r="P288" i="9"/>
  <c r="O288" i="9"/>
  <c r="N288" i="9"/>
  <c r="M288" i="9"/>
  <c r="L288" i="9"/>
  <c r="K288" i="9"/>
  <c r="J288" i="9"/>
  <c r="I288" i="9"/>
  <c r="H288" i="9"/>
  <c r="G288" i="9"/>
  <c r="Q287" i="9"/>
  <c r="P287" i="9"/>
  <c r="O287" i="9"/>
  <c r="N287" i="9"/>
  <c r="M287" i="9"/>
  <c r="L287" i="9"/>
  <c r="K287" i="9"/>
  <c r="J287" i="9"/>
  <c r="I287" i="9"/>
  <c r="H287" i="9"/>
  <c r="G287" i="9"/>
  <c r="Q286" i="9"/>
  <c r="P286" i="9"/>
  <c r="O286" i="9"/>
  <c r="N286" i="9"/>
  <c r="M286" i="9"/>
  <c r="L286" i="9"/>
  <c r="K286" i="9"/>
  <c r="J286" i="9"/>
  <c r="I286" i="9"/>
  <c r="H286" i="9"/>
  <c r="G286" i="9"/>
  <c r="Q285" i="9"/>
  <c r="P285" i="9"/>
  <c r="O285" i="9"/>
  <c r="N285" i="9"/>
  <c r="M285" i="9"/>
  <c r="L285" i="9"/>
  <c r="K285" i="9"/>
  <c r="J285" i="9"/>
  <c r="I285" i="9"/>
  <c r="H285" i="9"/>
  <c r="G285" i="9"/>
  <c r="Q284" i="9"/>
  <c r="P284" i="9"/>
  <c r="O284" i="9"/>
  <c r="N284" i="9"/>
  <c r="M284" i="9"/>
  <c r="L284" i="9"/>
  <c r="K284" i="9"/>
  <c r="J284" i="9"/>
  <c r="I284" i="9"/>
  <c r="H284" i="9"/>
  <c r="G284" i="9"/>
  <c r="Q283" i="9"/>
  <c r="P283" i="9"/>
  <c r="O283" i="9"/>
  <c r="N283" i="9"/>
  <c r="M283" i="9"/>
  <c r="L283" i="9"/>
  <c r="K283" i="9"/>
  <c r="J283" i="9"/>
  <c r="I283" i="9"/>
  <c r="H283" i="9"/>
  <c r="G283" i="9"/>
  <c r="Q282" i="9"/>
  <c r="P282" i="9"/>
  <c r="O282" i="9"/>
  <c r="N282" i="9"/>
  <c r="M282" i="9"/>
  <c r="L282" i="9"/>
  <c r="K282" i="9"/>
  <c r="J282" i="9"/>
  <c r="I282" i="9"/>
  <c r="H282" i="9"/>
  <c r="G282" i="9"/>
  <c r="Q281" i="9"/>
  <c r="P281" i="9"/>
  <c r="O281" i="9"/>
  <c r="N281" i="9"/>
  <c r="M281" i="9"/>
  <c r="L281" i="9"/>
  <c r="K281" i="9"/>
  <c r="J281" i="9"/>
  <c r="I281" i="9"/>
  <c r="H281" i="9"/>
  <c r="G281" i="9"/>
  <c r="Q280" i="9"/>
  <c r="P280" i="9"/>
  <c r="O280" i="9"/>
  <c r="N280" i="9"/>
  <c r="M280" i="9"/>
  <c r="L280" i="9"/>
  <c r="K280" i="9"/>
  <c r="J280" i="9"/>
  <c r="I280" i="9"/>
  <c r="H280" i="9"/>
  <c r="G280" i="9"/>
  <c r="Q279" i="9"/>
  <c r="P279" i="9"/>
  <c r="O279" i="9"/>
  <c r="N279" i="9"/>
  <c r="M279" i="9"/>
  <c r="L279" i="9"/>
  <c r="K279" i="9"/>
  <c r="J279" i="9"/>
  <c r="I279" i="9"/>
  <c r="H279" i="9"/>
  <c r="G279" i="9"/>
  <c r="Q278" i="9"/>
  <c r="P278" i="9"/>
  <c r="O278" i="9"/>
  <c r="N278" i="9"/>
  <c r="M278" i="9"/>
  <c r="L278" i="9"/>
  <c r="K278" i="9"/>
  <c r="J278" i="9"/>
  <c r="I278" i="9"/>
  <c r="H278" i="9"/>
  <c r="G278" i="9"/>
  <c r="Q277" i="9"/>
  <c r="P277" i="9"/>
  <c r="O277" i="9"/>
  <c r="N277" i="9"/>
  <c r="M277" i="9"/>
  <c r="L277" i="9"/>
  <c r="K277" i="9"/>
  <c r="J277" i="9"/>
  <c r="I277" i="9"/>
  <c r="H277" i="9"/>
  <c r="G277" i="9"/>
  <c r="Q276" i="9"/>
  <c r="P276" i="9"/>
  <c r="O276" i="9"/>
  <c r="N276" i="9"/>
  <c r="M276" i="9"/>
  <c r="L276" i="9"/>
  <c r="K276" i="9"/>
  <c r="J276" i="9"/>
  <c r="I276" i="9"/>
  <c r="H276" i="9"/>
  <c r="G276" i="9"/>
  <c r="Q275" i="9"/>
  <c r="P275" i="9"/>
  <c r="O275" i="9"/>
  <c r="N275" i="9"/>
  <c r="M275" i="9"/>
  <c r="L275" i="9"/>
  <c r="K275" i="9"/>
  <c r="J275" i="9"/>
  <c r="I275" i="9"/>
  <c r="H275" i="9"/>
  <c r="G275" i="9"/>
  <c r="Q274" i="9"/>
  <c r="P274" i="9"/>
  <c r="O274" i="9"/>
  <c r="N274" i="9"/>
  <c r="M274" i="9"/>
  <c r="L274" i="9"/>
  <c r="K274" i="9"/>
  <c r="J274" i="9"/>
  <c r="I274" i="9"/>
  <c r="H274" i="9"/>
  <c r="G274" i="9"/>
  <c r="Q273" i="9"/>
  <c r="P273" i="9"/>
  <c r="O273" i="9"/>
  <c r="N273" i="9"/>
  <c r="M273" i="9"/>
  <c r="L273" i="9"/>
  <c r="K273" i="9"/>
  <c r="J273" i="9"/>
  <c r="I273" i="9"/>
  <c r="H273" i="9"/>
  <c r="G273" i="9"/>
  <c r="Q272" i="9"/>
  <c r="P272" i="9"/>
  <c r="O272" i="9"/>
  <c r="N272" i="9"/>
  <c r="M272" i="9"/>
  <c r="L272" i="9"/>
  <c r="K272" i="9"/>
  <c r="J272" i="9"/>
  <c r="I272" i="9"/>
  <c r="H272" i="9"/>
  <c r="G272" i="9"/>
  <c r="Q271" i="9"/>
  <c r="P271" i="9"/>
  <c r="O271" i="9"/>
  <c r="N271" i="9"/>
  <c r="M271" i="9"/>
  <c r="L271" i="9"/>
  <c r="K271" i="9"/>
  <c r="J271" i="9"/>
  <c r="I271" i="9"/>
  <c r="H271" i="9"/>
  <c r="G271" i="9"/>
  <c r="Q270" i="9"/>
  <c r="P270" i="9"/>
  <c r="O270" i="9"/>
  <c r="N270" i="9"/>
  <c r="M270" i="9"/>
  <c r="L270" i="9"/>
  <c r="K270" i="9"/>
  <c r="J270" i="9"/>
  <c r="I270" i="9"/>
  <c r="H270" i="9"/>
  <c r="G270" i="9"/>
  <c r="Q269" i="9"/>
  <c r="P269" i="9"/>
  <c r="O269" i="9"/>
  <c r="N269" i="9"/>
  <c r="M269" i="9"/>
  <c r="L269" i="9"/>
  <c r="K269" i="9"/>
  <c r="J269" i="9"/>
  <c r="I269" i="9"/>
  <c r="H269" i="9"/>
  <c r="G269" i="9"/>
  <c r="Q268" i="9"/>
  <c r="P268" i="9"/>
  <c r="O268" i="9"/>
  <c r="N268" i="9"/>
  <c r="M268" i="9"/>
  <c r="L268" i="9"/>
  <c r="K268" i="9"/>
  <c r="J268" i="9"/>
  <c r="I268" i="9"/>
  <c r="H268" i="9"/>
  <c r="G268" i="9"/>
  <c r="Q267" i="9"/>
  <c r="P267" i="9"/>
  <c r="O267" i="9"/>
  <c r="N267" i="9"/>
  <c r="M267" i="9"/>
  <c r="L267" i="9"/>
  <c r="K267" i="9"/>
  <c r="J267" i="9"/>
  <c r="I267" i="9"/>
  <c r="H267" i="9"/>
  <c r="G267" i="9"/>
  <c r="Q266" i="9"/>
  <c r="P266" i="9"/>
  <c r="O266" i="9"/>
  <c r="N266" i="9"/>
  <c r="M266" i="9"/>
  <c r="L266" i="9"/>
  <c r="K266" i="9"/>
  <c r="J266" i="9"/>
  <c r="I266" i="9"/>
  <c r="H266" i="9"/>
  <c r="G266" i="9"/>
  <c r="Q265" i="9"/>
  <c r="P265" i="9"/>
  <c r="O265" i="9"/>
  <c r="N265" i="9"/>
  <c r="M265" i="9"/>
  <c r="L265" i="9"/>
  <c r="K265" i="9"/>
  <c r="J265" i="9"/>
  <c r="I265" i="9"/>
  <c r="H265" i="9"/>
  <c r="G265" i="9"/>
  <c r="Q264" i="9"/>
  <c r="P264" i="9"/>
  <c r="O264" i="9"/>
  <c r="N264" i="9"/>
  <c r="M264" i="9"/>
  <c r="L264" i="9"/>
  <c r="K264" i="9"/>
  <c r="J264" i="9"/>
  <c r="I264" i="9"/>
  <c r="H264" i="9"/>
  <c r="G264" i="9"/>
  <c r="Q263" i="9"/>
  <c r="P263" i="9"/>
  <c r="O263" i="9"/>
  <c r="N263" i="9"/>
  <c r="M263" i="9"/>
  <c r="L263" i="9"/>
  <c r="K263" i="9"/>
  <c r="J263" i="9"/>
  <c r="I263" i="9"/>
  <c r="H263" i="9"/>
  <c r="G263" i="9"/>
  <c r="Q262" i="9"/>
  <c r="P262" i="9"/>
  <c r="O262" i="9"/>
  <c r="N262" i="9"/>
  <c r="M262" i="9"/>
  <c r="L262" i="9"/>
  <c r="K262" i="9"/>
  <c r="J262" i="9"/>
  <c r="I262" i="9"/>
  <c r="H262" i="9"/>
  <c r="G262" i="9"/>
  <c r="Q261" i="9"/>
  <c r="P261" i="9"/>
  <c r="O261" i="9"/>
  <c r="N261" i="9"/>
  <c r="M261" i="9"/>
  <c r="L261" i="9"/>
  <c r="K261" i="9"/>
  <c r="J261" i="9"/>
  <c r="I261" i="9"/>
  <c r="H261" i="9"/>
  <c r="G261" i="9"/>
  <c r="Q260" i="9"/>
  <c r="P260" i="9"/>
  <c r="O260" i="9"/>
  <c r="N260" i="9"/>
  <c r="M260" i="9"/>
  <c r="L260" i="9"/>
  <c r="K260" i="9"/>
  <c r="J260" i="9"/>
  <c r="I260" i="9"/>
  <c r="H260" i="9"/>
  <c r="G260" i="9"/>
  <c r="Q259" i="9"/>
  <c r="P259" i="9"/>
  <c r="O259" i="9"/>
  <c r="N259" i="9"/>
  <c r="M259" i="9"/>
  <c r="L259" i="9"/>
  <c r="K259" i="9"/>
  <c r="J259" i="9"/>
  <c r="I259" i="9"/>
  <c r="H259" i="9"/>
  <c r="G259" i="9"/>
  <c r="Q258" i="9"/>
  <c r="P258" i="9"/>
  <c r="O258" i="9"/>
  <c r="N258" i="9"/>
  <c r="M258" i="9"/>
  <c r="L258" i="9"/>
  <c r="K258" i="9"/>
  <c r="J258" i="9"/>
  <c r="I258" i="9"/>
  <c r="H258" i="9"/>
  <c r="G258" i="9"/>
  <c r="Q257" i="9"/>
  <c r="P257" i="9"/>
  <c r="O257" i="9"/>
  <c r="N257" i="9"/>
  <c r="M257" i="9"/>
  <c r="L257" i="9"/>
  <c r="K257" i="9"/>
  <c r="J257" i="9"/>
  <c r="I257" i="9"/>
  <c r="H257" i="9"/>
  <c r="G257" i="9"/>
  <c r="Q256" i="9"/>
  <c r="P256" i="9"/>
  <c r="O256" i="9"/>
  <c r="N256" i="9"/>
  <c r="M256" i="9"/>
  <c r="L256" i="9"/>
  <c r="K256" i="9"/>
  <c r="J256" i="9"/>
  <c r="I256" i="9"/>
  <c r="H256" i="9"/>
  <c r="G256" i="9"/>
  <c r="Q255" i="9"/>
  <c r="P255" i="9"/>
  <c r="O255" i="9"/>
  <c r="N255" i="9"/>
  <c r="M255" i="9"/>
  <c r="L255" i="9"/>
  <c r="K255" i="9"/>
  <c r="J255" i="9"/>
  <c r="I255" i="9"/>
  <c r="H255" i="9"/>
  <c r="G255" i="9"/>
  <c r="Q254" i="9"/>
  <c r="P254" i="9"/>
  <c r="O254" i="9"/>
  <c r="N254" i="9"/>
  <c r="M254" i="9"/>
  <c r="L254" i="9"/>
  <c r="K254" i="9"/>
  <c r="J254" i="9"/>
  <c r="I254" i="9"/>
  <c r="H254" i="9"/>
  <c r="G254" i="9"/>
  <c r="Q253" i="9"/>
  <c r="P253" i="9"/>
  <c r="O253" i="9"/>
  <c r="N253" i="9"/>
  <c r="M253" i="9"/>
  <c r="L253" i="9"/>
  <c r="K253" i="9"/>
  <c r="J253" i="9"/>
  <c r="I253" i="9"/>
  <c r="H253" i="9"/>
  <c r="G253" i="9"/>
  <c r="Q252" i="9"/>
  <c r="P252" i="9"/>
  <c r="O252" i="9"/>
  <c r="N252" i="9"/>
  <c r="M252" i="9"/>
  <c r="L252" i="9"/>
  <c r="K252" i="9"/>
  <c r="J252" i="9"/>
  <c r="I252" i="9"/>
  <c r="H252" i="9"/>
  <c r="G252" i="9"/>
  <c r="Q251" i="9"/>
  <c r="P251" i="9"/>
  <c r="O251" i="9"/>
  <c r="N251" i="9"/>
  <c r="M251" i="9"/>
  <c r="L251" i="9"/>
  <c r="K251" i="9"/>
  <c r="J251" i="9"/>
  <c r="I251" i="9"/>
  <c r="H251" i="9"/>
  <c r="G251" i="9"/>
  <c r="Q250" i="9"/>
  <c r="P250" i="9"/>
  <c r="O250" i="9"/>
  <c r="N250" i="9"/>
  <c r="M250" i="9"/>
  <c r="L250" i="9"/>
  <c r="K250" i="9"/>
  <c r="J250" i="9"/>
  <c r="I250" i="9"/>
  <c r="H250" i="9"/>
  <c r="G250" i="9"/>
  <c r="Q249" i="9"/>
  <c r="P249" i="9"/>
  <c r="O249" i="9"/>
  <c r="N249" i="9"/>
  <c r="M249" i="9"/>
  <c r="L249" i="9"/>
  <c r="K249" i="9"/>
  <c r="J249" i="9"/>
  <c r="I249" i="9"/>
  <c r="H249" i="9"/>
  <c r="G249" i="9"/>
  <c r="Q248" i="9"/>
  <c r="P248" i="9"/>
  <c r="O248" i="9"/>
  <c r="N248" i="9"/>
  <c r="M248" i="9"/>
  <c r="L248" i="9"/>
  <c r="K248" i="9"/>
  <c r="J248" i="9"/>
  <c r="I248" i="9"/>
  <c r="H248" i="9"/>
  <c r="G248" i="9"/>
  <c r="Q247" i="9"/>
  <c r="P247" i="9"/>
  <c r="O247" i="9"/>
  <c r="N247" i="9"/>
  <c r="M247" i="9"/>
  <c r="L247" i="9"/>
  <c r="K247" i="9"/>
  <c r="J247" i="9"/>
  <c r="I247" i="9"/>
  <c r="H247" i="9"/>
  <c r="G247" i="9"/>
  <c r="Q246" i="9"/>
  <c r="P246" i="9"/>
  <c r="O246" i="9"/>
  <c r="N246" i="9"/>
  <c r="M246" i="9"/>
  <c r="L246" i="9"/>
  <c r="K246" i="9"/>
  <c r="J246" i="9"/>
  <c r="I246" i="9"/>
  <c r="H246" i="9"/>
  <c r="G246" i="9"/>
  <c r="Q245" i="9"/>
  <c r="P245" i="9"/>
  <c r="O245" i="9"/>
  <c r="N245" i="9"/>
  <c r="M245" i="9"/>
  <c r="L245" i="9"/>
  <c r="K245" i="9"/>
  <c r="J245" i="9"/>
  <c r="I245" i="9"/>
  <c r="H245" i="9"/>
  <c r="G245" i="9"/>
  <c r="Q244" i="9"/>
  <c r="P244" i="9"/>
  <c r="O244" i="9"/>
  <c r="N244" i="9"/>
  <c r="M244" i="9"/>
  <c r="L244" i="9"/>
  <c r="K244" i="9"/>
  <c r="J244" i="9"/>
  <c r="I244" i="9"/>
  <c r="H244" i="9"/>
  <c r="G244" i="9"/>
  <c r="Q243" i="9"/>
  <c r="P243" i="9"/>
  <c r="O243" i="9"/>
  <c r="N243" i="9"/>
  <c r="M243" i="9"/>
  <c r="L243" i="9"/>
  <c r="K243" i="9"/>
  <c r="J243" i="9"/>
  <c r="I243" i="9"/>
  <c r="H243" i="9"/>
  <c r="G243" i="9"/>
  <c r="Q242" i="9"/>
  <c r="P242" i="9"/>
  <c r="O242" i="9"/>
  <c r="N242" i="9"/>
  <c r="M242" i="9"/>
  <c r="L242" i="9"/>
  <c r="K242" i="9"/>
  <c r="J242" i="9"/>
  <c r="I242" i="9"/>
  <c r="H242" i="9"/>
  <c r="G242" i="9"/>
  <c r="Q241" i="9"/>
  <c r="P241" i="9"/>
  <c r="O241" i="9"/>
  <c r="N241" i="9"/>
  <c r="M241" i="9"/>
  <c r="L241" i="9"/>
  <c r="K241" i="9"/>
  <c r="J241" i="9"/>
  <c r="I241" i="9"/>
  <c r="H241" i="9"/>
  <c r="G241" i="9"/>
  <c r="Q240" i="9"/>
  <c r="P240" i="9"/>
  <c r="O240" i="9"/>
  <c r="N240" i="9"/>
  <c r="M240" i="9"/>
  <c r="L240" i="9"/>
  <c r="K240" i="9"/>
  <c r="J240" i="9"/>
  <c r="I240" i="9"/>
  <c r="H240" i="9"/>
  <c r="G240" i="9"/>
  <c r="Q239" i="9"/>
  <c r="P239" i="9"/>
  <c r="O239" i="9"/>
  <c r="N239" i="9"/>
  <c r="M239" i="9"/>
  <c r="L239" i="9"/>
  <c r="K239" i="9"/>
  <c r="J239" i="9"/>
  <c r="I239" i="9"/>
  <c r="H239" i="9"/>
  <c r="G239" i="9"/>
  <c r="Q238" i="9"/>
  <c r="P238" i="9"/>
  <c r="O238" i="9"/>
  <c r="N238" i="9"/>
  <c r="M238" i="9"/>
  <c r="L238" i="9"/>
  <c r="K238" i="9"/>
  <c r="J238" i="9"/>
  <c r="I238" i="9"/>
  <c r="H238" i="9"/>
  <c r="G238" i="9"/>
  <c r="Q237" i="9"/>
  <c r="P237" i="9"/>
  <c r="O237" i="9"/>
  <c r="N237" i="9"/>
  <c r="M237" i="9"/>
  <c r="L237" i="9"/>
  <c r="K237" i="9"/>
  <c r="J237" i="9"/>
  <c r="I237" i="9"/>
  <c r="H237" i="9"/>
  <c r="G237" i="9"/>
  <c r="Q236" i="9"/>
  <c r="P236" i="9"/>
  <c r="O236" i="9"/>
  <c r="N236" i="9"/>
  <c r="M236" i="9"/>
  <c r="L236" i="9"/>
  <c r="K236" i="9"/>
  <c r="J236" i="9"/>
  <c r="I236" i="9"/>
  <c r="H236" i="9"/>
  <c r="G236" i="9"/>
  <c r="Q235" i="9"/>
  <c r="P235" i="9"/>
  <c r="O235" i="9"/>
  <c r="N235" i="9"/>
  <c r="M235" i="9"/>
  <c r="L235" i="9"/>
  <c r="K235" i="9"/>
  <c r="J235" i="9"/>
  <c r="I235" i="9"/>
  <c r="H235" i="9"/>
  <c r="G235" i="9"/>
  <c r="Q234" i="9"/>
  <c r="P234" i="9"/>
  <c r="O234" i="9"/>
  <c r="N234" i="9"/>
  <c r="M234" i="9"/>
  <c r="L234" i="9"/>
  <c r="K234" i="9"/>
  <c r="J234" i="9"/>
  <c r="I234" i="9"/>
  <c r="H234" i="9"/>
  <c r="G234" i="9"/>
  <c r="Q233" i="9"/>
  <c r="P233" i="9"/>
  <c r="O233" i="9"/>
  <c r="N233" i="9"/>
  <c r="M233" i="9"/>
  <c r="L233" i="9"/>
  <c r="K233" i="9"/>
  <c r="J233" i="9"/>
  <c r="I233" i="9"/>
  <c r="H233" i="9"/>
  <c r="G233" i="9"/>
  <c r="Q232" i="9"/>
  <c r="P232" i="9"/>
  <c r="O232" i="9"/>
  <c r="N232" i="9"/>
  <c r="M232" i="9"/>
  <c r="L232" i="9"/>
  <c r="K232" i="9"/>
  <c r="J232" i="9"/>
  <c r="I232" i="9"/>
  <c r="H232" i="9"/>
  <c r="G232" i="9"/>
  <c r="Q231" i="9"/>
  <c r="P231" i="9"/>
  <c r="O231" i="9"/>
  <c r="N231" i="9"/>
  <c r="M231" i="9"/>
  <c r="L231" i="9"/>
  <c r="K231" i="9"/>
  <c r="J231" i="9"/>
  <c r="I231" i="9"/>
  <c r="H231" i="9"/>
  <c r="G231" i="9"/>
  <c r="Q230" i="9"/>
  <c r="P230" i="9"/>
  <c r="O230" i="9"/>
  <c r="N230" i="9"/>
  <c r="M230" i="9"/>
  <c r="L230" i="9"/>
  <c r="K230" i="9"/>
  <c r="J230" i="9"/>
  <c r="I230" i="9"/>
  <c r="H230" i="9"/>
  <c r="G230" i="9"/>
  <c r="Q229" i="9"/>
  <c r="P229" i="9"/>
  <c r="O229" i="9"/>
  <c r="N229" i="9"/>
  <c r="M229" i="9"/>
  <c r="L229" i="9"/>
  <c r="K229" i="9"/>
  <c r="J229" i="9"/>
  <c r="I229" i="9"/>
  <c r="H229" i="9"/>
  <c r="G229" i="9"/>
  <c r="Q228" i="9"/>
  <c r="P228" i="9"/>
  <c r="O228" i="9"/>
  <c r="N228" i="9"/>
  <c r="M228" i="9"/>
  <c r="L228" i="9"/>
  <c r="K228" i="9"/>
  <c r="J228" i="9"/>
  <c r="I228" i="9"/>
  <c r="H228" i="9"/>
  <c r="G228" i="9"/>
  <c r="Q227" i="9"/>
  <c r="P227" i="9"/>
  <c r="O227" i="9"/>
  <c r="N227" i="9"/>
  <c r="M227" i="9"/>
  <c r="L227" i="9"/>
  <c r="K227" i="9"/>
  <c r="J227" i="9"/>
  <c r="I227" i="9"/>
  <c r="H227" i="9"/>
  <c r="G227" i="9"/>
  <c r="Q226" i="9"/>
  <c r="P226" i="9"/>
  <c r="O226" i="9"/>
  <c r="N226" i="9"/>
  <c r="M226" i="9"/>
  <c r="L226" i="9"/>
  <c r="K226" i="9"/>
  <c r="J226" i="9"/>
  <c r="I226" i="9"/>
  <c r="H226" i="9"/>
  <c r="G226" i="9"/>
  <c r="Q225" i="9"/>
  <c r="P225" i="9"/>
  <c r="O225" i="9"/>
  <c r="N225" i="9"/>
  <c r="M225" i="9"/>
  <c r="L225" i="9"/>
  <c r="K225" i="9"/>
  <c r="J225" i="9"/>
  <c r="I225" i="9"/>
  <c r="H225" i="9"/>
  <c r="G225" i="9"/>
  <c r="Q224" i="9"/>
  <c r="P224" i="9"/>
  <c r="O224" i="9"/>
  <c r="N224" i="9"/>
  <c r="M224" i="9"/>
  <c r="L224" i="9"/>
  <c r="K224" i="9"/>
  <c r="J224" i="9"/>
  <c r="I224" i="9"/>
  <c r="H224" i="9"/>
  <c r="G224" i="9"/>
  <c r="Q223" i="9"/>
  <c r="P223" i="9"/>
  <c r="O223" i="9"/>
  <c r="N223" i="9"/>
  <c r="M223" i="9"/>
  <c r="L223" i="9"/>
  <c r="K223" i="9"/>
  <c r="J223" i="9"/>
  <c r="I223" i="9"/>
  <c r="H223" i="9"/>
  <c r="G223" i="9"/>
  <c r="Q222" i="9"/>
  <c r="P222" i="9"/>
  <c r="O222" i="9"/>
  <c r="N222" i="9"/>
  <c r="M222" i="9"/>
  <c r="L222" i="9"/>
  <c r="K222" i="9"/>
  <c r="J222" i="9"/>
  <c r="I222" i="9"/>
  <c r="H222" i="9"/>
  <c r="G222" i="9"/>
  <c r="Q221" i="9"/>
  <c r="P221" i="9"/>
  <c r="O221" i="9"/>
  <c r="N221" i="9"/>
  <c r="M221" i="9"/>
  <c r="L221" i="9"/>
  <c r="K221" i="9"/>
  <c r="J221" i="9"/>
  <c r="I221" i="9"/>
  <c r="H221" i="9"/>
  <c r="G221" i="9"/>
  <c r="Q220" i="9"/>
  <c r="P220" i="9"/>
  <c r="O220" i="9"/>
  <c r="N220" i="9"/>
  <c r="M220" i="9"/>
  <c r="L220" i="9"/>
  <c r="K220" i="9"/>
  <c r="J220" i="9"/>
  <c r="I220" i="9"/>
  <c r="H220" i="9"/>
  <c r="G220" i="9"/>
  <c r="Q219" i="9"/>
  <c r="P219" i="9"/>
  <c r="O219" i="9"/>
  <c r="N219" i="9"/>
  <c r="M219" i="9"/>
  <c r="L219" i="9"/>
  <c r="K219" i="9"/>
  <c r="J219" i="9"/>
  <c r="I219" i="9"/>
  <c r="H219" i="9"/>
  <c r="G219" i="9"/>
  <c r="Q218" i="9"/>
  <c r="P218" i="9"/>
  <c r="O218" i="9"/>
  <c r="N218" i="9"/>
  <c r="M218" i="9"/>
  <c r="L218" i="9"/>
  <c r="K218" i="9"/>
  <c r="J218" i="9"/>
  <c r="I218" i="9"/>
  <c r="H218" i="9"/>
  <c r="G218" i="9"/>
  <c r="Q217" i="9"/>
  <c r="P217" i="9"/>
  <c r="O217" i="9"/>
  <c r="N217" i="9"/>
  <c r="M217" i="9"/>
  <c r="L217" i="9"/>
  <c r="K217" i="9"/>
  <c r="J217" i="9"/>
  <c r="I217" i="9"/>
  <c r="H217" i="9"/>
  <c r="G217" i="9"/>
  <c r="Q216" i="9"/>
  <c r="P216" i="9"/>
  <c r="O216" i="9"/>
  <c r="N216" i="9"/>
  <c r="M216" i="9"/>
  <c r="L216" i="9"/>
  <c r="K216" i="9"/>
  <c r="J216" i="9"/>
  <c r="I216" i="9"/>
  <c r="H216" i="9"/>
  <c r="G216" i="9"/>
  <c r="Q215" i="9"/>
  <c r="P215" i="9"/>
  <c r="O215" i="9"/>
  <c r="N215" i="9"/>
  <c r="M215" i="9"/>
  <c r="L215" i="9"/>
  <c r="K215" i="9"/>
  <c r="J215" i="9"/>
  <c r="I215" i="9"/>
  <c r="H215" i="9"/>
  <c r="G215" i="9"/>
  <c r="Q214" i="9"/>
  <c r="P214" i="9"/>
  <c r="O214" i="9"/>
  <c r="N214" i="9"/>
  <c r="M214" i="9"/>
  <c r="L214" i="9"/>
  <c r="K214" i="9"/>
  <c r="J214" i="9"/>
  <c r="I214" i="9"/>
  <c r="H214" i="9"/>
  <c r="G214" i="9"/>
  <c r="Q213" i="9"/>
  <c r="P213" i="9"/>
  <c r="O213" i="9"/>
  <c r="N213" i="9"/>
  <c r="M213" i="9"/>
  <c r="L213" i="9"/>
  <c r="K213" i="9"/>
  <c r="J213" i="9"/>
  <c r="I213" i="9"/>
  <c r="H213" i="9"/>
  <c r="G213" i="9"/>
  <c r="Q212" i="9"/>
  <c r="P212" i="9"/>
  <c r="O212" i="9"/>
  <c r="N212" i="9"/>
  <c r="M212" i="9"/>
  <c r="L212" i="9"/>
  <c r="K212" i="9"/>
  <c r="J212" i="9"/>
  <c r="I212" i="9"/>
  <c r="H212" i="9"/>
  <c r="G212" i="9"/>
  <c r="Q211" i="9"/>
  <c r="P211" i="9"/>
  <c r="O211" i="9"/>
  <c r="N211" i="9"/>
  <c r="M211" i="9"/>
  <c r="L211" i="9"/>
  <c r="K211" i="9"/>
  <c r="J211" i="9"/>
  <c r="I211" i="9"/>
  <c r="H211" i="9"/>
  <c r="G211" i="9"/>
  <c r="Q210" i="9"/>
  <c r="P210" i="9"/>
  <c r="O210" i="9"/>
  <c r="N210" i="9"/>
  <c r="M210" i="9"/>
  <c r="L210" i="9"/>
  <c r="K210" i="9"/>
  <c r="J210" i="9"/>
  <c r="I210" i="9"/>
  <c r="H210" i="9"/>
  <c r="G210" i="9"/>
  <c r="Q209" i="9"/>
  <c r="P209" i="9"/>
  <c r="O209" i="9"/>
  <c r="N209" i="9"/>
  <c r="M209" i="9"/>
  <c r="L209" i="9"/>
  <c r="K209" i="9"/>
  <c r="J209" i="9"/>
  <c r="I209" i="9"/>
  <c r="H209" i="9"/>
  <c r="G209" i="9"/>
  <c r="Q208" i="9"/>
  <c r="P208" i="9"/>
  <c r="O208" i="9"/>
  <c r="N208" i="9"/>
  <c r="M208" i="9"/>
  <c r="L208" i="9"/>
  <c r="K208" i="9"/>
  <c r="J208" i="9"/>
  <c r="I208" i="9"/>
  <c r="H208" i="9"/>
  <c r="G208" i="9"/>
  <c r="Q207" i="9"/>
  <c r="P207" i="9"/>
  <c r="O207" i="9"/>
  <c r="N207" i="9"/>
  <c r="M207" i="9"/>
  <c r="L207" i="9"/>
  <c r="K207" i="9"/>
  <c r="J207" i="9"/>
  <c r="I207" i="9"/>
  <c r="H207" i="9"/>
  <c r="G207" i="9"/>
  <c r="Q206" i="9"/>
  <c r="P206" i="9"/>
  <c r="O206" i="9"/>
  <c r="N206" i="9"/>
  <c r="M206" i="9"/>
  <c r="L206" i="9"/>
  <c r="K206" i="9"/>
  <c r="J206" i="9"/>
  <c r="I206" i="9"/>
  <c r="H206" i="9"/>
  <c r="G206" i="9"/>
  <c r="Q205" i="9"/>
  <c r="P205" i="9"/>
  <c r="O205" i="9"/>
  <c r="N205" i="9"/>
  <c r="M205" i="9"/>
  <c r="L205" i="9"/>
  <c r="K205" i="9"/>
  <c r="J205" i="9"/>
  <c r="I205" i="9"/>
  <c r="H205" i="9"/>
  <c r="G205" i="9"/>
  <c r="Q204" i="9"/>
  <c r="P204" i="9"/>
  <c r="O204" i="9"/>
  <c r="N204" i="9"/>
  <c r="M204" i="9"/>
  <c r="L204" i="9"/>
  <c r="K204" i="9"/>
  <c r="J204" i="9"/>
  <c r="I204" i="9"/>
  <c r="H204" i="9"/>
  <c r="G204" i="9"/>
  <c r="Q203" i="9"/>
  <c r="P203" i="9"/>
  <c r="O203" i="9"/>
  <c r="N203" i="9"/>
  <c r="M203" i="9"/>
  <c r="L203" i="9"/>
  <c r="K203" i="9"/>
  <c r="J203" i="9"/>
  <c r="I203" i="9"/>
  <c r="H203" i="9"/>
  <c r="G203" i="9"/>
  <c r="Q202" i="9"/>
  <c r="P202" i="9"/>
  <c r="O202" i="9"/>
  <c r="N202" i="9"/>
  <c r="M202" i="9"/>
  <c r="L202" i="9"/>
  <c r="K202" i="9"/>
  <c r="J202" i="9"/>
  <c r="I202" i="9"/>
  <c r="H202" i="9"/>
  <c r="G202" i="9"/>
  <c r="Q201" i="9"/>
  <c r="P201" i="9"/>
  <c r="O201" i="9"/>
  <c r="N201" i="9"/>
  <c r="M201" i="9"/>
  <c r="L201" i="9"/>
  <c r="K201" i="9"/>
  <c r="J201" i="9"/>
  <c r="I201" i="9"/>
  <c r="H201" i="9"/>
  <c r="G201" i="9"/>
  <c r="Q200" i="9"/>
  <c r="P200" i="9"/>
  <c r="O200" i="9"/>
  <c r="N200" i="9"/>
  <c r="M200" i="9"/>
  <c r="L200" i="9"/>
  <c r="K200" i="9"/>
  <c r="J200" i="9"/>
  <c r="I200" i="9"/>
  <c r="H200" i="9"/>
  <c r="G200" i="9"/>
  <c r="Q199" i="9"/>
  <c r="P199" i="9"/>
  <c r="O199" i="9"/>
  <c r="N199" i="9"/>
  <c r="M199" i="9"/>
  <c r="L199" i="9"/>
  <c r="K199" i="9"/>
  <c r="J199" i="9"/>
  <c r="I199" i="9"/>
  <c r="H199" i="9"/>
  <c r="G199" i="9"/>
  <c r="Q198" i="9"/>
  <c r="P198" i="9"/>
  <c r="O198" i="9"/>
  <c r="N198" i="9"/>
  <c r="M198" i="9"/>
  <c r="L198" i="9"/>
  <c r="K198" i="9"/>
  <c r="J198" i="9"/>
  <c r="I198" i="9"/>
  <c r="H198" i="9"/>
  <c r="G198" i="9"/>
  <c r="Q197" i="9"/>
  <c r="P197" i="9"/>
  <c r="O197" i="9"/>
  <c r="N197" i="9"/>
  <c r="M197" i="9"/>
  <c r="L197" i="9"/>
  <c r="K197" i="9"/>
  <c r="J197" i="9"/>
  <c r="I197" i="9"/>
  <c r="H197" i="9"/>
  <c r="G197" i="9"/>
  <c r="Q196" i="9"/>
  <c r="P196" i="9"/>
  <c r="O196" i="9"/>
  <c r="N196" i="9"/>
  <c r="M196" i="9"/>
  <c r="L196" i="9"/>
  <c r="K196" i="9"/>
  <c r="J196" i="9"/>
  <c r="I196" i="9"/>
  <c r="H196" i="9"/>
  <c r="G196" i="9"/>
  <c r="Q195" i="9"/>
  <c r="P195" i="9"/>
  <c r="O195" i="9"/>
  <c r="N195" i="9"/>
  <c r="M195" i="9"/>
  <c r="L195" i="9"/>
  <c r="K195" i="9"/>
  <c r="J195" i="9"/>
  <c r="I195" i="9"/>
  <c r="H195" i="9"/>
  <c r="G195" i="9"/>
  <c r="Q194" i="9"/>
  <c r="P194" i="9"/>
  <c r="O194" i="9"/>
  <c r="N194" i="9"/>
  <c r="M194" i="9"/>
  <c r="L194" i="9"/>
  <c r="K194" i="9"/>
  <c r="J194" i="9"/>
  <c r="I194" i="9"/>
  <c r="H194" i="9"/>
  <c r="G194" i="9"/>
  <c r="Q193" i="9"/>
  <c r="P193" i="9"/>
  <c r="O193" i="9"/>
  <c r="N193" i="9"/>
  <c r="M193" i="9"/>
  <c r="L193" i="9"/>
  <c r="K193" i="9"/>
  <c r="J193" i="9"/>
  <c r="I193" i="9"/>
  <c r="H193" i="9"/>
  <c r="G193" i="9"/>
  <c r="Q192" i="9"/>
  <c r="P192" i="9"/>
  <c r="O192" i="9"/>
  <c r="N192" i="9"/>
  <c r="M192" i="9"/>
  <c r="L192" i="9"/>
  <c r="K192" i="9"/>
  <c r="J192" i="9"/>
  <c r="I192" i="9"/>
  <c r="H192" i="9"/>
  <c r="G192" i="9"/>
  <c r="Q191" i="9"/>
  <c r="P191" i="9"/>
  <c r="O191" i="9"/>
  <c r="N191" i="9"/>
  <c r="M191" i="9"/>
  <c r="L191" i="9"/>
  <c r="K191" i="9"/>
  <c r="J191" i="9"/>
  <c r="I191" i="9"/>
  <c r="H191" i="9"/>
  <c r="G191" i="9"/>
  <c r="Q190" i="9"/>
  <c r="P190" i="9"/>
  <c r="O190" i="9"/>
  <c r="N190" i="9"/>
  <c r="M190" i="9"/>
  <c r="L190" i="9"/>
  <c r="K190" i="9"/>
  <c r="J190" i="9"/>
  <c r="I190" i="9"/>
  <c r="H190" i="9"/>
  <c r="G190" i="9"/>
  <c r="Q189" i="9"/>
  <c r="P189" i="9"/>
  <c r="O189" i="9"/>
  <c r="N189" i="9"/>
  <c r="M189" i="9"/>
  <c r="L189" i="9"/>
  <c r="K189" i="9"/>
  <c r="J189" i="9"/>
  <c r="I189" i="9"/>
  <c r="H189" i="9"/>
  <c r="G189" i="9"/>
  <c r="Q188" i="9"/>
  <c r="P188" i="9"/>
  <c r="O188" i="9"/>
  <c r="N188" i="9"/>
  <c r="M188" i="9"/>
  <c r="L188" i="9"/>
  <c r="K188" i="9"/>
  <c r="J188" i="9"/>
  <c r="I188" i="9"/>
  <c r="H188" i="9"/>
  <c r="G188" i="9"/>
  <c r="Q187" i="9"/>
  <c r="P187" i="9"/>
  <c r="O187" i="9"/>
  <c r="N187" i="9"/>
  <c r="M187" i="9"/>
  <c r="L187" i="9"/>
  <c r="K187" i="9"/>
  <c r="J187" i="9"/>
  <c r="I187" i="9"/>
  <c r="H187" i="9"/>
  <c r="G187" i="9"/>
  <c r="Q186" i="9"/>
  <c r="P186" i="9"/>
  <c r="O186" i="9"/>
  <c r="N186" i="9"/>
  <c r="M186" i="9"/>
  <c r="L186" i="9"/>
  <c r="K186" i="9"/>
  <c r="J186" i="9"/>
  <c r="I186" i="9"/>
  <c r="H186" i="9"/>
  <c r="G186" i="9"/>
  <c r="Q185" i="9"/>
  <c r="P185" i="9"/>
  <c r="O185" i="9"/>
  <c r="N185" i="9"/>
  <c r="M185" i="9"/>
  <c r="L185" i="9"/>
  <c r="K185" i="9"/>
  <c r="J185" i="9"/>
  <c r="I185" i="9"/>
  <c r="H185" i="9"/>
  <c r="G185" i="9"/>
  <c r="Q184" i="9"/>
  <c r="P184" i="9"/>
  <c r="O184" i="9"/>
  <c r="N184" i="9"/>
  <c r="M184" i="9"/>
  <c r="L184" i="9"/>
  <c r="K184" i="9"/>
  <c r="J184" i="9"/>
  <c r="I184" i="9"/>
  <c r="H184" i="9"/>
  <c r="G184" i="9"/>
  <c r="Q183" i="9"/>
  <c r="P183" i="9"/>
  <c r="O183" i="9"/>
  <c r="N183" i="9"/>
  <c r="M183" i="9"/>
  <c r="L183" i="9"/>
  <c r="K183" i="9"/>
  <c r="J183" i="9"/>
  <c r="I183" i="9"/>
  <c r="H183" i="9"/>
  <c r="G183" i="9"/>
  <c r="Q182" i="9"/>
  <c r="P182" i="9"/>
  <c r="O182" i="9"/>
  <c r="N182" i="9"/>
  <c r="M182" i="9"/>
  <c r="L182" i="9"/>
  <c r="K182" i="9"/>
  <c r="J182" i="9"/>
  <c r="I182" i="9"/>
  <c r="H182" i="9"/>
  <c r="G182" i="9"/>
  <c r="Q181" i="9"/>
  <c r="P181" i="9"/>
  <c r="O181" i="9"/>
  <c r="N181" i="9"/>
  <c r="M181" i="9"/>
  <c r="L181" i="9"/>
  <c r="K181" i="9"/>
  <c r="J181" i="9"/>
  <c r="I181" i="9"/>
  <c r="H181" i="9"/>
  <c r="G181" i="9"/>
  <c r="Q180" i="9"/>
  <c r="P180" i="9"/>
  <c r="O180" i="9"/>
  <c r="N180" i="9"/>
  <c r="M180" i="9"/>
  <c r="L180" i="9"/>
  <c r="K180" i="9"/>
  <c r="J180" i="9"/>
  <c r="I180" i="9"/>
  <c r="H180" i="9"/>
  <c r="G180" i="9"/>
  <c r="Q179" i="9"/>
  <c r="P179" i="9"/>
  <c r="O179" i="9"/>
  <c r="N179" i="9"/>
  <c r="M179" i="9"/>
  <c r="L179" i="9"/>
  <c r="K179" i="9"/>
  <c r="J179" i="9"/>
  <c r="I179" i="9"/>
  <c r="H179" i="9"/>
  <c r="G179" i="9"/>
  <c r="Q178" i="9"/>
  <c r="P178" i="9"/>
  <c r="O178" i="9"/>
  <c r="N178" i="9"/>
  <c r="M178" i="9"/>
  <c r="L178" i="9"/>
  <c r="K178" i="9"/>
  <c r="J178" i="9"/>
  <c r="I178" i="9"/>
  <c r="H178" i="9"/>
  <c r="G178" i="9"/>
  <c r="Q177" i="9"/>
  <c r="P177" i="9"/>
  <c r="O177" i="9"/>
  <c r="N177" i="9"/>
  <c r="M177" i="9"/>
  <c r="L177" i="9"/>
  <c r="K177" i="9"/>
  <c r="J177" i="9"/>
  <c r="I177" i="9"/>
  <c r="H177" i="9"/>
  <c r="G177" i="9"/>
  <c r="Q176" i="9"/>
  <c r="P176" i="9"/>
  <c r="O176" i="9"/>
  <c r="N176" i="9"/>
  <c r="M176" i="9"/>
  <c r="L176" i="9"/>
  <c r="K176" i="9"/>
  <c r="J176" i="9"/>
  <c r="I176" i="9"/>
  <c r="H176" i="9"/>
  <c r="G176" i="9"/>
  <c r="Q175" i="9"/>
  <c r="P175" i="9"/>
  <c r="O175" i="9"/>
  <c r="N175" i="9"/>
  <c r="M175" i="9"/>
  <c r="L175" i="9"/>
  <c r="K175" i="9"/>
  <c r="J175" i="9"/>
  <c r="I175" i="9"/>
  <c r="H175" i="9"/>
  <c r="G175" i="9"/>
  <c r="Q174" i="9"/>
  <c r="P174" i="9"/>
  <c r="O174" i="9"/>
  <c r="N174" i="9"/>
  <c r="M174" i="9"/>
  <c r="L174" i="9"/>
  <c r="K174" i="9"/>
  <c r="J174" i="9"/>
  <c r="I174" i="9"/>
  <c r="H174" i="9"/>
  <c r="G174" i="9"/>
  <c r="Q173" i="9"/>
  <c r="P173" i="9"/>
  <c r="O173" i="9"/>
  <c r="N173" i="9"/>
  <c r="M173" i="9"/>
  <c r="L173" i="9"/>
  <c r="K173" i="9"/>
  <c r="J173" i="9"/>
  <c r="I173" i="9"/>
  <c r="H173" i="9"/>
  <c r="G173" i="9"/>
  <c r="Q172" i="9"/>
  <c r="P172" i="9"/>
  <c r="O172" i="9"/>
  <c r="N172" i="9"/>
  <c r="M172" i="9"/>
  <c r="L172" i="9"/>
  <c r="K172" i="9"/>
  <c r="J172" i="9"/>
  <c r="I172" i="9"/>
  <c r="H172" i="9"/>
  <c r="G172" i="9"/>
  <c r="Q171" i="9"/>
  <c r="P171" i="9"/>
  <c r="O171" i="9"/>
  <c r="N171" i="9"/>
  <c r="M171" i="9"/>
  <c r="L171" i="9"/>
  <c r="K171" i="9"/>
  <c r="J171" i="9"/>
  <c r="I171" i="9"/>
  <c r="H171" i="9"/>
  <c r="G171" i="9"/>
  <c r="Q170" i="9"/>
  <c r="P170" i="9"/>
  <c r="O170" i="9"/>
  <c r="N170" i="9"/>
  <c r="M170" i="9"/>
  <c r="L170" i="9"/>
  <c r="K170" i="9"/>
  <c r="J170" i="9"/>
  <c r="I170" i="9"/>
  <c r="H170" i="9"/>
  <c r="G170" i="9"/>
  <c r="Q169" i="9"/>
  <c r="P169" i="9"/>
  <c r="O169" i="9"/>
  <c r="N169" i="9"/>
  <c r="M169" i="9"/>
  <c r="L169" i="9"/>
  <c r="K169" i="9"/>
  <c r="J169" i="9"/>
  <c r="I169" i="9"/>
  <c r="H169" i="9"/>
  <c r="G169" i="9"/>
  <c r="Q168" i="9"/>
  <c r="P168" i="9"/>
  <c r="O168" i="9"/>
  <c r="N168" i="9"/>
  <c r="M168" i="9"/>
  <c r="L168" i="9"/>
  <c r="K168" i="9"/>
  <c r="J168" i="9"/>
  <c r="I168" i="9"/>
  <c r="H168" i="9"/>
  <c r="G168" i="9"/>
  <c r="Q167" i="9"/>
  <c r="P167" i="9"/>
  <c r="O167" i="9"/>
  <c r="N167" i="9"/>
  <c r="M167" i="9"/>
  <c r="L167" i="9"/>
  <c r="K167" i="9"/>
  <c r="J167" i="9"/>
  <c r="I167" i="9"/>
  <c r="H167" i="9"/>
  <c r="G167" i="9"/>
  <c r="Q166" i="9"/>
  <c r="P166" i="9"/>
  <c r="O166" i="9"/>
  <c r="N166" i="9"/>
  <c r="M166" i="9"/>
  <c r="L166" i="9"/>
  <c r="K166" i="9"/>
  <c r="J166" i="9"/>
  <c r="I166" i="9"/>
  <c r="H166" i="9"/>
  <c r="G166" i="9"/>
  <c r="Q165" i="9"/>
  <c r="P165" i="9"/>
  <c r="O165" i="9"/>
  <c r="N165" i="9"/>
  <c r="M165" i="9"/>
  <c r="L165" i="9"/>
  <c r="K165" i="9"/>
  <c r="J165" i="9"/>
  <c r="I165" i="9"/>
  <c r="H165" i="9"/>
  <c r="G165" i="9"/>
  <c r="Q164" i="9"/>
  <c r="P164" i="9"/>
  <c r="O164" i="9"/>
  <c r="N164" i="9"/>
  <c r="M164" i="9"/>
  <c r="L164" i="9"/>
  <c r="K164" i="9"/>
  <c r="J164" i="9"/>
  <c r="I164" i="9"/>
  <c r="H164" i="9"/>
  <c r="G164" i="9"/>
  <c r="Q163" i="9"/>
  <c r="P163" i="9"/>
  <c r="O163" i="9"/>
  <c r="N163" i="9"/>
  <c r="M163" i="9"/>
  <c r="L163" i="9"/>
  <c r="K163" i="9"/>
  <c r="J163" i="9"/>
  <c r="I163" i="9"/>
  <c r="H163" i="9"/>
  <c r="G163" i="9"/>
  <c r="Q162" i="9"/>
  <c r="P162" i="9"/>
  <c r="O162" i="9"/>
  <c r="N162" i="9"/>
  <c r="M162" i="9"/>
  <c r="L162" i="9"/>
  <c r="K162" i="9"/>
  <c r="J162" i="9"/>
  <c r="I162" i="9"/>
  <c r="H162" i="9"/>
  <c r="G162" i="9"/>
  <c r="Q161" i="9"/>
  <c r="P161" i="9"/>
  <c r="O161" i="9"/>
  <c r="N161" i="9"/>
  <c r="M161" i="9"/>
  <c r="L161" i="9"/>
  <c r="K161" i="9"/>
  <c r="J161" i="9"/>
  <c r="I161" i="9"/>
  <c r="H161" i="9"/>
  <c r="G161" i="9"/>
  <c r="Q160" i="9"/>
  <c r="P160" i="9"/>
  <c r="O160" i="9"/>
  <c r="N160" i="9"/>
  <c r="M160" i="9"/>
  <c r="L160" i="9"/>
  <c r="K160" i="9"/>
  <c r="J160" i="9"/>
  <c r="I160" i="9"/>
  <c r="H160" i="9"/>
  <c r="G160" i="9"/>
  <c r="Q159" i="9"/>
  <c r="P159" i="9"/>
  <c r="O159" i="9"/>
  <c r="N159" i="9"/>
  <c r="M159" i="9"/>
  <c r="L159" i="9"/>
  <c r="K159" i="9"/>
  <c r="J159" i="9"/>
  <c r="I159" i="9"/>
  <c r="H159" i="9"/>
  <c r="G159" i="9"/>
  <c r="Q158" i="9"/>
  <c r="P158" i="9"/>
  <c r="O158" i="9"/>
  <c r="N158" i="9"/>
  <c r="M158" i="9"/>
  <c r="L158" i="9"/>
  <c r="K158" i="9"/>
  <c r="J158" i="9"/>
  <c r="I158" i="9"/>
  <c r="H158" i="9"/>
  <c r="G158" i="9"/>
  <c r="Q157" i="9"/>
  <c r="P157" i="9"/>
  <c r="O157" i="9"/>
  <c r="N157" i="9"/>
  <c r="M157" i="9"/>
  <c r="L157" i="9"/>
  <c r="K157" i="9"/>
  <c r="J157" i="9"/>
  <c r="I157" i="9"/>
  <c r="H157" i="9"/>
  <c r="G157" i="9"/>
  <c r="Q156" i="9"/>
  <c r="P156" i="9"/>
  <c r="O156" i="9"/>
  <c r="N156" i="9"/>
  <c r="M156" i="9"/>
  <c r="L156" i="9"/>
  <c r="K156" i="9"/>
  <c r="J156" i="9"/>
  <c r="I156" i="9"/>
  <c r="H156" i="9"/>
  <c r="G156" i="9"/>
  <c r="Q155" i="9"/>
  <c r="P155" i="9"/>
  <c r="O155" i="9"/>
  <c r="N155" i="9"/>
  <c r="M155" i="9"/>
  <c r="L155" i="9"/>
  <c r="K155" i="9"/>
  <c r="J155" i="9"/>
  <c r="I155" i="9"/>
  <c r="H155" i="9"/>
  <c r="G155" i="9"/>
  <c r="Q154" i="9"/>
  <c r="P154" i="9"/>
  <c r="O154" i="9"/>
  <c r="N154" i="9"/>
  <c r="M154" i="9"/>
  <c r="L154" i="9"/>
  <c r="K154" i="9"/>
  <c r="J154" i="9"/>
  <c r="I154" i="9"/>
  <c r="H154" i="9"/>
  <c r="G154" i="9"/>
  <c r="Q153" i="9"/>
  <c r="P153" i="9"/>
  <c r="O153" i="9"/>
  <c r="N153" i="9"/>
  <c r="M153" i="9"/>
  <c r="L153" i="9"/>
  <c r="K153" i="9"/>
  <c r="J153" i="9"/>
  <c r="I153" i="9"/>
  <c r="H153" i="9"/>
  <c r="G153" i="9"/>
  <c r="Q152" i="9"/>
  <c r="P152" i="9"/>
  <c r="O152" i="9"/>
  <c r="N152" i="9"/>
  <c r="M152" i="9"/>
  <c r="L152" i="9"/>
  <c r="K152" i="9"/>
  <c r="J152" i="9"/>
  <c r="I152" i="9"/>
  <c r="H152" i="9"/>
  <c r="G152" i="9"/>
  <c r="Q151" i="9"/>
  <c r="P151" i="9"/>
  <c r="O151" i="9"/>
  <c r="N151" i="9"/>
  <c r="M151" i="9"/>
  <c r="L151" i="9"/>
  <c r="K151" i="9"/>
  <c r="J151" i="9"/>
  <c r="I151" i="9"/>
  <c r="H151" i="9"/>
  <c r="G151" i="9"/>
  <c r="Q150" i="9"/>
  <c r="P150" i="9"/>
  <c r="O150" i="9"/>
  <c r="N150" i="9"/>
  <c r="M150" i="9"/>
  <c r="L150" i="9"/>
  <c r="K150" i="9"/>
  <c r="J150" i="9"/>
  <c r="I150" i="9"/>
  <c r="H150" i="9"/>
  <c r="G150" i="9"/>
  <c r="Q149" i="9"/>
  <c r="P149" i="9"/>
  <c r="O149" i="9"/>
  <c r="N149" i="9"/>
  <c r="M149" i="9"/>
  <c r="L149" i="9"/>
  <c r="K149" i="9"/>
  <c r="J149" i="9"/>
  <c r="I149" i="9"/>
  <c r="H149" i="9"/>
  <c r="G149" i="9"/>
  <c r="Q148" i="9"/>
  <c r="P148" i="9"/>
  <c r="O148" i="9"/>
  <c r="N148" i="9"/>
  <c r="M148" i="9"/>
  <c r="L148" i="9"/>
  <c r="K148" i="9"/>
  <c r="J148" i="9"/>
  <c r="I148" i="9"/>
  <c r="H148" i="9"/>
  <c r="G148" i="9"/>
  <c r="Q147" i="9"/>
  <c r="P147" i="9"/>
  <c r="O147" i="9"/>
  <c r="N147" i="9"/>
  <c r="M147" i="9"/>
  <c r="L147" i="9"/>
  <c r="K147" i="9"/>
  <c r="J147" i="9"/>
  <c r="I147" i="9"/>
  <c r="H147" i="9"/>
  <c r="G147" i="9"/>
  <c r="Q146" i="9"/>
  <c r="P146" i="9"/>
  <c r="O146" i="9"/>
  <c r="N146" i="9"/>
  <c r="M146" i="9"/>
  <c r="L146" i="9"/>
  <c r="K146" i="9"/>
  <c r="J146" i="9"/>
  <c r="I146" i="9"/>
  <c r="H146" i="9"/>
  <c r="G146" i="9"/>
  <c r="Q145" i="9"/>
  <c r="P145" i="9"/>
  <c r="O145" i="9"/>
  <c r="N145" i="9"/>
  <c r="M145" i="9"/>
  <c r="L145" i="9"/>
  <c r="K145" i="9"/>
  <c r="J145" i="9"/>
  <c r="I145" i="9"/>
  <c r="H145" i="9"/>
  <c r="G145" i="9"/>
  <c r="Q144" i="9"/>
  <c r="P144" i="9"/>
  <c r="O144" i="9"/>
  <c r="N144" i="9"/>
  <c r="M144" i="9"/>
  <c r="L144" i="9"/>
  <c r="K144" i="9"/>
  <c r="J144" i="9"/>
  <c r="I144" i="9"/>
  <c r="H144" i="9"/>
  <c r="G144" i="9"/>
  <c r="Q143" i="9"/>
  <c r="P143" i="9"/>
  <c r="O143" i="9"/>
  <c r="N143" i="9"/>
  <c r="M143" i="9"/>
  <c r="L143" i="9"/>
  <c r="K143" i="9"/>
  <c r="J143" i="9"/>
  <c r="I143" i="9"/>
  <c r="H143" i="9"/>
  <c r="G143" i="9"/>
  <c r="Q142" i="9"/>
  <c r="P142" i="9"/>
  <c r="O142" i="9"/>
  <c r="N142" i="9"/>
  <c r="M142" i="9"/>
  <c r="L142" i="9"/>
  <c r="K142" i="9"/>
  <c r="J142" i="9"/>
  <c r="I142" i="9"/>
  <c r="H142" i="9"/>
  <c r="G142" i="9"/>
  <c r="Q141" i="9"/>
  <c r="P141" i="9"/>
  <c r="O141" i="9"/>
  <c r="N141" i="9"/>
  <c r="M141" i="9"/>
  <c r="L141" i="9"/>
  <c r="K141" i="9"/>
  <c r="J141" i="9"/>
  <c r="I141" i="9"/>
  <c r="H141" i="9"/>
  <c r="G141" i="9"/>
  <c r="Q140" i="9"/>
  <c r="P140" i="9"/>
  <c r="O140" i="9"/>
  <c r="N140" i="9"/>
  <c r="M140" i="9"/>
  <c r="M9" i="9" s="1"/>
  <c r="L140" i="9"/>
  <c r="K140" i="9"/>
  <c r="J140" i="9"/>
  <c r="I140" i="9"/>
  <c r="H140" i="9"/>
  <c r="G140" i="9"/>
  <c r="Q139" i="9"/>
  <c r="P139" i="9"/>
  <c r="O139" i="9"/>
  <c r="N139" i="9"/>
  <c r="M139" i="9"/>
  <c r="L139" i="9"/>
  <c r="K139" i="9"/>
  <c r="J139" i="9"/>
  <c r="I139" i="9"/>
  <c r="H139" i="9"/>
  <c r="G139" i="9"/>
  <c r="Q138" i="9"/>
  <c r="P138" i="9"/>
  <c r="O138" i="9"/>
  <c r="N138" i="9"/>
  <c r="M138" i="9"/>
  <c r="L138" i="9"/>
  <c r="K138" i="9"/>
  <c r="J138" i="9"/>
  <c r="I138" i="9"/>
  <c r="H138" i="9"/>
  <c r="G138" i="9"/>
  <c r="Q137" i="9"/>
  <c r="P137" i="9"/>
  <c r="O137" i="9"/>
  <c r="N137" i="9"/>
  <c r="M137" i="9"/>
  <c r="L137" i="9"/>
  <c r="K137" i="9"/>
  <c r="J137" i="9"/>
  <c r="I137" i="9"/>
  <c r="H137" i="9"/>
  <c r="G137" i="9"/>
  <c r="Q136" i="9"/>
  <c r="P136" i="9"/>
  <c r="O136" i="9"/>
  <c r="N136" i="9"/>
  <c r="M136" i="9"/>
  <c r="L136" i="9"/>
  <c r="K136" i="9"/>
  <c r="J136" i="9"/>
  <c r="I136" i="9"/>
  <c r="H136" i="9"/>
  <c r="G136" i="9"/>
  <c r="Q135" i="9"/>
  <c r="P135" i="9"/>
  <c r="O135" i="9"/>
  <c r="N135" i="9"/>
  <c r="M135" i="9"/>
  <c r="L135" i="9"/>
  <c r="K135" i="9"/>
  <c r="J135" i="9"/>
  <c r="I135" i="9"/>
  <c r="H135" i="9"/>
  <c r="G135" i="9"/>
  <c r="Q134" i="9"/>
  <c r="P134" i="9"/>
  <c r="O134" i="9"/>
  <c r="N134" i="9"/>
  <c r="M134" i="9"/>
  <c r="L134" i="9"/>
  <c r="K134" i="9"/>
  <c r="J134" i="9"/>
  <c r="I134" i="9"/>
  <c r="H134" i="9"/>
  <c r="G134" i="9"/>
  <c r="Q133" i="9"/>
  <c r="P133" i="9"/>
  <c r="O133" i="9"/>
  <c r="N133" i="9"/>
  <c r="M133" i="9"/>
  <c r="L133" i="9"/>
  <c r="K133" i="9"/>
  <c r="J133" i="9"/>
  <c r="I133" i="9"/>
  <c r="H133" i="9"/>
  <c r="G133" i="9"/>
  <c r="Q132" i="9"/>
  <c r="P132" i="9"/>
  <c r="O132" i="9"/>
  <c r="N132" i="9"/>
  <c r="M132" i="9"/>
  <c r="L132" i="9"/>
  <c r="K132" i="9"/>
  <c r="J132" i="9"/>
  <c r="I132" i="9"/>
  <c r="H132" i="9"/>
  <c r="G132" i="9"/>
  <c r="Q131" i="9"/>
  <c r="P131" i="9"/>
  <c r="O131" i="9"/>
  <c r="N131" i="9"/>
  <c r="M131" i="9"/>
  <c r="L131" i="9"/>
  <c r="K131" i="9"/>
  <c r="J131" i="9"/>
  <c r="I131" i="9"/>
  <c r="H131" i="9"/>
  <c r="G131" i="9"/>
  <c r="Q130" i="9"/>
  <c r="P130" i="9"/>
  <c r="O130" i="9"/>
  <c r="N130" i="9"/>
  <c r="M130" i="9"/>
  <c r="L130" i="9"/>
  <c r="K130" i="9"/>
  <c r="J130" i="9"/>
  <c r="I130" i="9"/>
  <c r="H130" i="9"/>
  <c r="G130" i="9"/>
  <c r="Q129" i="9"/>
  <c r="P129" i="9"/>
  <c r="O129" i="9"/>
  <c r="N129" i="9"/>
  <c r="M129" i="9"/>
  <c r="L129" i="9"/>
  <c r="K129" i="9"/>
  <c r="J129" i="9"/>
  <c r="I129" i="9"/>
  <c r="H129" i="9"/>
  <c r="G129" i="9"/>
  <c r="Q128" i="9"/>
  <c r="P128" i="9"/>
  <c r="O128" i="9"/>
  <c r="N128" i="9"/>
  <c r="M128" i="9"/>
  <c r="L128" i="9"/>
  <c r="K128" i="9"/>
  <c r="J128" i="9"/>
  <c r="I128" i="9"/>
  <c r="H128" i="9"/>
  <c r="G128" i="9"/>
  <c r="Q127" i="9"/>
  <c r="P127" i="9"/>
  <c r="O127" i="9"/>
  <c r="N127" i="9"/>
  <c r="M127" i="9"/>
  <c r="L127" i="9"/>
  <c r="K127" i="9"/>
  <c r="J127" i="9"/>
  <c r="I127" i="9"/>
  <c r="H127" i="9"/>
  <c r="G127" i="9"/>
  <c r="Q126" i="9"/>
  <c r="P126" i="9"/>
  <c r="O126" i="9"/>
  <c r="N126" i="9"/>
  <c r="M126" i="9"/>
  <c r="L126" i="9"/>
  <c r="K126" i="9"/>
  <c r="J126" i="9"/>
  <c r="I126" i="9"/>
  <c r="H126" i="9"/>
  <c r="G126" i="9"/>
  <c r="Q125" i="9"/>
  <c r="P125" i="9"/>
  <c r="O125" i="9"/>
  <c r="N125" i="9"/>
  <c r="M125" i="9"/>
  <c r="L125" i="9"/>
  <c r="K125" i="9"/>
  <c r="J125" i="9"/>
  <c r="I125" i="9"/>
  <c r="H125" i="9"/>
  <c r="G125" i="9"/>
  <c r="Q124" i="9"/>
  <c r="P124" i="9"/>
  <c r="O124" i="9"/>
  <c r="N124" i="9"/>
  <c r="M124" i="9"/>
  <c r="L124" i="9"/>
  <c r="K124" i="9"/>
  <c r="J124" i="9"/>
  <c r="I124" i="9"/>
  <c r="H124" i="9"/>
  <c r="G124" i="9"/>
  <c r="Q123" i="9"/>
  <c r="P123" i="9"/>
  <c r="O123" i="9"/>
  <c r="N123" i="9"/>
  <c r="M123" i="9"/>
  <c r="L123" i="9"/>
  <c r="K123" i="9"/>
  <c r="J123" i="9"/>
  <c r="I123" i="9"/>
  <c r="H123" i="9"/>
  <c r="G123" i="9"/>
  <c r="Q122" i="9"/>
  <c r="P122" i="9"/>
  <c r="O122" i="9"/>
  <c r="N122" i="9"/>
  <c r="M122" i="9"/>
  <c r="L122" i="9"/>
  <c r="K122" i="9"/>
  <c r="J122" i="9"/>
  <c r="I122" i="9"/>
  <c r="H122" i="9"/>
  <c r="G122" i="9"/>
  <c r="Q121" i="9"/>
  <c r="P121" i="9"/>
  <c r="O121" i="9"/>
  <c r="N121" i="9"/>
  <c r="M121" i="9"/>
  <c r="L121" i="9"/>
  <c r="K121" i="9"/>
  <c r="J121" i="9"/>
  <c r="I121" i="9"/>
  <c r="H121" i="9"/>
  <c r="G121" i="9"/>
  <c r="Q120" i="9"/>
  <c r="P120" i="9"/>
  <c r="O120" i="9"/>
  <c r="N120" i="9"/>
  <c r="M120" i="9"/>
  <c r="L120" i="9"/>
  <c r="K120" i="9"/>
  <c r="J120" i="9"/>
  <c r="I120" i="9"/>
  <c r="H120" i="9"/>
  <c r="G120" i="9"/>
  <c r="Q119" i="9"/>
  <c r="P119" i="9"/>
  <c r="O119" i="9"/>
  <c r="N119" i="9"/>
  <c r="M119" i="9"/>
  <c r="L119" i="9"/>
  <c r="K119" i="9"/>
  <c r="J119" i="9"/>
  <c r="I119" i="9"/>
  <c r="H119" i="9"/>
  <c r="G119" i="9"/>
  <c r="Q118" i="9"/>
  <c r="P118" i="9"/>
  <c r="O118" i="9"/>
  <c r="N118" i="9"/>
  <c r="M118" i="9"/>
  <c r="L118" i="9"/>
  <c r="K118" i="9"/>
  <c r="J118" i="9"/>
  <c r="I118" i="9"/>
  <c r="H118" i="9"/>
  <c r="G118" i="9"/>
  <c r="Q117" i="9"/>
  <c r="P117" i="9"/>
  <c r="O117" i="9"/>
  <c r="N117" i="9"/>
  <c r="M117" i="9"/>
  <c r="L117" i="9"/>
  <c r="K117" i="9"/>
  <c r="J117" i="9"/>
  <c r="I117" i="9"/>
  <c r="H117" i="9"/>
  <c r="G117" i="9"/>
  <c r="Q116" i="9"/>
  <c r="P116" i="9"/>
  <c r="O116" i="9"/>
  <c r="N116" i="9"/>
  <c r="M116" i="9"/>
  <c r="L116" i="9"/>
  <c r="K116" i="9"/>
  <c r="J116" i="9"/>
  <c r="I116" i="9"/>
  <c r="H116" i="9"/>
  <c r="G116" i="9"/>
  <c r="Q115" i="9"/>
  <c r="P115" i="9"/>
  <c r="O115" i="9"/>
  <c r="N115" i="9"/>
  <c r="M115" i="9"/>
  <c r="L115" i="9"/>
  <c r="K115" i="9"/>
  <c r="J115" i="9"/>
  <c r="I115" i="9"/>
  <c r="H115" i="9"/>
  <c r="G115" i="9"/>
  <c r="Q114" i="9"/>
  <c r="P114" i="9"/>
  <c r="O114" i="9"/>
  <c r="N114" i="9"/>
  <c r="M114" i="9"/>
  <c r="L114" i="9"/>
  <c r="K114" i="9"/>
  <c r="J114" i="9"/>
  <c r="I114" i="9"/>
  <c r="H114" i="9"/>
  <c r="G114" i="9"/>
  <c r="Q113" i="9"/>
  <c r="P113" i="9"/>
  <c r="O113" i="9"/>
  <c r="N113" i="9"/>
  <c r="M113" i="9"/>
  <c r="L113" i="9"/>
  <c r="K113" i="9"/>
  <c r="J113" i="9"/>
  <c r="I113" i="9"/>
  <c r="H113" i="9"/>
  <c r="G113" i="9"/>
  <c r="Q112" i="9"/>
  <c r="P112" i="9"/>
  <c r="O112" i="9"/>
  <c r="N112" i="9"/>
  <c r="M112" i="9"/>
  <c r="L112" i="9"/>
  <c r="K112" i="9"/>
  <c r="J112" i="9"/>
  <c r="I112" i="9"/>
  <c r="H112" i="9"/>
  <c r="G112" i="9"/>
  <c r="Q111" i="9"/>
  <c r="P111" i="9"/>
  <c r="O111" i="9"/>
  <c r="N111" i="9"/>
  <c r="M111" i="9"/>
  <c r="L111" i="9"/>
  <c r="K111" i="9"/>
  <c r="J111" i="9"/>
  <c r="I111" i="9"/>
  <c r="H111" i="9"/>
  <c r="G111" i="9"/>
  <c r="Q110" i="9"/>
  <c r="P110" i="9"/>
  <c r="O110" i="9"/>
  <c r="N110" i="9"/>
  <c r="M110" i="9"/>
  <c r="L110" i="9"/>
  <c r="K110" i="9"/>
  <c r="J110" i="9"/>
  <c r="I110" i="9"/>
  <c r="H110" i="9"/>
  <c r="G110" i="9"/>
  <c r="Q109" i="9"/>
  <c r="P109" i="9"/>
  <c r="O109" i="9"/>
  <c r="N109" i="9"/>
  <c r="M109" i="9"/>
  <c r="L109" i="9"/>
  <c r="K109" i="9"/>
  <c r="J109" i="9"/>
  <c r="I109" i="9"/>
  <c r="H109" i="9"/>
  <c r="G109" i="9"/>
  <c r="Q108" i="9"/>
  <c r="P108" i="9"/>
  <c r="O108" i="9"/>
  <c r="N108" i="9"/>
  <c r="M108" i="9"/>
  <c r="L108" i="9"/>
  <c r="K108" i="9"/>
  <c r="J108" i="9"/>
  <c r="I108" i="9"/>
  <c r="H108" i="9"/>
  <c r="G108" i="9"/>
  <c r="Q107" i="9"/>
  <c r="P107" i="9"/>
  <c r="O107" i="9"/>
  <c r="N107" i="9"/>
  <c r="M107" i="9"/>
  <c r="L107" i="9"/>
  <c r="K107" i="9"/>
  <c r="J107" i="9"/>
  <c r="I107" i="9"/>
  <c r="H107" i="9"/>
  <c r="G107" i="9"/>
  <c r="Q106" i="9"/>
  <c r="P106" i="9"/>
  <c r="O106" i="9"/>
  <c r="N106" i="9"/>
  <c r="M106" i="9"/>
  <c r="L106" i="9"/>
  <c r="K106" i="9"/>
  <c r="J106" i="9"/>
  <c r="I106" i="9"/>
  <c r="H106" i="9"/>
  <c r="G106" i="9"/>
  <c r="Q105" i="9"/>
  <c r="P105" i="9"/>
  <c r="O105" i="9"/>
  <c r="N105" i="9"/>
  <c r="M105" i="9"/>
  <c r="L105" i="9"/>
  <c r="K105" i="9"/>
  <c r="J105" i="9"/>
  <c r="I105" i="9"/>
  <c r="H105" i="9"/>
  <c r="G105" i="9"/>
  <c r="Q104" i="9"/>
  <c r="P104" i="9"/>
  <c r="O104" i="9"/>
  <c r="N104" i="9"/>
  <c r="M104" i="9"/>
  <c r="L104" i="9"/>
  <c r="K104" i="9"/>
  <c r="J104" i="9"/>
  <c r="I104" i="9"/>
  <c r="H104" i="9"/>
  <c r="G104" i="9"/>
  <c r="Q103" i="9"/>
  <c r="P103" i="9"/>
  <c r="O103" i="9"/>
  <c r="N103" i="9"/>
  <c r="M103" i="9"/>
  <c r="L103" i="9"/>
  <c r="K103" i="9"/>
  <c r="J103" i="9"/>
  <c r="I103" i="9"/>
  <c r="H103" i="9"/>
  <c r="G103" i="9"/>
  <c r="Q102" i="9"/>
  <c r="P102" i="9"/>
  <c r="O102" i="9"/>
  <c r="N102" i="9"/>
  <c r="M102" i="9"/>
  <c r="L102" i="9"/>
  <c r="K102" i="9"/>
  <c r="J102" i="9"/>
  <c r="I102" i="9"/>
  <c r="H102" i="9"/>
  <c r="G102" i="9"/>
  <c r="Q101" i="9"/>
  <c r="P101" i="9"/>
  <c r="O101" i="9"/>
  <c r="N101" i="9"/>
  <c r="M101" i="9"/>
  <c r="L101" i="9"/>
  <c r="K101" i="9"/>
  <c r="J101" i="9"/>
  <c r="I101" i="9"/>
  <c r="H101" i="9"/>
  <c r="G101" i="9"/>
  <c r="Q100" i="9"/>
  <c r="P100" i="9"/>
  <c r="O100" i="9"/>
  <c r="N100" i="9"/>
  <c r="M100" i="9"/>
  <c r="L100" i="9"/>
  <c r="K100" i="9"/>
  <c r="J100" i="9"/>
  <c r="I100" i="9"/>
  <c r="H100" i="9"/>
  <c r="G100" i="9"/>
  <c r="Q99" i="9"/>
  <c r="P99" i="9"/>
  <c r="O99" i="9"/>
  <c r="N99" i="9"/>
  <c r="M99" i="9"/>
  <c r="L99" i="9"/>
  <c r="K99" i="9"/>
  <c r="J99" i="9"/>
  <c r="I99" i="9"/>
  <c r="H99" i="9"/>
  <c r="G99" i="9"/>
  <c r="Q98" i="9"/>
  <c r="P98" i="9"/>
  <c r="O98" i="9"/>
  <c r="N98" i="9"/>
  <c r="M98" i="9"/>
  <c r="L98" i="9"/>
  <c r="K98" i="9"/>
  <c r="J98" i="9"/>
  <c r="I98" i="9"/>
  <c r="H98" i="9"/>
  <c r="G98" i="9"/>
  <c r="Q97" i="9"/>
  <c r="P97" i="9"/>
  <c r="O97" i="9"/>
  <c r="N97" i="9"/>
  <c r="M97" i="9"/>
  <c r="L97" i="9"/>
  <c r="K97" i="9"/>
  <c r="J97" i="9"/>
  <c r="I97" i="9"/>
  <c r="H97" i="9"/>
  <c r="G97" i="9"/>
  <c r="Q96" i="9"/>
  <c r="P96" i="9"/>
  <c r="O96" i="9"/>
  <c r="N96" i="9"/>
  <c r="M96" i="9"/>
  <c r="L96" i="9"/>
  <c r="K96" i="9"/>
  <c r="J96" i="9"/>
  <c r="I96" i="9"/>
  <c r="H96" i="9"/>
  <c r="G96" i="9"/>
  <c r="Q95" i="9"/>
  <c r="P95" i="9"/>
  <c r="O95" i="9"/>
  <c r="N95" i="9"/>
  <c r="M95" i="9"/>
  <c r="L95" i="9"/>
  <c r="K95" i="9"/>
  <c r="J95" i="9"/>
  <c r="I95" i="9"/>
  <c r="H95" i="9"/>
  <c r="G95" i="9"/>
  <c r="Q94" i="9"/>
  <c r="P94" i="9"/>
  <c r="O94" i="9"/>
  <c r="N94" i="9"/>
  <c r="M94" i="9"/>
  <c r="L94" i="9"/>
  <c r="K94" i="9"/>
  <c r="J94" i="9"/>
  <c r="I94" i="9"/>
  <c r="H94" i="9"/>
  <c r="G94" i="9"/>
  <c r="Q93" i="9"/>
  <c r="P93" i="9"/>
  <c r="O93" i="9"/>
  <c r="N93" i="9"/>
  <c r="M93" i="9"/>
  <c r="L93" i="9"/>
  <c r="K93" i="9"/>
  <c r="J93" i="9"/>
  <c r="I93" i="9"/>
  <c r="H93" i="9"/>
  <c r="G93" i="9"/>
  <c r="Q92" i="9"/>
  <c r="P92" i="9"/>
  <c r="O92" i="9"/>
  <c r="N92" i="9"/>
  <c r="M92" i="9"/>
  <c r="L92" i="9"/>
  <c r="K92" i="9"/>
  <c r="J92" i="9"/>
  <c r="I92" i="9"/>
  <c r="H92" i="9"/>
  <c r="G92" i="9"/>
  <c r="Q91" i="9"/>
  <c r="P91" i="9"/>
  <c r="O91" i="9"/>
  <c r="N91" i="9"/>
  <c r="M91" i="9"/>
  <c r="L91" i="9"/>
  <c r="K91" i="9"/>
  <c r="J91" i="9"/>
  <c r="I91" i="9"/>
  <c r="H91" i="9"/>
  <c r="G91" i="9"/>
  <c r="Q90" i="9"/>
  <c r="P90" i="9"/>
  <c r="O90" i="9"/>
  <c r="N90" i="9"/>
  <c r="M90" i="9"/>
  <c r="L90" i="9"/>
  <c r="K90" i="9"/>
  <c r="J90" i="9"/>
  <c r="I90" i="9"/>
  <c r="H90" i="9"/>
  <c r="G90" i="9"/>
  <c r="Q89" i="9"/>
  <c r="P89" i="9"/>
  <c r="O89" i="9"/>
  <c r="N89" i="9"/>
  <c r="M89" i="9"/>
  <c r="L89" i="9"/>
  <c r="K89" i="9"/>
  <c r="J89" i="9"/>
  <c r="I89" i="9"/>
  <c r="H89" i="9"/>
  <c r="G89" i="9"/>
  <c r="Q88" i="9"/>
  <c r="P88" i="9"/>
  <c r="O88" i="9"/>
  <c r="N88" i="9"/>
  <c r="M88" i="9"/>
  <c r="L88" i="9"/>
  <c r="K88" i="9"/>
  <c r="J88" i="9"/>
  <c r="I88" i="9"/>
  <c r="H88" i="9"/>
  <c r="G88" i="9"/>
  <c r="Q87" i="9"/>
  <c r="P87" i="9"/>
  <c r="O87" i="9"/>
  <c r="N87" i="9"/>
  <c r="M87" i="9"/>
  <c r="L87" i="9"/>
  <c r="K87" i="9"/>
  <c r="J87" i="9"/>
  <c r="I87" i="9"/>
  <c r="H87" i="9"/>
  <c r="G87" i="9"/>
  <c r="Q86" i="9"/>
  <c r="P86" i="9"/>
  <c r="O86" i="9"/>
  <c r="N86" i="9"/>
  <c r="M86" i="9"/>
  <c r="L86" i="9"/>
  <c r="K86" i="9"/>
  <c r="J86" i="9"/>
  <c r="I86" i="9"/>
  <c r="H86" i="9"/>
  <c r="G86" i="9"/>
  <c r="Q85" i="9"/>
  <c r="P85" i="9"/>
  <c r="O85" i="9"/>
  <c r="N85" i="9"/>
  <c r="M85" i="9"/>
  <c r="L85" i="9"/>
  <c r="K85" i="9"/>
  <c r="J85" i="9"/>
  <c r="I85" i="9"/>
  <c r="H85" i="9"/>
  <c r="G85" i="9"/>
  <c r="Q84" i="9"/>
  <c r="P84" i="9"/>
  <c r="O84" i="9"/>
  <c r="N84" i="9"/>
  <c r="M84" i="9"/>
  <c r="L84" i="9"/>
  <c r="K84" i="9"/>
  <c r="J84" i="9"/>
  <c r="I84" i="9"/>
  <c r="H84" i="9"/>
  <c r="G84" i="9"/>
  <c r="Q83" i="9"/>
  <c r="P83" i="9"/>
  <c r="O83" i="9"/>
  <c r="N83" i="9"/>
  <c r="M83" i="9"/>
  <c r="L83" i="9"/>
  <c r="K83" i="9"/>
  <c r="J83" i="9"/>
  <c r="I83" i="9"/>
  <c r="H83" i="9"/>
  <c r="G83" i="9"/>
  <c r="Q82" i="9"/>
  <c r="P82" i="9"/>
  <c r="O82" i="9"/>
  <c r="N82" i="9"/>
  <c r="M82" i="9"/>
  <c r="L82" i="9"/>
  <c r="K82" i="9"/>
  <c r="J82" i="9"/>
  <c r="I82" i="9"/>
  <c r="H82" i="9"/>
  <c r="G82" i="9"/>
  <c r="Q81" i="9"/>
  <c r="P81" i="9"/>
  <c r="O81" i="9"/>
  <c r="N81" i="9"/>
  <c r="M81" i="9"/>
  <c r="L81" i="9"/>
  <c r="K81" i="9"/>
  <c r="J81" i="9"/>
  <c r="I81" i="9"/>
  <c r="H81" i="9"/>
  <c r="G81" i="9"/>
  <c r="Q80" i="9"/>
  <c r="P80" i="9"/>
  <c r="O80" i="9"/>
  <c r="N80" i="9"/>
  <c r="M80" i="9"/>
  <c r="L80" i="9"/>
  <c r="K80" i="9"/>
  <c r="J80" i="9"/>
  <c r="I80" i="9"/>
  <c r="H80" i="9"/>
  <c r="G80" i="9"/>
  <c r="Q79" i="9"/>
  <c r="P79" i="9"/>
  <c r="O79" i="9"/>
  <c r="N79" i="9"/>
  <c r="M79" i="9"/>
  <c r="L79" i="9"/>
  <c r="K79" i="9"/>
  <c r="J79" i="9"/>
  <c r="I79" i="9"/>
  <c r="H79" i="9"/>
  <c r="G79" i="9"/>
  <c r="Q78" i="9"/>
  <c r="P78" i="9"/>
  <c r="O78" i="9"/>
  <c r="N78" i="9"/>
  <c r="M78" i="9"/>
  <c r="L78" i="9"/>
  <c r="K78" i="9"/>
  <c r="J78" i="9"/>
  <c r="I78" i="9"/>
  <c r="H78" i="9"/>
  <c r="G78" i="9"/>
  <c r="Q77" i="9"/>
  <c r="P77" i="9"/>
  <c r="O77" i="9"/>
  <c r="N77" i="9"/>
  <c r="M77" i="9"/>
  <c r="L77" i="9"/>
  <c r="K77" i="9"/>
  <c r="J77" i="9"/>
  <c r="I77" i="9"/>
  <c r="H77" i="9"/>
  <c r="G77" i="9"/>
  <c r="Q76" i="9"/>
  <c r="P76" i="9"/>
  <c r="O76" i="9"/>
  <c r="N76" i="9"/>
  <c r="M76" i="9"/>
  <c r="L76" i="9"/>
  <c r="K76" i="9"/>
  <c r="J76" i="9"/>
  <c r="I76" i="9"/>
  <c r="H76" i="9"/>
  <c r="G76" i="9"/>
  <c r="Q75" i="9"/>
  <c r="P75" i="9"/>
  <c r="O75" i="9"/>
  <c r="N75" i="9"/>
  <c r="M75" i="9"/>
  <c r="L75" i="9"/>
  <c r="K75" i="9"/>
  <c r="J75" i="9"/>
  <c r="I75" i="9"/>
  <c r="H75" i="9"/>
  <c r="G75" i="9"/>
  <c r="Q74" i="9"/>
  <c r="P74" i="9"/>
  <c r="O74" i="9"/>
  <c r="N74" i="9"/>
  <c r="M74" i="9"/>
  <c r="L74" i="9"/>
  <c r="K74" i="9"/>
  <c r="J74" i="9"/>
  <c r="I74" i="9"/>
  <c r="H74" i="9"/>
  <c r="G74" i="9"/>
  <c r="Q73" i="9"/>
  <c r="P73" i="9"/>
  <c r="O73" i="9"/>
  <c r="N73" i="9"/>
  <c r="M73" i="9"/>
  <c r="L73" i="9"/>
  <c r="K73" i="9"/>
  <c r="J73" i="9"/>
  <c r="I73" i="9"/>
  <c r="H73" i="9"/>
  <c r="G73" i="9"/>
  <c r="Q72" i="9"/>
  <c r="P72" i="9"/>
  <c r="O72" i="9"/>
  <c r="N72" i="9"/>
  <c r="M72" i="9"/>
  <c r="L72" i="9"/>
  <c r="K72" i="9"/>
  <c r="J72" i="9"/>
  <c r="I72" i="9"/>
  <c r="H72" i="9"/>
  <c r="G72" i="9"/>
  <c r="Q71" i="9"/>
  <c r="P71" i="9"/>
  <c r="O71" i="9"/>
  <c r="N71" i="9"/>
  <c r="M71" i="9"/>
  <c r="L71" i="9"/>
  <c r="K71" i="9"/>
  <c r="J71" i="9"/>
  <c r="I71" i="9"/>
  <c r="H71" i="9"/>
  <c r="G71" i="9"/>
  <c r="Q70" i="9"/>
  <c r="P70" i="9"/>
  <c r="O70" i="9"/>
  <c r="N70" i="9"/>
  <c r="M70" i="9"/>
  <c r="L70" i="9"/>
  <c r="K70" i="9"/>
  <c r="J70" i="9"/>
  <c r="I70" i="9"/>
  <c r="H70" i="9"/>
  <c r="G70" i="9"/>
  <c r="Q69" i="9"/>
  <c r="P69" i="9"/>
  <c r="O69" i="9"/>
  <c r="N69" i="9"/>
  <c r="M69" i="9"/>
  <c r="L69" i="9"/>
  <c r="K69" i="9"/>
  <c r="J69" i="9"/>
  <c r="I69" i="9"/>
  <c r="H69" i="9"/>
  <c r="G69" i="9"/>
  <c r="Q68" i="9"/>
  <c r="P68" i="9"/>
  <c r="O68" i="9"/>
  <c r="N68" i="9"/>
  <c r="M68" i="9"/>
  <c r="L68" i="9"/>
  <c r="K68" i="9"/>
  <c r="J68" i="9"/>
  <c r="I68" i="9"/>
  <c r="H68" i="9"/>
  <c r="G68" i="9"/>
  <c r="Q67" i="9"/>
  <c r="P67" i="9"/>
  <c r="O67" i="9"/>
  <c r="N67" i="9"/>
  <c r="M67" i="9"/>
  <c r="L67" i="9"/>
  <c r="K67" i="9"/>
  <c r="J67" i="9"/>
  <c r="I67" i="9"/>
  <c r="H67" i="9"/>
  <c r="G67" i="9"/>
  <c r="Q66" i="9"/>
  <c r="P66" i="9"/>
  <c r="O66" i="9"/>
  <c r="N66" i="9"/>
  <c r="M66" i="9"/>
  <c r="L66" i="9"/>
  <c r="K66" i="9"/>
  <c r="J66" i="9"/>
  <c r="I66" i="9"/>
  <c r="H66" i="9"/>
  <c r="G66" i="9"/>
  <c r="Q65" i="9"/>
  <c r="P65" i="9"/>
  <c r="O65" i="9"/>
  <c r="N65" i="9"/>
  <c r="M65" i="9"/>
  <c r="L65" i="9"/>
  <c r="K65" i="9"/>
  <c r="J65" i="9"/>
  <c r="I65" i="9"/>
  <c r="H65" i="9"/>
  <c r="G65" i="9"/>
  <c r="Q64" i="9"/>
  <c r="P64" i="9"/>
  <c r="O64" i="9"/>
  <c r="N64" i="9"/>
  <c r="M64" i="9"/>
  <c r="L64" i="9"/>
  <c r="K64" i="9"/>
  <c r="J64" i="9"/>
  <c r="I64" i="9"/>
  <c r="H64" i="9"/>
  <c r="G64" i="9"/>
  <c r="Q63" i="9"/>
  <c r="P63" i="9"/>
  <c r="O63" i="9"/>
  <c r="N63" i="9"/>
  <c r="M63" i="9"/>
  <c r="L63" i="9"/>
  <c r="K63" i="9"/>
  <c r="J63" i="9"/>
  <c r="I63" i="9"/>
  <c r="H63" i="9"/>
  <c r="G63" i="9"/>
  <c r="Q62" i="9"/>
  <c r="P62" i="9"/>
  <c r="O62" i="9"/>
  <c r="N62" i="9"/>
  <c r="M62" i="9"/>
  <c r="L62" i="9"/>
  <c r="K62" i="9"/>
  <c r="J62" i="9"/>
  <c r="I62" i="9"/>
  <c r="H62" i="9"/>
  <c r="G62" i="9"/>
  <c r="Q61" i="9"/>
  <c r="P61" i="9"/>
  <c r="O61" i="9"/>
  <c r="N61" i="9"/>
  <c r="M61" i="9"/>
  <c r="L61" i="9"/>
  <c r="K61" i="9"/>
  <c r="J61" i="9"/>
  <c r="I61" i="9"/>
  <c r="H61" i="9"/>
  <c r="G61" i="9"/>
  <c r="Q60" i="9"/>
  <c r="P60" i="9"/>
  <c r="O60" i="9"/>
  <c r="N60" i="9"/>
  <c r="M60" i="9"/>
  <c r="L60" i="9"/>
  <c r="K60" i="9"/>
  <c r="J60" i="9"/>
  <c r="I60" i="9"/>
  <c r="H60" i="9"/>
  <c r="G60" i="9"/>
  <c r="Q59" i="9"/>
  <c r="P59" i="9"/>
  <c r="O59" i="9"/>
  <c r="N59" i="9"/>
  <c r="M59" i="9"/>
  <c r="L59" i="9"/>
  <c r="K59" i="9"/>
  <c r="J59" i="9"/>
  <c r="I59" i="9"/>
  <c r="H59" i="9"/>
  <c r="G59" i="9"/>
  <c r="Q58" i="9"/>
  <c r="P58" i="9"/>
  <c r="O58" i="9"/>
  <c r="N58" i="9"/>
  <c r="M58" i="9"/>
  <c r="L58" i="9"/>
  <c r="K58" i="9"/>
  <c r="J58" i="9"/>
  <c r="I58" i="9"/>
  <c r="H58" i="9"/>
  <c r="G58" i="9"/>
  <c r="Q57" i="9"/>
  <c r="P57" i="9"/>
  <c r="O57" i="9"/>
  <c r="N57" i="9"/>
  <c r="M57" i="9"/>
  <c r="L57" i="9"/>
  <c r="K57" i="9"/>
  <c r="J57" i="9"/>
  <c r="I57" i="9"/>
  <c r="H57" i="9"/>
  <c r="G57" i="9"/>
  <c r="Q56" i="9"/>
  <c r="P56" i="9"/>
  <c r="O56" i="9"/>
  <c r="N56" i="9"/>
  <c r="M56" i="9"/>
  <c r="L56" i="9"/>
  <c r="K56" i="9"/>
  <c r="J56" i="9"/>
  <c r="I56" i="9"/>
  <c r="H56" i="9"/>
  <c r="G56" i="9"/>
  <c r="Q55" i="9"/>
  <c r="P55" i="9"/>
  <c r="O55" i="9"/>
  <c r="N55" i="9"/>
  <c r="M55" i="9"/>
  <c r="L55" i="9"/>
  <c r="K55" i="9"/>
  <c r="J55" i="9"/>
  <c r="I55" i="9"/>
  <c r="H55" i="9"/>
  <c r="G55" i="9"/>
  <c r="Q54" i="9"/>
  <c r="P54" i="9"/>
  <c r="O54" i="9"/>
  <c r="N54" i="9"/>
  <c r="M54" i="9"/>
  <c r="L54" i="9"/>
  <c r="K54" i="9"/>
  <c r="J54" i="9"/>
  <c r="I54" i="9"/>
  <c r="H54" i="9"/>
  <c r="G54" i="9"/>
  <c r="Q53" i="9"/>
  <c r="P53" i="9"/>
  <c r="O53" i="9"/>
  <c r="N53" i="9"/>
  <c r="M53" i="9"/>
  <c r="L53" i="9"/>
  <c r="K53" i="9"/>
  <c r="J53" i="9"/>
  <c r="I53" i="9"/>
  <c r="H53" i="9"/>
  <c r="G53" i="9"/>
  <c r="Q52" i="9"/>
  <c r="P52" i="9"/>
  <c r="O52" i="9"/>
  <c r="N52" i="9"/>
  <c r="M52" i="9"/>
  <c r="L52" i="9"/>
  <c r="K52" i="9"/>
  <c r="J52" i="9"/>
  <c r="I52" i="9"/>
  <c r="H52" i="9"/>
  <c r="G52" i="9"/>
  <c r="Q51" i="9"/>
  <c r="P51" i="9"/>
  <c r="O51" i="9"/>
  <c r="N51" i="9"/>
  <c r="M51" i="9"/>
  <c r="L51" i="9"/>
  <c r="K51" i="9"/>
  <c r="J51" i="9"/>
  <c r="I51" i="9"/>
  <c r="H51" i="9"/>
  <c r="G51" i="9"/>
  <c r="Q50" i="9"/>
  <c r="P50" i="9"/>
  <c r="O50" i="9"/>
  <c r="N50" i="9"/>
  <c r="M50" i="9"/>
  <c r="L50" i="9"/>
  <c r="K50" i="9"/>
  <c r="J50" i="9"/>
  <c r="I50" i="9"/>
  <c r="H50" i="9"/>
  <c r="G50" i="9"/>
  <c r="Q49" i="9"/>
  <c r="P49" i="9"/>
  <c r="O49" i="9"/>
  <c r="N49" i="9"/>
  <c r="M49" i="9"/>
  <c r="L49" i="9"/>
  <c r="K49" i="9"/>
  <c r="J49" i="9"/>
  <c r="I49" i="9"/>
  <c r="H49" i="9"/>
  <c r="G49" i="9"/>
  <c r="Q48" i="9"/>
  <c r="P48" i="9"/>
  <c r="O48" i="9"/>
  <c r="N48" i="9"/>
  <c r="M48" i="9"/>
  <c r="L48" i="9"/>
  <c r="K48" i="9"/>
  <c r="J48" i="9"/>
  <c r="I48" i="9"/>
  <c r="H48" i="9"/>
  <c r="G48" i="9"/>
  <c r="Q47" i="9"/>
  <c r="P47" i="9"/>
  <c r="O47" i="9"/>
  <c r="N47" i="9"/>
  <c r="M47" i="9"/>
  <c r="L47" i="9"/>
  <c r="K47" i="9"/>
  <c r="J47" i="9"/>
  <c r="I47" i="9"/>
  <c r="H47" i="9"/>
  <c r="G47" i="9"/>
  <c r="Q46" i="9"/>
  <c r="P46" i="9"/>
  <c r="O46" i="9"/>
  <c r="N46" i="9"/>
  <c r="M46" i="9"/>
  <c r="L46" i="9"/>
  <c r="K46" i="9"/>
  <c r="J46" i="9"/>
  <c r="I46" i="9"/>
  <c r="H46" i="9"/>
  <c r="G46" i="9"/>
  <c r="Q45" i="9"/>
  <c r="P45" i="9"/>
  <c r="O45" i="9"/>
  <c r="N45" i="9"/>
  <c r="M45" i="9"/>
  <c r="L45" i="9"/>
  <c r="K45" i="9"/>
  <c r="J45" i="9"/>
  <c r="I45" i="9"/>
  <c r="H45" i="9"/>
  <c r="G45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Q44" i="8"/>
  <c r="P44" i="8"/>
  <c r="O44" i="8"/>
  <c r="N44" i="8"/>
  <c r="M44" i="8"/>
  <c r="L44" i="8"/>
  <c r="K44" i="8"/>
  <c r="J44" i="8"/>
  <c r="I44" i="8"/>
  <c r="H44" i="8"/>
  <c r="G44" i="8"/>
  <c r="F44" i="8"/>
  <c r="Q13" i="8"/>
  <c r="P13" i="8"/>
  <c r="O13" i="8"/>
  <c r="N13" i="8"/>
  <c r="M13" i="8"/>
  <c r="L13" i="8"/>
  <c r="K13" i="8"/>
  <c r="J13" i="8"/>
  <c r="I13" i="8"/>
  <c r="H13" i="8"/>
  <c r="G13" i="8"/>
  <c r="F13" i="8"/>
  <c r="Q12" i="8"/>
  <c r="P12" i="8"/>
  <c r="O12" i="8"/>
  <c r="N12" i="8"/>
  <c r="M12" i="8"/>
  <c r="L12" i="8"/>
  <c r="K12" i="8"/>
  <c r="J12" i="8"/>
  <c r="I12" i="8"/>
  <c r="H12" i="8"/>
  <c r="G12" i="8"/>
  <c r="F12" i="8"/>
  <c r="Q11" i="8"/>
  <c r="P11" i="8"/>
  <c r="O11" i="8"/>
  <c r="N11" i="8"/>
  <c r="M11" i="8"/>
  <c r="L11" i="8"/>
  <c r="K11" i="8"/>
  <c r="J11" i="8"/>
  <c r="I11" i="8"/>
  <c r="H11" i="8"/>
  <c r="G11" i="8"/>
  <c r="F11" i="8"/>
  <c r="Q10" i="8"/>
  <c r="P10" i="8"/>
  <c r="O10" i="8"/>
  <c r="N10" i="8"/>
  <c r="M10" i="8"/>
  <c r="L10" i="8"/>
  <c r="K10" i="8"/>
  <c r="J10" i="8"/>
  <c r="I10" i="8"/>
  <c r="H10" i="8"/>
  <c r="G10" i="8"/>
  <c r="F10" i="8"/>
  <c r="Q9" i="8"/>
  <c r="P9" i="8"/>
  <c r="O9" i="8"/>
  <c r="N9" i="8"/>
  <c r="M9" i="8"/>
  <c r="L9" i="8"/>
  <c r="K9" i="8"/>
  <c r="J9" i="8"/>
  <c r="I9" i="8"/>
  <c r="H9" i="8"/>
  <c r="G9" i="8"/>
  <c r="F9" i="8"/>
  <c r="Q8" i="8"/>
  <c r="P8" i="8"/>
  <c r="O8" i="8"/>
  <c r="N8" i="8"/>
  <c r="M8" i="8"/>
  <c r="L8" i="8"/>
  <c r="K8" i="8"/>
  <c r="J8" i="8"/>
  <c r="I8" i="8"/>
  <c r="H8" i="8"/>
  <c r="G8" i="8"/>
  <c r="F8" i="8"/>
  <c r="Q7" i="8"/>
  <c r="P7" i="8"/>
  <c r="O7" i="8"/>
  <c r="N7" i="8"/>
  <c r="M7" i="8"/>
  <c r="L7" i="8"/>
  <c r="K7" i="8"/>
  <c r="J7" i="8"/>
  <c r="I7" i="8"/>
  <c r="H7" i="8"/>
  <c r="G7" i="8"/>
  <c r="F7" i="8"/>
  <c r="Q6" i="8"/>
  <c r="P6" i="8"/>
  <c r="O6" i="8"/>
  <c r="O5" i="8" s="1"/>
  <c r="N6" i="8"/>
  <c r="M6" i="8"/>
  <c r="M5" i="8" s="1"/>
  <c r="L6" i="8"/>
  <c r="L5" i="8" s="1"/>
  <c r="K6" i="8"/>
  <c r="K5" i="8" s="1"/>
  <c r="J6" i="8"/>
  <c r="J5" i="8" s="1"/>
  <c r="I6" i="8"/>
  <c r="I5" i="8" s="1"/>
  <c r="H6" i="8"/>
  <c r="G6" i="8"/>
  <c r="G5" i="8" s="1"/>
  <c r="F6" i="8"/>
  <c r="Q5" i="8"/>
  <c r="P5" i="8"/>
  <c r="Q41" i="6"/>
  <c r="Q40" i="6"/>
  <c r="Q39" i="6"/>
  <c r="Q38" i="6"/>
  <c r="Q37" i="6"/>
  <c r="Q36" i="6"/>
  <c r="Q35" i="6"/>
  <c r="Q34" i="6"/>
  <c r="Q33" i="6"/>
  <c r="Q32" i="6"/>
  <c r="Q30" i="6"/>
  <c r="Q29" i="6"/>
  <c r="Q28" i="6"/>
  <c r="Q27" i="6"/>
  <c r="Q26" i="6"/>
  <c r="Q25" i="6"/>
  <c r="Q23" i="6"/>
  <c r="Q22" i="6"/>
  <c r="Q21" i="6"/>
  <c r="Q20" i="6"/>
  <c r="Q19" i="6"/>
  <c r="Q18" i="6"/>
  <c r="Q17" i="6"/>
  <c r="Q16" i="6"/>
  <c r="P41" i="6"/>
  <c r="P40" i="6"/>
  <c r="P39" i="6"/>
  <c r="P38" i="6"/>
  <c r="P37" i="6"/>
  <c r="P36" i="6"/>
  <c r="P35" i="6"/>
  <c r="P34" i="6"/>
  <c r="P33" i="6"/>
  <c r="P32" i="6"/>
  <c r="P30" i="6"/>
  <c r="P29" i="6"/>
  <c r="P28" i="6"/>
  <c r="P27" i="6"/>
  <c r="P26" i="6"/>
  <c r="P25" i="6"/>
  <c r="P23" i="6"/>
  <c r="P22" i="6"/>
  <c r="P21" i="6"/>
  <c r="P20" i="6"/>
  <c r="P19" i="6"/>
  <c r="P18" i="6"/>
  <c r="P17" i="6"/>
  <c r="P16" i="6"/>
  <c r="O41" i="6"/>
  <c r="O40" i="6"/>
  <c r="O39" i="6"/>
  <c r="O38" i="6"/>
  <c r="O37" i="6"/>
  <c r="O36" i="6"/>
  <c r="O35" i="6"/>
  <c r="O34" i="6"/>
  <c r="O33" i="6"/>
  <c r="O32" i="6"/>
  <c r="O30" i="6"/>
  <c r="O29" i="6"/>
  <c r="O28" i="6"/>
  <c r="O27" i="6"/>
  <c r="O26" i="6"/>
  <c r="O25" i="6"/>
  <c r="O23" i="6"/>
  <c r="O22" i="6"/>
  <c r="O21" i="6"/>
  <c r="O20" i="6"/>
  <c r="O19" i="6"/>
  <c r="O18" i="6"/>
  <c r="O17" i="6"/>
  <c r="O16" i="6"/>
  <c r="N41" i="6"/>
  <c r="N40" i="6"/>
  <c r="N39" i="6"/>
  <c r="N38" i="6"/>
  <c r="N37" i="6"/>
  <c r="N36" i="6"/>
  <c r="N35" i="6"/>
  <c r="N34" i="6"/>
  <c r="N33" i="6"/>
  <c r="N32" i="6"/>
  <c r="N30" i="6"/>
  <c r="N29" i="6"/>
  <c r="N28" i="6"/>
  <c r="N27" i="6"/>
  <c r="N26" i="6"/>
  <c r="N25" i="6"/>
  <c r="N23" i="6"/>
  <c r="N22" i="6"/>
  <c r="N21" i="6"/>
  <c r="N20" i="6"/>
  <c r="N19" i="6"/>
  <c r="N18" i="6"/>
  <c r="N17" i="6"/>
  <c r="N16" i="6"/>
  <c r="M41" i="6"/>
  <c r="M40" i="6"/>
  <c r="M39" i="6"/>
  <c r="M38" i="6"/>
  <c r="M37" i="6"/>
  <c r="M36" i="6"/>
  <c r="M35" i="6"/>
  <c r="M34" i="6"/>
  <c r="M33" i="6"/>
  <c r="M32" i="6"/>
  <c r="M30" i="6"/>
  <c r="M29" i="6"/>
  <c r="M28" i="6"/>
  <c r="M27" i="6"/>
  <c r="M26" i="6"/>
  <c r="M25" i="6"/>
  <c r="M23" i="6"/>
  <c r="M22" i="6"/>
  <c r="M21" i="6"/>
  <c r="M20" i="6"/>
  <c r="M19" i="6"/>
  <c r="M18" i="6"/>
  <c r="M17" i="6"/>
  <c r="M16" i="6"/>
  <c r="L41" i="6"/>
  <c r="L40" i="6"/>
  <c r="L39" i="6"/>
  <c r="L38" i="6"/>
  <c r="L37" i="6"/>
  <c r="L36" i="6"/>
  <c r="L35" i="6"/>
  <c r="L34" i="6"/>
  <c r="L33" i="6"/>
  <c r="L32" i="6"/>
  <c r="L30" i="6"/>
  <c r="L29" i="6"/>
  <c r="L28" i="6"/>
  <c r="L27" i="6"/>
  <c r="L26" i="6"/>
  <c r="L25" i="6"/>
  <c r="D24" i="6"/>
  <c r="L23" i="6"/>
  <c r="L22" i="6"/>
  <c r="L21" i="6"/>
  <c r="L20" i="6"/>
  <c r="L19" i="6"/>
  <c r="L18" i="6"/>
  <c r="L17" i="6"/>
  <c r="L16" i="6"/>
  <c r="K41" i="6"/>
  <c r="K40" i="6"/>
  <c r="K39" i="6"/>
  <c r="K38" i="6"/>
  <c r="K37" i="6"/>
  <c r="K36" i="6"/>
  <c r="K35" i="6"/>
  <c r="K34" i="6"/>
  <c r="K33" i="6"/>
  <c r="K32" i="6"/>
  <c r="K30" i="6"/>
  <c r="K29" i="6"/>
  <c r="K28" i="6"/>
  <c r="K27" i="6"/>
  <c r="K26" i="6"/>
  <c r="K25" i="6"/>
  <c r="K23" i="6"/>
  <c r="K22" i="6"/>
  <c r="K21" i="6"/>
  <c r="K20" i="6"/>
  <c r="K19" i="6"/>
  <c r="K18" i="6"/>
  <c r="K17" i="6"/>
  <c r="K16" i="6"/>
  <c r="J41" i="6"/>
  <c r="J40" i="6"/>
  <c r="J39" i="6"/>
  <c r="J38" i="6"/>
  <c r="J37" i="6"/>
  <c r="J36" i="6"/>
  <c r="J35" i="6"/>
  <c r="J34" i="6"/>
  <c r="J33" i="6"/>
  <c r="J32" i="6"/>
  <c r="J30" i="6"/>
  <c r="J29" i="6"/>
  <c r="J28" i="6"/>
  <c r="J27" i="6"/>
  <c r="J26" i="6"/>
  <c r="J25" i="6"/>
  <c r="J23" i="6"/>
  <c r="J22" i="6"/>
  <c r="J21" i="6"/>
  <c r="J20" i="6"/>
  <c r="J19" i="6"/>
  <c r="J18" i="6"/>
  <c r="J17" i="6"/>
  <c r="J16" i="6"/>
  <c r="I41" i="6"/>
  <c r="I40" i="6"/>
  <c r="I39" i="6"/>
  <c r="I38" i="6"/>
  <c r="I37" i="6"/>
  <c r="I36" i="6"/>
  <c r="I35" i="6"/>
  <c r="I34" i="6"/>
  <c r="I33" i="6"/>
  <c r="I32" i="6"/>
  <c r="I30" i="6"/>
  <c r="I29" i="6"/>
  <c r="I28" i="6"/>
  <c r="I27" i="6"/>
  <c r="I26" i="6"/>
  <c r="I25" i="6"/>
  <c r="I23" i="6"/>
  <c r="I22" i="6"/>
  <c r="I21" i="6"/>
  <c r="I20" i="6"/>
  <c r="I19" i="6"/>
  <c r="I18" i="6"/>
  <c r="I17" i="6"/>
  <c r="I16" i="6"/>
  <c r="H41" i="6"/>
  <c r="H40" i="6"/>
  <c r="H39" i="6"/>
  <c r="H38" i="6"/>
  <c r="H37" i="6"/>
  <c r="H36" i="6"/>
  <c r="H35" i="6"/>
  <c r="H34" i="6"/>
  <c r="H33" i="6"/>
  <c r="H32" i="6"/>
  <c r="H30" i="6"/>
  <c r="H29" i="6"/>
  <c r="H28" i="6"/>
  <c r="H27" i="6"/>
  <c r="H26" i="6"/>
  <c r="H25" i="6"/>
  <c r="H23" i="6"/>
  <c r="H22" i="6"/>
  <c r="H21" i="6"/>
  <c r="H20" i="6"/>
  <c r="H19" i="6"/>
  <c r="H18" i="6"/>
  <c r="H17" i="6"/>
  <c r="H16" i="6"/>
  <c r="G41" i="6"/>
  <c r="G40" i="6"/>
  <c r="G39" i="6"/>
  <c r="G38" i="6"/>
  <c r="G37" i="6"/>
  <c r="G36" i="6"/>
  <c r="G35" i="6"/>
  <c r="G34" i="6"/>
  <c r="G33" i="6"/>
  <c r="G32" i="6"/>
  <c r="G30" i="6"/>
  <c r="G29" i="6"/>
  <c r="G28" i="6"/>
  <c r="G27" i="6"/>
  <c r="G26" i="6"/>
  <c r="G25" i="6"/>
  <c r="G23" i="6"/>
  <c r="G22" i="6"/>
  <c r="G21" i="6"/>
  <c r="G20" i="6"/>
  <c r="G19" i="6"/>
  <c r="G18" i="6"/>
  <c r="G17" i="6"/>
  <c r="G16" i="6"/>
  <c r="F29" i="6"/>
  <c r="F27" i="6"/>
  <c r="M13" i="9" l="1"/>
  <c r="CO46" i="12"/>
  <c r="AB46" i="12"/>
  <c r="U46" i="12"/>
  <c r="T46" i="12"/>
  <c r="M8" i="12"/>
  <c r="CP6" i="12"/>
  <c r="CT6" i="12"/>
  <c r="BZ6" i="12"/>
  <c r="AR46" i="12"/>
  <c r="D154" i="9"/>
  <c r="D194" i="9"/>
  <c r="D234" i="9"/>
  <c r="D270" i="9"/>
  <c r="O8" i="9"/>
  <c r="K10" i="9"/>
  <c r="M11" i="9"/>
  <c r="K12" i="9"/>
  <c r="G23" i="9"/>
  <c r="K23" i="9"/>
  <c r="Q7" i="9"/>
  <c r="H27" i="9"/>
  <c r="L27" i="9"/>
  <c r="P27" i="9"/>
  <c r="J13" i="9"/>
  <c r="I16" i="9"/>
  <c r="M16" i="9"/>
  <c r="Q16" i="9"/>
  <c r="D50" i="9"/>
  <c r="J7" i="9"/>
  <c r="J18" i="9"/>
  <c r="I19" i="9"/>
  <c r="M19" i="9"/>
  <c r="Q19" i="9"/>
  <c r="G20" i="9"/>
  <c r="K20" i="9"/>
  <c r="I21" i="9"/>
  <c r="M21" i="9"/>
  <c r="Q21" i="9"/>
  <c r="D96" i="9"/>
  <c r="H22" i="9"/>
  <c r="L22" i="9"/>
  <c r="P22" i="9"/>
  <c r="I8" i="9"/>
  <c r="M8" i="9"/>
  <c r="Q8" i="9"/>
  <c r="J8" i="9"/>
  <c r="J9" i="9"/>
  <c r="H9" i="9"/>
  <c r="P9" i="9"/>
  <c r="D160" i="9"/>
  <c r="D162" i="9"/>
  <c r="G10" i="9"/>
  <c r="H10" i="9"/>
  <c r="I10" i="9"/>
  <c r="Q10" i="9"/>
  <c r="D170" i="9"/>
  <c r="D178" i="9"/>
  <c r="D198" i="9"/>
  <c r="D214" i="9"/>
  <c r="J11" i="9"/>
  <c r="G11" i="9"/>
  <c r="K11" i="9"/>
  <c r="H11" i="9"/>
  <c r="P11" i="9"/>
  <c r="D222" i="9"/>
  <c r="D242" i="9"/>
  <c r="G12" i="9"/>
  <c r="H12" i="9"/>
  <c r="P12" i="9"/>
  <c r="I12" i="9"/>
  <c r="Q12" i="9"/>
  <c r="D258" i="9"/>
  <c r="D262" i="9"/>
  <c r="D286" i="9"/>
  <c r="D298" i="9"/>
  <c r="G13" i="9"/>
  <c r="K13" i="9"/>
  <c r="H13" i="9"/>
  <c r="P13" i="9"/>
  <c r="D314" i="9"/>
  <c r="H8" i="9"/>
  <c r="D293" i="9"/>
  <c r="M6" i="9"/>
  <c r="I44" i="9"/>
  <c r="F7" i="9"/>
  <c r="D227" i="9"/>
  <c r="D291" i="9"/>
  <c r="N27" i="9"/>
  <c r="I23" i="9"/>
  <c r="M23" i="9"/>
  <c r="N8" i="9"/>
  <c r="G8" i="9"/>
  <c r="K8" i="9"/>
  <c r="D114" i="9"/>
  <c r="G9" i="9"/>
  <c r="K9" i="9"/>
  <c r="M10" i="9"/>
  <c r="J10" i="9"/>
  <c r="D186" i="9"/>
  <c r="D206" i="9"/>
  <c r="I11" i="9"/>
  <c r="Q11" i="9"/>
  <c r="D250" i="9"/>
  <c r="M12" i="9"/>
  <c r="J12" i="9"/>
  <c r="I13" i="9"/>
  <c r="Q13" i="9"/>
  <c r="D29" i="6"/>
  <c r="D27" i="6"/>
  <c r="CU6" i="12"/>
  <c r="CS6" i="12"/>
  <c r="CN46" i="12"/>
  <c r="CQ6" i="12"/>
  <c r="P7" i="9"/>
  <c r="D277" i="9"/>
  <c r="D281" i="9"/>
  <c r="D305" i="9"/>
  <c r="D309" i="9"/>
  <c r="P10" i="9"/>
  <c r="D278" i="9"/>
  <c r="D306" i="9"/>
  <c r="D197" i="9"/>
  <c r="D229" i="9"/>
  <c r="D241" i="9"/>
  <c r="D265" i="9"/>
  <c r="D289" i="9"/>
  <c r="D301" i="9"/>
  <c r="O23" i="9"/>
  <c r="O20" i="9"/>
  <c r="O10" i="9"/>
  <c r="O12" i="9"/>
  <c r="O13" i="9"/>
  <c r="D85" i="9"/>
  <c r="D165" i="9"/>
  <c r="D177" i="9"/>
  <c r="D217" i="9"/>
  <c r="D261" i="9"/>
  <c r="D273" i="9"/>
  <c r="D285" i="9"/>
  <c r="D297" i="9"/>
  <c r="D313" i="9"/>
  <c r="D317" i="9"/>
  <c r="O11" i="9"/>
  <c r="O44" i="9"/>
  <c r="O9" i="9"/>
  <c r="I25" i="9"/>
  <c r="M25" i="9"/>
  <c r="Q25" i="9"/>
  <c r="G28" i="9"/>
  <c r="K28" i="9"/>
  <c r="O28" i="9"/>
  <c r="G29" i="9"/>
  <c r="K29" i="9"/>
  <c r="O29" i="9"/>
  <c r="I30" i="9"/>
  <c r="M30" i="9"/>
  <c r="Q30" i="9"/>
  <c r="I31" i="9"/>
  <c r="M31" i="9"/>
  <c r="Q31" i="9"/>
  <c r="G34" i="9"/>
  <c r="K34" i="9"/>
  <c r="O34" i="9"/>
  <c r="H37" i="9"/>
  <c r="L37" i="9"/>
  <c r="P37" i="9"/>
  <c r="V6" i="12"/>
  <c r="Z6" i="12"/>
  <c r="AV6" i="12"/>
  <c r="CD6" i="12"/>
  <c r="CR6" i="12"/>
  <c r="CN8" i="12"/>
  <c r="CN10" i="12"/>
  <c r="CN12" i="12"/>
  <c r="CO14" i="12"/>
  <c r="AC46" i="12"/>
  <c r="I15" i="6"/>
  <c r="P8" i="9"/>
  <c r="I9" i="9"/>
  <c r="I27" i="9"/>
  <c r="M27" i="9"/>
  <c r="Q27" i="9"/>
  <c r="H23" i="9"/>
  <c r="L23" i="9"/>
  <c r="P23" i="9"/>
  <c r="W6" i="12"/>
  <c r="AA6" i="12"/>
  <c r="BH46" i="12"/>
  <c r="M15" i="6"/>
  <c r="O15" i="6"/>
  <c r="Q15" i="6"/>
  <c r="H5" i="8"/>
  <c r="O16" i="9"/>
  <c r="I7" i="9"/>
  <c r="M7" i="9"/>
  <c r="H26" i="12"/>
  <c r="H30" i="12"/>
  <c r="BI46" i="12"/>
  <c r="E23" i="8"/>
  <c r="H6" i="9"/>
  <c r="Q9" i="9"/>
  <c r="D56" i="9"/>
  <c r="D64" i="9"/>
  <c r="D68" i="9"/>
  <c r="D72" i="9"/>
  <c r="F20" i="9"/>
  <c r="D80" i="9"/>
  <c r="D84" i="9"/>
  <c r="D100" i="9"/>
  <c r="D104" i="9"/>
  <c r="D108" i="9"/>
  <c r="D112" i="9"/>
  <c r="D120" i="9"/>
  <c r="D128" i="9"/>
  <c r="D132" i="9"/>
  <c r="D140" i="9"/>
  <c r="D144" i="9"/>
  <c r="D148" i="9"/>
  <c r="D152" i="9"/>
  <c r="D156" i="9"/>
  <c r="D168" i="9"/>
  <c r="D172" i="9"/>
  <c r="D180" i="9"/>
  <c r="D184" i="9"/>
  <c r="D188" i="9"/>
  <c r="D192" i="9"/>
  <c r="D196" i="9"/>
  <c r="D200" i="9"/>
  <c r="D204" i="9"/>
  <c r="D208" i="9"/>
  <c r="D212" i="9"/>
  <c r="D216" i="9"/>
  <c r="D220" i="9"/>
  <c r="D224" i="9"/>
  <c r="D232" i="9"/>
  <c r="D236" i="9"/>
  <c r="D240" i="9"/>
  <c r="D248" i="9"/>
  <c r="D256" i="9"/>
  <c r="D260" i="9"/>
  <c r="D264" i="9"/>
  <c r="D268" i="9"/>
  <c r="D272" i="9"/>
  <c r="D276" i="9"/>
  <c r="D280" i="9"/>
  <c r="D284" i="9"/>
  <c r="D288" i="9"/>
  <c r="D292" i="9"/>
  <c r="D296" i="9"/>
  <c r="D300" i="9"/>
  <c r="D304" i="9"/>
  <c r="D308" i="9"/>
  <c r="D312" i="9"/>
  <c r="D316" i="9"/>
  <c r="G27" i="9"/>
  <c r="K27" i="9"/>
  <c r="O27" i="9"/>
  <c r="J23" i="9"/>
  <c r="G18" i="12"/>
  <c r="G22" i="12"/>
  <c r="G26" i="12"/>
  <c r="G30" i="12"/>
  <c r="I18" i="12"/>
  <c r="K22" i="12"/>
  <c r="K26" i="12"/>
  <c r="K34" i="12"/>
  <c r="K38" i="12"/>
  <c r="I19" i="12"/>
  <c r="G20" i="12"/>
  <c r="K20" i="12"/>
  <c r="I23" i="12"/>
  <c r="G24" i="12"/>
  <c r="K24" i="12"/>
  <c r="G28" i="12"/>
  <c r="K28" i="12"/>
  <c r="G27" i="12"/>
  <c r="K35" i="12"/>
  <c r="G36" i="12"/>
  <c r="G39" i="12"/>
  <c r="I42" i="12"/>
  <c r="G35" i="9"/>
  <c r="G22" i="9"/>
  <c r="K22" i="9"/>
  <c r="F11" i="9"/>
  <c r="F13" i="9"/>
  <c r="F41" i="9"/>
  <c r="H18" i="9"/>
  <c r="L18" i="9"/>
  <c r="P18" i="9"/>
  <c r="G19" i="9"/>
  <c r="K19" i="9"/>
  <c r="O19" i="9"/>
  <c r="I20" i="9"/>
  <c r="M20" i="9"/>
  <c r="Q20" i="9"/>
  <c r="K35" i="9"/>
  <c r="G21" i="9"/>
  <c r="K21" i="9"/>
  <c r="O21" i="9"/>
  <c r="O35" i="9"/>
  <c r="D48" i="9"/>
  <c r="F23" i="9"/>
  <c r="D92" i="9"/>
  <c r="F17" i="9"/>
  <c r="D136" i="9"/>
  <c r="F24" i="9"/>
  <c r="D164" i="9"/>
  <c r="F28" i="9"/>
  <c r="D176" i="9"/>
  <c r="F29" i="9"/>
  <c r="D228" i="9"/>
  <c r="F32" i="9"/>
  <c r="D244" i="9"/>
  <c r="F34" i="9"/>
  <c r="D252" i="9"/>
  <c r="F35" i="9"/>
  <c r="H16" i="9"/>
  <c r="L16" i="9"/>
  <c r="P16" i="9"/>
  <c r="I18" i="9"/>
  <c r="M18" i="9"/>
  <c r="Q18" i="9"/>
  <c r="H19" i="9"/>
  <c r="L19" i="9"/>
  <c r="P19" i="9"/>
  <c r="J20" i="9"/>
  <c r="H21" i="9"/>
  <c r="L21" i="9"/>
  <c r="P21" i="9"/>
  <c r="J17" i="9"/>
  <c r="O22" i="9"/>
  <c r="J24" i="9"/>
  <c r="H25" i="9"/>
  <c r="L25" i="9"/>
  <c r="P25" i="9"/>
  <c r="I26" i="9"/>
  <c r="M26" i="9"/>
  <c r="Q26" i="9"/>
  <c r="J28" i="9"/>
  <c r="J29" i="9"/>
  <c r="H30" i="9"/>
  <c r="L30" i="9"/>
  <c r="P30" i="9"/>
  <c r="H31" i="9"/>
  <c r="L31" i="9"/>
  <c r="P31" i="9"/>
  <c r="J32" i="9"/>
  <c r="G33" i="9"/>
  <c r="K33" i="9"/>
  <c r="O33" i="9"/>
  <c r="J34" i="9"/>
  <c r="J35" i="9"/>
  <c r="H36" i="9"/>
  <c r="L36" i="9"/>
  <c r="P36" i="9"/>
  <c r="G37" i="9"/>
  <c r="K37" i="9"/>
  <c r="O37" i="9"/>
  <c r="G38" i="9"/>
  <c r="K38" i="9"/>
  <c r="O38" i="9"/>
  <c r="G39" i="9"/>
  <c r="K39" i="9"/>
  <c r="O39" i="9"/>
  <c r="H40" i="9"/>
  <c r="L40" i="9"/>
  <c r="P40" i="9"/>
  <c r="I41" i="9"/>
  <c r="M41" i="9"/>
  <c r="Q41" i="9"/>
  <c r="J6" i="9"/>
  <c r="J27" i="9"/>
  <c r="G44" i="9"/>
  <c r="G16" i="9"/>
  <c r="K44" i="9"/>
  <c r="K16" i="9"/>
  <c r="Q44" i="9"/>
  <c r="Q23" i="9"/>
  <c r="F6" i="9"/>
  <c r="F18" i="9"/>
  <c r="F8" i="9"/>
  <c r="F9" i="9"/>
  <c r="F26" i="9"/>
  <c r="H44" i="9"/>
  <c r="P6" i="9"/>
  <c r="D53" i="9"/>
  <c r="D54" i="9"/>
  <c r="O7" i="9"/>
  <c r="D62" i="9"/>
  <c r="D70" i="9"/>
  <c r="D90" i="9"/>
  <c r="I17" i="9"/>
  <c r="M17" i="9"/>
  <c r="Q17" i="9"/>
  <c r="D98" i="9"/>
  <c r="D101" i="9"/>
  <c r="J22" i="9"/>
  <c r="N22" i="9"/>
  <c r="D116" i="9"/>
  <c r="D117" i="9"/>
  <c r="D118" i="9"/>
  <c r="D124" i="9"/>
  <c r="D126" i="9"/>
  <c r="D133" i="9"/>
  <c r="D134" i="9"/>
  <c r="I24" i="9"/>
  <c r="M24" i="9"/>
  <c r="Q24" i="9"/>
  <c r="G25" i="9"/>
  <c r="K25" i="9"/>
  <c r="O25" i="9"/>
  <c r="D142" i="9"/>
  <c r="H26" i="9"/>
  <c r="L26" i="9"/>
  <c r="P26" i="9"/>
  <c r="D149" i="9"/>
  <c r="I28" i="9"/>
  <c r="M28" i="9"/>
  <c r="Q28" i="9"/>
  <c r="L10" i="9"/>
  <c r="D169" i="9"/>
  <c r="D173" i="9"/>
  <c r="I29" i="9"/>
  <c r="M29" i="9"/>
  <c r="Q29" i="9"/>
  <c r="D181" i="9"/>
  <c r="D185" i="9"/>
  <c r="D189" i="9"/>
  <c r="G30" i="9"/>
  <c r="K30" i="9"/>
  <c r="O30" i="9"/>
  <c r="D193" i="9"/>
  <c r="D201" i="9"/>
  <c r="G31" i="9"/>
  <c r="K31" i="9"/>
  <c r="O31" i="9"/>
  <c r="D205" i="9"/>
  <c r="D209" i="9"/>
  <c r="D213" i="9"/>
  <c r="L11" i="9"/>
  <c r="D221" i="9"/>
  <c r="D225" i="9"/>
  <c r="I32" i="9"/>
  <c r="M32" i="9"/>
  <c r="Q32" i="9"/>
  <c r="J33" i="9"/>
  <c r="D233" i="9"/>
  <c r="D237" i="9"/>
  <c r="I34" i="9"/>
  <c r="M34" i="9"/>
  <c r="Q34" i="9"/>
  <c r="D245" i="9"/>
  <c r="D249" i="9"/>
  <c r="I35" i="9"/>
  <c r="M35" i="9"/>
  <c r="Q35" i="9"/>
  <c r="D253" i="9"/>
  <c r="L12" i="9"/>
  <c r="D257" i="9"/>
  <c r="D269" i="9"/>
  <c r="G36" i="9"/>
  <c r="K36" i="9"/>
  <c r="O36" i="9"/>
  <c r="J37" i="9"/>
  <c r="N37" i="9"/>
  <c r="J38" i="9"/>
  <c r="J39" i="9"/>
  <c r="G40" i="9"/>
  <c r="K40" i="9"/>
  <c r="O40" i="9"/>
  <c r="H41" i="9"/>
  <c r="L41" i="9"/>
  <c r="P41" i="9"/>
  <c r="D76" i="9"/>
  <c r="F16" i="9"/>
  <c r="F19" i="9"/>
  <c r="F21" i="9"/>
  <c r="F25" i="9"/>
  <c r="F30" i="9"/>
  <c r="F31" i="9"/>
  <c r="F36" i="9"/>
  <c r="F40" i="9"/>
  <c r="J16" i="9"/>
  <c r="G18" i="9"/>
  <c r="K18" i="9"/>
  <c r="O18" i="9"/>
  <c r="J19" i="9"/>
  <c r="H20" i="9"/>
  <c r="L20" i="9"/>
  <c r="P20" i="9"/>
  <c r="J21" i="9"/>
  <c r="H17" i="9"/>
  <c r="L17" i="9"/>
  <c r="P17" i="9"/>
  <c r="I22" i="9"/>
  <c r="M22" i="9"/>
  <c r="Q22" i="9"/>
  <c r="H24" i="9"/>
  <c r="L24" i="9"/>
  <c r="P24" i="9"/>
  <c r="J25" i="9"/>
  <c r="G26" i="9"/>
  <c r="K26" i="9"/>
  <c r="O26" i="9"/>
  <c r="H28" i="9"/>
  <c r="L28" i="9"/>
  <c r="P28" i="9"/>
  <c r="H29" i="9"/>
  <c r="L29" i="9"/>
  <c r="P29" i="9"/>
  <c r="J30" i="9"/>
  <c r="J31" i="9"/>
  <c r="H32" i="9"/>
  <c r="L32" i="9"/>
  <c r="P32" i="9"/>
  <c r="I33" i="9"/>
  <c r="M33" i="9"/>
  <c r="Q33" i="9"/>
  <c r="H34" i="9"/>
  <c r="L34" i="9"/>
  <c r="P34" i="9"/>
  <c r="H35" i="9"/>
  <c r="L35" i="9"/>
  <c r="P35" i="9"/>
  <c r="J36" i="9"/>
  <c r="I37" i="9"/>
  <c r="M37" i="9"/>
  <c r="Q37" i="9"/>
  <c r="I38" i="9"/>
  <c r="M38" i="9"/>
  <c r="Q38" i="9"/>
  <c r="I39" i="9"/>
  <c r="M39" i="9"/>
  <c r="Q39" i="9"/>
  <c r="J40" i="9"/>
  <c r="G41" i="9"/>
  <c r="K41" i="9"/>
  <c r="O41" i="9"/>
  <c r="F27" i="9"/>
  <c r="F22" i="9"/>
  <c r="F33" i="9"/>
  <c r="F37" i="9"/>
  <c r="F38" i="9"/>
  <c r="F39" i="9"/>
  <c r="G17" i="9"/>
  <c r="K17" i="9"/>
  <c r="O17" i="9"/>
  <c r="G24" i="9"/>
  <c r="K24" i="9"/>
  <c r="O24" i="9"/>
  <c r="J26" i="9"/>
  <c r="G32" i="9"/>
  <c r="K32" i="9"/>
  <c r="O32" i="9"/>
  <c r="H33" i="9"/>
  <c r="L33" i="9"/>
  <c r="P33" i="9"/>
  <c r="I36" i="9"/>
  <c r="M36" i="9"/>
  <c r="Q36" i="9"/>
  <c r="H38" i="9"/>
  <c r="L38" i="9"/>
  <c r="P38" i="9"/>
  <c r="H39" i="9"/>
  <c r="L39" i="9"/>
  <c r="P39" i="9"/>
  <c r="I40" i="9"/>
  <c r="M40" i="9"/>
  <c r="Q40" i="9"/>
  <c r="J41" i="9"/>
  <c r="CE6" i="12"/>
  <c r="CC6" i="12"/>
  <c r="H19" i="12"/>
  <c r="H21" i="12"/>
  <c r="H18" i="12"/>
  <c r="CA6" i="12"/>
  <c r="E27" i="8"/>
  <c r="E22" i="8"/>
  <c r="E37" i="8"/>
  <c r="N12" i="9"/>
  <c r="N23" i="9"/>
  <c r="N28" i="9"/>
  <c r="N29" i="9"/>
  <c r="N34" i="9"/>
  <c r="N16" i="9"/>
  <c r="N19" i="9"/>
  <c r="N30" i="9"/>
  <c r="N31" i="9"/>
  <c r="N18" i="9"/>
  <c r="N41" i="9"/>
  <c r="N5" i="8"/>
  <c r="E33" i="8"/>
  <c r="E38" i="8"/>
  <c r="E39" i="8"/>
  <c r="E20" i="8"/>
  <c r="E17" i="8"/>
  <c r="E24" i="8"/>
  <c r="E28" i="8"/>
  <c r="E29" i="8"/>
  <c r="E32" i="8"/>
  <c r="E34" i="8"/>
  <c r="E35" i="8"/>
  <c r="E18" i="8"/>
  <c r="E26" i="8"/>
  <c r="E41" i="8"/>
  <c r="E16" i="8"/>
  <c r="E19" i="8"/>
  <c r="E21" i="8"/>
  <c r="E25" i="8"/>
  <c r="E30" i="8"/>
  <c r="E31" i="8"/>
  <c r="E36" i="8"/>
  <c r="E40" i="8"/>
  <c r="N20" i="9"/>
  <c r="N17" i="9"/>
  <c r="N24" i="9"/>
  <c r="N32" i="9"/>
  <c r="N35" i="9"/>
  <c r="N33" i="9"/>
  <c r="N38" i="9"/>
  <c r="N39" i="9"/>
  <c r="N21" i="9"/>
  <c r="N25" i="9"/>
  <c r="N36" i="9"/>
  <c r="N40" i="9"/>
  <c r="N26" i="9"/>
  <c r="I6" i="9"/>
  <c r="O6" i="9"/>
  <c r="G7" i="9"/>
  <c r="K7" i="9"/>
  <c r="J44" i="9"/>
  <c r="P44" i="9"/>
  <c r="D52" i="9"/>
  <c r="D60" i="9"/>
  <c r="D69" i="9"/>
  <c r="D78" i="9"/>
  <c r="D88" i="9"/>
  <c r="D106" i="9"/>
  <c r="G6" i="9"/>
  <c r="K6" i="9"/>
  <c r="Q6" i="9"/>
  <c r="F10" i="9"/>
  <c r="F12" i="9"/>
  <c r="M44" i="9"/>
  <c r="D58" i="9"/>
  <c r="D66" i="9"/>
  <c r="D74" i="9"/>
  <c r="D82" i="9"/>
  <c r="D86" i="9"/>
  <c r="D94" i="9"/>
  <c r="D102" i="9"/>
  <c r="D110" i="9"/>
  <c r="D122" i="9"/>
  <c r="D130" i="9"/>
  <c r="D138" i="9"/>
  <c r="D146" i="9"/>
  <c r="D150" i="9"/>
  <c r="D158" i="9"/>
  <c r="D166" i="9"/>
  <c r="D174" i="9"/>
  <c r="D182" i="9"/>
  <c r="D190" i="9"/>
  <c r="D202" i="9"/>
  <c r="D210" i="9"/>
  <c r="D218" i="9"/>
  <c r="D226" i="9"/>
  <c r="D230" i="9"/>
  <c r="D238" i="9"/>
  <c r="D246" i="9"/>
  <c r="D254" i="9"/>
  <c r="D266" i="9"/>
  <c r="D274" i="9"/>
  <c r="D282" i="9"/>
  <c r="D290" i="9"/>
  <c r="D294" i="9"/>
  <c r="D302" i="9"/>
  <c r="D318" i="9"/>
  <c r="H7" i="9"/>
  <c r="N7" i="9"/>
  <c r="D57" i="9"/>
  <c r="D61" i="9"/>
  <c r="D65" i="9"/>
  <c r="D73" i="9"/>
  <c r="D77" i="9"/>
  <c r="D81" i="9"/>
  <c r="D89" i="9"/>
  <c r="D93" i="9"/>
  <c r="D97" i="9"/>
  <c r="D109" i="9"/>
  <c r="D113" i="9"/>
  <c r="D121" i="9"/>
  <c r="D125" i="9"/>
  <c r="D137" i="9"/>
  <c r="D141" i="9"/>
  <c r="D145" i="9"/>
  <c r="D153" i="9"/>
  <c r="D157" i="9"/>
  <c r="D161" i="9"/>
  <c r="D179" i="9"/>
  <c r="D195" i="9"/>
  <c r="D211" i="9"/>
  <c r="N11" i="9"/>
  <c r="D243" i="9"/>
  <c r="D259" i="9"/>
  <c r="D275" i="9"/>
  <c r="N13" i="9"/>
  <c r="D307" i="9"/>
  <c r="K11" i="12"/>
  <c r="J8" i="12"/>
  <c r="H12" i="12"/>
  <c r="CB6" i="12"/>
  <c r="H28" i="12"/>
  <c r="H25" i="12"/>
  <c r="H27" i="12"/>
  <c r="H33" i="12"/>
  <c r="H37" i="12"/>
  <c r="H41" i="12"/>
  <c r="H42" i="12"/>
  <c r="N9" i="9"/>
  <c r="N44" i="9"/>
  <c r="D46" i="9"/>
  <c r="D310" i="9"/>
  <c r="N6" i="9"/>
  <c r="N10" i="9"/>
  <c r="D47" i="9"/>
  <c r="D51" i="9"/>
  <c r="D55" i="9"/>
  <c r="D59" i="9"/>
  <c r="D63" i="9"/>
  <c r="D67" i="9"/>
  <c r="D71" i="9"/>
  <c r="D75" i="9"/>
  <c r="D79" i="9"/>
  <c r="D83" i="9"/>
  <c r="D87" i="9"/>
  <c r="D91" i="9"/>
  <c r="D95" i="9"/>
  <c r="D99" i="9"/>
  <c r="D103" i="9"/>
  <c r="D107" i="9"/>
  <c r="D111" i="9"/>
  <c r="D115" i="9"/>
  <c r="D119" i="9"/>
  <c r="D123" i="9"/>
  <c r="D127" i="9"/>
  <c r="D131" i="9"/>
  <c r="D135" i="9"/>
  <c r="D139" i="9"/>
  <c r="D143" i="9"/>
  <c r="D147" i="9"/>
  <c r="D151" i="9"/>
  <c r="D155" i="9"/>
  <c r="D159" i="9"/>
  <c r="D163" i="9"/>
  <c r="D171" i="9"/>
  <c r="D175" i="9"/>
  <c r="D183" i="9"/>
  <c r="D187" i="9"/>
  <c r="D199" i="9"/>
  <c r="D203" i="9"/>
  <c r="D207" i="9"/>
  <c r="D219" i="9"/>
  <c r="D223" i="9"/>
  <c r="D231" i="9"/>
  <c r="D235" i="9"/>
  <c r="D263" i="9"/>
  <c r="D267" i="9"/>
  <c r="D279" i="9"/>
  <c r="D283" i="9"/>
  <c r="D287" i="9"/>
  <c r="D295" i="9"/>
  <c r="D299" i="9"/>
  <c r="D311" i="9"/>
  <c r="D315" i="9"/>
  <c r="D319" i="9"/>
  <c r="D17" i="7"/>
  <c r="D18" i="7"/>
  <c r="D19" i="7"/>
  <c r="D20" i="7"/>
  <c r="D21" i="7"/>
  <c r="D22" i="7"/>
  <c r="D23" i="7"/>
  <c r="D24" i="7"/>
  <c r="D25" i="7"/>
  <c r="D26" i="7"/>
  <c r="D27" i="7"/>
  <c r="D16" i="8"/>
  <c r="D17" i="8"/>
  <c r="D18" i="8"/>
  <c r="D19" i="8"/>
  <c r="D20" i="8"/>
  <c r="D21" i="8"/>
  <c r="D22" i="8"/>
  <c r="D23" i="8"/>
  <c r="D24" i="8"/>
  <c r="D25" i="8"/>
  <c r="D26" i="8"/>
  <c r="D27" i="8"/>
  <c r="D247" i="9"/>
  <c r="D251" i="9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16" i="7"/>
  <c r="J12" i="12"/>
  <c r="I12" i="12"/>
  <c r="BM6" i="12"/>
  <c r="I40" i="12"/>
  <c r="H29" i="12"/>
  <c r="G11" i="12"/>
  <c r="BH14" i="12"/>
  <c r="BK6" i="12"/>
  <c r="G13" i="12"/>
  <c r="L13" i="9"/>
  <c r="D37" i="8"/>
  <c r="D38" i="8"/>
  <c r="D191" i="9"/>
  <c r="D239" i="9"/>
  <c r="D255" i="9"/>
  <c r="D271" i="9"/>
  <c r="D303" i="9"/>
  <c r="D167" i="9"/>
  <c r="D215" i="9"/>
  <c r="G10" i="12"/>
  <c r="G8" i="12"/>
  <c r="H8" i="12"/>
  <c r="I7" i="12"/>
  <c r="I9" i="12"/>
  <c r="BL6" i="12"/>
  <c r="BO6" i="12"/>
  <c r="L6" i="9"/>
  <c r="L7" i="9"/>
  <c r="L8" i="9"/>
  <c r="L9" i="9"/>
  <c r="L44" i="9"/>
  <c r="D49" i="9"/>
  <c r="D129" i="9"/>
  <c r="D105" i="9"/>
  <c r="K8" i="12"/>
  <c r="K10" i="12"/>
  <c r="K23" i="12"/>
  <c r="I20" i="12"/>
  <c r="BH8" i="12"/>
  <c r="D6" i="8"/>
  <c r="D7" i="8"/>
  <c r="D8" i="8"/>
  <c r="D9" i="8"/>
  <c r="X6" i="12"/>
  <c r="AF6" i="12"/>
  <c r="H11" i="12"/>
  <c r="H31" i="12"/>
  <c r="H35" i="12"/>
  <c r="H39" i="12"/>
  <c r="I21" i="12"/>
  <c r="I25" i="12"/>
  <c r="I33" i="12"/>
  <c r="I37" i="12"/>
  <c r="I41" i="12"/>
  <c r="M12" i="12"/>
  <c r="AD6" i="12"/>
  <c r="J10" i="12"/>
  <c r="J14" i="12"/>
  <c r="AT6" i="12"/>
  <c r="AX6" i="12"/>
  <c r="BH7" i="12"/>
  <c r="BN6" i="12"/>
  <c r="BH9" i="12"/>
  <c r="BH11" i="12"/>
  <c r="BX7" i="12"/>
  <c r="CN11" i="12"/>
  <c r="G19" i="12"/>
  <c r="K19" i="12"/>
  <c r="G21" i="12"/>
  <c r="I22" i="12"/>
  <c r="G23" i="12"/>
  <c r="I24" i="12"/>
  <c r="G25" i="12"/>
  <c r="K25" i="12"/>
  <c r="I26" i="12"/>
  <c r="K27" i="12"/>
  <c r="I28" i="12"/>
  <c r="AH6" i="12"/>
  <c r="H9" i="12"/>
  <c r="H13" i="12"/>
  <c r="F28" i="12"/>
  <c r="CN14" i="12"/>
  <c r="H32" i="12"/>
  <c r="H34" i="12"/>
  <c r="H36" i="12"/>
  <c r="H38" i="12"/>
  <c r="H40" i="12"/>
  <c r="AR14" i="12"/>
  <c r="AS11" i="12"/>
  <c r="AS13" i="12"/>
  <c r="F11" i="12"/>
  <c r="J11" i="12"/>
  <c r="AE6" i="12"/>
  <c r="AI6" i="12"/>
  <c r="H14" i="12"/>
  <c r="J13" i="12"/>
  <c r="G31" i="12"/>
  <c r="K31" i="12"/>
  <c r="I32" i="12"/>
  <c r="K33" i="12"/>
  <c r="I34" i="12"/>
  <c r="G35" i="12"/>
  <c r="I36" i="12"/>
  <c r="I38" i="12"/>
  <c r="K39" i="12"/>
  <c r="G41" i="12"/>
  <c r="D29" i="8"/>
  <c r="D30" i="8"/>
  <c r="D31" i="8"/>
  <c r="D32" i="8"/>
  <c r="D33" i="8"/>
  <c r="D34" i="8"/>
  <c r="D35" i="8"/>
  <c r="D36" i="8"/>
  <c r="D28" i="8"/>
  <c r="D39" i="8"/>
  <c r="D40" i="8"/>
  <c r="D41" i="8"/>
  <c r="K15" i="6"/>
  <c r="AS14" i="12"/>
  <c r="I46" i="12"/>
  <c r="I13" i="12"/>
  <c r="I30" i="12"/>
  <c r="AB13" i="12"/>
  <c r="G29" i="12"/>
  <c r="G33" i="12"/>
  <c r="G37" i="12"/>
  <c r="K37" i="12"/>
  <c r="K41" i="12"/>
  <c r="AC12" i="12"/>
  <c r="G14" i="12"/>
  <c r="K14" i="12"/>
  <c r="AG6" i="12"/>
  <c r="I29" i="12"/>
  <c r="I31" i="12"/>
  <c r="G32" i="12"/>
  <c r="K32" i="12"/>
  <c r="G34" i="12"/>
  <c r="I35" i="12"/>
  <c r="K36" i="12"/>
  <c r="G38" i="12"/>
  <c r="I39" i="12"/>
  <c r="K40" i="12"/>
  <c r="G42" i="12"/>
  <c r="K42" i="12"/>
  <c r="D28" i="7"/>
  <c r="G15" i="6"/>
  <c r="H15" i="6"/>
  <c r="E135" i="12"/>
  <c r="E137" i="12"/>
  <c r="E139" i="12"/>
  <c r="E141" i="12"/>
  <c r="E143" i="12"/>
  <c r="E151" i="12"/>
  <c r="E153" i="12"/>
  <c r="E161" i="12"/>
  <c r="E163" i="12"/>
  <c r="E165" i="12"/>
  <c r="J9" i="12"/>
  <c r="F7" i="12"/>
  <c r="AR8" i="12"/>
  <c r="E155" i="12"/>
  <c r="I10" i="12"/>
  <c r="K17" i="12"/>
  <c r="AB8" i="12"/>
  <c r="AB10" i="12"/>
  <c r="I8" i="12"/>
  <c r="G17" i="12"/>
  <c r="AB7" i="12"/>
  <c r="K46" i="12"/>
  <c r="AB9" i="12"/>
  <c r="E145" i="12"/>
  <c r="AW6" i="12"/>
  <c r="AU6" i="12"/>
  <c r="AY6" i="12"/>
  <c r="AS46" i="12"/>
  <c r="AS10" i="12"/>
  <c r="E79" i="12"/>
  <c r="E119" i="12"/>
  <c r="E121" i="12"/>
  <c r="E123" i="12"/>
  <c r="E125" i="12"/>
  <c r="E127" i="12"/>
  <c r="E129" i="12"/>
  <c r="E131" i="12"/>
  <c r="E133" i="12"/>
  <c r="E147" i="12"/>
  <c r="E149" i="12"/>
  <c r="E157" i="12"/>
  <c r="E159" i="12"/>
  <c r="H10" i="12"/>
  <c r="G9" i="12"/>
  <c r="K9" i="12"/>
  <c r="U7" i="12"/>
  <c r="U9" i="12"/>
  <c r="L46" i="12"/>
  <c r="G12" i="12"/>
  <c r="K12" i="12"/>
  <c r="K30" i="12"/>
  <c r="AR12" i="12"/>
  <c r="I11" i="12"/>
  <c r="I14" i="12"/>
  <c r="E167" i="12"/>
  <c r="E169" i="12"/>
  <c r="E171" i="12"/>
  <c r="E173" i="12"/>
  <c r="E175" i="12"/>
  <c r="T11" i="12"/>
  <c r="E212" i="12"/>
  <c r="E220" i="12"/>
  <c r="E222" i="12"/>
  <c r="E304" i="12"/>
  <c r="E177" i="12"/>
  <c r="E179" i="12"/>
  <c r="BA6" i="12"/>
  <c r="E214" i="12"/>
  <c r="D47" i="12"/>
  <c r="E181" i="12"/>
  <c r="E183" i="12"/>
  <c r="E185" i="12"/>
  <c r="E261" i="12"/>
  <c r="AZ6" i="12"/>
  <c r="BP6" i="12"/>
  <c r="J46" i="12"/>
  <c r="K29" i="12"/>
  <c r="H46" i="12"/>
  <c r="O6" i="12"/>
  <c r="P6" i="12"/>
  <c r="R6" i="12"/>
  <c r="S6" i="12"/>
  <c r="N6" i="12"/>
  <c r="D207" i="12"/>
  <c r="D278" i="12"/>
  <c r="D280" i="12"/>
  <c r="D306" i="12"/>
  <c r="D308" i="12"/>
  <c r="E47" i="12"/>
  <c r="E187" i="12"/>
  <c r="E189" i="12"/>
  <c r="E191" i="12"/>
  <c r="E193" i="12"/>
  <c r="E195" i="12"/>
  <c r="BH13" i="12"/>
  <c r="D74" i="12"/>
  <c r="E194" i="12"/>
  <c r="E196" i="12"/>
  <c r="E198" i="12"/>
  <c r="E204" i="12"/>
  <c r="E206" i="12"/>
  <c r="D215" i="12"/>
  <c r="D217" i="12"/>
  <c r="D199" i="12"/>
  <c r="D201" i="12"/>
  <c r="D211" i="12"/>
  <c r="D219" i="12"/>
  <c r="D223" i="12"/>
  <c r="D225" i="12"/>
  <c r="D203" i="12"/>
  <c r="AS7" i="12"/>
  <c r="AS9" i="12"/>
  <c r="D209" i="12"/>
  <c r="E65" i="12"/>
  <c r="E71" i="12"/>
  <c r="E73" i="12"/>
  <c r="E200" i="12"/>
  <c r="E202" i="12"/>
  <c r="D205" i="12"/>
  <c r="E216" i="12"/>
  <c r="E218" i="12"/>
  <c r="D221" i="12"/>
  <c r="AR10" i="12"/>
  <c r="D66" i="12"/>
  <c r="D68" i="12"/>
  <c r="D78" i="12"/>
  <c r="D227" i="12"/>
  <c r="D229" i="12"/>
  <c r="D231" i="12"/>
  <c r="D233" i="12"/>
  <c r="D235" i="12"/>
  <c r="D237" i="12"/>
  <c r="D239" i="12"/>
  <c r="D241" i="12"/>
  <c r="D243" i="12"/>
  <c r="D245" i="12"/>
  <c r="D247" i="12"/>
  <c r="D249" i="12"/>
  <c r="D251" i="12"/>
  <c r="D253" i="12"/>
  <c r="D255" i="12"/>
  <c r="D257" i="12"/>
  <c r="D259" i="12"/>
  <c r="D263" i="12"/>
  <c r="D265" i="12"/>
  <c r="D267" i="12"/>
  <c r="D269" i="12"/>
  <c r="D271" i="12"/>
  <c r="D273" i="12"/>
  <c r="D275" i="12"/>
  <c r="D277" i="12"/>
  <c r="D279" i="12"/>
  <c r="D281" i="12"/>
  <c r="D283" i="12"/>
  <c r="D285" i="12"/>
  <c r="D287" i="12"/>
  <c r="D289" i="12"/>
  <c r="D291" i="12"/>
  <c r="D293" i="12"/>
  <c r="D70" i="12"/>
  <c r="D197" i="12"/>
  <c r="E208" i="12"/>
  <c r="E210" i="12"/>
  <c r="D213" i="12"/>
  <c r="D298" i="12"/>
  <c r="D302" i="12"/>
  <c r="M7" i="12"/>
  <c r="M11" i="12"/>
  <c r="H7" i="12"/>
  <c r="F8" i="12"/>
  <c r="F10" i="12"/>
  <c r="F12" i="12"/>
  <c r="F14" i="12"/>
  <c r="Q6" i="12"/>
  <c r="L8" i="12"/>
  <c r="L12" i="12"/>
  <c r="T10" i="12"/>
  <c r="T14" i="12"/>
  <c r="BH10" i="12"/>
  <c r="BH12" i="12"/>
  <c r="BI14" i="12"/>
  <c r="D224" i="12"/>
  <c r="D228" i="12"/>
  <c r="D230" i="12"/>
  <c r="D232" i="12"/>
  <c r="D234" i="12"/>
  <c r="D236" i="12"/>
  <c r="D238" i="12"/>
  <c r="D240" i="12"/>
  <c r="D242" i="12"/>
  <c r="D244" i="12"/>
  <c r="D246" i="12"/>
  <c r="D248" i="12"/>
  <c r="D250" i="12"/>
  <c r="D252" i="12"/>
  <c r="D254" i="12"/>
  <c r="D256" i="12"/>
  <c r="D258" i="12"/>
  <c r="D260" i="12"/>
  <c r="D262" i="12"/>
  <c r="D264" i="12"/>
  <c r="D266" i="12"/>
  <c r="D268" i="12"/>
  <c r="D270" i="12"/>
  <c r="D272" i="12"/>
  <c r="D274" i="12"/>
  <c r="D276" i="12"/>
  <c r="D282" i="12"/>
  <c r="D284" i="12"/>
  <c r="D286" i="12"/>
  <c r="D288" i="12"/>
  <c r="D290" i="12"/>
  <c r="D292" i="12"/>
  <c r="D294" i="12"/>
  <c r="D296" i="12"/>
  <c r="D300" i="12"/>
  <c r="D304" i="12"/>
  <c r="D305" i="12"/>
  <c r="D307" i="12"/>
  <c r="D309" i="12"/>
  <c r="D311" i="12"/>
  <c r="D313" i="12"/>
  <c r="D315" i="12"/>
  <c r="D317" i="12"/>
  <c r="D319" i="12"/>
  <c r="D321" i="12"/>
  <c r="G46" i="12"/>
  <c r="M10" i="12"/>
  <c r="M14" i="12"/>
  <c r="G7" i="12"/>
  <c r="K7" i="12"/>
  <c r="L7" i="12"/>
  <c r="L11" i="12"/>
  <c r="T7" i="12"/>
  <c r="AB11" i="12"/>
  <c r="AB14" i="12"/>
  <c r="AR9" i="12"/>
  <c r="AR13" i="12"/>
  <c r="BX8" i="12"/>
  <c r="BX10" i="12"/>
  <c r="BX12" i="12"/>
  <c r="BX14" i="12"/>
  <c r="D48" i="12"/>
  <c r="D50" i="12"/>
  <c r="D52" i="12"/>
  <c r="D54" i="12"/>
  <c r="D56" i="12"/>
  <c r="D58" i="12"/>
  <c r="D60" i="12"/>
  <c r="D62" i="12"/>
  <c r="D64" i="12"/>
  <c r="E75" i="12"/>
  <c r="E77" i="12"/>
  <c r="D80" i="12"/>
  <c r="D112" i="12"/>
  <c r="D114" i="12"/>
  <c r="D116" i="12"/>
  <c r="D118" i="12"/>
  <c r="D120" i="12"/>
  <c r="D122" i="12"/>
  <c r="D124" i="12"/>
  <c r="D126" i="12"/>
  <c r="D128" i="12"/>
  <c r="D130" i="12"/>
  <c r="D132" i="12"/>
  <c r="D134" i="12"/>
  <c r="D136" i="12"/>
  <c r="D138" i="12"/>
  <c r="D140" i="12"/>
  <c r="D142" i="12"/>
  <c r="D144" i="12"/>
  <c r="D146" i="12"/>
  <c r="D148" i="12"/>
  <c r="D150" i="12"/>
  <c r="D152" i="12"/>
  <c r="D154" i="12"/>
  <c r="D156" i="12"/>
  <c r="D158" i="12"/>
  <c r="D160" i="12"/>
  <c r="D162" i="12"/>
  <c r="D164" i="12"/>
  <c r="D166" i="12"/>
  <c r="D168" i="12"/>
  <c r="D170" i="12"/>
  <c r="D172" i="12"/>
  <c r="D174" i="12"/>
  <c r="D176" i="12"/>
  <c r="D178" i="12"/>
  <c r="D180" i="12"/>
  <c r="D182" i="12"/>
  <c r="D184" i="12"/>
  <c r="D186" i="12"/>
  <c r="D188" i="12"/>
  <c r="D190" i="12"/>
  <c r="D192" i="12"/>
  <c r="D194" i="12"/>
  <c r="D196" i="12"/>
  <c r="D198" i="12"/>
  <c r="E199" i="12"/>
  <c r="D202" i="12"/>
  <c r="E203" i="12"/>
  <c r="D206" i="12"/>
  <c r="E207" i="12"/>
  <c r="D210" i="12"/>
  <c r="E211" i="12"/>
  <c r="D214" i="12"/>
  <c r="E215" i="12"/>
  <c r="D218" i="12"/>
  <c r="E219" i="12"/>
  <c r="D222" i="12"/>
  <c r="D261" i="12"/>
  <c r="D297" i="12"/>
  <c r="D303" i="12"/>
  <c r="F46" i="12"/>
  <c r="M9" i="12"/>
  <c r="M13" i="12"/>
  <c r="J7" i="12"/>
  <c r="F9" i="12"/>
  <c r="F13" i="12"/>
  <c r="T8" i="12"/>
  <c r="T12" i="12"/>
  <c r="AB12" i="12"/>
  <c r="AC14" i="12"/>
  <c r="CN7" i="12"/>
  <c r="CN9" i="12"/>
  <c r="CN13" i="12"/>
  <c r="J20" i="12"/>
  <c r="J24" i="12"/>
  <c r="J32" i="12"/>
  <c r="J36" i="12"/>
  <c r="J40" i="12"/>
  <c r="D76" i="12"/>
  <c r="D295" i="12"/>
  <c r="D299" i="12"/>
  <c r="D301" i="12"/>
  <c r="D310" i="12"/>
  <c r="D312" i="12"/>
  <c r="D314" i="12"/>
  <c r="D316" i="12"/>
  <c r="D318" i="12"/>
  <c r="D320" i="12"/>
  <c r="T9" i="12"/>
  <c r="T13" i="12"/>
  <c r="AR7" i="12"/>
  <c r="AS8" i="12"/>
  <c r="AR11" i="12"/>
  <c r="AS12" i="12"/>
  <c r="BX9" i="12"/>
  <c r="BX11" i="12"/>
  <c r="BX13" i="12"/>
  <c r="D49" i="12"/>
  <c r="D51" i="12"/>
  <c r="D53" i="12"/>
  <c r="D55" i="12"/>
  <c r="D57" i="12"/>
  <c r="D59" i="12"/>
  <c r="D61" i="12"/>
  <c r="D63" i="12"/>
  <c r="E67" i="12"/>
  <c r="E69" i="12"/>
  <c r="D72" i="12"/>
  <c r="D111" i="12"/>
  <c r="D113" i="12"/>
  <c r="D115" i="12"/>
  <c r="D117" i="12"/>
  <c r="D119" i="12"/>
  <c r="D121" i="12"/>
  <c r="D123" i="12"/>
  <c r="D125" i="12"/>
  <c r="D127" i="12"/>
  <c r="D129" i="12"/>
  <c r="D131" i="12"/>
  <c r="D133" i="12"/>
  <c r="D135" i="12"/>
  <c r="D137" i="12"/>
  <c r="D139" i="12"/>
  <c r="D141" i="12"/>
  <c r="D143" i="12"/>
  <c r="D145" i="12"/>
  <c r="D147" i="12"/>
  <c r="D149" i="12"/>
  <c r="D151" i="12"/>
  <c r="D153" i="12"/>
  <c r="D155" i="12"/>
  <c r="D157" i="12"/>
  <c r="D159" i="12"/>
  <c r="D161" i="12"/>
  <c r="D163" i="12"/>
  <c r="D165" i="12"/>
  <c r="D167" i="12"/>
  <c r="D169" i="12"/>
  <c r="D171" i="12"/>
  <c r="D173" i="12"/>
  <c r="D175" i="12"/>
  <c r="D177" i="12"/>
  <c r="D179" i="12"/>
  <c r="D181" i="12"/>
  <c r="D183" i="12"/>
  <c r="D185" i="12"/>
  <c r="D187" i="12"/>
  <c r="D189" i="12"/>
  <c r="D191" i="12"/>
  <c r="D193" i="12"/>
  <c r="D195" i="12"/>
  <c r="E197" i="12"/>
  <c r="D200" i="12"/>
  <c r="E201" i="12"/>
  <c r="D204" i="12"/>
  <c r="E205" i="12"/>
  <c r="D208" i="12"/>
  <c r="E209" i="12"/>
  <c r="D212" i="12"/>
  <c r="E213" i="12"/>
  <c r="D216" i="12"/>
  <c r="E217" i="12"/>
  <c r="D220" i="12"/>
  <c r="E221" i="12"/>
  <c r="D226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D81" i="12"/>
  <c r="E81" i="12"/>
  <c r="D83" i="12"/>
  <c r="E83" i="12"/>
  <c r="D85" i="12"/>
  <c r="E85" i="12"/>
  <c r="D87" i="12"/>
  <c r="E87" i="12"/>
  <c r="D65" i="12"/>
  <c r="E66" i="12"/>
  <c r="D69" i="12"/>
  <c r="E70" i="12"/>
  <c r="D73" i="12"/>
  <c r="E74" i="12"/>
  <c r="D77" i="12"/>
  <c r="E78" i="12"/>
  <c r="D89" i="12"/>
  <c r="D91" i="12"/>
  <c r="D93" i="12"/>
  <c r="D95" i="12"/>
  <c r="D97" i="12"/>
  <c r="D99" i="12"/>
  <c r="D101" i="12"/>
  <c r="D103" i="12"/>
  <c r="D105" i="12"/>
  <c r="D107" i="12"/>
  <c r="D109" i="12"/>
  <c r="E111" i="12"/>
  <c r="E113" i="12"/>
  <c r="E115" i="12"/>
  <c r="E117" i="12"/>
  <c r="D82" i="12"/>
  <c r="E82" i="12"/>
  <c r="D84" i="12"/>
  <c r="E84" i="12"/>
  <c r="D86" i="12"/>
  <c r="E86" i="12"/>
  <c r="D88" i="12"/>
  <c r="E88" i="12"/>
  <c r="D67" i="12"/>
  <c r="E68" i="12"/>
  <c r="D71" i="12"/>
  <c r="E72" i="12"/>
  <c r="D75" i="12"/>
  <c r="E76" i="12"/>
  <c r="D79" i="12"/>
  <c r="E80" i="12"/>
  <c r="D90" i="12"/>
  <c r="D92" i="12"/>
  <c r="D94" i="12"/>
  <c r="D96" i="12"/>
  <c r="D98" i="12"/>
  <c r="D100" i="12"/>
  <c r="D102" i="12"/>
  <c r="D104" i="12"/>
  <c r="D106" i="12"/>
  <c r="D108" i="12"/>
  <c r="D110" i="12"/>
  <c r="E112" i="12"/>
  <c r="E114" i="12"/>
  <c r="E116" i="12"/>
  <c r="E118" i="12"/>
  <c r="E120" i="12"/>
  <c r="E122" i="12"/>
  <c r="E124" i="12"/>
  <c r="E126" i="12"/>
  <c r="E128" i="12"/>
  <c r="E130" i="12"/>
  <c r="E132" i="12"/>
  <c r="E134" i="12"/>
  <c r="E136" i="12"/>
  <c r="E138" i="12"/>
  <c r="E140" i="12"/>
  <c r="E142" i="12"/>
  <c r="E144" i="12"/>
  <c r="E146" i="12"/>
  <c r="E148" i="12"/>
  <c r="E150" i="12"/>
  <c r="E152" i="12"/>
  <c r="E154" i="12"/>
  <c r="E156" i="12"/>
  <c r="E158" i="12"/>
  <c r="E160" i="12"/>
  <c r="E162" i="12"/>
  <c r="E164" i="12"/>
  <c r="E166" i="12"/>
  <c r="E168" i="12"/>
  <c r="E170" i="12"/>
  <c r="E172" i="12"/>
  <c r="E174" i="12"/>
  <c r="E176" i="12"/>
  <c r="E178" i="12"/>
  <c r="E180" i="12"/>
  <c r="E182" i="12"/>
  <c r="E184" i="12"/>
  <c r="E186" i="12"/>
  <c r="E188" i="12"/>
  <c r="E190" i="12"/>
  <c r="E192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J19" i="12"/>
  <c r="J35" i="12"/>
  <c r="J17" i="12"/>
  <c r="J33" i="12"/>
  <c r="J26" i="12"/>
  <c r="J42" i="12"/>
  <c r="F19" i="12"/>
  <c r="F35" i="12"/>
  <c r="J23" i="12"/>
  <c r="J27" i="12"/>
  <c r="J31" i="12"/>
  <c r="J39" i="12"/>
  <c r="F21" i="12"/>
  <c r="F37" i="12"/>
  <c r="J21" i="12"/>
  <c r="J25" i="12"/>
  <c r="J29" i="12"/>
  <c r="J37" i="12"/>
  <c r="J41" i="12"/>
  <c r="F26" i="12"/>
  <c r="F42" i="12"/>
  <c r="J18" i="12"/>
  <c r="J22" i="12"/>
  <c r="J30" i="12"/>
  <c r="J34" i="12"/>
  <c r="J38" i="12"/>
  <c r="F17" i="12"/>
  <c r="F22" i="12"/>
  <c r="F24" i="12"/>
  <c r="F31" i="12"/>
  <c r="F33" i="12"/>
  <c r="F38" i="12"/>
  <c r="F40" i="12"/>
  <c r="E40" i="12" s="1"/>
  <c r="F23" i="12"/>
  <c r="E23" i="12" s="1"/>
  <c r="F25" i="12"/>
  <c r="F30" i="12"/>
  <c r="F32" i="12"/>
  <c r="F39" i="12"/>
  <c r="F41" i="12"/>
  <c r="F18" i="12"/>
  <c r="F20" i="12"/>
  <c r="F27" i="12"/>
  <c r="F29" i="12"/>
  <c r="F34" i="12"/>
  <c r="F36" i="12"/>
  <c r="I17" i="12"/>
  <c r="CV6" i="12"/>
  <c r="CO7" i="12"/>
  <c r="CO8" i="12"/>
  <c r="CO9" i="12"/>
  <c r="CO10" i="12"/>
  <c r="CO11" i="12"/>
  <c r="CO12" i="12"/>
  <c r="CO13" i="12"/>
  <c r="CF6" i="12"/>
  <c r="BY7" i="12"/>
  <c r="BY8" i="12"/>
  <c r="BY9" i="12"/>
  <c r="BY10" i="12"/>
  <c r="BY11" i="12"/>
  <c r="BY12" i="12"/>
  <c r="BY13" i="12"/>
  <c r="BY14" i="12"/>
  <c r="BJ6" i="12"/>
  <c r="BI7" i="12"/>
  <c r="BI8" i="12"/>
  <c r="BI9" i="12"/>
  <c r="BI10" i="12"/>
  <c r="BI11" i="12"/>
  <c r="BI12" i="12"/>
  <c r="BI13" i="12"/>
  <c r="AJ6" i="12"/>
  <c r="AL6" i="12"/>
  <c r="AC7" i="12"/>
  <c r="AC8" i="12"/>
  <c r="AC9" i="12"/>
  <c r="AC10" i="12"/>
  <c r="AC11" i="12"/>
  <c r="AC13" i="12"/>
  <c r="J15" i="6"/>
  <c r="L15" i="6"/>
  <c r="N15" i="6"/>
  <c r="P15" i="6"/>
  <c r="D10" i="8"/>
  <c r="D11" i="8"/>
  <c r="E44" i="8"/>
  <c r="D45" i="9"/>
  <c r="D44" i="8"/>
  <c r="F44" i="9"/>
  <c r="D12" i="8"/>
  <c r="D13" i="8"/>
  <c r="F5" i="8"/>
  <c r="E7" i="8"/>
  <c r="E11" i="8"/>
  <c r="E13" i="8"/>
  <c r="E6" i="8"/>
  <c r="E9" i="8"/>
  <c r="E8" i="8"/>
  <c r="E10" i="8"/>
  <c r="E12" i="8"/>
  <c r="F17" i="6"/>
  <c r="D17" i="6" s="1"/>
  <c r="Q319" i="5"/>
  <c r="P319" i="5"/>
  <c r="O319" i="5"/>
  <c r="N319" i="5"/>
  <c r="M319" i="5"/>
  <c r="L319" i="5"/>
  <c r="K319" i="5"/>
  <c r="J319" i="5"/>
  <c r="I319" i="5"/>
  <c r="H319" i="5"/>
  <c r="G319" i="5"/>
  <c r="F319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Q244" i="5"/>
  <c r="Q34" i="5" s="1"/>
  <c r="P244" i="5"/>
  <c r="P34" i="5" s="1"/>
  <c r="O244" i="5"/>
  <c r="O34" i="5" s="1"/>
  <c r="N244" i="5"/>
  <c r="N34" i="5" s="1"/>
  <c r="M244" i="5"/>
  <c r="M34" i="5" s="1"/>
  <c r="L244" i="5"/>
  <c r="L34" i="5" s="1"/>
  <c r="K244" i="5"/>
  <c r="K34" i="5" s="1"/>
  <c r="J244" i="5"/>
  <c r="J34" i="5" s="1"/>
  <c r="I244" i="5"/>
  <c r="I34" i="5" s="1"/>
  <c r="H244" i="5"/>
  <c r="H34" i="5" s="1"/>
  <c r="G244" i="5"/>
  <c r="G34" i="5" s="1"/>
  <c r="F244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Q202" i="5"/>
  <c r="Q31" i="5" s="1"/>
  <c r="P202" i="5"/>
  <c r="P31" i="5" s="1"/>
  <c r="O202" i="5"/>
  <c r="O31" i="5" s="1"/>
  <c r="N202" i="5"/>
  <c r="N31" i="5" s="1"/>
  <c r="M202" i="5"/>
  <c r="M31" i="5" s="1"/>
  <c r="L202" i="5"/>
  <c r="L31" i="5" s="1"/>
  <c r="K202" i="5"/>
  <c r="K31" i="5" s="1"/>
  <c r="J202" i="5"/>
  <c r="J31" i="5" s="1"/>
  <c r="I202" i="5"/>
  <c r="I31" i="5" s="1"/>
  <c r="H202" i="5"/>
  <c r="H31" i="5" s="1"/>
  <c r="G202" i="5"/>
  <c r="G31" i="5" s="1"/>
  <c r="F202" i="5"/>
  <c r="F31" i="5" s="1"/>
  <c r="Q201" i="5"/>
  <c r="P201" i="5"/>
  <c r="O201" i="5"/>
  <c r="N201" i="5"/>
  <c r="M201" i="5"/>
  <c r="L201" i="5"/>
  <c r="K201" i="5"/>
  <c r="J201" i="5"/>
  <c r="I201" i="5"/>
  <c r="H201" i="5"/>
  <c r="G201" i="5"/>
  <c r="F201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Q190" i="5"/>
  <c r="Q30" i="5" s="1"/>
  <c r="P190" i="5"/>
  <c r="P30" i="5" s="1"/>
  <c r="O190" i="5"/>
  <c r="O30" i="5" s="1"/>
  <c r="N190" i="5"/>
  <c r="N30" i="5" s="1"/>
  <c r="M190" i="5"/>
  <c r="M30" i="5" s="1"/>
  <c r="L190" i="5"/>
  <c r="L30" i="5" s="1"/>
  <c r="K190" i="5"/>
  <c r="K30" i="5" s="1"/>
  <c r="J190" i="5"/>
  <c r="J30" i="5" s="1"/>
  <c r="I190" i="5"/>
  <c r="I30" i="5" s="1"/>
  <c r="H190" i="5"/>
  <c r="H30" i="5" s="1"/>
  <c r="G190" i="5"/>
  <c r="G30" i="5" s="1"/>
  <c r="F190" i="5"/>
  <c r="F30" i="5" s="1"/>
  <c r="Q189" i="5"/>
  <c r="P189" i="5"/>
  <c r="O189" i="5"/>
  <c r="N189" i="5"/>
  <c r="M189" i="5"/>
  <c r="L189" i="5"/>
  <c r="K189" i="5"/>
  <c r="J189" i="5"/>
  <c r="I189" i="5"/>
  <c r="H189" i="5"/>
  <c r="G189" i="5"/>
  <c r="F189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Q176" i="5"/>
  <c r="Q29" i="5" s="1"/>
  <c r="P176" i="5"/>
  <c r="P29" i="5" s="1"/>
  <c r="O176" i="5"/>
  <c r="O29" i="5" s="1"/>
  <c r="N176" i="5"/>
  <c r="N29" i="5" s="1"/>
  <c r="M176" i="5"/>
  <c r="M29" i="5" s="1"/>
  <c r="L176" i="5"/>
  <c r="L29" i="5" s="1"/>
  <c r="K176" i="5"/>
  <c r="K29" i="5" s="1"/>
  <c r="J176" i="5"/>
  <c r="J29" i="5" s="1"/>
  <c r="I176" i="5"/>
  <c r="I29" i="5" s="1"/>
  <c r="H176" i="5"/>
  <c r="H29" i="5" s="1"/>
  <c r="G176" i="5"/>
  <c r="G29" i="5" s="1"/>
  <c r="F176" i="5"/>
  <c r="F29" i="5" s="1"/>
  <c r="Q175" i="5"/>
  <c r="P175" i="5"/>
  <c r="O175" i="5"/>
  <c r="N175" i="5"/>
  <c r="M175" i="5"/>
  <c r="L175" i="5"/>
  <c r="K175" i="5"/>
  <c r="J175" i="5"/>
  <c r="I175" i="5"/>
  <c r="H175" i="5"/>
  <c r="G175" i="5"/>
  <c r="F175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Q164" i="5"/>
  <c r="Q28" i="5" s="1"/>
  <c r="P164" i="5"/>
  <c r="P28" i="5" s="1"/>
  <c r="O164" i="5"/>
  <c r="N164" i="5"/>
  <c r="N28" i="5" s="1"/>
  <c r="M164" i="5"/>
  <c r="M28" i="5" s="1"/>
  <c r="L164" i="5"/>
  <c r="L28" i="5" s="1"/>
  <c r="K164" i="5"/>
  <c r="K28" i="5" s="1"/>
  <c r="J164" i="5"/>
  <c r="J28" i="5" s="1"/>
  <c r="I164" i="5"/>
  <c r="I28" i="5" s="1"/>
  <c r="H164" i="5"/>
  <c r="H28" i="5" s="1"/>
  <c r="G164" i="5"/>
  <c r="F164" i="5"/>
  <c r="F28" i="5" s="1"/>
  <c r="Q163" i="5"/>
  <c r="P163" i="5"/>
  <c r="O163" i="5"/>
  <c r="N163" i="5"/>
  <c r="M163" i="5"/>
  <c r="L163" i="5"/>
  <c r="K163" i="5"/>
  <c r="J163" i="5"/>
  <c r="I163" i="5"/>
  <c r="H163" i="5"/>
  <c r="G163" i="5"/>
  <c r="F163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Q138" i="5"/>
  <c r="Q25" i="5" s="1"/>
  <c r="P138" i="5"/>
  <c r="P25" i="5" s="1"/>
  <c r="O138" i="5"/>
  <c r="O25" i="5" s="1"/>
  <c r="N138" i="5"/>
  <c r="N25" i="5" s="1"/>
  <c r="M138" i="5"/>
  <c r="M25" i="5" s="1"/>
  <c r="L138" i="5"/>
  <c r="L25" i="5" s="1"/>
  <c r="K138" i="5"/>
  <c r="K25" i="5" s="1"/>
  <c r="J138" i="5"/>
  <c r="J25" i="5" s="1"/>
  <c r="I138" i="5"/>
  <c r="I25" i="5" s="1"/>
  <c r="H138" i="5"/>
  <c r="H25" i="5" s="1"/>
  <c r="G138" i="5"/>
  <c r="G25" i="5" s="1"/>
  <c r="F138" i="5"/>
  <c r="F25" i="5" s="1"/>
  <c r="Q137" i="5"/>
  <c r="P137" i="5"/>
  <c r="O137" i="5"/>
  <c r="N137" i="5"/>
  <c r="M137" i="5"/>
  <c r="L137" i="5"/>
  <c r="K137" i="5"/>
  <c r="J137" i="5"/>
  <c r="I137" i="5"/>
  <c r="H137" i="5"/>
  <c r="G137" i="5"/>
  <c r="F137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Q105" i="5"/>
  <c r="Q22" i="5" s="1"/>
  <c r="P105" i="5"/>
  <c r="P22" i="5" s="1"/>
  <c r="O105" i="5"/>
  <c r="O22" i="5" s="1"/>
  <c r="N105" i="5"/>
  <c r="N22" i="5" s="1"/>
  <c r="M105" i="5"/>
  <c r="M22" i="5" s="1"/>
  <c r="L105" i="5"/>
  <c r="L22" i="5" s="1"/>
  <c r="K105" i="5"/>
  <c r="K22" i="5" s="1"/>
  <c r="J105" i="5"/>
  <c r="J22" i="5" s="1"/>
  <c r="I105" i="5"/>
  <c r="I22" i="5" s="1"/>
  <c r="H105" i="5"/>
  <c r="H22" i="5" s="1"/>
  <c r="G105" i="5"/>
  <c r="G22" i="5" s="1"/>
  <c r="F105" i="5"/>
  <c r="F22" i="5" s="1"/>
  <c r="Q104" i="5"/>
  <c r="P104" i="5"/>
  <c r="O104" i="5"/>
  <c r="N104" i="5"/>
  <c r="M104" i="5"/>
  <c r="L104" i="5"/>
  <c r="K104" i="5"/>
  <c r="J104" i="5"/>
  <c r="I104" i="5"/>
  <c r="H104" i="5"/>
  <c r="G104" i="5"/>
  <c r="F104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Q99" i="5"/>
  <c r="P99" i="5"/>
  <c r="O99" i="5"/>
  <c r="N99" i="5"/>
  <c r="M99" i="5"/>
  <c r="L99" i="5"/>
  <c r="K99" i="5"/>
  <c r="J99" i="5"/>
  <c r="I99" i="5"/>
  <c r="H99" i="5"/>
  <c r="G99" i="5"/>
  <c r="F99" i="5"/>
  <c r="Q98" i="5"/>
  <c r="P98" i="5"/>
  <c r="O98" i="5"/>
  <c r="N98" i="5"/>
  <c r="M98" i="5"/>
  <c r="L98" i="5"/>
  <c r="K98" i="5"/>
  <c r="J98" i="5"/>
  <c r="I98" i="5"/>
  <c r="H98" i="5"/>
  <c r="G98" i="5"/>
  <c r="F98" i="5"/>
  <c r="Q97" i="5"/>
  <c r="P97" i="5"/>
  <c r="O97" i="5"/>
  <c r="N97" i="5"/>
  <c r="M97" i="5"/>
  <c r="L97" i="5"/>
  <c r="K97" i="5"/>
  <c r="J97" i="5"/>
  <c r="I97" i="5"/>
  <c r="H97" i="5"/>
  <c r="G97" i="5"/>
  <c r="F97" i="5"/>
  <c r="Q96" i="5"/>
  <c r="P96" i="5"/>
  <c r="O96" i="5"/>
  <c r="N96" i="5"/>
  <c r="M96" i="5"/>
  <c r="L96" i="5"/>
  <c r="K96" i="5"/>
  <c r="J96" i="5"/>
  <c r="I96" i="5"/>
  <c r="H96" i="5"/>
  <c r="G96" i="5"/>
  <c r="F96" i="5"/>
  <c r="Q95" i="5"/>
  <c r="P95" i="5"/>
  <c r="O95" i="5"/>
  <c r="N95" i="5"/>
  <c r="M95" i="5"/>
  <c r="L95" i="5"/>
  <c r="K95" i="5"/>
  <c r="J95" i="5"/>
  <c r="I95" i="5"/>
  <c r="H95" i="5"/>
  <c r="G95" i="5"/>
  <c r="F95" i="5"/>
  <c r="Q94" i="5"/>
  <c r="P94" i="5"/>
  <c r="O94" i="5"/>
  <c r="N94" i="5"/>
  <c r="M94" i="5"/>
  <c r="L94" i="5"/>
  <c r="K94" i="5"/>
  <c r="J94" i="5"/>
  <c r="I94" i="5"/>
  <c r="H94" i="5"/>
  <c r="G94" i="5"/>
  <c r="F94" i="5"/>
  <c r="Q93" i="5"/>
  <c r="P93" i="5"/>
  <c r="O93" i="5"/>
  <c r="N93" i="5"/>
  <c r="M93" i="5"/>
  <c r="L93" i="5"/>
  <c r="K93" i="5"/>
  <c r="J93" i="5"/>
  <c r="I93" i="5"/>
  <c r="H93" i="5"/>
  <c r="G93" i="5"/>
  <c r="F93" i="5"/>
  <c r="Q92" i="5"/>
  <c r="P92" i="5"/>
  <c r="O92" i="5"/>
  <c r="N92" i="5"/>
  <c r="M92" i="5"/>
  <c r="L92" i="5"/>
  <c r="K92" i="5"/>
  <c r="J92" i="5"/>
  <c r="I92" i="5"/>
  <c r="H92" i="5"/>
  <c r="G92" i="5"/>
  <c r="F92" i="5"/>
  <c r="Q91" i="5"/>
  <c r="P91" i="5"/>
  <c r="O91" i="5"/>
  <c r="N91" i="5"/>
  <c r="M91" i="5"/>
  <c r="L91" i="5"/>
  <c r="K91" i="5"/>
  <c r="J91" i="5"/>
  <c r="I91" i="5"/>
  <c r="H91" i="5"/>
  <c r="G91" i="5"/>
  <c r="F91" i="5"/>
  <c r="Q90" i="5"/>
  <c r="P90" i="5"/>
  <c r="O90" i="5"/>
  <c r="N90" i="5"/>
  <c r="M90" i="5"/>
  <c r="L90" i="5"/>
  <c r="K90" i="5"/>
  <c r="J90" i="5"/>
  <c r="I90" i="5"/>
  <c r="H90" i="5"/>
  <c r="G90" i="5"/>
  <c r="F90" i="5"/>
  <c r="Q89" i="5"/>
  <c r="P89" i="5"/>
  <c r="O89" i="5"/>
  <c r="N89" i="5"/>
  <c r="M89" i="5"/>
  <c r="L89" i="5"/>
  <c r="K89" i="5"/>
  <c r="J89" i="5"/>
  <c r="I89" i="5"/>
  <c r="H89" i="5"/>
  <c r="G89" i="5"/>
  <c r="F89" i="5"/>
  <c r="Q88" i="5"/>
  <c r="P88" i="5"/>
  <c r="O88" i="5"/>
  <c r="N88" i="5"/>
  <c r="M88" i="5"/>
  <c r="L88" i="5"/>
  <c r="K88" i="5"/>
  <c r="J88" i="5"/>
  <c r="I88" i="5"/>
  <c r="H88" i="5"/>
  <c r="G88" i="5"/>
  <c r="F88" i="5"/>
  <c r="Q87" i="5"/>
  <c r="P87" i="5"/>
  <c r="O87" i="5"/>
  <c r="N87" i="5"/>
  <c r="M87" i="5"/>
  <c r="L87" i="5"/>
  <c r="K87" i="5"/>
  <c r="J87" i="5"/>
  <c r="I87" i="5"/>
  <c r="H87" i="5"/>
  <c r="G87" i="5"/>
  <c r="F87" i="5"/>
  <c r="Q86" i="5"/>
  <c r="Q21" i="5" s="1"/>
  <c r="P86" i="5"/>
  <c r="O86" i="5"/>
  <c r="O21" i="5" s="1"/>
  <c r="N86" i="5"/>
  <c r="M86" i="5"/>
  <c r="M21" i="5" s="1"/>
  <c r="L86" i="5"/>
  <c r="L21" i="5" s="1"/>
  <c r="K86" i="5"/>
  <c r="K21" i="5" s="1"/>
  <c r="J86" i="5"/>
  <c r="J21" i="5" s="1"/>
  <c r="I86" i="5"/>
  <c r="I21" i="5" s="1"/>
  <c r="H86" i="5"/>
  <c r="H21" i="5" s="1"/>
  <c r="G86" i="5"/>
  <c r="G21" i="5" s="1"/>
  <c r="F86" i="5"/>
  <c r="F21" i="5" s="1"/>
  <c r="Q85" i="5"/>
  <c r="P85" i="5"/>
  <c r="O85" i="5"/>
  <c r="N85" i="5"/>
  <c r="M85" i="5"/>
  <c r="L85" i="5"/>
  <c r="K85" i="5"/>
  <c r="J85" i="5"/>
  <c r="I85" i="5"/>
  <c r="H85" i="5"/>
  <c r="G85" i="5"/>
  <c r="F85" i="5"/>
  <c r="Q84" i="5"/>
  <c r="P84" i="5"/>
  <c r="O84" i="5"/>
  <c r="N84" i="5"/>
  <c r="M84" i="5"/>
  <c r="L84" i="5"/>
  <c r="K84" i="5"/>
  <c r="J84" i="5"/>
  <c r="I84" i="5"/>
  <c r="H84" i="5"/>
  <c r="G84" i="5"/>
  <c r="F84" i="5"/>
  <c r="Q83" i="5"/>
  <c r="P83" i="5"/>
  <c r="O83" i="5"/>
  <c r="N83" i="5"/>
  <c r="M83" i="5"/>
  <c r="L83" i="5"/>
  <c r="K83" i="5"/>
  <c r="J83" i="5"/>
  <c r="I83" i="5"/>
  <c r="H83" i="5"/>
  <c r="G83" i="5"/>
  <c r="F83" i="5"/>
  <c r="Q82" i="5"/>
  <c r="P82" i="5"/>
  <c r="O82" i="5"/>
  <c r="N82" i="5"/>
  <c r="M82" i="5"/>
  <c r="L82" i="5"/>
  <c r="K82" i="5"/>
  <c r="J82" i="5"/>
  <c r="I82" i="5"/>
  <c r="H82" i="5"/>
  <c r="G82" i="5"/>
  <c r="F82" i="5"/>
  <c r="Q81" i="5"/>
  <c r="P81" i="5"/>
  <c r="O81" i="5"/>
  <c r="N81" i="5"/>
  <c r="M81" i="5"/>
  <c r="L81" i="5"/>
  <c r="K81" i="5"/>
  <c r="J81" i="5"/>
  <c r="I81" i="5"/>
  <c r="H81" i="5"/>
  <c r="G81" i="5"/>
  <c r="F81" i="5"/>
  <c r="Q80" i="5"/>
  <c r="P80" i="5"/>
  <c r="O80" i="5"/>
  <c r="N80" i="5"/>
  <c r="M80" i="5"/>
  <c r="L80" i="5"/>
  <c r="K80" i="5"/>
  <c r="J80" i="5"/>
  <c r="I80" i="5"/>
  <c r="H80" i="5"/>
  <c r="G80" i="5"/>
  <c r="F80" i="5"/>
  <c r="Q79" i="5"/>
  <c r="P79" i="5"/>
  <c r="O79" i="5"/>
  <c r="N79" i="5"/>
  <c r="M79" i="5"/>
  <c r="L79" i="5"/>
  <c r="K79" i="5"/>
  <c r="J79" i="5"/>
  <c r="I79" i="5"/>
  <c r="H79" i="5"/>
  <c r="G79" i="5"/>
  <c r="F79" i="5"/>
  <c r="Q78" i="5"/>
  <c r="P78" i="5"/>
  <c r="O78" i="5"/>
  <c r="N78" i="5"/>
  <c r="M78" i="5"/>
  <c r="L78" i="5"/>
  <c r="K78" i="5"/>
  <c r="J78" i="5"/>
  <c r="I78" i="5"/>
  <c r="H78" i="5"/>
  <c r="G78" i="5"/>
  <c r="F78" i="5"/>
  <c r="Q77" i="5"/>
  <c r="P77" i="5"/>
  <c r="O77" i="5"/>
  <c r="N77" i="5"/>
  <c r="M77" i="5"/>
  <c r="L77" i="5"/>
  <c r="K77" i="5"/>
  <c r="J77" i="5"/>
  <c r="I77" i="5"/>
  <c r="H77" i="5"/>
  <c r="G77" i="5"/>
  <c r="F77" i="5"/>
  <c r="Q76" i="5"/>
  <c r="Q20" i="5" s="1"/>
  <c r="P76" i="5"/>
  <c r="P20" i="5" s="1"/>
  <c r="O76" i="5"/>
  <c r="O20" i="5" s="1"/>
  <c r="N76" i="5"/>
  <c r="N20" i="5" s="1"/>
  <c r="M76" i="5"/>
  <c r="M20" i="5" s="1"/>
  <c r="L76" i="5"/>
  <c r="L20" i="5" s="1"/>
  <c r="K76" i="5"/>
  <c r="K20" i="5" s="1"/>
  <c r="J76" i="5"/>
  <c r="J20" i="5" s="1"/>
  <c r="I76" i="5"/>
  <c r="I20" i="5" s="1"/>
  <c r="H76" i="5"/>
  <c r="H20" i="5" s="1"/>
  <c r="G76" i="5"/>
  <c r="G20" i="5" s="1"/>
  <c r="F76" i="5"/>
  <c r="F20" i="5" s="1"/>
  <c r="Q75" i="5"/>
  <c r="P75" i="5"/>
  <c r="O75" i="5"/>
  <c r="N75" i="5"/>
  <c r="M75" i="5"/>
  <c r="L75" i="5"/>
  <c r="K75" i="5"/>
  <c r="J75" i="5"/>
  <c r="I75" i="5"/>
  <c r="H75" i="5"/>
  <c r="G75" i="5"/>
  <c r="F75" i="5"/>
  <c r="Q74" i="5"/>
  <c r="P74" i="5"/>
  <c r="O74" i="5"/>
  <c r="N74" i="5"/>
  <c r="M74" i="5"/>
  <c r="L74" i="5"/>
  <c r="K74" i="5"/>
  <c r="J74" i="5"/>
  <c r="I74" i="5"/>
  <c r="H74" i="5"/>
  <c r="G74" i="5"/>
  <c r="F74" i="5"/>
  <c r="Q73" i="5"/>
  <c r="P73" i="5"/>
  <c r="O73" i="5"/>
  <c r="N73" i="5"/>
  <c r="M73" i="5"/>
  <c r="L73" i="5"/>
  <c r="K73" i="5"/>
  <c r="J73" i="5"/>
  <c r="I73" i="5"/>
  <c r="H73" i="5"/>
  <c r="G73" i="5"/>
  <c r="F73" i="5"/>
  <c r="Q72" i="5"/>
  <c r="P72" i="5"/>
  <c r="O72" i="5"/>
  <c r="N72" i="5"/>
  <c r="M72" i="5"/>
  <c r="L72" i="5"/>
  <c r="K72" i="5"/>
  <c r="J72" i="5"/>
  <c r="I72" i="5"/>
  <c r="H72" i="5"/>
  <c r="G72" i="5"/>
  <c r="F72" i="5"/>
  <c r="Q71" i="5"/>
  <c r="P71" i="5"/>
  <c r="O71" i="5"/>
  <c r="N71" i="5"/>
  <c r="M71" i="5"/>
  <c r="L71" i="5"/>
  <c r="K71" i="5"/>
  <c r="J71" i="5"/>
  <c r="I71" i="5"/>
  <c r="H71" i="5"/>
  <c r="G71" i="5"/>
  <c r="F71" i="5"/>
  <c r="Q70" i="5"/>
  <c r="P70" i="5"/>
  <c r="O70" i="5"/>
  <c r="N70" i="5"/>
  <c r="M70" i="5"/>
  <c r="L70" i="5"/>
  <c r="K70" i="5"/>
  <c r="J70" i="5"/>
  <c r="I70" i="5"/>
  <c r="H70" i="5"/>
  <c r="G70" i="5"/>
  <c r="F70" i="5"/>
  <c r="Q69" i="5"/>
  <c r="P69" i="5"/>
  <c r="O69" i="5"/>
  <c r="N69" i="5"/>
  <c r="M69" i="5"/>
  <c r="L69" i="5"/>
  <c r="K69" i="5"/>
  <c r="J69" i="5"/>
  <c r="I69" i="5"/>
  <c r="H69" i="5"/>
  <c r="G69" i="5"/>
  <c r="F69" i="5"/>
  <c r="Q68" i="5"/>
  <c r="P68" i="5"/>
  <c r="O68" i="5"/>
  <c r="N68" i="5"/>
  <c r="M68" i="5"/>
  <c r="L68" i="5"/>
  <c r="K68" i="5"/>
  <c r="J68" i="5"/>
  <c r="I68" i="5"/>
  <c r="H68" i="5"/>
  <c r="G68" i="5"/>
  <c r="F68" i="5"/>
  <c r="Q67" i="5"/>
  <c r="P67" i="5"/>
  <c r="O67" i="5"/>
  <c r="N67" i="5"/>
  <c r="M67" i="5"/>
  <c r="L67" i="5"/>
  <c r="K67" i="5"/>
  <c r="J67" i="5"/>
  <c r="I67" i="5"/>
  <c r="H67" i="5"/>
  <c r="G67" i="5"/>
  <c r="F67" i="5"/>
  <c r="Q66" i="5"/>
  <c r="Q19" i="5" s="1"/>
  <c r="P66" i="5"/>
  <c r="P19" i="5" s="1"/>
  <c r="O66" i="5"/>
  <c r="O19" i="5" s="1"/>
  <c r="N66" i="5"/>
  <c r="N19" i="5" s="1"/>
  <c r="M66" i="5"/>
  <c r="M19" i="5" s="1"/>
  <c r="L66" i="5"/>
  <c r="L19" i="5" s="1"/>
  <c r="K66" i="5"/>
  <c r="K19" i="5" s="1"/>
  <c r="J66" i="5"/>
  <c r="J19" i="5" s="1"/>
  <c r="I66" i="5"/>
  <c r="I19" i="5" s="1"/>
  <c r="H66" i="5"/>
  <c r="H19" i="5" s="1"/>
  <c r="G66" i="5"/>
  <c r="G19" i="5" s="1"/>
  <c r="F66" i="5"/>
  <c r="F19" i="5" s="1"/>
  <c r="Q65" i="5"/>
  <c r="P65" i="5"/>
  <c r="O65" i="5"/>
  <c r="N65" i="5"/>
  <c r="M65" i="5"/>
  <c r="L65" i="5"/>
  <c r="K65" i="5"/>
  <c r="J65" i="5"/>
  <c r="I65" i="5"/>
  <c r="H65" i="5"/>
  <c r="G65" i="5"/>
  <c r="F65" i="5"/>
  <c r="Q64" i="5"/>
  <c r="P64" i="5"/>
  <c r="O64" i="5"/>
  <c r="N64" i="5"/>
  <c r="M64" i="5"/>
  <c r="L64" i="5"/>
  <c r="K64" i="5"/>
  <c r="J64" i="5"/>
  <c r="I64" i="5"/>
  <c r="H64" i="5"/>
  <c r="G64" i="5"/>
  <c r="F64" i="5"/>
  <c r="Q63" i="5"/>
  <c r="P63" i="5"/>
  <c r="O63" i="5"/>
  <c r="N63" i="5"/>
  <c r="M63" i="5"/>
  <c r="L63" i="5"/>
  <c r="K63" i="5"/>
  <c r="J63" i="5"/>
  <c r="I63" i="5"/>
  <c r="H63" i="5"/>
  <c r="G63" i="5"/>
  <c r="F63" i="5"/>
  <c r="Q62" i="5"/>
  <c r="P62" i="5"/>
  <c r="O62" i="5"/>
  <c r="N62" i="5"/>
  <c r="M62" i="5"/>
  <c r="L62" i="5"/>
  <c r="K62" i="5"/>
  <c r="J62" i="5"/>
  <c r="I62" i="5"/>
  <c r="H62" i="5"/>
  <c r="G62" i="5"/>
  <c r="F62" i="5"/>
  <c r="Q61" i="5"/>
  <c r="P61" i="5"/>
  <c r="O61" i="5"/>
  <c r="N61" i="5"/>
  <c r="M61" i="5"/>
  <c r="L61" i="5"/>
  <c r="K61" i="5"/>
  <c r="J61" i="5"/>
  <c r="I61" i="5"/>
  <c r="H61" i="5"/>
  <c r="G61" i="5"/>
  <c r="F61" i="5"/>
  <c r="Q60" i="5"/>
  <c r="P60" i="5"/>
  <c r="O60" i="5"/>
  <c r="N60" i="5"/>
  <c r="M60" i="5"/>
  <c r="L60" i="5"/>
  <c r="K60" i="5"/>
  <c r="J60" i="5"/>
  <c r="I60" i="5"/>
  <c r="H60" i="5"/>
  <c r="G60" i="5"/>
  <c r="F60" i="5"/>
  <c r="Q59" i="5"/>
  <c r="Q18" i="5" s="1"/>
  <c r="P59" i="5"/>
  <c r="P18" i="5" s="1"/>
  <c r="O59" i="5"/>
  <c r="O18" i="5" s="1"/>
  <c r="N59" i="5"/>
  <c r="N18" i="5" s="1"/>
  <c r="M59" i="5"/>
  <c r="M18" i="5" s="1"/>
  <c r="L59" i="5"/>
  <c r="L18" i="5" s="1"/>
  <c r="K59" i="5"/>
  <c r="J59" i="5"/>
  <c r="I59" i="5"/>
  <c r="I18" i="5" s="1"/>
  <c r="H59" i="5"/>
  <c r="H18" i="5" s="1"/>
  <c r="G59" i="5"/>
  <c r="G18" i="5" s="1"/>
  <c r="F59" i="5"/>
  <c r="F18" i="5" s="1"/>
  <c r="Q58" i="5"/>
  <c r="P58" i="5"/>
  <c r="O58" i="5"/>
  <c r="N58" i="5"/>
  <c r="M58" i="5"/>
  <c r="L58" i="5"/>
  <c r="K58" i="5"/>
  <c r="J58" i="5"/>
  <c r="I58" i="5"/>
  <c r="H58" i="5"/>
  <c r="G58" i="5"/>
  <c r="F58" i="5"/>
  <c r="Q57" i="5"/>
  <c r="P57" i="5"/>
  <c r="O57" i="5"/>
  <c r="N57" i="5"/>
  <c r="M57" i="5"/>
  <c r="L57" i="5"/>
  <c r="K57" i="5"/>
  <c r="J57" i="5"/>
  <c r="I57" i="5"/>
  <c r="H57" i="5"/>
  <c r="G57" i="5"/>
  <c r="F57" i="5"/>
  <c r="Q56" i="5"/>
  <c r="P56" i="5"/>
  <c r="O56" i="5"/>
  <c r="N56" i="5"/>
  <c r="M56" i="5"/>
  <c r="L56" i="5"/>
  <c r="K56" i="5"/>
  <c r="J56" i="5"/>
  <c r="I56" i="5"/>
  <c r="H56" i="5"/>
  <c r="G56" i="5"/>
  <c r="F56" i="5"/>
  <c r="Q55" i="5"/>
  <c r="P55" i="5"/>
  <c r="O55" i="5"/>
  <c r="N55" i="5"/>
  <c r="M55" i="5"/>
  <c r="L55" i="5"/>
  <c r="K55" i="5"/>
  <c r="J55" i="5"/>
  <c r="I55" i="5"/>
  <c r="H55" i="5"/>
  <c r="G55" i="5"/>
  <c r="F55" i="5"/>
  <c r="Q54" i="5"/>
  <c r="P54" i="5"/>
  <c r="O54" i="5"/>
  <c r="N54" i="5"/>
  <c r="M54" i="5"/>
  <c r="L54" i="5"/>
  <c r="K54" i="5"/>
  <c r="J54" i="5"/>
  <c r="I54" i="5"/>
  <c r="H54" i="5"/>
  <c r="G54" i="5"/>
  <c r="F54" i="5"/>
  <c r="Q53" i="5"/>
  <c r="P53" i="5"/>
  <c r="O53" i="5"/>
  <c r="N53" i="5"/>
  <c r="M53" i="5"/>
  <c r="L53" i="5"/>
  <c r="K53" i="5"/>
  <c r="J53" i="5"/>
  <c r="I53" i="5"/>
  <c r="H53" i="5"/>
  <c r="G53" i="5"/>
  <c r="F53" i="5"/>
  <c r="Q52" i="5"/>
  <c r="P52" i="5"/>
  <c r="O52" i="5"/>
  <c r="N52" i="5"/>
  <c r="M52" i="5"/>
  <c r="L52" i="5"/>
  <c r="K52" i="5"/>
  <c r="J52" i="5"/>
  <c r="I52" i="5"/>
  <c r="H52" i="5"/>
  <c r="G52" i="5"/>
  <c r="F52" i="5"/>
  <c r="Q51" i="5"/>
  <c r="P51" i="5"/>
  <c r="O51" i="5"/>
  <c r="N51" i="5"/>
  <c r="M51" i="5"/>
  <c r="L51" i="5"/>
  <c r="K51" i="5"/>
  <c r="J51" i="5"/>
  <c r="I51" i="5"/>
  <c r="H51" i="5"/>
  <c r="G51" i="5"/>
  <c r="F51" i="5"/>
  <c r="Q50" i="5"/>
  <c r="P50" i="5"/>
  <c r="O50" i="5"/>
  <c r="N50" i="5"/>
  <c r="M50" i="5"/>
  <c r="L50" i="5"/>
  <c r="K50" i="5"/>
  <c r="J50" i="5"/>
  <c r="I50" i="5"/>
  <c r="H50" i="5"/>
  <c r="G50" i="5"/>
  <c r="F50" i="5"/>
  <c r="Q49" i="5"/>
  <c r="P49" i="5"/>
  <c r="O49" i="5"/>
  <c r="N49" i="5"/>
  <c r="M49" i="5"/>
  <c r="L49" i="5"/>
  <c r="K49" i="5"/>
  <c r="J49" i="5"/>
  <c r="I49" i="5"/>
  <c r="H49" i="5"/>
  <c r="G49" i="5"/>
  <c r="F49" i="5"/>
  <c r="Q48" i="5"/>
  <c r="Q23" i="5" s="1"/>
  <c r="P48" i="5"/>
  <c r="P23" i="5" s="1"/>
  <c r="O48" i="5"/>
  <c r="O23" i="5" s="1"/>
  <c r="N48" i="5"/>
  <c r="N23" i="5" s="1"/>
  <c r="M48" i="5"/>
  <c r="M23" i="5" s="1"/>
  <c r="L48" i="5"/>
  <c r="L23" i="5" s="1"/>
  <c r="K48" i="5"/>
  <c r="K23" i="5" s="1"/>
  <c r="J48" i="5"/>
  <c r="J23" i="5" s="1"/>
  <c r="I48" i="5"/>
  <c r="I23" i="5" s="1"/>
  <c r="H48" i="5"/>
  <c r="H23" i="5" s="1"/>
  <c r="G48" i="5"/>
  <c r="G23" i="5" s="1"/>
  <c r="F48" i="5"/>
  <c r="F23" i="5" s="1"/>
  <c r="Q47" i="5"/>
  <c r="P47" i="5"/>
  <c r="O47" i="5"/>
  <c r="N47" i="5"/>
  <c r="M47" i="5"/>
  <c r="L47" i="5"/>
  <c r="K47" i="5"/>
  <c r="J47" i="5"/>
  <c r="I47" i="5"/>
  <c r="H47" i="5"/>
  <c r="G47" i="5"/>
  <c r="F47" i="5"/>
  <c r="Q46" i="5"/>
  <c r="P46" i="5"/>
  <c r="P16" i="5" s="1"/>
  <c r="O46" i="5"/>
  <c r="O16" i="5" s="1"/>
  <c r="N46" i="5"/>
  <c r="N16" i="5" s="1"/>
  <c r="M46" i="5"/>
  <c r="M16" i="5" s="1"/>
  <c r="L46" i="5"/>
  <c r="L16" i="5" s="1"/>
  <c r="K46" i="5"/>
  <c r="K16" i="5" s="1"/>
  <c r="J46" i="5"/>
  <c r="J16" i="5" s="1"/>
  <c r="I46" i="5"/>
  <c r="I16" i="5" s="1"/>
  <c r="H46" i="5"/>
  <c r="H16" i="5" s="1"/>
  <c r="G46" i="5"/>
  <c r="G16" i="5" s="1"/>
  <c r="F46" i="5"/>
  <c r="F16" i="5" s="1"/>
  <c r="Q45" i="5"/>
  <c r="Q27" i="5" s="1"/>
  <c r="P45" i="5"/>
  <c r="P27" i="5" s="1"/>
  <c r="O45" i="5"/>
  <c r="O27" i="5" s="1"/>
  <c r="N45" i="5"/>
  <c r="N27" i="5" s="1"/>
  <c r="M45" i="5"/>
  <c r="M27" i="5" s="1"/>
  <c r="L45" i="5"/>
  <c r="L27" i="5" s="1"/>
  <c r="K45" i="5"/>
  <c r="K27" i="5" s="1"/>
  <c r="J45" i="5"/>
  <c r="J27" i="5" s="1"/>
  <c r="I45" i="5"/>
  <c r="I27" i="5" s="1"/>
  <c r="H45" i="5"/>
  <c r="H27" i="5" s="1"/>
  <c r="G45" i="5"/>
  <c r="G27" i="5" s="1"/>
  <c r="F45" i="5"/>
  <c r="F27" i="5" s="1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P44" i="7"/>
  <c r="O44" i="7"/>
  <c r="N44" i="7"/>
  <c r="M44" i="7"/>
  <c r="L44" i="7"/>
  <c r="K44" i="7"/>
  <c r="J44" i="7"/>
  <c r="I44" i="7"/>
  <c r="H44" i="7"/>
  <c r="G44" i="7"/>
  <c r="F44" i="7"/>
  <c r="Q13" i="7"/>
  <c r="P13" i="7"/>
  <c r="O13" i="7"/>
  <c r="N13" i="7"/>
  <c r="M13" i="7"/>
  <c r="L13" i="7"/>
  <c r="K13" i="7"/>
  <c r="J13" i="7"/>
  <c r="I13" i="7"/>
  <c r="H13" i="7"/>
  <c r="G13" i="7"/>
  <c r="F13" i="7"/>
  <c r="Q12" i="7"/>
  <c r="P12" i="7"/>
  <c r="O12" i="7"/>
  <c r="N12" i="7"/>
  <c r="M12" i="7"/>
  <c r="L12" i="7"/>
  <c r="K12" i="7"/>
  <c r="J12" i="7"/>
  <c r="I12" i="7"/>
  <c r="H12" i="7"/>
  <c r="G12" i="7"/>
  <c r="F12" i="7"/>
  <c r="Q11" i="7"/>
  <c r="P11" i="7"/>
  <c r="O11" i="7"/>
  <c r="N11" i="7"/>
  <c r="M11" i="7"/>
  <c r="L11" i="7"/>
  <c r="K11" i="7"/>
  <c r="J11" i="7"/>
  <c r="I11" i="7"/>
  <c r="H11" i="7"/>
  <c r="G11" i="7"/>
  <c r="F11" i="7"/>
  <c r="Q10" i="7"/>
  <c r="P10" i="7"/>
  <c r="O10" i="7"/>
  <c r="N10" i="7"/>
  <c r="M10" i="7"/>
  <c r="L10" i="7"/>
  <c r="K10" i="7"/>
  <c r="J10" i="7"/>
  <c r="I10" i="7"/>
  <c r="H10" i="7"/>
  <c r="G10" i="7"/>
  <c r="F10" i="7"/>
  <c r="Q9" i="7"/>
  <c r="P9" i="7"/>
  <c r="O9" i="7"/>
  <c r="N9" i="7"/>
  <c r="M9" i="7"/>
  <c r="L9" i="7"/>
  <c r="K9" i="7"/>
  <c r="J9" i="7"/>
  <c r="I9" i="7"/>
  <c r="H9" i="7"/>
  <c r="G9" i="7"/>
  <c r="F9" i="7"/>
  <c r="Q8" i="7"/>
  <c r="P8" i="7"/>
  <c r="O8" i="7"/>
  <c r="N8" i="7"/>
  <c r="M8" i="7"/>
  <c r="L8" i="7"/>
  <c r="K8" i="7"/>
  <c r="J8" i="7"/>
  <c r="I8" i="7"/>
  <c r="H8" i="7"/>
  <c r="G8" i="7"/>
  <c r="F8" i="7"/>
  <c r="Q7" i="7"/>
  <c r="P7" i="7"/>
  <c r="O7" i="7"/>
  <c r="N7" i="7"/>
  <c r="M7" i="7"/>
  <c r="L7" i="7"/>
  <c r="K7" i="7"/>
  <c r="J7" i="7"/>
  <c r="I7" i="7"/>
  <c r="H7" i="7"/>
  <c r="G7" i="7"/>
  <c r="F7" i="7"/>
  <c r="Q6" i="7"/>
  <c r="Q5" i="7" s="1"/>
  <c r="P6" i="7"/>
  <c r="P5" i="7" s="1"/>
  <c r="O6" i="7"/>
  <c r="O5" i="7" s="1"/>
  <c r="N6" i="7"/>
  <c r="N5" i="7" s="1"/>
  <c r="M6" i="7"/>
  <c r="M5" i="7" s="1"/>
  <c r="L6" i="7"/>
  <c r="L5" i="7" s="1"/>
  <c r="K6" i="7"/>
  <c r="K5" i="7" s="1"/>
  <c r="J6" i="7"/>
  <c r="I6" i="7"/>
  <c r="I5" i="7" s="1"/>
  <c r="H6" i="7"/>
  <c r="H5" i="7" s="1"/>
  <c r="G6" i="7"/>
  <c r="G5" i="7" s="1"/>
  <c r="F6" i="7"/>
  <c r="F5" i="7" s="1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Q44" i="6"/>
  <c r="P44" i="6"/>
  <c r="O44" i="6"/>
  <c r="N44" i="6"/>
  <c r="M44" i="6"/>
  <c r="L44" i="6"/>
  <c r="K44" i="6"/>
  <c r="J44" i="6"/>
  <c r="I44" i="6"/>
  <c r="H44" i="6"/>
  <c r="G44" i="6"/>
  <c r="F44" i="6"/>
  <c r="F41" i="6"/>
  <c r="D41" i="6" s="1"/>
  <c r="F40" i="6"/>
  <c r="D40" i="6" s="1"/>
  <c r="F39" i="6"/>
  <c r="D39" i="6" s="1"/>
  <c r="F38" i="6"/>
  <c r="D38" i="6" s="1"/>
  <c r="F37" i="6"/>
  <c r="D37" i="6" s="1"/>
  <c r="F36" i="6"/>
  <c r="D36" i="6" s="1"/>
  <c r="F35" i="6"/>
  <c r="D35" i="6" s="1"/>
  <c r="F34" i="6"/>
  <c r="D34" i="6" s="1"/>
  <c r="F33" i="6"/>
  <c r="D33" i="6" s="1"/>
  <c r="F32" i="6"/>
  <c r="D32" i="6" s="1"/>
  <c r="D31" i="6"/>
  <c r="F30" i="6"/>
  <c r="D30" i="6" s="1"/>
  <c r="F28" i="6"/>
  <c r="D28" i="6" s="1"/>
  <c r="F26" i="6"/>
  <c r="D26" i="6" s="1"/>
  <c r="F25" i="6"/>
  <c r="D25" i="6" s="1"/>
  <c r="F23" i="6"/>
  <c r="D23" i="6" s="1"/>
  <c r="F22" i="6"/>
  <c r="D22" i="6" s="1"/>
  <c r="F21" i="6"/>
  <c r="D21" i="6" s="1"/>
  <c r="F20" i="6"/>
  <c r="D20" i="6" s="1"/>
  <c r="F19" i="6"/>
  <c r="D19" i="6" s="1"/>
  <c r="F18" i="6"/>
  <c r="D18" i="6" s="1"/>
  <c r="F16" i="6"/>
  <c r="D16" i="6" s="1"/>
  <c r="Q13" i="6"/>
  <c r="P13" i="6"/>
  <c r="N13" i="6"/>
  <c r="M13" i="6"/>
  <c r="L13" i="6"/>
  <c r="K13" i="6"/>
  <c r="J13" i="6"/>
  <c r="I13" i="6"/>
  <c r="H13" i="6"/>
  <c r="G13" i="6"/>
  <c r="F13" i="6"/>
  <c r="Q12" i="6"/>
  <c r="P12" i="6"/>
  <c r="N12" i="6"/>
  <c r="M12" i="6"/>
  <c r="L12" i="6"/>
  <c r="K12" i="6"/>
  <c r="J12" i="6"/>
  <c r="I12" i="6"/>
  <c r="H12" i="6"/>
  <c r="G12" i="6"/>
  <c r="F12" i="6"/>
  <c r="Q11" i="6"/>
  <c r="P11" i="6"/>
  <c r="N11" i="6"/>
  <c r="M11" i="6"/>
  <c r="L11" i="6"/>
  <c r="K11" i="6"/>
  <c r="J11" i="6"/>
  <c r="I11" i="6"/>
  <c r="H11" i="6"/>
  <c r="G11" i="6"/>
  <c r="F11" i="6"/>
  <c r="Q10" i="6"/>
  <c r="P10" i="6"/>
  <c r="N10" i="6"/>
  <c r="M10" i="6"/>
  <c r="L10" i="6"/>
  <c r="K10" i="6"/>
  <c r="J10" i="6"/>
  <c r="I10" i="6"/>
  <c r="H10" i="6"/>
  <c r="G10" i="6"/>
  <c r="F10" i="6"/>
  <c r="Q9" i="6"/>
  <c r="P9" i="6"/>
  <c r="N9" i="6"/>
  <c r="M9" i="6"/>
  <c r="L9" i="6"/>
  <c r="K9" i="6"/>
  <c r="J9" i="6"/>
  <c r="I9" i="6"/>
  <c r="H9" i="6"/>
  <c r="G9" i="6"/>
  <c r="F9" i="6"/>
  <c r="Q8" i="6"/>
  <c r="P8" i="6"/>
  <c r="N8" i="6"/>
  <c r="M8" i="6"/>
  <c r="L8" i="6"/>
  <c r="K8" i="6"/>
  <c r="J8" i="6"/>
  <c r="I8" i="6"/>
  <c r="H8" i="6"/>
  <c r="G8" i="6"/>
  <c r="F8" i="6"/>
  <c r="Q7" i="6"/>
  <c r="P7" i="6"/>
  <c r="N7" i="6"/>
  <c r="M7" i="6"/>
  <c r="L7" i="6"/>
  <c r="K7" i="6"/>
  <c r="J7" i="6"/>
  <c r="I7" i="6"/>
  <c r="H7" i="6"/>
  <c r="G7" i="6"/>
  <c r="F7" i="6"/>
  <c r="Q6" i="6"/>
  <c r="P6" i="6"/>
  <c r="O5" i="6"/>
  <c r="N6" i="6"/>
  <c r="M6" i="6"/>
  <c r="L6" i="6"/>
  <c r="K6" i="6"/>
  <c r="J6" i="6"/>
  <c r="I6" i="6"/>
  <c r="H6" i="6"/>
  <c r="G6" i="6"/>
  <c r="F6" i="6"/>
  <c r="G28" i="5" l="1"/>
  <c r="O28" i="5"/>
  <c r="D28" i="5" s="1"/>
  <c r="K18" i="5"/>
  <c r="E30" i="12"/>
  <c r="E19" i="12"/>
  <c r="U6" i="12"/>
  <c r="E11" i="12"/>
  <c r="E42" i="12"/>
  <c r="N21" i="5"/>
  <c r="J5" i="9"/>
  <c r="H5" i="9"/>
  <c r="P5" i="9"/>
  <c r="M5" i="9"/>
  <c r="D11" i="9"/>
  <c r="P21" i="5"/>
  <c r="D21" i="5" s="1"/>
  <c r="J18" i="5"/>
  <c r="G5" i="6"/>
  <c r="K5" i="6"/>
  <c r="D8" i="9"/>
  <c r="D27" i="9"/>
  <c r="D7" i="9"/>
  <c r="F34" i="5"/>
  <c r="D34" i="5" s="1"/>
  <c r="I5" i="9"/>
  <c r="I5" i="6"/>
  <c r="Q5" i="6"/>
  <c r="D24" i="9"/>
  <c r="D12" i="9"/>
  <c r="D28" i="9"/>
  <c r="D30" i="9"/>
  <c r="D25" i="9"/>
  <c r="J5" i="6"/>
  <c r="N5" i="6"/>
  <c r="D13" i="9"/>
  <c r="E12" i="12"/>
  <c r="E22" i="12"/>
  <c r="E31" i="12"/>
  <c r="CN6" i="12"/>
  <c r="D41" i="9"/>
  <c r="D40" i="9"/>
  <c r="D23" i="9"/>
  <c r="D19" i="9"/>
  <c r="P5" i="6"/>
  <c r="D33" i="9"/>
  <c r="D29" i="9"/>
  <c r="E10" i="12"/>
  <c r="D34" i="9"/>
  <c r="D32" i="9"/>
  <c r="D36" i="9"/>
  <c r="D35" i="9"/>
  <c r="D37" i="9"/>
  <c r="O5" i="9"/>
  <c r="O15" i="9"/>
  <c r="D38" i="9"/>
  <c r="D31" i="9"/>
  <c r="D18" i="9"/>
  <c r="E304" i="9"/>
  <c r="E50" i="9"/>
  <c r="E62" i="9"/>
  <c r="E70" i="9"/>
  <c r="E78" i="9"/>
  <c r="E98" i="9"/>
  <c r="E102" i="5"/>
  <c r="E114" i="9"/>
  <c r="E118" i="9"/>
  <c r="E130" i="9"/>
  <c r="E134" i="9"/>
  <c r="E142" i="9"/>
  <c r="E146" i="9"/>
  <c r="E150" i="9"/>
  <c r="E158" i="9"/>
  <c r="E162" i="9"/>
  <c r="E166" i="9"/>
  <c r="E174" i="9"/>
  <c r="E178" i="9"/>
  <c r="E182" i="9"/>
  <c r="E194" i="9"/>
  <c r="E206" i="9"/>
  <c r="E214" i="9"/>
  <c r="E222" i="9"/>
  <c r="E230" i="9"/>
  <c r="E238" i="9"/>
  <c r="E246" i="9"/>
  <c r="E254" i="9"/>
  <c r="E262" i="9"/>
  <c r="E270" i="9"/>
  <c r="E278" i="9"/>
  <c r="E286" i="9"/>
  <c r="E294" i="9"/>
  <c r="E302" i="9"/>
  <c r="E18" i="12"/>
  <c r="AB6" i="12"/>
  <c r="D17" i="9"/>
  <c r="D21" i="9"/>
  <c r="E71" i="9"/>
  <c r="E87" i="9"/>
  <c r="E103" i="9"/>
  <c r="E115" i="9"/>
  <c r="E119" i="9"/>
  <c r="E131" i="9"/>
  <c r="E167" i="9"/>
  <c r="E183" i="9"/>
  <c r="E199" i="9"/>
  <c r="E215" i="9"/>
  <c r="E231" i="9"/>
  <c r="E247" i="9"/>
  <c r="E263" i="9"/>
  <c r="E279" i="9"/>
  <c r="E295" i="9"/>
  <c r="E311" i="9"/>
  <c r="E41" i="12"/>
  <c r="E26" i="12"/>
  <c r="E35" i="12"/>
  <c r="E28" i="12"/>
  <c r="Q5" i="9"/>
  <c r="D22" i="9"/>
  <c r="E112" i="9"/>
  <c r="E144" i="9"/>
  <c r="E192" i="9"/>
  <c r="E208" i="9"/>
  <c r="E224" i="9"/>
  <c r="E240" i="9"/>
  <c r="E256" i="9"/>
  <c r="E272" i="9"/>
  <c r="E288" i="9"/>
  <c r="E20" i="12"/>
  <c r="E32" i="12"/>
  <c r="AS6" i="12"/>
  <c r="D26" i="9"/>
  <c r="Q16" i="5"/>
  <c r="D16" i="5" s="1"/>
  <c r="Q15" i="9"/>
  <c r="I15" i="9"/>
  <c r="M15" i="9"/>
  <c r="I17" i="5"/>
  <c r="M17" i="5"/>
  <c r="Q17" i="5"/>
  <c r="I24" i="5"/>
  <c r="M24" i="5"/>
  <c r="Q24" i="5"/>
  <c r="I26" i="5"/>
  <c r="M26" i="5"/>
  <c r="Q26" i="5"/>
  <c r="I32" i="5"/>
  <c r="M32" i="5"/>
  <c r="Q32" i="5"/>
  <c r="I33" i="5"/>
  <c r="M33" i="5"/>
  <c r="Q33" i="5"/>
  <c r="I35" i="5"/>
  <c r="M35" i="5"/>
  <c r="Q35" i="5"/>
  <c r="I36" i="5"/>
  <c r="M36" i="5"/>
  <c r="Q36" i="5"/>
  <c r="I37" i="5"/>
  <c r="M37" i="5"/>
  <c r="Q37" i="5"/>
  <c r="I38" i="5"/>
  <c r="M38" i="5"/>
  <c r="Q38" i="5"/>
  <c r="I39" i="5"/>
  <c r="M39" i="5"/>
  <c r="Q39" i="5"/>
  <c r="I40" i="5"/>
  <c r="M40" i="5"/>
  <c r="Q40" i="5"/>
  <c r="I41" i="5"/>
  <c r="M41" i="5"/>
  <c r="Q41" i="5"/>
  <c r="H15" i="9"/>
  <c r="H17" i="5"/>
  <c r="L17" i="5"/>
  <c r="P17" i="5"/>
  <c r="H24" i="5"/>
  <c r="L24" i="5"/>
  <c r="P24" i="5"/>
  <c r="H26" i="5"/>
  <c r="L26" i="5"/>
  <c r="P26" i="5"/>
  <c r="H32" i="5"/>
  <c r="L32" i="5"/>
  <c r="P32" i="5"/>
  <c r="H33" i="5"/>
  <c r="L33" i="5"/>
  <c r="P33" i="5"/>
  <c r="H35" i="5"/>
  <c r="L35" i="5"/>
  <c r="P35" i="5"/>
  <c r="H36" i="5"/>
  <c r="L36" i="5"/>
  <c r="P36" i="5"/>
  <c r="H37" i="5"/>
  <c r="L37" i="5"/>
  <c r="P37" i="5"/>
  <c r="H38" i="5"/>
  <c r="L38" i="5"/>
  <c r="P38" i="5"/>
  <c r="H39" i="5"/>
  <c r="L39" i="5"/>
  <c r="P39" i="5"/>
  <c r="H40" i="5"/>
  <c r="L40" i="5"/>
  <c r="P40" i="5"/>
  <c r="H41" i="5"/>
  <c r="L41" i="5"/>
  <c r="P41" i="5"/>
  <c r="G15" i="9"/>
  <c r="L15" i="9"/>
  <c r="G17" i="5"/>
  <c r="K17" i="5"/>
  <c r="O17" i="5"/>
  <c r="G24" i="5"/>
  <c r="K24" i="5"/>
  <c r="O24" i="5"/>
  <c r="G26" i="5"/>
  <c r="K26" i="5"/>
  <c r="O26" i="5"/>
  <c r="G32" i="5"/>
  <c r="K32" i="5"/>
  <c r="O32" i="5"/>
  <c r="G33" i="5"/>
  <c r="K33" i="5"/>
  <c r="O33" i="5"/>
  <c r="G35" i="5"/>
  <c r="K35" i="5"/>
  <c r="O35" i="5"/>
  <c r="G36" i="5"/>
  <c r="K36" i="5"/>
  <c r="O36" i="5"/>
  <c r="G37" i="5"/>
  <c r="K37" i="5"/>
  <c r="O37" i="5"/>
  <c r="G38" i="5"/>
  <c r="K38" i="5"/>
  <c r="O38" i="5"/>
  <c r="G39" i="5"/>
  <c r="K39" i="5"/>
  <c r="O39" i="5"/>
  <c r="G40" i="5"/>
  <c r="K40" i="5"/>
  <c r="O40" i="5"/>
  <c r="G41" i="5"/>
  <c r="K41" i="5"/>
  <c r="O41" i="5"/>
  <c r="P15" i="9"/>
  <c r="F17" i="5"/>
  <c r="J17" i="5"/>
  <c r="F24" i="5"/>
  <c r="J24" i="5"/>
  <c r="F26" i="5"/>
  <c r="J26" i="5"/>
  <c r="F32" i="5"/>
  <c r="J32" i="5"/>
  <c r="F33" i="5"/>
  <c r="J33" i="5"/>
  <c r="F35" i="5"/>
  <c r="J35" i="5"/>
  <c r="F36" i="5"/>
  <c r="J36" i="5"/>
  <c r="F37" i="5"/>
  <c r="J37" i="5"/>
  <c r="F38" i="5"/>
  <c r="J38" i="5"/>
  <c r="F39" i="5"/>
  <c r="J39" i="5"/>
  <c r="F40" i="5"/>
  <c r="J40" i="5"/>
  <c r="F41" i="5"/>
  <c r="J41" i="5"/>
  <c r="J15" i="9"/>
  <c r="F15" i="9"/>
  <c r="K15" i="9"/>
  <c r="E15" i="8"/>
  <c r="N15" i="9"/>
  <c r="N5" i="9"/>
  <c r="D10" i="9"/>
  <c r="N17" i="5"/>
  <c r="N24" i="5"/>
  <c r="N26" i="5"/>
  <c r="N32" i="5"/>
  <c r="N33" i="5"/>
  <c r="N35" i="5"/>
  <c r="N36" i="5"/>
  <c r="N37" i="5"/>
  <c r="N38" i="5"/>
  <c r="N39" i="5"/>
  <c r="N40" i="5"/>
  <c r="N41" i="5"/>
  <c r="F5" i="9"/>
  <c r="D6" i="9"/>
  <c r="D16" i="9"/>
  <c r="D39" i="9"/>
  <c r="D20" i="9"/>
  <c r="G5" i="9"/>
  <c r="D9" i="9"/>
  <c r="K5" i="9"/>
  <c r="D28" i="12"/>
  <c r="BX6" i="12"/>
  <c r="H6" i="12"/>
  <c r="D13" i="12"/>
  <c r="D15" i="7"/>
  <c r="M5" i="6"/>
  <c r="D27" i="5"/>
  <c r="D23" i="5"/>
  <c r="D20" i="5"/>
  <c r="D22" i="5"/>
  <c r="D25" i="5"/>
  <c r="D19" i="5"/>
  <c r="H16" i="12"/>
  <c r="E14" i="12"/>
  <c r="D44" i="9"/>
  <c r="BH6" i="12"/>
  <c r="L5" i="9"/>
  <c r="E9" i="12"/>
  <c r="J6" i="12"/>
  <c r="D8" i="12"/>
  <c r="L5" i="6"/>
  <c r="T6" i="12"/>
  <c r="D9" i="12"/>
  <c r="D11" i="12"/>
  <c r="D10" i="12"/>
  <c r="I6" i="12"/>
  <c r="I16" i="12"/>
  <c r="D14" i="12"/>
  <c r="D15" i="8"/>
  <c r="D29" i="5"/>
  <c r="D30" i="5"/>
  <c r="D31" i="5"/>
  <c r="D12" i="12"/>
  <c r="G16" i="12"/>
  <c r="E33" i="12"/>
  <c r="K6" i="12"/>
  <c r="K16" i="12"/>
  <c r="G6" i="12"/>
  <c r="E8" i="12"/>
  <c r="D7" i="12"/>
  <c r="E7" i="12"/>
  <c r="F6" i="12"/>
  <c r="D36" i="12"/>
  <c r="E13" i="12"/>
  <c r="D39" i="12"/>
  <c r="D38" i="12"/>
  <c r="D29" i="12"/>
  <c r="L6" i="12"/>
  <c r="E46" i="12"/>
  <c r="D20" i="12"/>
  <c r="D24" i="12"/>
  <c r="D32" i="12"/>
  <c r="D26" i="12"/>
  <c r="CW6" i="12"/>
  <c r="E29" i="12"/>
  <c r="AR6" i="12"/>
  <c r="M6" i="12"/>
  <c r="D35" i="12"/>
  <c r="D34" i="12"/>
  <c r="D21" i="12"/>
  <c r="E39" i="12"/>
  <c r="D33" i="12"/>
  <c r="E21" i="12"/>
  <c r="D19" i="12"/>
  <c r="D37" i="12"/>
  <c r="D30" i="12"/>
  <c r="E37" i="12"/>
  <c r="E38" i="12"/>
  <c r="D17" i="12"/>
  <c r="F16" i="12"/>
  <c r="J16" i="12"/>
  <c r="E34" i="12"/>
  <c r="D27" i="12"/>
  <c r="D42" i="12"/>
  <c r="D18" i="12"/>
  <c r="E24" i="12"/>
  <c r="D22" i="12"/>
  <c r="D40" i="12"/>
  <c r="D25" i="12"/>
  <c r="E36" i="12"/>
  <c r="D31" i="12"/>
  <c r="E25" i="12"/>
  <c r="E27" i="12"/>
  <c r="D23" i="12"/>
  <c r="D41" i="12"/>
  <c r="E17" i="12"/>
  <c r="CO6" i="12"/>
  <c r="CG6" i="12"/>
  <c r="BY6" i="12"/>
  <c r="BI6" i="12"/>
  <c r="AK6" i="12"/>
  <c r="AC6" i="12"/>
  <c r="D46" i="12"/>
  <c r="E54" i="9"/>
  <c r="E99" i="9"/>
  <c r="E151" i="9"/>
  <c r="D5" i="8"/>
  <c r="E5" i="8"/>
  <c r="J5" i="7"/>
  <c r="D6" i="7"/>
  <c r="D44" i="7"/>
  <c r="D7" i="7"/>
  <c r="D8" i="7"/>
  <c r="D9" i="7"/>
  <c r="D10" i="7"/>
  <c r="D11" i="7"/>
  <c r="D12" i="7"/>
  <c r="D13" i="7"/>
  <c r="H5" i="6"/>
  <c r="D11" i="6"/>
  <c r="D13" i="6"/>
  <c r="F15" i="6"/>
  <c r="D10" i="6"/>
  <c r="D12" i="6"/>
  <c r="D6" i="6"/>
  <c r="D9" i="6"/>
  <c r="F5" i="6"/>
  <c r="D7" i="6"/>
  <c r="D8" i="6"/>
  <c r="D44" i="6"/>
  <c r="D18" i="5" l="1"/>
  <c r="E96" i="5"/>
  <c r="E102" i="9"/>
  <c r="E64" i="5"/>
  <c r="E136" i="5"/>
  <c r="E51" i="5"/>
  <c r="E80" i="5"/>
  <c r="E99" i="5"/>
  <c r="E83" i="5"/>
  <c r="E67" i="5"/>
  <c r="E55" i="5"/>
  <c r="E36" i="6"/>
  <c r="E248" i="5"/>
  <c r="E160" i="5"/>
  <c r="E128" i="5"/>
  <c r="E307" i="5"/>
  <c r="E291" i="5"/>
  <c r="E275" i="5"/>
  <c r="E259" i="5"/>
  <c r="E243" i="5"/>
  <c r="E227" i="5"/>
  <c r="E211" i="5"/>
  <c r="E195" i="5"/>
  <c r="E179" i="5"/>
  <c r="E163" i="5"/>
  <c r="E33" i="7"/>
  <c r="E31" i="7"/>
  <c r="E21" i="7"/>
  <c r="E18" i="7"/>
  <c r="E17" i="7"/>
  <c r="E135" i="5"/>
  <c r="E41" i="7"/>
  <c r="E10" i="7"/>
  <c r="E318" i="5"/>
  <c r="E306" i="5"/>
  <c r="E290" i="5"/>
  <c r="E274" i="5"/>
  <c r="E258" i="5"/>
  <c r="E242" i="5"/>
  <c r="E226" i="5"/>
  <c r="E210" i="5"/>
  <c r="E198" i="5"/>
  <c r="E170" i="5"/>
  <c r="E126" i="5"/>
  <c r="E110" i="5"/>
  <c r="E94" i="5"/>
  <c r="E82" i="5"/>
  <c r="E51" i="9"/>
  <c r="E67" i="9"/>
  <c r="E136" i="9"/>
  <c r="E55" i="9"/>
  <c r="E80" i="9"/>
  <c r="E83" i="9"/>
  <c r="E179" i="9"/>
  <c r="E290" i="9"/>
  <c r="E96" i="9"/>
  <c r="E307" i="9"/>
  <c r="E226" i="9"/>
  <c r="E160" i="9"/>
  <c r="E243" i="9"/>
  <c r="E110" i="9"/>
  <c r="E20" i="6"/>
  <c r="E76" i="5"/>
  <c r="E22" i="6"/>
  <c r="E105" i="5"/>
  <c r="E19" i="6"/>
  <c r="E66" i="5"/>
  <c r="E229" i="9"/>
  <c r="E229" i="5"/>
  <c r="E149" i="9"/>
  <c r="E149" i="5"/>
  <c r="E117" i="9"/>
  <c r="E117" i="5"/>
  <c r="E89" i="9"/>
  <c r="E89" i="5"/>
  <c r="E184" i="9"/>
  <c r="E184" i="5"/>
  <c r="E123" i="9"/>
  <c r="E123" i="5"/>
  <c r="E91" i="9"/>
  <c r="E91" i="5"/>
  <c r="E186" i="9"/>
  <c r="E186" i="5"/>
  <c r="E154" i="9"/>
  <c r="E154" i="5"/>
  <c r="E300" i="9"/>
  <c r="E300" i="5"/>
  <c r="E32" i="7"/>
  <c r="E23" i="7"/>
  <c r="E26" i="6"/>
  <c r="E147" i="5"/>
  <c r="E36" i="7"/>
  <c r="E37" i="6"/>
  <c r="E273" i="5"/>
  <c r="E258" i="9"/>
  <c r="E39" i="7"/>
  <c r="E28" i="7"/>
  <c r="E16" i="7"/>
  <c r="E25" i="6"/>
  <c r="E138" i="5"/>
  <c r="E64" i="9"/>
  <c r="E128" i="9"/>
  <c r="E211" i="9"/>
  <c r="E275" i="9"/>
  <c r="E318" i="9"/>
  <c r="E35" i="6"/>
  <c r="E252" i="5"/>
  <c r="E248" i="9"/>
  <c r="E170" i="9"/>
  <c r="E24" i="6"/>
  <c r="E317" i="9"/>
  <c r="E317" i="5"/>
  <c r="E277" i="9"/>
  <c r="E277" i="5"/>
  <c r="E265" i="9"/>
  <c r="E265" i="5"/>
  <c r="E249" i="9"/>
  <c r="E249" i="5"/>
  <c r="E221" i="9"/>
  <c r="E221" i="5"/>
  <c r="E205" i="9"/>
  <c r="E205" i="5"/>
  <c r="E189" i="9"/>
  <c r="E189" i="5"/>
  <c r="E173" i="9"/>
  <c r="E173" i="5"/>
  <c r="E157" i="9"/>
  <c r="E157" i="5"/>
  <c r="E141" i="9"/>
  <c r="E141" i="5"/>
  <c r="E125" i="9"/>
  <c r="E125" i="5"/>
  <c r="E109" i="9"/>
  <c r="E109" i="5"/>
  <c r="E97" i="9"/>
  <c r="E97" i="5"/>
  <c r="E81" i="9"/>
  <c r="E81" i="5"/>
  <c r="E65" i="9"/>
  <c r="E65" i="5"/>
  <c r="E49" i="9"/>
  <c r="E49" i="5"/>
  <c r="E296" i="9"/>
  <c r="E296" i="5"/>
  <c r="E264" i="9"/>
  <c r="E264" i="5"/>
  <c r="E232" i="9"/>
  <c r="E232" i="5"/>
  <c r="E200" i="9"/>
  <c r="E200" i="5"/>
  <c r="E144" i="5"/>
  <c r="E112" i="5"/>
  <c r="E299" i="9"/>
  <c r="E299" i="5"/>
  <c r="E283" i="9"/>
  <c r="E283" i="5"/>
  <c r="E267" i="9"/>
  <c r="E267" i="5"/>
  <c r="E251" i="9"/>
  <c r="E251" i="5"/>
  <c r="E235" i="9"/>
  <c r="E235" i="5"/>
  <c r="E219" i="9"/>
  <c r="E219" i="5"/>
  <c r="E203" i="9"/>
  <c r="E203" i="5"/>
  <c r="E187" i="9"/>
  <c r="E187" i="5"/>
  <c r="E171" i="9"/>
  <c r="E171" i="5"/>
  <c r="E155" i="9"/>
  <c r="E155" i="5"/>
  <c r="E143" i="9"/>
  <c r="E143" i="5"/>
  <c r="E131" i="5"/>
  <c r="E115" i="5"/>
  <c r="E298" i="9"/>
  <c r="E298" i="5"/>
  <c r="E282" i="9"/>
  <c r="E282" i="5"/>
  <c r="E266" i="9"/>
  <c r="E266" i="5"/>
  <c r="E250" i="9"/>
  <c r="E250" i="5"/>
  <c r="E234" i="9"/>
  <c r="E234" i="5"/>
  <c r="E218" i="9"/>
  <c r="E218" i="5"/>
  <c r="E178" i="5"/>
  <c r="E162" i="5"/>
  <c r="E146" i="5"/>
  <c r="E134" i="5"/>
  <c r="E118" i="5"/>
  <c r="E74" i="9"/>
  <c r="E74" i="5"/>
  <c r="E62" i="5"/>
  <c r="E54" i="5"/>
  <c r="E312" i="9"/>
  <c r="E312" i="5"/>
  <c r="E284" i="9"/>
  <c r="E284" i="5"/>
  <c r="E236" i="9"/>
  <c r="E236" i="5"/>
  <c r="E212" i="9"/>
  <c r="E212" i="5"/>
  <c r="E180" i="9"/>
  <c r="E180" i="5"/>
  <c r="E156" i="9"/>
  <c r="E156" i="5"/>
  <c r="E124" i="9"/>
  <c r="E124" i="5"/>
  <c r="E39" i="6"/>
  <c r="E301" i="5"/>
  <c r="E32" i="6"/>
  <c r="E228" i="5"/>
  <c r="E297" i="9"/>
  <c r="E297" i="5"/>
  <c r="E257" i="9"/>
  <c r="E257" i="5"/>
  <c r="E181" i="9"/>
  <c r="E181" i="5"/>
  <c r="E165" i="9"/>
  <c r="E165" i="5"/>
  <c r="E57" i="9"/>
  <c r="E57" i="5"/>
  <c r="E280" i="9"/>
  <c r="E280" i="5"/>
  <c r="E319" i="9"/>
  <c r="E319" i="5"/>
  <c r="E75" i="9"/>
  <c r="E75" i="5"/>
  <c r="E47" i="9"/>
  <c r="E47" i="5"/>
  <c r="E268" i="9"/>
  <c r="E268" i="5"/>
  <c r="E140" i="9"/>
  <c r="E140" i="5"/>
  <c r="E108" i="9"/>
  <c r="E108" i="5"/>
  <c r="E84" i="9"/>
  <c r="E84" i="5"/>
  <c r="E60" i="9"/>
  <c r="E60" i="5"/>
  <c r="E25" i="7"/>
  <c r="E41" i="6"/>
  <c r="E315" i="5"/>
  <c r="E17" i="6"/>
  <c r="E92" i="5"/>
  <c r="E34" i="7"/>
  <c r="E27" i="7"/>
  <c r="E28" i="6"/>
  <c r="E164" i="5"/>
  <c r="E82" i="9"/>
  <c r="E210" i="9"/>
  <c r="E274" i="9"/>
  <c r="E35" i="7"/>
  <c r="E22" i="7"/>
  <c r="E34" i="6"/>
  <c r="E244" i="5"/>
  <c r="E21" i="6"/>
  <c r="E86" i="5"/>
  <c r="E163" i="9"/>
  <c r="E227" i="9"/>
  <c r="E291" i="9"/>
  <c r="E94" i="9"/>
  <c r="E29" i="7"/>
  <c r="E33" i="6"/>
  <c r="E233" i="5"/>
  <c r="E305" i="9"/>
  <c r="E305" i="5"/>
  <c r="E293" i="9"/>
  <c r="E293" i="5"/>
  <c r="E281" i="9"/>
  <c r="E281" i="5"/>
  <c r="E269" i="9"/>
  <c r="E269" i="5"/>
  <c r="E253" i="9"/>
  <c r="E253" i="5"/>
  <c r="E237" i="9"/>
  <c r="E237" i="5"/>
  <c r="E225" i="9"/>
  <c r="E225" i="5"/>
  <c r="E209" i="9"/>
  <c r="E209" i="5"/>
  <c r="E193" i="9"/>
  <c r="E193" i="5"/>
  <c r="E177" i="9"/>
  <c r="E177" i="5"/>
  <c r="E161" i="9"/>
  <c r="E161" i="5"/>
  <c r="E145" i="9"/>
  <c r="E145" i="5"/>
  <c r="E129" i="9"/>
  <c r="E129" i="5"/>
  <c r="E113" i="9"/>
  <c r="E113" i="5"/>
  <c r="E101" i="9"/>
  <c r="E101" i="5"/>
  <c r="E85" i="9"/>
  <c r="E85" i="5"/>
  <c r="E69" i="9"/>
  <c r="E69" i="5"/>
  <c r="E53" i="9"/>
  <c r="E53" i="5"/>
  <c r="E308" i="9"/>
  <c r="E308" i="5"/>
  <c r="E272" i="5"/>
  <c r="E240" i="5"/>
  <c r="E208" i="5"/>
  <c r="E152" i="9"/>
  <c r="E152" i="5"/>
  <c r="E120" i="9"/>
  <c r="E120" i="5"/>
  <c r="E88" i="9"/>
  <c r="E88" i="5"/>
  <c r="E56" i="9"/>
  <c r="E56" i="5"/>
  <c r="E303" i="9"/>
  <c r="E303" i="5"/>
  <c r="E287" i="9"/>
  <c r="E287" i="5"/>
  <c r="E271" i="9"/>
  <c r="E271" i="5"/>
  <c r="E255" i="9"/>
  <c r="E255" i="5"/>
  <c r="E239" i="9"/>
  <c r="E239" i="5"/>
  <c r="E223" i="9"/>
  <c r="E223" i="5"/>
  <c r="E207" i="9"/>
  <c r="E207" i="5"/>
  <c r="E191" i="9"/>
  <c r="E191" i="5"/>
  <c r="E175" i="9"/>
  <c r="E175" i="5"/>
  <c r="E159" i="9"/>
  <c r="E159" i="5"/>
  <c r="E119" i="5"/>
  <c r="E103" i="5"/>
  <c r="E87" i="5"/>
  <c r="E71" i="5"/>
  <c r="E40" i="7"/>
  <c r="E314" i="9"/>
  <c r="E314" i="5"/>
  <c r="E302" i="5"/>
  <c r="E286" i="5"/>
  <c r="E270" i="5"/>
  <c r="E254" i="5"/>
  <c r="E238" i="5"/>
  <c r="E222" i="5"/>
  <c r="E206" i="5"/>
  <c r="E194" i="5"/>
  <c r="E182" i="5"/>
  <c r="E166" i="5"/>
  <c r="E150" i="5"/>
  <c r="E122" i="9"/>
  <c r="E122" i="5"/>
  <c r="E106" i="9"/>
  <c r="E106" i="5"/>
  <c r="E90" i="9"/>
  <c r="E90" i="5"/>
  <c r="E78" i="5"/>
  <c r="E50" i="5"/>
  <c r="E24" i="7"/>
  <c r="E316" i="9"/>
  <c r="E316" i="5"/>
  <c r="E292" i="9"/>
  <c r="E292" i="5"/>
  <c r="E260" i="9"/>
  <c r="E260" i="5"/>
  <c r="E220" i="9"/>
  <c r="E220" i="5"/>
  <c r="E188" i="9"/>
  <c r="E188" i="5"/>
  <c r="E132" i="9"/>
  <c r="E132" i="5"/>
  <c r="E100" i="9"/>
  <c r="E100" i="5"/>
  <c r="E52" i="9"/>
  <c r="E52" i="5"/>
  <c r="E31" i="6"/>
  <c r="E202" i="5"/>
  <c r="E309" i="9"/>
  <c r="E309" i="5"/>
  <c r="E285" i="9"/>
  <c r="E285" i="5"/>
  <c r="E241" i="9"/>
  <c r="E241" i="5"/>
  <c r="E213" i="9"/>
  <c r="E213" i="5"/>
  <c r="E197" i="9"/>
  <c r="E197" i="5"/>
  <c r="E133" i="9"/>
  <c r="E133" i="5"/>
  <c r="E73" i="9"/>
  <c r="E73" i="5"/>
  <c r="E216" i="9"/>
  <c r="E216" i="5"/>
  <c r="E107" i="9"/>
  <c r="E107" i="5"/>
  <c r="E196" i="9"/>
  <c r="E196" i="5"/>
  <c r="E9" i="6"/>
  <c r="E37" i="7"/>
  <c r="E20" i="7"/>
  <c r="E30" i="6"/>
  <c r="E190" i="5"/>
  <c r="E23" i="6"/>
  <c r="E48" i="5"/>
  <c r="E198" i="9"/>
  <c r="E38" i="7"/>
  <c r="E26" i="7"/>
  <c r="E38" i="6"/>
  <c r="E289" i="5"/>
  <c r="E27" i="6"/>
  <c r="E45" i="5"/>
  <c r="E242" i="9"/>
  <c r="E306" i="9"/>
  <c r="E30" i="7"/>
  <c r="E19" i="7"/>
  <c r="E29" i="6"/>
  <c r="E176" i="5"/>
  <c r="E16" i="6"/>
  <c r="E46" i="5"/>
  <c r="E195" i="9"/>
  <c r="E259" i="9"/>
  <c r="E126" i="9"/>
  <c r="E40" i="6"/>
  <c r="E310" i="5"/>
  <c r="E18" i="6"/>
  <c r="E59" i="5"/>
  <c r="E313" i="9"/>
  <c r="E313" i="5"/>
  <c r="E261" i="9"/>
  <c r="E261" i="5"/>
  <c r="E245" i="9"/>
  <c r="E245" i="5"/>
  <c r="E217" i="9"/>
  <c r="E217" i="5"/>
  <c r="E201" i="9"/>
  <c r="E201" i="5"/>
  <c r="E185" i="9"/>
  <c r="E185" i="5"/>
  <c r="E169" i="9"/>
  <c r="E169" i="5"/>
  <c r="E153" i="9"/>
  <c r="E153" i="5"/>
  <c r="E137" i="9"/>
  <c r="E137" i="5"/>
  <c r="E121" i="9"/>
  <c r="E121" i="5"/>
  <c r="E93" i="9"/>
  <c r="E93" i="5"/>
  <c r="E77" i="9"/>
  <c r="E77" i="5"/>
  <c r="E61" i="9"/>
  <c r="E61" i="5"/>
  <c r="E288" i="5"/>
  <c r="E256" i="5"/>
  <c r="E224" i="5"/>
  <c r="E192" i="5"/>
  <c r="E168" i="9"/>
  <c r="E168" i="5"/>
  <c r="E104" i="9"/>
  <c r="E104" i="5"/>
  <c r="E72" i="9"/>
  <c r="E72" i="5"/>
  <c r="E311" i="5"/>
  <c r="E295" i="5"/>
  <c r="E279" i="5"/>
  <c r="E263" i="5"/>
  <c r="E247" i="5"/>
  <c r="E231" i="5"/>
  <c r="E215" i="5"/>
  <c r="E199" i="5"/>
  <c r="E183" i="5"/>
  <c r="E167" i="5"/>
  <c r="E151" i="5"/>
  <c r="E139" i="9"/>
  <c r="E139" i="5"/>
  <c r="E127" i="9"/>
  <c r="E127" i="5"/>
  <c r="E111" i="9"/>
  <c r="E111" i="5"/>
  <c r="E95" i="9"/>
  <c r="E95" i="5"/>
  <c r="E79" i="9"/>
  <c r="E79" i="5"/>
  <c r="E63" i="9"/>
  <c r="E63" i="5"/>
  <c r="E294" i="5"/>
  <c r="E278" i="5"/>
  <c r="E262" i="5"/>
  <c r="E246" i="5"/>
  <c r="E230" i="5"/>
  <c r="E214" i="5"/>
  <c r="E174" i="5"/>
  <c r="E158" i="5"/>
  <c r="E142" i="5"/>
  <c r="E130" i="5"/>
  <c r="E114" i="5"/>
  <c r="E98" i="5"/>
  <c r="E70" i="5"/>
  <c r="E58" i="9"/>
  <c r="E58" i="5"/>
  <c r="E304" i="5"/>
  <c r="E276" i="9"/>
  <c r="E276" i="5"/>
  <c r="E204" i="9"/>
  <c r="E204" i="5"/>
  <c r="E172" i="9"/>
  <c r="E172" i="5"/>
  <c r="E148" i="9"/>
  <c r="E148" i="5"/>
  <c r="E116" i="9"/>
  <c r="E116" i="5"/>
  <c r="E68" i="9"/>
  <c r="E68" i="5"/>
  <c r="O15" i="5"/>
  <c r="J15" i="5"/>
  <c r="K15" i="5"/>
  <c r="H15" i="5"/>
  <c r="P15" i="5"/>
  <c r="L15" i="5"/>
  <c r="Q15" i="5"/>
  <c r="F15" i="5"/>
  <c r="G15" i="5"/>
  <c r="M15" i="5"/>
  <c r="I15" i="5"/>
  <c r="N15" i="5"/>
  <c r="D5" i="9"/>
  <c r="D15" i="9"/>
  <c r="E11" i="6"/>
  <c r="E13" i="6"/>
  <c r="D26" i="5"/>
  <c r="D24" i="5"/>
  <c r="E7" i="7"/>
  <c r="D17" i="5"/>
  <c r="E6" i="6"/>
  <c r="E9" i="7"/>
  <c r="D39" i="5"/>
  <c r="E8" i="6"/>
  <c r="E6" i="7"/>
  <c r="E44" i="7"/>
  <c r="E8" i="7"/>
  <c r="E7" i="6"/>
  <c r="E12" i="6"/>
  <c r="E13" i="7"/>
  <c r="E12" i="7"/>
  <c r="E11" i="7"/>
  <c r="D35" i="5"/>
  <c r="D41" i="5"/>
  <c r="D37" i="5"/>
  <c r="D32" i="5"/>
  <c r="E44" i="6"/>
  <c r="E10" i="6"/>
  <c r="D38" i="5"/>
  <c r="D33" i="5"/>
  <c r="D40" i="5"/>
  <c r="D36" i="5"/>
  <c r="E6" i="12"/>
  <c r="E16" i="12"/>
  <c r="D16" i="12"/>
  <c r="D6" i="12"/>
  <c r="E310" i="9"/>
  <c r="E233" i="9"/>
  <c r="E59" i="9"/>
  <c r="D15" i="6"/>
  <c r="E202" i="9"/>
  <c r="E147" i="9"/>
  <c r="E76" i="9"/>
  <c r="E301" i="9"/>
  <c r="E273" i="9"/>
  <c r="E105" i="9"/>
  <c r="E228" i="9"/>
  <c r="E138" i="9"/>
  <c r="E66" i="9"/>
  <c r="E252" i="9"/>
  <c r="E135" i="9"/>
  <c r="E315" i="9"/>
  <c r="E190" i="9"/>
  <c r="E92" i="9"/>
  <c r="E48" i="9"/>
  <c r="E289" i="9"/>
  <c r="E164" i="9"/>
  <c r="E45" i="9"/>
  <c r="E244" i="9"/>
  <c r="E176" i="9"/>
  <c r="E86" i="9"/>
  <c r="E46" i="9"/>
  <c r="D5" i="7"/>
  <c r="D5" i="6"/>
  <c r="E38" i="9" l="1"/>
  <c r="E31" i="5"/>
  <c r="E32" i="9"/>
  <c r="E24" i="5"/>
  <c r="E27" i="9"/>
  <c r="E17" i="9"/>
  <c r="E18" i="9"/>
  <c r="E39" i="5"/>
  <c r="E40" i="5"/>
  <c r="E24" i="9"/>
  <c r="E18" i="5"/>
  <c r="E37" i="5"/>
  <c r="E32" i="5"/>
  <c r="E16" i="5"/>
  <c r="E29" i="5"/>
  <c r="E20" i="5"/>
  <c r="E26" i="5"/>
  <c r="E19" i="9"/>
  <c r="E36" i="5"/>
  <c r="E30" i="5"/>
  <c r="E27" i="5"/>
  <c r="E35" i="5"/>
  <c r="E41" i="9"/>
  <c r="E23" i="5"/>
  <c r="E34" i="5"/>
  <c r="E38" i="5"/>
  <c r="E22" i="5"/>
  <c r="E41" i="5"/>
  <c r="E36" i="9"/>
  <c r="E19" i="5"/>
  <c r="E21" i="5"/>
  <c r="E33" i="5"/>
  <c r="E28" i="5"/>
  <c r="E17" i="5"/>
  <c r="E25" i="5"/>
  <c r="E30" i="9"/>
  <c r="E37" i="9"/>
  <c r="E31" i="9"/>
  <c r="E16" i="9"/>
  <c r="E29" i="9"/>
  <c r="E35" i="9"/>
  <c r="E25" i="9"/>
  <c r="E22" i="9"/>
  <c r="E39" i="9"/>
  <c r="E40" i="9"/>
  <c r="E21" i="9"/>
  <c r="E23" i="9"/>
  <c r="E20" i="9"/>
  <c r="E34" i="9"/>
  <c r="E28" i="9"/>
  <c r="E26" i="9"/>
  <c r="E33" i="9"/>
  <c r="E15" i="7"/>
  <c r="E5" i="6"/>
  <c r="E5" i="7"/>
  <c r="D15" i="5"/>
  <c r="E44" i="9"/>
  <c r="E6" i="9"/>
  <c r="E8" i="9"/>
  <c r="E15" i="6"/>
  <c r="E13" i="9"/>
  <c r="E10" i="9"/>
  <c r="E12" i="9"/>
  <c r="E9" i="9"/>
  <c r="E7" i="9"/>
  <c r="E11" i="9"/>
  <c r="E15" i="5" l="1"/>
  <c r="E15" i="9"/>
  <c r="E5" i="9"/>
  <c r="Q13" i="5" l="1"/>
  <c r="Q12" i="5"/>
  <c r="Q11" i="5"/>
  <c r="Q10" i="5"/>
  <c r="Q9" i="5"/>
  <c r="Q8" i="5"/>
  <c r="Q7" i="5"/>
  <c r="Q6" i="5"/>
  <c r="P13" i="5"/>
  <c r="P12" i="5"/>
  <c r="P11" i="5"/>
  <c r="P10" i="5"/>
  <c r="P9" i="5"/>
  <c r="P8" i="5"/>
  <c r="P7" i="5"/>
  <c r="P6" i="5"/>
  <c r="O13" i="5"/>
  <c r="O12" i="5"/>
  <c r="O11" i="5"/>
  <c r="O10" i="5"/>
  <c r="O9" i="5"/>
  <c r="O8" i="5"/>
  <c r="O7" i="5"/>
  <c r="O6" i="5"/>
  <c r="N13" i="5"/>
  <c r="N12" i="5"/>
  <c r="N11" i="5"/>
  <c r="N10" i="5"/>
  <c r="N9" i="5"/>
  <c r="N8" i="5"/>
  <c r="N7" i="5"/>
  <c r="N6" i="5"/>
  <c r="M13" i="5"/>
  <c r="M12" i="5"/>
  <c r="M11" i="5"/>
  <c r="M10" i="5"/>
  <c r="M9" i="5"/>
  <c r="M8" i="5"/>
  <c r="M7" i="5"/>
  <c r="M6" i="5"/>
  <c r="L13" i="5"/>
  <c r="L12" i="5"/>
  <c r="L11" i="5"/>
  <c r="L10" i="5"/>
  <c r="L9" i="5"/>
  <c r="L8" i="5"/>
  <c r="L7" i="5"/>
  <c r="L6" i="5"/>
  <c r="K13" i="5"/>
  <c r="K12" i="5"/>
  <c r="K11" i="5"/>
  <c r="K10" i="5"/>
  <c r="K9" i="5"/>
  <c r="K8" i="5"/>
  <c r="K7" i="5"/>
  <c r="K6" i="5"/>
  <c r="J13" i="5"/>
  <c r="J12" i="5"/>
  <c r="J11" i="5"/>
  <c r="J10" i="5"/>
  <c r="J9" i="5"/>
  <c r="J8" i="5"/>
  <c r="J7" i="5"/>
  <c r="J6" i="5"/>
  <c r="I13" i="5"/>
  <c r="I12" i="5"/>
  <c r="I11" i="5"/>
  <c r="I10" i="5"/>
  <c r="I9" i="5"/>
  <c r="I8" i="5"/>
  <c r="I7" i="5"/>
  <c r="I6" i="5"/>
  <c r="H13" i="5"/>
  <c r="H12" i="5"/>
  <c r="H11" i="5"/>
  <c r="H10" i="5"/>
  <c r="H9" i="5"/>
  <c r="H8" i="5"/>
  <c r="H7" i="5"/>
  <c r="H6" i="5"/>
  <c r="G13" i="5"/>
  <c r="G12" i="5"/>
  <c r="G11" i="5"/>
  <c r="G10" i="5"/>
  <c r="G9" i="5"/>
  <c r="G8" i="5"/>
  <c r="G7" i="5"/>
  <c r="G6" i="5"/>
  <c r="F13" i="5"/>
  <c r="F12" i="5"/>
  <c r="F11" i="5"/>
  <c r="F10" i="5"/>
  <c r="F9" i="5"/>
  <c r="F8" i="5"/>
  <c r="F7" i="5"/>
  <c r="F6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E13" i="5"/>
  <c r="Q44" i="5"/>
  <c r="P44" i="5"/>
  <c r="O44" i="5"/>
  <c r="N44" i="5"/>
  <c r="M44" i="5"/>
  <c r="L44" i="5"/>
  <c r="K44" i="5"/>
  <c r="J44" i="5"/>
  <c r="I44" i="5"/>
  <c r="H44" i="5"/>
  <c r="G44" i="5"/>
  <c r="F44" i="5"/>
  <c r="E7" i="5" l="1"/>
  <c r="E11" i="5"/>
  <c r="N5" i="5"/>
  <c r="E12" i="5"/>
  <c r="D44" i="5"/>
  <c r="E44" i="5"/>
  <c r="E10" i="5"/>
  <c r="L5" i="5"/>
  <c r="P5" i="5"/>
  <c r="E9" i="5"/>
  <c r="O5" i="5"/>
  <c r="E8" i="5"/>
  <c r="M5" i="5"/>
  <c r="Q5" i="5"/>
  <c r="E6" i="5"/>
  <c r="E5" i="5" l="1"/>
  <c r="D13" i="5"/>
  <c r="D12" i="5"/>
  <c r="D11" i="5"/>
  <c r="D10" i="5"/>
  <c r="D9" i="5"/>
  <c r="D8" i="5"/>
  <c r="D7" i="5"/>
  <c r="D6" i="5"/>
  <c r="K5" i="5"/>
  <c r="J5" i="5"/>
  <c r="I5" i="5"/>
  <c r="H5" i="5"/>
  <c r="G5" i="5"/>
  <c r="F5" i="5"/>
  <c r="D5" i="5" l="1"/>
</calcChain>
</file>

<file path=xl/sharedStrings.xml><?xml version="1.0" encoding="utf-8"?>
<sst xmlns="http://schemas.openxmlformats.org/spreadsheetml/2006/main" count="3818" uniqueCount="418">
  <si>
    <t>서울역(1)</t>
  </si>
  <si>
    <t>시청(1)</t>
  </si>
  <si>
    <t>종각</t>
  </si>
  <si>
    <t>종로3가(1)</t>
  </si>
  <si>
    <t>종로5가</t>
  </si>
  <si>
    <t>동대문(1)</t>
  </si>
  <si>
    <t>신설동(1)</t>
  </si>
  <si>
    <t>제기동</t>
  </si>
  <si>
    <t>동묘앞(1)</t>
  </si>
  <si>
    <t>시청(2)</t>
  </si>
  <si>
    <t>을지로입구</t>
  </si>
  <si>
    <t>을지로3가(2)</t>
  </si>
  <si>
    <t>을지로4가(2)</t>
  </si>
  <si>
    <t>신당(2)</t>
  </si>
  <si>
    <t>상왕십리</t>
  </si>
  <si>
    <t>왕십리(2)</t>
  </si>
  <si>
    <t>한양대</t>
  </si>
  <si>
    <t>뚝섬</t>
  </si>
  <si>
    <t>성수</t>
  </si>
  <si>
    <t>건대입구(2)</t>
  </si>
  <si>
    <t>구의</t>
  </si>
  <si>
    <t>강변</t>
  </si>
  <si>
    <t>잠실(2)</t>
  </si>
  <si>
    <t>종합운동장</t>
  </si>
  <si>
    <t>삼성</t>
  </si>
  <si>
    <t>역삼</t>
  </si>
  <si>
    <t>강남</t>
  </si>
  <si>
    <t>교대(2)</t>
  </si>
  <si>
    <t>서초</t>
  </si>
  <si>
    <t>방배</t>
  </si>
  <si>
    <t>사당(2)</t>
  </si>
  <si>
    <t>낙성대</t>
  </si>
  <si>
    <t>서울대입구</t>
  </si>
  <si>
    <t>봉천</t>
  </si>
  <si>
    <t>신림</t>
  </si>
  <si>
    <t>신대방</t>
  </si>
  <si>
    <t>구로디지털단지</t>
  </si>
  <si>
    <t>대림(2)</t>
  </si>
  <si>
    <t>문래</t>
  </si>
  <si>
    <t>영등포구청(2)</t>
  </si>
  <si>
    <t>합정(2)</t>
  </si>
  <si>
    <t>이대</t>
  </si>
  <si>
    <t>아현</t>
  </si>
  <si>
    <t>충정로(2)</t>
  </si>
  <si>
    <t>용답</t>
  </si>
  <si>
    <t>신답</t>
  </si>
  <si>
    <t>신설동(2)</t>
  </si>
  <si>
    <t>도림천</t>
  </si>
  <si>
    <t>양천구청</t>
  </si>
  <si>
    <t>신정네거리</t>
  </si>
  <si>
    <t>용두</t>
  </si>
  <si>
    <t>지축</t>
  </si>
  <si>
    <t>구파발</t>
  </si>
  <si>
    <t>연신내(3)</t>
  </si>
  <si>
    <t>불광(3)</t>
  </si>
  <si>
    <t>녹번</t>
  </si>
  <si>
    <t>홍제</t>
  </si>
  <si>
    <t>무악재</t>
  </si>
  <si>
    <t>독립문</t>
  </si>
  <si>
    <t>경복궁</t>
  </si>
  <si>
    <t>안국</t>
  </si>
  <si>
    <t>종로3가(3)</t>
  </si>
  <si>
    <t>을지로3가(3)</t>
  </si>
  <si>
    <t>동대입구</t>
  </si>
  <si>
    <t>약수(3)</t>
  </si>
  <si>
    <t>금호</t>
  </si>
  <si>
    <t>압구정</t>
  </si>
  <si>
    <t>신사</t>
  </si>
  <si>
    <t>잠원</t>
  </si>
  <si>
    <t>고속터미널(3)</t>
  </si>
  <si>
    <t>교대(3)</t>
  </si>
  <si>
    <t>남부터미널</t>
  </si>
  <si>
    <t>양재</t>
  </si>
  <si>
    <t>매봉</t>
  </si>
  <si>
    <t>대치</t>
  </si>
  <si>
    <t>학여울</t>
  </si>
  <si>
    <t>대청</t>
  </si>
  <si>
    <t>일원</t>
  </si>
  <si>
    <t>가락시장(3)</t>
  </si>
  <si>
    <t>경찰병원</t>
  </si>
  <si>
    <t>오금(3)</t>
  </si>
  <si>
    <t>당고개</t>
  </si>
  <si>
    <t>상계</t>
  </si>
  <si>
    <t>노원(4)</t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</si>
  <si>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</si>
  <si>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</si>
  <si>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</si>
  <si>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</si>
  <si>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</si>
  <si>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</si>
  <si>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</si>
  <si>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혜화</t>
  </si>
  <si>
    <t>동대문(4)</t>
  </si>
  <si>
    <t>충무로(4)</t>
  </si>
  <si>
    <t>명동</t>
  </si>
  <si>
    <t>회현</t>
  </si>
  <si>
    <t>서울역(4)</t>
  </si>
  <si>
    <t>숙대입구</t>
  </si>
  <si>
    <t>삼각지(4)</t>
  </si>
  <si>
    <t>신용산</t>
  </si>
  <si>
    <t>동작</t>
  </si>
  <si>
    <t>사당(4)</t>
  </si>
  <si>
    <t>남태령</t>
  </si>
  <si>
    <t>방화</t>
  </si>
  <si>
    <t>개화산</t>
  </si>
  <si>
    <t>김포공항(5)</t>
  </si>
  <si>
    <t>송정</t>
  </si>
  <si>
    <t>마곡</t>
  </si>
  <si>
    <t>발산</t>
  </si>
  <si>
    <t>우장산</t>
  </si>
  <si>
    <t>화곡</t>
  </si>
  <si>
    <t>까치산(5)</t>
  </si>
  <si>
    <t>신정</t>
  </si>
  <si>
    <t>목동</t>
  </si>
  <si>
    <t>오목교</t>
  </si>
  <si>
    <t>양평(5)</t>
  </si>
  <si>
    <t>영등포구청(5)</t>
  </si>
  <si>
    <t>영등포시장</t>
  </si>
  <si>
    <t>신길(5)</t>
  </si>
  <si>
    <t>여의도(5)</t>
  </si>
  <si>
    <t>여의나루</t>
  </si>
  <si>
    <t>마포</t>
  </si>
  <si>
    <t>공덕(5)</t>
  </si>
  <si>
    <t>애오개</t>
  </si>
  <si>
    <t>충정로(5)</t>
  </si>
  <si>
    <t>서대문</t>
  </si>
  <si>
    <t>광화문</t>
  </si>
  <si>
    <t>종로3가(5)</t>
  </si>
  <si>
    <t>을지로4가(5)</t>
  </si>
  <si>
    <t>청구(5)</t>
  </si>
  <si>
    <t>신금호</t>
  </si>
  <si>
    <t>행당</t>
  </si>
  <si>
    <t>왕십리(5)</t>
  </si>
  <si>
    <t>마장</t>
  </si>
  <si>
    <t>답십리</t>
  </si>
  <si>
    <t>장한평</t>
  </si>
  <si>
    <t>군자(5)</t>
  </si>
  <si>
    <t>아차산</t>
  </si>
  <si>
    <t>광나루</t>
  </si>
  <si>
    <t>천호(5)</t>
  </si>
  <si>
    <t>강동</t>
  </si>
  <si>
    <t>길동</t>
  </si>
  <si>
    <t>굽은다리</t>
  </si>
  <si>
    <t>명일</t>
  </si>
  <si>
    <t>고덕</t>
  </si>
  <si>
    <t>상일동</t>
  </si>
  <si>
    <t>둔촌동</t>
  </si>
  <si>
    <t>올림픽공원</t>
  </si>
  <si>
    <t>방이</t>
  </si>
  <si>
    <t>개롱</t>
  </si>
  <si>
    <t>거여</t>
  </si>
  <si>
    <t>마천</t>
  </si>
  <si>
    <t>응암</t>
  </si>
  <si>
    <t>역촌</t>
  </si>
  <si>
    <t>불광(6)</t>
  </si>
  <si>
    <t>독바위</t>
  </si>
  <si>
    <t>구산</t>
  </si>
  <si>
    <t>새절</t>
  </si>
  <si>
    <t>증산</t>
  </si>
  <si>
    <t>디지털미디어시티(6)</t>
  </si>
  <si>
    <t>월드컵경기장</t>
  </si>
  <si>
    <t>마포구청</t>
  </si>
  <si>
    <t>망원</t>
  </si>
  <si>
    <t>합정(6)</t>
  </si>
  <si>
    <t>상수</t>
  </si>
  <si>
    <t>광흥창</t>
  </si>
  <si>
    <t>대흥</t>
  </si>
  <si>
    <t>공덕(6)</t>
  </si>
  <si>
    <t>효창공원앞</t>
  </si>
  <si>
    <t>삼각지(6)</t>
  </si>
  <si>
    <t>녹사평</t>
  </si>
  <si>
    <t>이태원</t>
  </si>
  <si>
    <t>한강진</t>
  </si>
  <si>
    <t>버티고개</t>
  </si>
  <si>
    <t>약수(6)</t>
  </si>
  <si>
    <t>청구(6)</t>
  </si>
  <si>
    <t>신당(6)</t>
  </si>
  <si>
    <t>동묘앞(6)</t>
  </si>
  <si>
    <t>창신</t>
  </si>
  <si>
    <t>보문</t>
  </si>
  <si>
    <t>안암</t>
  </si>
  <si>
    <t>고려대</t>
  </si>
  <si>
    <t>월곡</t>
  </si>
  <si>
    <t>상월곡</t>
  </si>
  <si>
    <t>돌곶이</t>
  </si>
  <si>
    <t>석계(6)</t>
  </si>
  <si>
    <t>태릉입구(6)</t>
  </si>
  <si>
    <t>화랑대</t>
  </si>
  <si>
    <t>봉화산</t>
  </si>
  <si>
    <t>장암</t>
  </si>
  <si>
    <t>도봉산(7)</t>
  </si>
  <si>
    <t>수락산</t>
  </si>
  <si>
    <t>마들</t>
  </si>
  <si>
    <t>노원(7)</t>
  </si>
  <si>
    <t>중계</t>
  </si>
  <si>
    <t>하계</t>
  </si>
  <si>
    <t>공릉</t>
  </si>
  <si>
    <t>태릉입구(7)</t>
  </si>
  <si>
    <t>먹골</t>
  </si>
  <si>
    <t>중화</t>
  </si>
  <si>
    <t>상봉(7)</t>
  </si>
  <si>
    <t>면목</t>
  </si>
  <si>
    <t>사가정</t>
  </si>
  <si>
    <t>용마산</t>
  </si>
  <si>
    <t>중곡</t>
  </si>
  <si>
    <t>군자(7)</t>
  </si>
  <si>
    <t>어린이대공원</t>
  </si>
  <si>
    <t>건대입구(7)</t>
  </si>
  <si>
    <t>뚝섬유원지</t>
  </si>
  <si>
    <t>청담</t>
  </si>
  <si>
    <t>강남구청</t>
  </si>
  <si>
    <t>학동</t>
  </si>
  <si>
    <t>논현</t>
  </si>
  <si>
    <t>반포</t>
  </si>
  <si>
    <t>고속터미널(7)</t>
  </si>
  <si>
    <t>내방</t>
  </si>
  <si>
    <t>이수(7)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</si>
  <si>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</si>
  <si>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</si>
  <si>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</si>
  <si>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</si>
  <si>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</si>
  <si>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</si>
  <si>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</si>
  <si>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대림(7)</t>
  </si>
  <si>
    <t>남구로</t>
  </si>
  <si>
    <t>가산디지털단지(7)</t>
  </si>
  <si>
    <t>철산</t>
  </si>
  <si>
    <t>광명사거리</t>
  </si>
  <si>
    <t>천왕</t>
  </si>
  <si>
    <t>온수(7)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</si>
  <si>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</si>
  <si>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</si>
  <si>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</si>
  <si>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</si>
  <si>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</si>
  <si>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</si>
  <si>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</si>
  <si>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</si>
  <si>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부평구청(7)</t>
  </si>
  <si>
    <t>암사</t>
  </si>
  <si>
    <t>천호(8)</t>
  </si>
  <si>
    <t>강동구청</t>
  </si>
  <si>
    <t>몽촌토성</t>
  </si>
  <si>
    <t>잠실(8)</t>
  </si>
  <si>
    <t>석촌</t>
  </si>
  <si>
    <t>송파</t>
  </si>
  <si>
    <t>가락시장(8)</t>
  </si>
  <si>
    <t>문정</t>
  </si>
  <si>
    <t>장지</t>
  </si>
  <si>
    <t>복정(8)</t>
  </si>
  <si>
    <t>산성</t>
  </si>
  <si>
    <t>남한산성입구</t>
  </si>
  <si>
    <t>단대오거리</t>
  </si>
  <si>
    <t>신흥</t>
  </si>
  <si>
    <t>수진</t>
  </si>
  <si>
    <t>모란(8)</t>
  </si>
  <si>
    <t>1호선</t>
    <phoneticPr fontId="2" type="noConversion"/>
  </si>
  <si>
    <t>2호선</t>
    <phoneticPr fontId="2" type="noConversion"/>
  </si>
  <si>
    <t>3호선</t>
  </si>
  <si>
    <t>4호선</t>
  </si>
  <si>
    <t>5호선</t>
  </si>
  <si>
    <t>6호선</t>
  </si>
  <si>
    <t>7호선</t>
  </si>
  <si>
    <t>8호선</t>
  </si>
  <si>
    <t>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</si>
  <si>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</si>
  <si>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</si>
  <si>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</si>
  <si>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</si>
  <si>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</si>
  <si>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</si>
  <si>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</si>
  <si>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</si>
  <si>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</si>
  <si>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</si>
  <si>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</si>
  <si>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</si>
  <si>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일평균</t>
    <phoneticPr fontId="2" type="noConversion"/>
  </si>
  <si>
    <t>(단위 : 명)</t>
    <phoneticPr fontId="2" type="noConversion"/>
  </si>
  <si>
    <t>호선</t>
    <phoneticPr fontId="2" type="noConversion"/>
  </si>
  <si>
    <t>구     분</t>
    <phoneticPr fontId="2" type="noConversion"/>
  </si>
  <si>
    <t>호
선
별</t>
    <phoneticPr fontId="2" type="noConversion"/>
  </si>
  <si>
    <t>서
비
스
안
전
센
터
별</t>
    <phoneticPr fontId="2" type="noConversion"/>
  </si>
  <si>
    <t>구     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</si>
  <si>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</si>
  <si>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</si>
  <si>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</si>
  <si>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</si>
  <si>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</si>
  <si>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</si>
  <si>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</si>
  <si>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</si>
  <si>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</si>
  <si>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</si>
  <si>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</si>
  <si>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</si>
  <si>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계</t>
    <phoneticPr fontId="2" type="noConversion"/>
  </si>
  <si>
    <t>일평균</t>
    <phoneticPr fontId="2" type="noConversion"/>
  </si>
  <si>
    <t>충  정  로</t>
    <phoneticPr fontId="2" type="noConversion"/>
  </si>
  <si>
    <t>종       로</t>
    <phoneticPr fontId="2" type="noConversion"/>
  </si>
  <si>
    <t>모       란</t>
    <phoneticPr fontId="2" type="noConversion"/>
  </si>
  <si>
    <t>합      계</t>
    <phoneticPr fontId="2" type="noConversion"/>
  </si>
  <si>
    <t>1호선</t>
    <phoneticPr fontId="2" type="noConversion"/>
  </si>
  <si>
    <t>2호선</t>
    <phoneticPr fontId="2" type="noConversion"/>
  </si>
  <si>
    <t>동  대  문</t>
    <phoneticPr fontId="2" type="noConversion"/>
  </si>
  <si>
    <t>종합운동장</t>
    <phoneticPr fontId="2" type="noConversion"/>
  </si>
  <si>
    <t>신  대  방</t>
    <phoneticPr fontId="2" type="noConversion"/>
  </si>
  <si>
    <t>당       산</t>
    <phoneticPr fontId="2" type="noConversion"/>
  </si>
  <si>
    <t>경  복  궁</t>
    <phoneticPr fontId="2" type="noConversion"/>
  </si>
  <si>
    <t>옥       수</t>
    <phoneticPr fontId="2" type="noConversion"/>
  </si>
  <si>
    <t>도       곡</t>
    <phoneticPr fontId="2" type="noConversion"/>
  </si>
  <si>
    <t>상       계</t>
    <phoneticPr fontId="2" type="noConversion"/>
  </si>
  <si>
    <t>한  성  대</t>
    <phoneticPr fontId="2" type="noConversion"/>
  </si>
  <si>
    <t>동       작</t>
    <phoneticPr fontId="2" type="noConversion"/>
  </si>
  <si>
    <t>화       곡</t>
    <phoneticPr fontId="2" type="noConversion"/>
  </si>
  <si>
    <t>광  화  문</t>
    <phoneticPr fontId="2" type="noConversion"/>
  </si>
  <si>
    <t>군       자</t>
    <phoneticPr fontId="2" type="noConversion"/>
  </si>
  <si>
    <t>강       동</t>
    <phoneticPr fontId="2" type="noConversion"/>
  </si>
  <si>
    <t>성       산</t>
    <phoneticPr fontId="2" type="noConversion"/>
  </si>
  <si>
    <t>동       묘</t>
    <phoneticPr fontId="2" type="noConversion"/>
  </si>
  <si>
    <t>석       계</t>
    <phoneticPr fontId="2" type="noConversion"/>
  </si>
  <si>
    <t>태       릉</t>
    <phoneticPr fontId="2" type="noConversion"/>
  </si>
  <si>
    <t>대  공  원</t>
    <phoneticPr fontId="2" type="noConversion"/>
  </si>
  <si>
    <t xml:space="preserve">이       수 </t>
    <phoneticPr fontId="2" type="noConversion"/>
  </si>
  <si>
    <t>보  라  매</t>
    <phoneticPr fontId="2" type="noConversion"/>
  </si>
  <si>
    <t>부       천</t>
    <phoneticPr fontId="2" type="noConversion"/>
  </si>
  <si>
    <t>잠       실</t>
    <phoneticPr fontId="2" type="noConversion"/>
  </si>
  <si>
    <t>합  계</t>
    <phoneticPr fontId="2" type="noConversion"/>
  </si>
  <si>
    <t>역      명</t>
    <phoneticPr fontId="2" type="noConversion"/>
  </si>
  <si>
    <t>역번호</t>
    <phoneticPr fontId="2" type="noConversion"/>
  </si>
  <si>
    <t>1
호
선</t>
    <phoneticPr fontId="2" type="noConversion"/>
  </si>
  <si>
    <t>2
호
선</t>
    <phoneticPr fontId="2" type="noConversion"/>
  </si>
  <si>
    <t>3
호
선</t>
    <phoneticPr fontId="2" type="noConversion"/>
  </si>
  <si>
    <t>4
호
선</t>
    <phoneticPr fontId="2" type="noConversion"/>
  </si>
  <si>
    <t>5
호
선</t>
    <phoneticPr fontId="2" type="noConversion"/>
  </si>
  <si>
    <t>6
호
선</t>
    <phoneticPr fontId="2" type="noConversion"/>
  </si>
  <si>
    <t>7
호
선</t>
    <phoneticPr fontId="2" type="noConversion"/>
  </si>
  <si>
    <t>8
호
선</t>
    <phoneticPr fontId="2" type="noConversion"/>
  </si>
  <si>
    <t>동대문역사문화공원(2)</t>
    <phoneticPr fontId="2" type="noConversion"/>
  </si>
  <si>
    <t>홍대입구</t>
    <phoneticPr fontId="2" type="noConversion"/>
  </si>
  <si>
    <t>신촌</t>
    <phoneticPr fontId="2" type="noConversion"/>
  </si>
  <si>
    <t>청량리</t>
    <phoneticPr fontId="2" type="noConversion"/>
  </si>
  <si>
    <t>동대문역사문화공원(4)</t>
    <phoneticPr fontId="2" type="noConversion"/>
  </si>
  <si>
    <t>잠실나루</t>
    <phoneticPr fontId="2" type="noConversion"/>
  </si>
  <si>
    <t>선릉</t>
    <phoneticPr fontId="2" type="noConversion"/>
  </si>
  <si>
    <t>잠실새내</t>
    <phoneticPr fontId="2" type="noConversion"/>
  </si>
  <si>
    <t>신도림</t>
    <phoneticPr fontId="2" type="noConversion"/>
  </si>
  <si>
    <t>당산</t>
    <phoneticPr fontId="2" type="noConversion"/>
  </si>
  <si>
    <t>옥수</t>
    <phoneticPr fontId="2" type="noConversion"/>
  </si>
  <si>
    <t>도곡</t>
    <phoneticPr fontId="2" type="noConversion"/>
  </si>
  <si>
    <t>수서</t>
    <phoneticPr fontId="2" type="noConversion"/>
  </si>
  <si>
    <t>창동</t>
    <phoneticPr fontId="2" type="noConversion"/>
  </si>
  <si>
    <t>이수(총신대입구)</t>
    <phoneticPr fontId="2" type="noConversion"/>
  </si>
  <si>
    <t>이촌</t>
    <phoneticPr fontId="2" type="noConversion"/>
  </si>
  <si>
    <t>동대문역사문화공원(5)</t>
    <phoneticPr fontId="2" type="noConversion"/>
  </si>
  <si>
    <t>오금(5)</t>
    <phoneticPr fontId="2" type="noConversion"/>
  </si>
  <si>
    <t>합계</t>
    <phoneticPr fontId="2" type="noConversion"/>
  </si>
  <si>
    <t>계</t>
    <phoneticPr fontId="2" type="noConversion"/>
  </si>
  <si>
    <t>선후불 소계</t>
    <phoneticPr fontId="2" type="noConversion"/>
  </si>
  <si>
    <t>선불</t>
    <phoneticPr fontId="2" type="noConversion"/>
  </si>
  <si>
    <t>후불</t>
    <phoneticPr fontId="2" type="noConversion"/>
  </si>
  <si>
    <t>정기권</t>
    <phoneticPr fontId="2" type="noConversion"/>
  </si>
  <si>
    <t>우대권</t>
    <phoneticPr fontId="2" type="noConversion"/>
  </si>
  <si>
    <t>1회권</t>
    <phoneticPr fontId="2" type="noConversion"/>
  </si>
  <si>
    <t>단체권 등</t>
    <phoneticPr fontId="2" type="noConversion"/>
  </si>
  <si>
    <t>2월</t>
    <phoneticPr fontId="2" type="noConversion"/>
  </si>
  <si>
    <t>4월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</si>
  <si>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</si>
  <si>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</si>
  <si>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</si>
  <si>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10월</t>
    <phoneticPr fontId="2" type="noConversion"/>
  </si>
  <si>
    <t>(단위: 명/일)</t>
    <phoneticPr fontId="10" type="noConversion"/>
  </si>
  <si>
    <t>순위</t>
  </si>
  <si>
    <t>역명</t>
  </si>
  <si>
    <t>일평균</t>
  </si>
  <si>
    <t>승차인원계</t>
    <phoneticPr fontId="10" type="noConversion"/>
  </si>
  <si>
    <t>하차인원계</t>
    <phoneticPr fontId="10" type="noConversion"/>
  </si>
  <si>
    <t>승하차인원계</t>
    <phoneticPr fontId="10" type="noConversion"/>
  </si>
  <si>
    <t>수송인원계</t>
    <phoneticPr fontId="10" type="noConversion"/>
  </si>
  <si>
    <t>홍대입구</t>
  </si>
  <si>
    <t>신도림</t>
  </si>
  <si>
    <t>선릉</t>
  </si>
  <si>
    <t>신촌</t>
  </si>
  <si>
    <t>창동</t>
  </si>
  <si>
    <t>청량리</t>
  </si>
  <si>
    <t>잠실새내</t>
  </si>
  <si>
    <t>동대문역사문화공원(4)</t>
  </si>
  <si>
    <t>이수(총신대입구)</t>
  </si>
  <si>
    <t>당산</t>
  </si>
  <si>
    <t>동대문역사문화공원(2)</t>
  </si>
  <si>
    <t>잠실나루</t>
  </si>
  <si>
    <t>수서</t>
  </si>
  <si>
    <t>옥수</t>
  </si>
  <si>
    <t>이촌</t>
  </si>
  <si>
    <t>도곡</t>
  </si>
  <si>
    <t>오금(5)</t>
  </si>
  <si>
    <t>동대문역사문화공원(5)</t>
  </si>
  <si>
    <t xml:space="preserve">※ 하차인원 : 우리공사 구간 및 수도권 도시철도 운영기관에서 승차하여 우리공사 관할 역에서 하차한 인원 </t>
    <phoneticPr fontId="2" type="noConversion"/>
  </si>
  <si>
    <t>※ 승차인원 : 우리공사 275개역에서 게이트를 통과하여 승차한 인원</t>
    <phoneticPr fontId="2" type="noConversion"/>
  </si>
  <si>
    <t>※ 승하차인원 : 승차인원+하차인원</t>
    <phoneticPr fontId="2" type="noConversion"/>
  </si>
  <si>
    <t>환승 유입인원계</t>
    <phoneticPr fontId="10" type="noConversion"/>
  </si>
  <si>
    <t>※ 수송인원 : 승차인원+환승유입인원</t>
    <phoneticPr fontId="2" type="noConversion"/>
  </si>
  <si>
    <t>※ 환승유입인원 : 우리공사 관할역 하차인원 중 승하차호선이 다른 인원</t>
    <phoneticPr fontId="2" type="noConversion"/>
  </si>
  <si>
    <t>※ 역사 통합관리로 가락시장(3)역, 오금(5)역 제외</t>
    <phoneticPr fontId="2" type="noConversion"/>
  </si>
  <si>
    <t>※ 역사 통합관리로 "가락시장(3)역, 오금(5)역"은 서비스안전센터 합산에서 제외</t>
    <phoneticPr fontId="2" type="noConversion"/>
  </si>
  <si>
    <t>이       수</t>
    <phoneticPr fontId="2" type="noConversion"/>
  </si>
  <si>
    <t>2018년 1~12월 서울교통공사 승차인원</t>
    <phoneticPr fontId="2" type="noConversion"/>
  </si>
  <si>
    <t>&lt;2018년 1~12월 일평균 승차인원 순위&gt;</t>
    <phoneticPr fontId="10" type="noConversion"/>
  </si>
  <si>
    <r>
      <t>2018년 1~12월 서울교통공사 하차인원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</si>
  <si>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&lt;2018년 1~12월 일평균 하차인원 순위&gt;</t>
    <phoneticPr fontId="10" type="noConversion"/>
  </si>
  <si>
    <r>
      <t>2018년 1~12월 서울교통공사 승하차인원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</si>
  <si>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&lt;2018년 1~12월 일평균 승하차인원 순위&gt;</t>
    <phoneticPr fontId="10" type="noConversion"/>
  </si>
  <si>
    <r>
      <t>2018년 1~12월 서울교통공사 환승유입인원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</si>
  <si>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&lt;2018년 1~12월 일평균 환승 유입인원 순위&gt;</t>
    <phoneticPr fontId="10" type="noConversion"/>
  </si>
  <si>
    <r>
      <t>2018년 1~12월 서울교통공사 수송인원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</si>
  <si>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&lt;2018년 1~12월 일평균 수송인원 순위&gt;</t>
    <phoneticPr fontId="10" type="noConversion"/>
  </si>
  <si>
    <r>
      <t>2018년 1~12월 서울교통공사 권종별 승차인원</t>
    </r>
    <r>
      <rPr>
        <u/>
        <sz val="20"/>
        <color indexed="8"/>
        <rFont val="Century Gothic"/>
        <family val="2"/>
      </rPr>
      <t/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</si>
</sst>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_ "/>
    <numFmt numFmtId="178" formatCode="0.0%"/>
  </numFmts>
  <fonts count="3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20"/>
      <color indexed="8"/>
      <name val="Century Gothic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/>
      <sz val="24"/>
      <color indexed="8"/>
      <name val="HY울릉도M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b/>
      <sz val="12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name val="굴림체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sz val="11"/>
      <color indexed="8"/>
      <name val="HY울릉도M"/>
      <family val="1"/>
      <charset val="129"/>
    </font>
    <font>
      <b/>
      <u/>
      <sz val="24"/>
      <color indexed="8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1" fillId="0" borderId="0"/>
    <xf numFmtId="41" fontId="6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0" borderId="78" applyNumberFormat="0" applyAlignment="0" applyProtection="0">
      <alignment horizontal="left" vertical="center"/>
    </xf>
    <xf numFmtId="0" fontId="16" fillId="0" borderId="79">
      <alignment horizontal="left"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9" borderId="35" applyNumberFormat="0" applyAlignment="0" applyProtection="0">
      <alignment vertical="center"/>
    </xf>
    <xf numFmtId="0" fontId="30" fillId="9" borderId="35" applyNumberFormat="0" applyAlignment="0" applyProtection="0">
      <alignment vertical="center"/>
    </xf>
    <xf numFmtId="0" fontId="30" fillId="9" borderId="35" applyNumberFormat="0" applyAlignment="0" applyProtection="0">
      <alignment vertical="center"/>
    </xf>
    <xf numFmtId="0" fontId="30" fillId="9" borderId="35" applyNumberFormat="0" applyAlignment="0" applyProtection="0">
      <alignment vertical="center"/>
    </xf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176" fontId="3" fillId="3" borderId="12" xfId="1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9" xfId="0" applyNumberFormat="1" applyFont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3" fillId="3" borderId="4" xfId="0" applyNumberFormat="1" applyFont="1" applyFill="1" applyBorder="1" applyAlignment="1">
      <alignment horizontal="right" vertical="center"/>
    </xf>
    <xf numFmtId="176" fontId="3" fillId="3" borderId="5" xfId="0" applyNumberFormat="1" applyFont="1" applyFill="1" applyBorder="1" applyAlignment="1">
      <alignment horizontal="right" vertical="center"/>
    </xf>
    <xf numFmtId="176" fontId="3" fillId="3" borderId="17" xfId="0" applyNumberFormat="1" applyFont="1" applyFill="1" applyBorder="1" applyAlignment="1">
      <alignment horizontal="right" vertical="center"/>
    </xf>
    <xf numFmtId="176" fontId="3" fillId="3" borderId="26" xfId="0" applyNumberFormat="1" applyFon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176" fontId="0" fillId="0" borderId="12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176" fontId="0" fillId="0" borderId="27" xfId="0" applyNumberFormat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right" vertical="center"/>
    </xf>
    <xf numFmtId="176" fontId="3" fillId="4" borderId="9" xfId="0" applyNumberFormat="1" applyFont="1" applyFill="1" applyBorder="1" applyAlignment="1">
      <alignment horizontal="right" vertical="center"/>
    </xf>
    <xf numFmtId="176" fontId="0" fillId="4" borderId="4" xfId="0" applyNumberFormat="1" applyFill="1" applyBorder="1" applyAlignment="1">
      <alignment horizontal="right" vertical="center"/>
    </xf>
    <xf numFmtId="176" fontId="0" fillId="4" borderId="1" xfId="0" applyNumberFormat="1" applyFill="1" applyBorder="1" applyAlignment="1">
      <alignment horizontal="right" vertical="center"/>
    </xf>
    <xf numFmtId="176" fontId="0" fillId="4" borderId="9" xfId="0" applyNumberFormat="1" applyFill="1" applyBorder="1" applyAlignment="1">
      <alignment horizontal="right" vertical="center"/>
    </xf>
    <xf numFmtId="176" fontId="0" fillId="4" borderId="27" xfId="0" applyNumberFormat="1" applyFill="1" applyBorder="1" applyAlignment="1">
      <alignment horizontal="right" vertical="center"/>
    </xf>
    <xf numFmtId="176" fontId="0" fillId="4" borderId="12" xfId="0" applyNumberFormat="1" applyFill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9" xfId="0" applyNumberFormat="1" applyFont="1" applyFill="1" applyBorder="1" applyAlignment="1">
      <alignment horizontal="right" vertical="center"/>
    </xf>
    <xf numFmtId="176" fontId="3" fillId="3" borderId="29" xfId="1" applyNumberFormat="1" applyFont="1" applyFill="1" applyBorder="1" applyAlignment="1">
      <alignment horizontal="right" vertical="center"/>
    </xf>
    <xf numFmtId="176" fontId="0" fillId="36" borderId="4" xfId="0" applyNumberFormat="1" applyFill="1" applyBorder="1" applyAlignment="1">
      <alignment horizontal="right" vertical="center"/>
    </xf>
    <xf numFmtId="176" fontId="0" fillId="0" borderId="0" xfId="0" applyNumberFormat="1">
      <alignment vertical="center"/>
    </xf>
    <xf numFmtId="176" fontId="3" fillId="0" borderId="7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36" borderId="4" xfId="0" applyNumberFormat="1" applyFont="1" applyFill="1" applyBorder="1" applyAlignment="1">
      <alignment horizontal="right" vertical="center"/>
    </xf>
    <xf numFmtId="0" fontId="3" fillId="2" borderId="44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right" vertical="center"/>
    </xf>
    <xf numFmtId="176" fontId="3" fillId="0" borderId="30" xfId="0" applyNumberFormat="1" applyFont="1" applyFill="1" applyBorder="1" applyAlignment="1">
      <alignment horizontal="right" vertical="center"/>
    </xf>
    <xf numFmtId="176" fontId="3" fillId="3" borderId="45" xfId="0" applyNumberFormat="1" applyFont="1" applyFill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30" xfId="0" applyNumberFormat="1" applyFont="1" applyBorder="1" applyAlignment="1">
      <alignment horizontal="right" vertical="center"/>
    </xf>
    <xf numFmtId="176" fontId="3" fillId="3" borderId="3" xfId="0" applyNumberFormat="1" applyFont="1" applyFill="1" applyBorder="1" applyAlignment="1">
      <alignment horizontal="right" vertical="center"/>
    </xf>
    <xf numFmtId="176" fontId="0" fillId="0" borderId="45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176" fontId="0" fillId="0" borderId="29" xfId="0" applyNumberFormat="1" applyBorder="1" applyAlignment="1">
      <alignment horizontal="right" vertical="center"/>
    </xf>
    <xf numFmtId="176" fontId="0" fillId="0" borderId="46" xfId="0" applyNumberFormat="1" applyBorder="1" applyAlignment="1">
      <alignment horizontal="right" vertical="center"/>
    </xf>
    <xf numFmtId="176" fontId="3" fillId="3" borderId="47" xfId="1" applyNumberFormat="1" applyFont="1" applyFill="1" applyBorder="1" applyAlignment="1">
      <alignment horizontal="right" vertical="center"/>
    </xf>
    <xf numFmtId="176" fontId="3" fillId="0" borderId="7" xfId="0" applyNumberFormat="1" applyFont="1" applyFill="1" applyBorder="1" applyAlignment="1">
      <alignment horizontal="right" vertical="center"/>
    </xf>
    <xf numFmtId="176" fontId="3" fillId="0" borderId="10" xfId="0" applyNumberFormat="1" applyFont="1" applyFill="1" applyBorder="1" applyAlignment="1">
      <alignment horizontal="right" vertical="center"/>
    </xf>
    <xf numFmtId="176" fontId="0" fillId="0" borderId="5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76" fontId="0" fillId="36" borderId="1" xfId="0" applyNumberFormat="1" applyFill="1" applyBorder="1" applyAlignment="1">
      <alignment horizontal="right" vertical="center"/>
    </xf>
    <xf numFmtId="176" fontId="0" fillId="36" borderId="27" xfId="0" applyNumberFormat="1" applyFill="1" applyBorder="1" applyAlignment="1">
      <alignment horizontal="right" vertical="center"/>
    </xf>
    <xf numFmtId="176" fontId="0" fillId="36" borderId="9" xfId="0" applyNumberFormat="1" applyFill="1" applyBorder="1" applyAlignment="1">
      <alignment horizontal="right" vertical="center"/>
    </xf>
    <xf numFmtId="176" fontId="0" fillId="36" borderId="12" xfId="0" applyNumberFormat="1" applyFill="1" applyBorder="1" applyAlignment="1">
      <alignment horizontal="right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176" fontId="3" fillId="3" borderId="4" xfId="1" applyNumberFormat="1" applyFont="1" applyFill="1" applyBorder="1" applyAlignment="1">
      <alignment horizontal="right" vertical="center"/>
    </xf>
    <xf numFmtId="176" fontId="3" fillId="3" borderId="5" xfId="1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3" fillId="36" borderId="1" xfId="0" applyNumberFormat="1" applyFont="1" applyFill="1" applyBorder="1" applyAlignment="1">
      <alignment horizontal="right" vertical="center"/>
    </xf>
    <xf numFmtId="176" fontId="6" fillId="36" borderId="1" xfId="0" applyNumberFormat="1" applyFont="1" applyFill="1" applyBorder="1" applyAlignment="1">
      <alignment horizontal="right" vertical="center"/>
    </xf>
    <xf numFmtId="176" fontId="6" fillId="36" borderId="7" xfId="0" applyNumberFormat="1" applyFont="1" applyFill="1" applyBorder="1" applyAlignment="1">
      <alignment horizontal="right" vertical="center"/>
    </xf>
    <xf numFmtId="176" fontId="6" fillId="0" borderId="9" xfId="0" applyNumberFormat="1" applyFont="1" applyFill="1" applyBorder="1" applyAlignment="1">
      <alignment horizontal="right" vertical="center"/>
    </xf>
    <xf numFmtId="176" fontId="3" fillId="36" borderId="9" xfId="0" applyNumberFormat="1" applyFont="1" applyFill="1" applyBorder="1" applyAlignment="1">
      <alignment horizontal="right" vertical="center"/>
    </xf>
    <xf numFmtId="176" fontId="6" fillId="36" borderId="9" xfId="0" applyNumberFormat="1" applyFont="1" applyFill="1" applyBorder="1" applyAlignment="1">
      <alignment horizontal="right" vertical="center"/>
    </xf>
    <xf numFmtId="176" fontId="6" fillId="36" borderId="10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176" fontId="6" fillId="0" borderId="9" xfId="0" applyNumberFormat="1" applyFont="1" applyBorder="1" applyAlignment="1">
      <alignment horizontal="right" vertical="center"/>
    </xf>
    <xf numFmtId="41" fontId="0" fillId="0" borderId="1" xfId="0" applyNumberFormat="1" applyBorder="1" applyAlignment="1">
      <alignment horizontal="right" vertical="center"/>
    </xf>
    <xf numFmtId="0" fontId="3" fillId="2" borderId="57" xfId="0" applyFont="1" applyFill="1" applyBorder="1" applyAlignment="1">
      <alignment horizontal="center" vertical="center"/>
    </xf>
    <xf numFmtId="176" fontId="0" fillId="36" borderId="7" xfId="0" applyNumberFormat="1" applyFill="1" applyBorder="1" applyAlignment="1">
      <alignment horizontal="right" vertical="center"/>
    </xf>
    <xf numFmtId="41" fontId="0" fillId="0" borderId="9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right" vertical="center"/>
    </xf>
    <xf numFmtId="176" fontId="3" fillId="0" borderId="12" xfId="0" applyNumberFormat="1" applyFont="1" applyFill="1" applyBorder="1" applyAlignment="1">
      <alignment horizontal="right" vertical="center"/>
    </xf>
    <xf numFmtId="176" fontId="6" fillId="0" borderId="12" xfId="0" applyNumberFormat="1" applyFont="1" applyBorder="1" applyAlignment="1">
      <alignment horizontal="right" vertical="center"/>
    </xf>
    <xf numFmtId="176" fontId="3" fillId="36" borderId="12" xfId="0" applyNumberFormat="1" applyFont="1" applyFill="1" applyBorder="1" applyAlignment="1">
      <alignment horizontal="right" vertical="center"/>
    </xf>
    <xf numFmtId="176" fontId="6" fillId="36" borderId="12" xfId="0" applyNumberFormat="1" applyFont="1" applyFill="1" applyBorder="1" applyAlignment="1">
      <alignment horizontal="right" vertical="center"/>
    </xf>
    <xf numFmtId="176" fontId="0" fillId="36" borderId="13" xfId="0" applyNumberFormat="1" applyFill="1" applyBorder="1" applyAlignment="1">
      <alignment horizontal="right" vertical="center"/>
    </xf>
    <xf numFmtId="176" fontId="3" fillId="3" borderId="59" xfId="0" applyNumberFormat="1" applyFont="1" applyFill="1" applyBorder="1" applyAlignment="1">
      <alignment horizontal="right" vertical="center"/>
    </xf>
    <xf numFmtId="176" fontId="3" fillId="3" borderId="60" xfId="0" applyNumberFormat="1" applyFont="1" applyFill="1" applyBorder="1" applyAlignment="1">
      <alignment horizontal="right" vertical="center"/>
    </xf>
    <xf numFmtId="176" fontId="3" fillId="0" borderId="4" xfId="0" applyNumberFormat="1" applyFont="1" applyFill="1" applyBorder="1" applyAlignment="1">
      <alignment horizontal="right" vertical="center"/>
    </xf>
    <xf numFmtId="176" fontId="6" fillId="0" borderId="4" xfId="0" applyNumberFormat="1" applyFont="1" applyBorder="1" applyAlignment="1">
      <alignment horizontal="right" vertical="center"/>
    </xf>
    <xf numFmtId="176" fontId="6" fillId="36" borderId="4" xfId="0" applyNumberFormat="1" applyFont="1" applyFill="1" applyBorder="1" applyAlignment="1">
      <alignment horizontal="right" vertical="center"/>
    </xf>
    <xf numFmtId="176" fontId="0" fillId="36" borderId="5" xfId="0" applyNumberFormat="1" applyFill="1" applyBorder="1" applyAlignment="1">
      <alignment horizontal="right" vertical="center"/>
    </xf>
    <xf numFmtId="176" fontId="3" fillId="0" borderId="27" xfId="0" applyNumberFormat="1" applyFont="1" applyFill="1" applyBorder="1" applyAlignment="1">
      <alignment horizontal="right" vertical="center"/>
    </xf>
    <xf numFmtId="176" fontId="6" fillId="0" borderId="27" xfId="0" applyNumberFormat="1" applyFont="1" applyBorder="1" applyAlignment="1">
      <alignment horizontal="right" vertical="center"/>
    </xf>
    <xf numFmtId="176" fontId="3" fillId="36" borderId="27" xfId="0" applyNumberFormat="1" applyFont="1" applyFill="1" applyBorder="1" applyAlignment="1">
      <alignment horizontal="right" vertical="center"/>
    </xf>
    <xf numFmtId="176" fontId="6" fillId="36" borderId="27" xfId="0" applyNumberFormat="1" applyFont="1" applyFill="1" applyBorder="1" applyAlignment="1">
      <alignment horizontal="right" vertical="center"/>
    </xf>
    <xf numFmtId="176" fontId="0" fillId="36" borderId="28" xfId="0" applyNumberFormat="1" applyFill="1" applyBorder="1" applyAlignment="1">
      <alignment horizontal="right" vertical="center"/>
    </xf>
    <xf numFmtId="41" fontId="0" fillId="0" borderId="12" xfId="0" applyNumberFormat="1" applyBorder="1" applyAlignment="1">
      <alignment horizontal="right" vertical="center"/>
    </xf>
    <xf numFmtId="41" fontId="0" fillId="0" borderId="4" xfId="0" applyNumberFormat="1" applyBorder="1" applyAlignment="1">
      <alignment horizontal="right" vertical="center"/>
    </xf>
    <xf numFmtId="41" fontId="0" fillId="0" borderId="27" xfId="0" applyNumberFormat="1" applyBorder="1" applyAlignment="1">
      <alignment horizontal="right" vertical="center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41" fontId="9" fillId="0" borderId="0" xfId="4" applyFont="1" applyAlignment="1">
      <alignment vertical="center"/>
    </xf>
    <xf numFmtId="41" fontId="9" fillId="0" borderId="43" xfId="4" applyFont="1" applyBorder="1" applyAlignment="1">
      <alignment horizontal="right" vertical="center"/>
    </xf>
    <xf numFmtId="0" fontId="9" fillId="0" borderId="0" xfId="3" applyFont="1" applyBorder="1" applyAlignment="1">
      <alignment vertical="center"/>
    </xf>
    <xf numFmtId="177" fontId="13" fillId="37" borderId="62" xfId="3" applyNumberFormat="1" applyFont="1" applyFill="1" applyBorder="1" applyAlignment="1">
      <alignment horizontal="center" vertical="center"/>
    </xf>
    <xf numFmtId="177" fontId="13" fillId="37" borderId="40" xfId="3" applyNumberFormat="1" applyFont="1" applyFill="1" applyBorder="1" applyAlignment="1">
      <alignment horizontal="center" vertical="center"/>
    </xf>
    <xf numFmtId="41" fontId="13" fillId="37" borderId="41" xfId="4" applyFont="1" applyFill="1" applyBorder="1" applyAlignment="1">
      <alignment horizontal="center" vertical="center"/>
    </xf>
    <xf numFmtId="177" fontId="13" fillId="0" borderId="0" xfId="3" applyNumberFormat="1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9" fillId="0" borderId="63" xfId="3" applyNumberFormat="1" applyFont="1" applyBorder="1" applyAlignment="1">
      <alignment horizontal="center" vertical="center"/>
    </xf>
    <xf numFmtId="0" fontId="9" fillId="0" borderId="64" xfId="3" applyNumberFormat="1" applyFont="1" applyBorder="1" applyAlignment="1">
      <alignment horizontal="center" vertical="center" shrinkToFit="1"/>
    </xf>
    <xf numFmtId="177" fontId="9" fillId="0" borderId="65" xfId="4" applyNumberFormat="1" applyFont="1" applyBorder="1" applyAlignment="1">
      <alignment vertical="center"/>
    </xf>
    <xf numFmtId="177" fontId="9" fillId="0" borderId="0" xfId="3" applyNumberFormat="1" applyFont="1" applyBorder="1" applyAlignment="1">
      <alignment horizontal="center" vertical="center"/>
    </xf>
    <xf numFmtId="0" fontId="9" fillId="0" borderId="66" xfId="3" applyNumberFormat="1" applyFont="1" applyBorder="1" applyAlignment="1">
      <alignment horizontal="center" vertical="center"/>
    </xf>
    <xf numFmtId="0" fontId="9" fillId="0" borderId="67" xfId="3" applyNumberFormat="1" applyFont="1" applyBorder="1" applyAlignment="1">
      <alignment horizontal="center" vertical="center" shrinkToFit="1"/>
    </xf>
    <xf numFmtId="177" fontId="9" fillId="0" borderId="68" xfId="4" applyNumberFormat="1" applyFont="1" applyBorder="1" applyAlignment="1">
      <alignment vertical="center"/>
    </xf>
    <xf numFmtId="0" fontId="14" fillId="0" borderId="67" xfId="3" applyNumberFormat="1" applyFont="1" applyBorder="1" applyAlignment="1">
      <alignment horizontal="center" vertical="center" shrinkToFit="1"/>
    </xf>
    <xf numFmtId="0" fontId="9" fillId="0" borderId="69" xfId="3" applyNumberFormat="1" applyFont="1" applyBorder="1" applyAlignment="1">
      <alignment horizontal="center" vertical="center"/>
    </xf>
    <xf numFmtId="0" fontId="9" fillId="0" borderId="70" xfId="3" applyNumberFormat="1" applyFont="1" applyBorder="1" applyAlignment="1">
      <alignment horizontal="center" vertical="center" shrinkToFit="1"/>
    </xf>
    <xf numFmtId="177" fontId="9" fillId="0" borderId="71" xfId="4" applyNumberFormat="1" applyFont="1" applyBorder="1" applyAlignment="1">
      <alignment vertical="center"/>
    </xf>
    <xf numFmtId="0" fontId="9" fillId="0" borderId="72" xfId="3" applyNumberFormat="1" applyFont="1" applyBorder="1" applyAlignment="1">
      <alignment horizontal="center" vertical="center"/>
    </xf>
    <xf numFmtId="0" fontId="9" fillId="0" borderId="73" xfId="3" applyNumberFormat="1" applyFont="1" applyBorder="1" applyAlignment="1">
      <alignment horizontal="center" vertical="center" shrinkToFit="1"/>
    </xf>
    <xf numFmtId="177" fontId="9" fillId="0" borderId="74" xfId="4" applyNumberFormat="1" applyFont="1" applyBorder="1" applyAlignment="1">
      <alignment vertical="center"/>
    </xf>
    <xf numFmtId="177" fontId="13" fillId="0" borderId="77" xfId="3" applyNumberFormat="1" applyFont="1" applyBorder="1" applyAlignment="1">
      <alignment vertical="center"/>
    </xf>
    <xf numFmtId="0" fontId="9" fillId="0" borderId="80" xfId="3" applyNumberFormat="1" applyFont="1" applyBorder="1" applyAlignment="1">
      <alignment horizontal="center" vertical="center"/>
    </xf>
    <xf numFmtId="177" fontId="9" fillId="0" borderId="82" xfId="4" applyNumberFormat="1" applyFont="1" applyBorder="1" applyAlignment="1">
      <alignment vertical="center"/>
    </xf>
    <xf numFmtId="0" fontId="9" fillId="0" borderId="64" xfId="3" applyFont="1" applyBorder="1" applyAlignment="1">
      <alignment horizontal="center" vertical="center" shrinkToFit="1"/>
    </xf>
    <xf numFmtId="0" fontId="9" fillId="0" borderId="67" xfId="3" applyFont="1" applyBorder="1" applyAlignment="1">
      <alignment horizontal="center" vertical="center" shrinkToFit="1"/>
    </xf>
    <xf numFmtId="0" fontId="14" fillId="0" borderId="67" xfId="3" applyFont="1" applyBorder="1" applyAlignment="1">
      <alignment horizontal="center" vertical="center" shrinkToFit="1"/>
    </xf>
    <xf numFmtId="0" fontId="9" fillId="0" borderId="70" xfId="3" applyFont="1" applyBorder="1" applyAlignment="1">
      <alignment horizontal="center" vertical="center" shrinkToFit="1"/>
    </xf>
    <xf numFmtId="0" fontId="9" fillId="0" borderId="81" xfId="3" applyFont="1" applyBorder="1" applyAlignment="1">
      <alignment horizontal="center" vertical="center" shrinkToFit="1"/>
    </xf>
    <xf numFmtId="0" fontId="9" fillId="0" borderId="73" xfId="3" applyFont="1" applyBorder="1" applyAlignment="1">
      <alignment horizontal="center" vertical="center" shrinkToFit="1"/>
    </xf>
    <xf numFmtId="176" fontId="3" fillId="0" borderId="17" xfId="0" applyNumberFormat="1" applyFont="1" applyFill="1" applyBorder="1" applyAlignment="1">
      <alignment horizontal="right" vertical="center"/>
    </xf>
    <xf numFmtId="0" fontId="8" fillId="0" borderId="0" xfId="0" applyFont="1">
      <alignment vertical="center"/>
    </xf>
    <xf numFmtId="41" fontId="0" fillId="0" borderId="0" xfId="1" applyFont="1">
      <alignment vertical="center"/>
    </xf>
    <xf numFmtId="178" fontId="0" fillId="0" borderId="0" xfId="179" applyNumberFormat="1" applyFont="1">
      <alignment vertical="center"/>
    </xf>
    <xf numFmtId="10" fontId="0" fillId="0" borderId="0" xfId="179" applyNumberFormat="1" applyFont="1">
      <alignment vertical="center"/>
    </xf>
    <xf numFmtId="0" fontId="32" fillId="0" borderId="0" xfId="0" applyFont="1">
      <alignment vertical="center"/>
    </xf>
    <xf numFmtId="176" fontId="3" fillId="0" borderId="83" xfId="0" applyNumberFormat="1" applyFont="1" applyBorder="1" applyAlignment="1">
      <alignment horizontal="right" vertical="center"/>
    </xf>
    <xf numFmtId="176" fontId="3" fillId="4" borderId="2" xfId="0" applyNumberFormat="1" applyFont="1" applyFill="1" applyBorder="1" applyAlignment="1">
      <alignment horizontal="right" vertical="center"/>
    </xf>
    <xf numFmtId="176" fontId="3" fillId="4" borderId="30" xfId="0" applyNumberFormat="1" applyFont="1" applyFill="1" applyBorder="1" applyAlignment="1">
      <alignment horizontal="right" vertical="center"/>
    </xf>
    <xf numFmtId="178" fontId="7" fillId="0" borderId="0" xfId="179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77" fontId="13" fillId="0" borderId="75" xfId="3" applyNumberFormat="1" applyFont="1" applyBorder="1" applyAlignment="1">
      <alignment horizontal="center" vertical="center"/>
    </xf>
    <xf numFmtId="177" fontId="13" fillId="0" borderId="76" xfId="3" applyNumberFormat="1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</cellXfs>
  <cellStyles count="180">
    <cellStyle name="20% - 강조색1 2" xfId="5"/>
    <cellStyle name="20% - 강조색1 3" xfId="6"/>
    <cellStyle name="20% - 강조색1 4" xfId="7"/>
    <cellStyle name="20% - 강조색1 5" xfId="8"/>
    <cellStyle name="20% - 강조색2 2" xfId="9"/>
    <cellStyle name="20% - 강조색2 3" xfId="10"/>
    <cellStyle name="20% - 강조색2 4" xfId="11"/>
    <cellStyle name="20% - 강조색2 5" xfId="12"/>
    <cellStyle name="20% - 강조색3 2" xfId="13"/>
    <cellStyle name="20% - 강조색3 3" xfId="14"/>
    <cellStyle name="20% - 강조색3 4" xfId="15"/>
    <cellStyle name="20% - 강조색3 5" xfId="16"/>
    <cellStyle name="20% - 강조색4 2" xfId="17"/>
    <cellStyle name="20% - 강조색4 3" xfId="18"/>
    <cellStyle name="20% - 강조색4 4" xfId="19"/>
    <cellStyle name="20% - 강조색4 5" xfId="20"/>
    <cellStyle name="20% - 강조색5 2" xfId="21"/>
    <cellStyle name="20% - 강조색5 3" xfId="22"/>
    <cellStyle name="20% - 강조색5 4" xfId="23"/>
    <cellStyle name="20% - 강조색5 5" xfId="24"/>
    <cellStyle name="20% - 강조색6 2" xfId="25"/>
    <cellStyle name="20% - 강조색6 3" xfId="26"/>
    <cellStyle name="20% - 강조색6 4" xfId="27"/>
    <cellStyle name="20% - 강조색6 5" xfId="28"/>
    <cellStyle name="40% - 강조색1 2" xfId="29"/>
    <cellStyle name="40% - 강조색1 3" xfId="30"/>
    <cellStyle name="40% - 강조색1 4" xfId="31"/>
    <cellStyle name="40% - 강조색1 5" xfId="32"/>
    <cellStyle name="40% - 강조색2 2" xfId="33"/>
    <cellStyle name="40% - 강조색2 3" xfId="34"/>
    <cellStyle name="40% - 강조색2 4" xfId="35"/>
    <cellStyle name="40% - 강조색2 5" xfId="36"/>
    <cellStyle name="40% - 강조색3 2" xfId="37"/>
    <cellStyle name="40% - 강조색3 3" xfId="38"/>
    <cellStyle name="40% - 강조색3 4" xfId="39"/>
    <cellStyle name="40% - 강조색3 5" xfId="40"/>
    <cellStyle name="40% - 강조색4 2" xfId="41"/>
    <cellStyle name="40% - 강조색4 3" xfId="42"/>
    <cellStyle name="40% - 강조색4 4" xfId="43"/>
    <cellStyle name="40% - 강조색4 5" xfId="44"/>
    <cellStyle name="40% - 강조색5 2" xfId="45"/>
    <cellStyle name="40% - 강조색5 3" xfId="46"/>
    <cellStyle name="40% - 강조색5 4" xfId="47"/>
    <cellStyle name="40% - 강조색5 5" xfId="48"/>
    <cellStyle name="40% - 강조색6 2" xfId="49"/>
    <cellStyle name="40% - 강조색6 3" xfId="50"/>
    <cellStyle name="40% - 강조색6 4" xfId="51"/>
    <cellStyle name="40% - 강조색6 5" xfId="52"/>
    <cellStyle name="60% - 강조색1 2" xfId="53"/>
    <cellStyle name="60% - 강조색1 3" xfId="54"/>
    <cellStyle name="60% - 강조색1 4" xfId="55"/>
    <cellStyle name="60% - 강조색1 5" xfId="56"/>
    <cellStyle name="60% - 강조색2 2" xfId="57"/>
    <cellStyle name="60% - 강조색2 3" xfId="58"/>
    <cellStyle name="60% - 강조색2 4" xfId="59"/>
    <cellStyle name="60% - 강조색2 5" xfId="60"/>
    <cellStyle name="60% - 강조색3 2" xfId="61"/>
    <cellStyle name="60% - 강조색3 3" xfId="62"/>
    <cellStyle name="60% - 강조색3 4" xfId="63"/>
    <cellStyle name="60% - 강조색3 5" xfId="64"/>
    <cellStyle name="60% - 강조색4 2" xfId="65"/>
    <cellStyle name="60% - 강조색4 3" xfId="66"/>
    <cellStyle name="60% - 강조색4 4" xfId="67"/>
    <cellStyle name="60% - 강조색4 5" xfId="68"/>
    <cellStyle name="60% - 강조색5 2" xfId="69"/>
    <cellStyle name="60% - 강조색5 3" xfId="70"/>
    <cellStyle name="60% - 강조색5 4" xfId="71"/>
    <cellStyle name="60% - 강조색5 5" xfId="72"/>
    <cellStyle name="60% - 강조색6 2" xfId="73"/>
    <cellStyle name="60% - 강조색6 3" xfId="74"/>
    <cellStyle name="60% - 강조색6 4" xfId="75"/>
    <cellStyle name="60% - 강조색6 5" xfId="76"/>
    <cellStyle name="Header1" xfId="77"/>
    <cellStyle name="Header2" xfId="78"/>
    <cellStyle name="강조색1 2" xfId="79"/>
    <cellStyle name="강조색1 3" xfId="80"/>
    <cellStyle name="강조색1 4" xfId="81"/>
    <cellStyle name="강조색1 5" xfId="82"/>
    <cellStyle name="강조색2 2" xfId="83"/>
    <cellStyle name="강조색2 3" xfId="84"/>
    <cellStyle name="강조색2 4" xfId="85"/>
    <cellStyle name="강조색2 5" xfId="86"/>
    <cellStyle name="강조색3 2" xfId="87"/>
    <cellStyle name="강조색3 3" xfId="88"/>
    <cellStyle name="강조색3 4" xfId="89"/>
    <cellStyle name="강조색3 5" xfId="90"/>
    <cellStyle name="강조색4 2" xfId="91"/>
    <cellStyle name="강조색4 3" xfId="92"/>
    <cellStyle name="강조색4 4" xfId="93"/>
    <cellStyle name="강조색4 5" xfId="94"/>
    <cellStyle name="강조색5 2" xfId="95"/>
    <cellStyle name="강조색5 3" xfId="96"/>
    <cellStyle name="강조색5 4" xfId="97"/>
    <cellStyle name="강조색5 5" xfId="98"/>
    <cellStyle name="강조색6 2" xfId="99"/>
    <cellStyle name="강조색6 3" xfId="100"/>
    <cellStyle name="강조색6 4" xfId="101"/>
    <cellStyle name="강조색6 5" xfId="102"/>
    <cellStyle name="경고문 2" xfId="103"/>
    <cellStyle name="경고문 3" xfId="104"/>
    <cellStyle name="경고문 4" xfId="105"/>
    <cellStyle name="경고문 5" xfId="106"/>
    <cellStyle name="계산 2" xfId="107"/>
    <cellStyle name="계산 3" xfId="108"/>
    <cellStyle name="계산 4" xfId="109"/>
    <cellStyle name="계산 5" xfId="110"/>
    <cellStyle name="나쁨 2" xfId="111"/>
    <cellStyle name="나쁨 3" xfId="112"/>
    <cellStyle name="나쁨 4" xfId="113"/>
    <cellStyle name="나쁨 5" xfId="114"/>
    <cellStyle name="메모 2" xfId="115"/>
    <cellStyle name="메모 3" xfId="116"/>
    <cellStyle name="메모 4" xfId="117"/>
    <cellStyle name="메모 5" xfId="118"/>
    <cellStyle name="백분율" xfId="179" builtinId="5"/>
    <cellStyle name="백분율 2" xfId="119"/>
    <cellStyle name="백분율 3" xfId="120"/>
    <cellStyle name="보통 2" xfId="121"/>
    <cellStyle name="보통 3" xfId="122"/>
    <cellStyle name="보통 4" xfId="123"/>
    <cellStyle name="보통 5" xfId="124"/>
    <cellStyle name="설명 텍스트 2" xfId="125"/>
    <cellStyle name="설명 텍스트 3" xfId="126"/>
    <cellStyle name="설명 텍스트 4" xfId="127"/>
    <cellStyle name="설명 텍스트 5" xfId="128"/>
    <cellStyle name="셀 확인 2" xfId="129"/>
    <cellStyle name="셀 확인 3" xfId="130"/>
    <cellStyle name="셀 확인 4" xfId="131"/>
    <cellStyle name="셀 확인 5" xfId="132"/>
    <cellStyle name="쉼표 [0]" xfId="1" builtinId="6"/>
    <cellStyle name="쉼표 [0] 2" xfId="4"/>
    <cellStyle name="연결된 셀 2" xfId="133"/>
    <cellStyle name="연결된 셀 3" xfId="134"/>
    <cellStyle name="연결된 셀 4" xfId="135"/>
    <cellStyle name="연결된 셀 5" xfId="136"/>
    <cellStyle name="요약 2" xfId="137"/>
    <cellStyle name="요약 3" xfId="138"/>
    <cellStyle name="요약 4" xfId="139"/>
    <cellStyle name="요약 5" xfId="140"/>
    <cellStyle name="입력 2" xfId="141"/>
    <cellStyle name="입력 3" xfId="142"/>
    <cellStyle name="입력 4" xfId="143"/>
    <cellStyle name="입력 5" xfId="144"/>
    <cellStyle name="제목 1 2" xfId="145"/>
    <cellStyle name="제목 1 3" xfId="146"/>
    <cellStyle name="제목 1 4" xfId="147"/>
    <cellStyle name="제목 1 5" xfId="148"/>
    <cellStyle name="제목 2 2" xfId="149"/>
    <cellStyle name="제목 2 3" xfId="150"/>
    <cellStyle name="제목 2 4" xfId="151"/>
    <cellStyle name="제목 2 5" xfId="152"/>
    <cellStyle name="제목 3 2" xfId="153"/>
    <cellStyle name="제목 3 3" xfId="154"/>
    <cellStyle name="제목 3 4" xfId="155"/>
    <cellStyle name="제목 3 5" xfId="156"/>
    <cellStyle name="제목 4 2" xfId="157"/>
    <cellStyle name="제목 4 3" xfId="158"/>
    <cellStyle name="제목 4 4" xfId="159"/>
    <cellStyle name="제목 4 5" xfId="160"/>
    <cellStyle name="제목 5" xfId="161"/>
    <cellStyle name="제목 6" xfId="162"/>
    <cellStyle name="제목 7" xfId="163"/>
    <cellStyle name="제목 8" xfId="164"/>
    <cellStyle name="좋음 2" xfId="165"/>
    <cellStyle name="좋음 3" xfId="166"/>
    <cellStyle name="좋음 4" xfId="167"/>
    <cellStyle name="좋음 5" xfId="168"/>
    <cellStyle name="출력 2" xfId="169"/>
    <cellStyle name="출력 3" xfId="170"/>
    <cellStyle name="출력 4" xfId="171"/>
    <cellStyle name="출력 5" xfId="172"/>
    <cellStyle name="콤마 [0]_10월" xfId="173"/>
    <cellStyle name="콤마_10월" xfId="174"/>
    <cellStyle name="표준" xfId="0" builtinId="0"/>
    <cellStyle name="표준 2" xfId="3"/>
    <cellStyle name="표준 2 2" xfId="175"/>
    <cellStyle name="표준 2 3" xfId="176"/>
    <cellStyle name="표준 2 4" xfId="177"/>
    <cellStyle name="표준 2 5" xfId="178"/>
    <cellStyle name="표준 31" xfId="2"/>
  </cellStyles>
  <dxfs count="0"/>
  <tableStyles count="0" defaultTableStyle="TableStyleMedium2" defaultPivotStyle="PivotStyleLight16"/>
  <colors>
    <mruColors>
      <color rgb="FF0000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319"/>
  <sheetViews>
    <sheetView tabSelected="1" zoomScale="85" zoomScaleNormal="85" workbookViewId="0">
      <pane xSplit="3" ySplit="4" topLeftCell="D5" activePane="bottomRight" state="frozen"/>
      <selection activeCell="F8" sqref="F8"/>
      <selection pane="topRight" activeCell="F8" sqref="F8"/>
      <selection pane="bottomLeft" activeCell="F8" sqref="F8"/>
      <selection pane="bottomRight" activeCell="T7" sqref="T7"/>
    </sheetView>
  </sheetViews>
  <sheetFormatPr defaultRowHeight="16.5" x14ac:dyDescent="0.3"/>
  <cols>
    <col min="1" max="1" width="5.5" style="4" bestFit="1" customWidth="1"/>
    <col min="2" max="2" width="7.375" style="4" bestFit="1" customWidth="1"/>
    <col min="3" max="3" width="21.75" style="4" bestFit="1" customWidth="1"/>
    <col min="4" max="4" width="15.375" style="4" bestFit="1" customWidth="1"/>
    <col min="5" max="5" width="11.375" style="4" bestFit="1" customWidth="1"/>
    <col min="6" max="17" width="15.625" style="4" customWidth="1"/>
    <col min="18" max="18" width="6.5" style="4" bestFit="1" customWidth="1"/>
    <col min="19" max="19" width="2.75" style="4" bestFit="1" customWidth="1"/>
    <col min="20" max="20" width="11.375" style="4" bestFit="1" customWidth="1"/>
    <col min="21" max="16384" width="9" style="4"/>
  </cols>
  <sheetData>
    <row r="1" spans="1:22" ht="38.25" x14ac:dyDescent="0.3">
      <c r="A1" s="160" t="s">
        <v>407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55"/>
      <c r="S1" s="156"/>
      <c r="T1" s="7"/>
    </row>
    <row r="2" spans="1:22" ht="6.75" customHeight="1" x14ac:dyDescent="0.3"/>
    <row r="3" spans="1:22" ht="17.25" thickBot="1" x14ac:dyDescent="0.35">
      <c r="D3" s="147"/>
      <c r="E3" s="149"/>
      <c r="G3" s="43"/>
      <c r="Q3" s="5" t="s">
        <v>279</v>
      </c>
    </row>
    <row r="4" spans="1:22" ht="17.25" thickBot="1" x14ac:dyDescent="0.35">
      <c r="A4" s="162" t="s">
        <v>281</v>
      </c>
      <c r="B4" s="163"/>
      <c r="C4" s="163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2" ht="17.25" customHeight="1" thickTop="1" x14ac:dyDescent="0.3">
      <c r="A5" s="164" t="s">
        <v>282</v>
      </c>
      <c r="B5" s="165"/>
      <c r="C5" s="12" t="s">
        <v>328</v>
      </c>
      <c r="D5" s="18">
        <f>SUM(D6:D13)</f>
        <v>1751695170</v>
      </c>
      <c r="E5" s="18">
        <f>SUM(E6:E13)</f>
        <v>4799165</v>
      </c>
      <c r="F5" s="41">
        <f t="shared" ref="F5:Q5" si="0">SUM(F6:F13)</f>
        <v>142480020</v>
      </c>
      <c r="G5" s="18">
        <f t="shared" si="0"/>
        <v>125409036</v>
      </c>
      <c r="H5" s="18">
        <f t="shared" si="0"/>
        <v>154839010</v>
      </c>
      <c r="I5" s="18">
        <f t="shared" si="0"/>
        <v>150117644</v>
      </c>
      <c r="J5" s="18">
        <f t="shared" si="0"/>
        <v>153915944</v>
      </c>
      <c r="K5" s="18">
        <f t="shared" si="0"/>
        <v>143830113</v>
      </c>
      <c r="L5" s="18">
        <f t="shared" si="0"/>
        <v>146690937</v>
      </c>
      <c r="M5" s="18">
        <f t="shared" si="0"/>
        <v>141333624</v>
      </c>
      <c r="N5" s="18">
        <f t="shared" si="0"/>
        <v>135770402</v>
      </c>
      <c r="O5" s="18">
        <f t="shared" si="0"/>
        <v>154296035</v>
      </c>
      <c r="P5" s="18">
        <f t="shared" si="0"/>
        <v>153067654</v>
      </c>
      <c r="Q5" s="59">
        <f t="shared" si="0"/>
        <v>149944751</v>
      </c>
    </row>
    <row r="6" spans="1:22" x14ac:dyDescent="0.3">
      <c r="A6" s="166"/>
      <c r="B6" s="167"/>
      <c r="C6" s="2" t="s">
        <v>257</v>
      </c>
      <c r="D6" s="32">
        <f t="shared" ref="D6:D13" si="1">SUM(F6:Q6)</f>
        <v>99551660</v>
      </c>
      <c r="E6" s="32">
        <f>SUM(E45:E54)</f>
        <v>272749</v>
      </c>
      <c r="F6" s="48">
        <f t="shared" ref="F6:Q6" si="2">SUM(F45:F54)</f>
        <v>8189277</v>
      </c>
      <c r="G6" s="39">
        <f t="shared" si="2"/>
        <v>7310090</v>
      </c>
      <c r="H6" s="39">
        <f t="shared" si="2"/>
        <v>8735719</v>
      </c>
      <c r="I6" s="39">
        <f t="shared" si="2"/>
        <v>8316443</v>
      </c>
      <c r="J6" s="39">
        <f t="shared" si="2"/>
        <v>8586836</v>
      </c>
      <c r="K6" s="39">
        <f t="shared" si="2"/>
        <v>8012014</v>
      </c>
      <c r="L6" s="39">
        <f t="shared" si="2"/>
        <v>8194356</v>
      </c>
      <c r="M6" s="39">
        <f t="shared" si="2"/>
        <v>7972656</v>
      </c>
      <c r="N6" s="39">
        <f t="shared" si="2"/>
        <v>7914818</v>
      </c>
      <c r="O6" s="39">
        <f t="shared" si="2"/>
        <v>8821867</v>
      </c>
      <c r="P6" s="39">
        <f t="shared" si="2"/>
        <v>8732695</v>
      </c>
      <c r="Q6" s="60">
        <f t="shared" si="2"/>
        <v>8764889</v>
      </c>
      <c r="R6" s="43"/>
      <c r="S6" s="43"/>
      <c r="T6" s="43"/>
      <c r="U6" s="43"/>
      <c r="V6" s="43"/>
    </row>
    <row r="7" spans="1:22" x14ac:dyDescent="0.3">
      <c r="A7" s="166"/>
      <c r="B7" s="167"/>
      <c r="C7" s="2" t="s">
        <v>258</v>
      </c>
      <c r="D7" s="32">
        <f t="shared" si="1"/>
        <v>558782910</v>
      </c>
      <c r="E7" s="32">
        <f>SUM(E55:E104)</f>
        <v>1530910</v>
      </c>
      <c r="F7" s="48">
        <f t="shared" ref="F7:Q7" si="3">SUM(F55:F104)</f>
        <v>46117540</v>
      </c>
      <c r="G7" s="39">
        <f t="shared" si="3"/>
        <v>40434956</v>
      </c>
      <c r="H7" s="39">
        <f t="shared" si="3"/>
        <v>49264179</v>
      </c>
      <c r="I7" s="39">
        <f t="shared" si="3"/>
        <v>47486971</v>
      </c>
      <c r="J7" s="39">
        <f t="shared" si="3"/>
        <v>48471911</v>
      </c>
      <c r="K7" s="39">
        <f t="shared" si="3"/>
        <v>45694773</v>
      </c>
      <c r="L7" s="39">
        <f t="shared" si="3"/>
        <v>47587049</v>
      </c>
      <c r="M7" s="39">
        <f t="shared" si="3"/>
        <v>45825674</v>
      </c>
      <c r="N7" s="39">
        <f t="shared" si="3"/>
        <v>42802764</v>
      </c>
      <c r="O7" s="39">
        <f t="shared" si="3"/>
        <v>48554899</v>
      </c>
      <c r="P7" s="39">
        <f t="shared" si="3"/>
        <v>48547308</v>
      </c>
      <c r="Q7" s="60">
        <f t="shared" si="3"/>
        <v>47994886</v>
      </c>
    </row>
    <row r="8" spans="1:22" x14ac:dyDescent="0.3">
      <c r="A8" s="166"/>
      <c r="B8" s="167"/>
      <c r="C8" s="2" t="s">
        <v>259</v>
      </c>
      <c r="D8" s="32">
        <f t="shared" si="1"/>
        <v>205752828</v>
      </c>
      <c r="E8" s="32">
        <f>SUM(E105:E137)</f>
        <v>563704</v>
      </c>
      <c r="F8" s="48">
        <f t="shared" ref="F8:Q8" si="4">SUM(F105:F137)</f>
        <v>16643358</v>
      </c>
      <c r="G8" s="39">
        <f t="shared" si="4"/>
        <v>14758623</v>
      </c>
      <c r="H8" s="39">
        <f t="shared" si="4"/>
        <v>18071828</v>
      </c>
      <c r="I8" s="39">
        <f t="shared" si="4"/>
        <v>17529467</v>
      </c>
      <c r="J8" s="39">
        <f t="shared" si="4"/>
        <v>18020017</v>
      </c>
      <c r="K8" s="39">
        <f t="shared" si="4"/>
        <v>16865205</v>
      </c>
      <c r="L8" s="39">
        <f t="shared" si="4"/>
        <v>17258948</v>
      </c>
      <c r="M8" s="39">
        <f t="shared" si="4"/>
        <v>16670216</v>
      </c>
      <c r="N8" s="39">
        <f t="shared" si="4"/>
        <v>16127048</v>
      </c>
      <c r="O8" s="39">
        <f t="shared" si="4"/>
        <v>18132783</v>
      </c>
      <c r="P8" s="39">
        <f t="shared" si="4"/>
        <v>18057977</v>
      </c>
      <c r="Q8" s="60">
        <f t="shared" si="4"/>
        <v>17617358</v>
      </c>
    </row>
    <row r="9" spans="1:22" x14ac:dyDescent="0.3">
      <c r="A9" s="166"/>
      <c r="B9" s="167"/>
      <c r="C9" s="2" t="s">
        <v>260</v>
      </c>
      <c r="D9" s="32">
        <f t="shared" si="1"/>
        <v>210795390</v>
      </c>
      <c r="E9" s="32">
        <f>SUM(E138:E163)</f>
        <v>577521</v>
      </c>
      <c r="F9" s="48">
        <f t="shared" ref="F9:Q9" si="5">SUM(F138:F163)</f>
        <v>16928248</v>
      </c>
      <c r="G9" s="39">
        <f t="shared" si="5"/>
        <v>14971311</v>
      </c>
      <c r="H9" s="39">
        <f t="shared" si="5"/>
        <v>18996353</v>
      </c>
      <c r="I9" s="39">
        <f t="shared" si="5"/>
        <v>18286416</v>
      </c>
      <c r="J9" s="39">
        <f t="shared" si="5"/>
        <v>18862109</v>
      </c>
      <c r="K9" s="39">
        <f t="shared" si="5"/>
        <v>17516395</v>
      </c>
      <c r="L9" s="39">
        <f t="shared" si="5"/>
        <v>17256978</v>
      </c>
      <c r="M9" s="39">
        <f t="shared" si="5"/>
        <v>16452956</v>
      </c>
      <c r="N9" s="39">
        <f t="shared" si="5"/>
        <v>16285475</v>
      </c>
      <c r="O9" s="39">
        <f t="shared" si="5"/>
        <v>18631231</v>
      </c>
      <c r="P9" s="39">
        <f t="shared" si="5"/>
        <v>18408115</v>
      </c>
      <c r="Q9" s="60">
        <f t="shared" si="5"/>
        <v>18199803</v>
      </c>
    </row>
    <row r="10" spans="1:22" x14ac:dyDescent="0.3">
      <c r="A10" s="166"/>
      <c r="B10" s="167"/>
      <c r="C10" s="2" t="s">
        <v>261</v>
      </c>
      <c r="D10" s="32">
        <f t="shared" si="1"/>
        <v>220031229</v>
      </c>
      <c r="E10" s="32">
        <f>SUM(E164:E214)</f>
        <v>602825</v>
      </c>
      <c r="F10" s="48">
        <f t="shared" ref="F10:Q10" si="6">SUM(F164:F214)</f>
        <v>17960969</v>
      </c>
      <c r="G10" s="39">
        <f t="shared" si="6"/>
        <v>15628079</v>
      </c>
      <c r="H10" s="39">
        <f t="shared" si="6"/>
        <v>19377577</v>
      </c>
      <c r="I10" s="39">
        <f t="shared" si="6"/>
        <v>19107421</v>
      </c>
      <c r="J10" s="39">
        <f t="shared" si="6"/>
        <v>19398876</v>
      </c>
      <c r="K10" s="39">
        <f t="shared" si="6"/>
        <v>18145796</v>
      </c>
      <c r="L10" s="39">
        <f t="shared" si="6"/>
        <v>18414457</v>
      </c>
      <c r="M10" s="39">
        <f t="shared" si="6"/>
        <v>17730077</v>
      </c>
      <c r="N10" s="39">
        <f t="shared" si="6"/>
        <v>16954901</v>
      </c>
      <c r="O10" s="39">
        <f t="shared" si="6"/>
        <v>19414613</v>
      </c>
      <c r="P10" s="39">
        <f t="shared" si="6"/>
        <v>19254189</v>
      </c>
      <c r="Q10" s="60">
        <f t="shared" si="6"/>
        <v>18644274</v>
      </c>
    </row>
    <row r="11" spans="1:22" x14ac:dyDescent="0.3">
      <c r="A11" s="166"/>
      <c r="B11" s="167"/>
      <c r="C11" s="2" t="s">
        <v>262</v>
      </c>
      <c r="D11" s="32">
        <f t="shared" si="1"/>
        <v>129904610</v>
      </c>
      <c r="E11" s="32">
        <f>SUM(E215:E251)</f>
        <v>355904</v>
      </c>
      <c r="F11" s="48">
        <f t="shared" ref="F11:Q11" si="7">SUM(F215:F251)</f>
        <v>10208650</v>
      </c>
      <c r="G11" s="39">
        <f t="shared" si="7"/>
        <v>9069736</v>
      </c>
      <c r="H11" s="39">
        <f t="shared" si="7"/>
        <v>11573088</v>
      </c>
      <c r="I11" s="39">
        <f t="shared" si="7"/>
        <v>11181249</v>
      </c>
      <c r="J11" s="39">
        <f t="shared" si="7"/>
        <v>11642671</v>
      </c>
      <c r="K11" s="39">
        <f t="shared" si="7"/>
        <v>10676242</v>
      </c>
      <c r="L11" s="39">
        <f t="shared" si="7"/>
        <v>10711583</v>
      </c>
      <c r="M11" s="39">
        <f t="shared" si="7"/>
        <v>10307295</v>
      </c>
      <c r="N11" s="39">
        <f t="shared" si="7"/>
        <v>10255118</v>
      </c>
      <c r="O11" s="39">
        <f t="shared" si="7"/>
        <v>11890424</v>
      </c>
      <c r="P11" s="39">
        <f t="shared" si="7"/>
        <v>11363431</v>
      </c>
      <c r="Q11" s="60">
        <f t="shared" si="7"/>
        <v>11025123</v>
      </c>
    </row>
    <row r="12" spans="1:22" x14ac:dyDescent="0.3">
      <c r="A12" s="166"/>
      <c r="B12" s="167"/>
      <c r="C12" s="2" t="s">
        <v>263</v>
      </c>
      <c r="D12" s="32">
        <f t="shared" si="1"/>
        <v>259158502</v>
      </c>
      <c r="E12" s="32">
        <f>SUM(E252:E302)</f>
        <v>710023</v>
      </c>
      <c r="F12" s="48">
        <f t="shared" ref="F12:Q12" si="8">SUM(F252:F302)</f>
        <v>20946368</v>
      </c>
      <c r="G12" s="39">
        <f t="shared" si="8"/>
        <v>18435160</v>
      </c>
      <c r="H12" s="39">
        <f t="shared" si="8"/>
        <v>22881855</v>
      </c>
      <c r="I12" s="39">
        <f t="shared" si="8"/>
        <v>22382378</v>
      </c>
      <c r="J12" s="39">
        <f t="shared" si="8"/>
        <v>22982150</v>
      </c>
      <c r="K12" s="39">
        <f t="shared" si="8"/>
        <v>21370052</v>
      </c>
      <c r="L12" s="39">
        <f t="shared" si="8"/>
        <v>21602979</v>
      </c>
      <c r="M12" s="39">
        <f t="shared" si="8"/>
        <v>20895483</v>
      </c>
      <c r="N12" s="39">
        <f t="shared" si="8"/>
        <v>20223294</v>
      </c>
      <c r="O12" s="39">
        <f t="shared" si="8"/>
        <v>22841049</v>
      </c>
      <c r="P12" s="39">
        <f t="shared" si="8"/>
        <v>22725160</v>
      </c>
      <c r="Q12" s="60">
        <f t="shared" si="8"/>
        <v>21872574</v>
      </c>
    </row>
    <row r="13" spans="1:22" ht="17.25" thickBot="1" x14ac:dyDescent="0.35">
      <c r="A13" s="168"/>
      <c r="B13" s="169"/>
      <c r="C13" s="9" t="s">
        <v>264</v>
      </c>
      <c r="D13" s="33">
        <f t="shared" si="1"/>
        <v>67718041</v>
      </c>
      <c r="E13" s="33">
        <f>SUM(E303:E319)</f>
        <v>185529</v>
      </c>
      <c r="F13" s="49">
        <f t="shared" ref="F13:Q13" si="9">SUM(F303:F319)</f>
        <v>5485610</v>
      </c>
      <c r="G13" s="40">
        <f t="shared" si="9"/>
        <v>4801081</v>
      </c>
      <c r="H13" s="40">
        <f t="shared" si="9"/>
        <v>5938411</v>
      </c>
      <c r="I13" s="40">
        <f t="shared" si="9"/>
        <v>5827299</v>
      </c>
      <c r="J13" s="40">
        <f t="shared" si="9"/>
        <v>5951374</v>
      </c>
      <c r="K13" s="40">
        <f t="shared" si="9"/>
        <v>5549636</v>
      </c>
      <c r="L13" s="40">
        <f t="shared" si="9"/>
        <v>5664587</v>
      </c>
      <c r="M13" s="40">
        <f t="shared" si="9"/>
        <v>5479267</v>
      </c>
      <c r="N13" s="40">
        <f t="shared" si="9"/>
        <v>5206984</v>
      </c>
      <c r="O13" s="40">
        <f t="shared" si="9"/>
        <v>6009169</v>
      </c>
      <c r="P13" s="40">
        <f t="shared" si="9"/>
        <v>5978779</v>
      </c>
      <c r="Q13" s="61">
        <f t="shared" si="9"/>
        <v>5825844</v>
      </c>
    </row>
    <row r="14" spans="1:22" ht="17.25" thickBot="1" x14ac:dyDescent="0.35">
      <c r="A14" s="146" t="s">
        <v>399</v>
      </c>
      <c r="C14" s="6"/>
      <c r="D14" s="22"/>
      <c r="E14" s="2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2"/>
    </row>
    <row r="15" spans="1:22" ht="16.5" customHeight="1" x14ac:dyDescent="0.3">
      <c r="A15" s="170" t="s">
        <v>283</v>
      </c>
      <c r="B15" s="171"/>
      <c r="C15" s="13" t="s">
        <v>302</v>
      </c>
      <c r="D15" s="23">
        <f t="shared" ref="D15:Q15" si="10">SUM(D16:D41)</f>
        <v>1746622943</v>
      </c>
      <c r="E15" s="23">
        <f t="shared" si="10"/>
        <v>4785268</v>
      </c>
      <c r="F15" s="50">
        <f t="shared" si="10"/>
        <v>142069973</v>
      </c>
      <c r="G15" s="23">
        <f t="shared" si="10"/>
        <v>125045650</v>
      </c>
      <c r="H15" s="23">
        <f t="shared" si="10"/>
        <v>154392857</v>
      </c>
      <c r="I15" s="23">
        <f t="shared" si="10"/>
        <v>149685331</v>
      </c>
      <c r="J15" s="23">
        <f t="shared" si="10"/>
        <v>153477923</v>
      </c>
      <c r="K15" s="23">
        <f t="shared" si="10"/>
        <v>143411641</v>
      </c>
      <c r="L15" s="23">
        <f t="shared" si="10"/>
        <v>146264071</v>
      </c>
      <c r="M15" s="23">
        <f t="shared" si="10"/>
        <v>140927321</v>
      </c>
      <c r="N15" s="23">
        <f t="shared" si="10"/>
        <v>135377102</v>
      </c>
      <c r="O15" s="23">
        <f t="shared" si="10"/>
        <v>153847651</v>
      </c>
      <c r="P15" s="23">
        <f t="shared" si="10"/>
        <v>152613667</v>
      </c>
      <c r="Q15" s="24">
        <f t="shared" si="10"/>
        <v>149509756</v>
      </c>
    </row>
    <row r="16" spans="1:22" ht="16.5" customHeight="1" x14ac:dyDescent="0.3">
      <c r="A16" s="172"/>
      <c r="B16" s="173"/>
      <c r="C16" s="2" t="s">
        <v>300</v>
      </c>
      <c r="D16" s="32">
        <f>SUM(F16:Q16)</f>
        <v>71911579</v>
      </c>
      <c r="E16" s="152">
        <f>E46+E55+E47+E49+E54+E51+E100+E52+E53</f>
        <v>197022</v>
      </c>
      <c r="F16" s="51">
        <f t="shared" ref="F16:Q16" si="11">F46+F55+F47+F49+F54+F51+F100+F52+F53</f>
        <v>5980933</v>
      </c>
      <c r="G16" s="19">
        <f t="shared" si="11"/>
        <v>5281820</v>
      </c>
      <c r="H16" s="19">
        <f t="shared" si="11"/>
        <v>6374155</v>
      </c>
      <c r="I16" s="19">
        <f t="shared" si="11"/>
        <v>6037383</v>
      </c>
      <c r="J16" s="19">
        <f t="shared" si="11"/>
        <v>6192986</v>
      </c>
      <c r="K16" s="19">
        <f t="shared" si="11"/>
        <v>5785217</v>
      </c>
      <c r="L16" s="19">
        <f t="shared" si="11"/>
        <v>5910772</v>
      </c>
      <c r="M16" s="19">
        <f t="shared" si="11"/>
        <v>5734205</v>
      </c>
      <c r="N16" s="19">
        <f t="shared" si="11"/>
        <v>5646668</v>
      </c>
      <c r="O16" s="19">
        <f t="shared" si="11"/>
        <v>6350205</v>
      </c>
      <c r="P16" s="19">
        <f t="shared" si="11"/>
        <v>6299939</v>
      </c>
      <c r="Q16" s="44">
        <f t="shared" si="11"/>
        <v>6317296</v>
      </c>
      <c r="T16" s="43"/>
    </row>
    <row r="17" spans="1:20" x14ac:dyDescent="0.3">
      <c r="A17" s="172"/>
      <c r="B17" s="173"/>
      <c r="C17" s="2" t="s">
        <v>299</v>
      </c>
      <c r="D17" s="32">
        <f t="shared" ref="D17:D41" si="12">SUM(F17:Q17)</f>
        <v>108522123</v>
      </c>
      <c r="E17" s="152">
        <f>E92+E93+E94+E95+E96+E97+E56+E57+E58+E116</f>
        <v>297321</v>
      </c>
      <c r="F17" s="51">
        <f t="shared" ref="F17:Q17" si="13">F92+F93+F94+F95+F96+F97+F56+F57+F58+F116</f>
        <v>8820922</v>
      </c>
      <c r="G17" s="19">
        <f t="shared" si="13"/>
        <v>7923103</v>
      </c>
      <c r="H17" s="19">
        <f t="shared" si="13"/>
        <v>9721897</v>
      </c>
      <c r="I17" s="19">
        <f t="shared" si="13"/>
        <v>9150861</v>
      </c>
      <c r="J17" s="19">
        <f t="shared" si="13"/>
        <v>9438366</v>
      </c>
      <c r="K17" s="19">
        <f t="shared" si="13"/>
        <v>8778483</v>
      </c>
      <c r="L17" s="19">
        <f t="shared" si="13"/>
        <v>9074515</v>
      </c>
      <c r="M17" s="19">
        <f t="shared" si="13"/>
        <v>8849387</v>
      </c>
      <c r="N17" s="19">
        <f t="shared" si="13"/>
        <v>8412969</v>
      </c>
      <c r="O17" s="19">
        <f t="shared" si="13"/>
        <v>9378720</v>
      </c>
      <c r="P17" s="19">
        <f t="shared" si="13"/>
        <v>9421983</v>
      </c>
      <c r="Q17" s="44">
        <f t="shared" si="13"/>
        <v>9550917</v>
      </c>
      <c r="T17" s="43"/>
    </row>
    <row r="18" spans="1:20" x14ac:dyDescent="0.3">
      <c r="A18" s="172"/>
      <c r="B18" s="173"/>
      <c r="C18" s="2" t="s">
        <v>305</v>
      </c>
      <c r="D18" s="32">
        <f t="shared" si="12"/>
        <v>55865807</v>
      </c>
      <c r="E18" s="152">
        <f>E59+E151+E60+E61+E62+E63+E64+E104+E99+E98+E65</f>
        <v>153056</v>
      </c>
      <c r="F18" s="51">
        <f t="shared" ref="F18:Q18" si="14">F59+F151+F60+F61+F62+F63+F64+F104+F99+F98+F65</f>
        <v>4425538</v>
      </c>
      <c r="G18" s="19">
        <f t="shared" si="14"/>
        <v>3848475</v>
      </c>
      <c r="H18" s="19">
        <f t="shared" si="14"/>
        <v>5032963</v>
      </c>
      <c r="I18" s="19">
        <f t="shared" si="14"/>
        <v>4848871</v>
      </c>
      <c r="J18" s="19">
        <f t="shared" si="14"/>
        <v>4977561</v>
      </c>
      <c r="K18" s="19">
        <f t="shared" si="14"/>
        <v>4628723</v>
      </c>
      <c r="L18" s="19">
        <f t="shared" si="14"/>
        <v>4617651</v>
      </c>
      <c r="M18" s="19">
        <f t="shared" si="14"/>
        <v>4363464</v>
      </c>
      <c r="N18" s="19">
        <f t="shared" si="14"/>
        <v>4302209</v>
      </c>
      <c r="O18" s="19">
        <f t="shared" si="14"/>
        <v>5022001</v>
      </c>
      <c r="P18" s="19">
        <f t="shared" si="14"/>
        <v>4995547</v>
      </c>
      <c r="Q18" s="44">
        <f t="shared" si="14"/>
        <v>4802804</v>
      </c>
      <c r="T18" s="43"/>
    </row>
    <row r="19" spans="1:20" x14ac:dyDescent="0.3">
      <c r="A19" s="172"/>
      <c r="B19" s="173"/>
      <c r="C19" s="2" t="s">
        <v>306</v>
      </c>
      <c r="D19" s="32">
        <f t="shared" si="12"/>
        <v>154426353</v>
      </c>
      <c r="E19" s="152">
        <f>E66+E67+E68+E69+E70+E71+E72+E73+E74+E75</f>
        <v>423085</v>
      </c>
      <c r="F19" s="51">
        <f t="shared" ref="F19:Q19" si="15">F66+F67+F68+F69+F70+F71+F72+F73+F74+F75</f>
        <v>12794100</v>
      </c>
      <c r="G19" s="19">
        <f t="shared" si="15"/>
        <v>11237240</v>
      </c>
      <c r="H19" s="19">
        <f t="shared" si="15"/>
        <v>13335279</v>
      </c>
      <c r="I19" s="19">
        <f t="shared" si="15"/>
        <v>13135976</v>
      </c>
      <c r="J19" s="19">
        <f t="shared" si="15"/>
        <v>13450326</v>
      </c>
      <c r="K19" s="19">
        <f t="shared" si="15"/>
        <v>12637459</v>
      </c>
      <c r="L19" s="19">
        <f t="shared" si="15"/>
        <v>13365376</v>
      </c>
      <c r="M19" s="19">
        <f t="shared" si="15"/>
        <v>12950929</v>
      </c>
      <c r="N19" s="19">
        <f t="shared" si="15"/>
        <v>11683323</v>
      </c>
      <c r="O19" s="19">
        <f t="shared" si="15"/>
        <v>13326832</v>
      </c>
      <c r="P19" s="19">
        <f t="shared" si="15"/>
        <v>13328670</v>
      </c>
      <c r="Q19" s="44">
        <f t="shared" si="15"/>
        <v>13180843</v>
      </c>
      <c r="T19" s="43"/>
    </row>
    <row r="20" spans="1:20" x14ac:dyDescent="0.3">
      <c r="A20" s="172"/>
      <c r="B20" s="173"/>
      <c r="C20" s="2" t="s">
        <v>307</v>
      </c>
      <c r="D20" s="32">
        <f t="shared" si="12"/>
        <v>146576039</v>
      </c>
      <c r="E20" s="152">
        <f>E76+E77+E125+E78+E79+E81+E82+E83+E84+E85</f>
        <v>401579</v>
      </c>
      <c r="F20" s="51">
        <f t="shared" ref="F20:Q20" si="16">F76+F77+F125+F78+F79+F81+F82+F83+F84+F85</f>
        <v>12309137</v>
      </c>
      <c r="G20" s="19">
        <f t="shared" si="16"/>
        <v>10649350</v>
      </c>
      <c r="H20" s="19">
        <f t="shared" si="16"/>
        <v>12963831</v>
      </c>
      <c r="I20" s="19">
        <f t="shared" si="16"/>
        <v>12428819</v>
      </c>
      <c r="J20" s="19">
        <f t="shared" si="16"/>
        <v>12631952</v>
      </c>
      <c r="K20" s="19">
        <f t="shared" si="16"/>
        <v>12009690</v>
      </c>
      <c r="L20" s="19">
        <f t="shared" si="16"/>
        <v>12648289</v>
      </c>
      <c r="M20" s="19">
        <f t="shared" si="16"/>
        <v>12089888</v>
      </c>
      <c r="N20" s="19">
        <f t="shared" si="16"/>
        <v>11175550</v>
      </c>
      <c r="O20" s="19">
        <f t="shared" si="16"/>
        <v>12645240</v>
      </c>
      <c r="P20" s="19">
        <f t="shared" si="16"/>
        <v>12624175</v>
      </c>
      <c r="Q20" s="44">
        <f t="shared" si="16"/>
        <v>12400118</v>
      </c>
      <c r="T20" s="43"/>
    </row>
    <row r="21" spans="1:20" x14ac:dyDescent="0.3">
      <c r="A21" s="172"/>
      <c r="B21" s="173"/>
      <c r="C21" s="2" t="s">
        <v>308</v>
      </c>
      <c r="D21" s="32">
        <f t="shared" si="12"/>
        <v>84546868</v>
      </c>
      <c r="E21" s="152">
        <f>E86+E87+E88+E101+E102+E103+E89+E90+E91</f>
        <v>231634</v>
      </c>
      <c r="F21" s="51">
        <f t="shared" ref="F21:Q21" si="17">F86+F87+F88+F101+F102+F103+F89+F90+F91</f>
        <v>7030219</v>
      </c>
      <c r="G21" s="19">
        <f t="shared" si="17"/>
        <v>6137746</v>
      </c>
      <c r="H21" s="19">
        <f t="shared" si="17"/>
        <v>7458404</v>
      </c>
      <c r="I21" s="19">
        <f t="shared" si="17"/>
        <v>7226449</v>
      </c>
      <c r="J21" s="19">
        <f t="shared" si="17"/>
        <v>7293264</v>
      </c>
      <c r="K21" s="19">
        <f t="shared" si="17"/>
        <v>6957387</v>
      </c>
      <c r="L21" s="19">
        <f t="shared" si="17"/>
        <v>7151621</v>
      </c>
      <c r="M21" s="19">
        <f t="shared" si="17"/>
        <v>6832223</v>
      </c>
      <c r="N21" s="19">
        <f t="shared" si="17"/>
        <v>6485238</v>
      </c>
      <c r="O21" s="19">
        <f t="shared" si="17"/>
        <v>7393659</v>
      </c>
      <c r="P21" s="19">
        <f t="shared" si="17"/>
        <v>7364005</v>
      </c>
      <c r="Q21" s="44">
        <f t="shared" si="17"/>
        <v>7216653</v>
      </c>
      <c r="T21" s="43"/>
    </row>
    <row r="22" spans="1:20" x14ac:dyDescent="0.3">
      <c r="A22" s="172"/>
      <c r="B22" s="173"/>
      <c r="C22" s="2" t="s">
        <v>309</v>
      </c>
      <c r="D22" s="32">
        <f t="shared" si="12"/>
        <v>65791743</v>
      </c>
      <c r="E22" s="152">
        <f>E105+E106+E107+E108+E109+E110+E111+E112+E113+E114</f>
        <v>180250</v>
      </c>
      <c r="F22" s="51">
        <f t="shared" ref="F22:Q22" si="18">F105+F106+F107+F108+F109+F110+F111+F112+F113+F114</f>
        <v>5192713</v>
      </c>
      <c r="G22" s="19">
        <f t="shared" si="18"/>
        <v>4621633</v>
      </c>
      <c r="H22" s="19">
        <f t="shared" si="18"/>
        <v>5826075</v>
      </c>
      <c r="I22" s="19">
        <f t="shared" si="18"/>
        <v>5700196</v>
      </c>
      <c r="J22" s="19">
        <f t="shared" si="18"/>
        <v>5906951</v>
      </c>
      <c r="K22" s="19">
        <f t="shared" si="18"/>
        <v>5445567</v>
      </c>
      <c r="L22" s="19">
        <f t="shared" si="18"/>
        <v>5419013</v>
      </c>
      <c r="M22" s="19">
        <f t="shared" si="18"/>
        <v>5267684</v>
      </c>
      <c r="N22" s="19">
        <f t="shared" si="18"/>
        <v>5223285</v>
      </c>
      <c r="O22" s="19">
        <f t="shared" si="18"/>
        <v>5915000</v>
      </c>
      <c r="P22" s="19">
        <f t="shared" si="18"/>
        <v>5779295</v>
      </c>
      <c r="Q22" s="44">
        <f t="shared" si="18"/>
        <v>5494331</v>
      </c>
      <c r="T22" s="43"/>
    </row>
    <row r="23" spans="1:20" x14ac:dyDescent="0.3">
      <c r="A23" s="172"/>
      <c r="B23" s="173"/>
      <c r="C23" s="2" t="s">
        <v>310</v>
      </c>
      <c r="D23" s="32">
        <f t="shared" si="12"/>
        <v>81218660</v>
      </c>
      <c r="E23" s="152">
        <f>E48+E115+E117+E118+E119+E120+E121+E122+E123+E124</f>
        <v>222516</v>
      </c>
      <c r="F23" s="51">
        <f t="shared" ref="F23:Q23" si="19">F48+F115+F117+F118+F119+F120+F121+F122+F123+F124</f>
        <v>6628480</v>
      </c>
      <c r="G23" s="19">
        <f t="shared" si="19"/>
        <v>5912453</v>
      </c>
      <c r="H23" s="19">
        <f t="shared" si="19"/>
        <v>7064796</v>
      </c>
      <c r="I23" s="19">
        <f t="shared" si="19"/>
        <v>6774099</v>
      </c>
      <c r="J23" s="19">
        <f t="shared" si="19"/>
        <v>7057758</v>
      </c>
      <c r="K23" s="19">
        <f t="shared" si="19"/>
        <v>6643075</v>
      </c>
      <c r="L23" s="19">
        <f t="shared" si="19"/>
        <v>6862717</v>
      </c>
      <c r="M23" s="19">
        <f t="shared" si="19"/>
        <v>6621694</v>
      </c>
      <c r="N23" s="19">
        <f t="shared" si="19"/>
        <v>6403378</v>
      </c>
      <c r="O23" s="19">
        <f t="shared" si="19"/>
        <v>7060631</v>
      </c>
      <c r="P23" s="19">
        <f t="shared" si="19"/>
        <v>7039908</v>
      </c>
      <c r="Q23" s="44">
        <f t="shared" si="19"/>
        <v>7149671</v>
      </c>
      <c r="T23" s="43"/>
    </row>
    <row r="24" spans="1:20" x14ac:dyDescent="0.3">
      <c r="A24" s="172"/>
      <c r="B24" s="173"/>
      <c r="C24" s="2" t="s">
        <v>311</v>
      </c>
      <c r="D24" s="32">
        <f t="shared" si="12"/>
        <v>58398860</v>
      </c>
      <c r="E24" s="32">
        <f>E136+E126+E132+E130+E129+E128+E134+E127+E137+E133+E131</f>
        <v>159997</v>
      </c>
      <c r="F24" s="19">
        <f>F136+F126+F132+F130+F129+F128+F134+F127+F137+F133+F131</f>
        <v>4829345</v>
      </c>
      <c r="G24" s="51">
        <f t="shared" ref="G24:Q24" si="20">G136+G126+G132+G130+G129+G128+G134+G127+G137+G133+G131</f>
        <v>4224821</v>
      </c>
      <c r="H24" s="51">
        <f t="shared" si="20"/>
        <v>5165740</v>
      </c>
      <c r="I24" s="51">
        <f t="shared" si="20"/>
        <v>5001061</v>
      </c>
      <c r="J24" s="51">
        <f t="shared" si="20"/>
        <v>5053755</v>
      </c>
      <c r="K24" s="51">
        <f t="shared" si="20"/>
        <v>4748340</v>
      </c>
      <c r="L24" s="51">
        <f t="shared" si="20"/>
        <v>4926527</v>
      </c>
      <c r="M24" s="51">
        <f t="shared" si="20"/>
        <v>4722502</v>
      </c>
      <c r="N24" s="51">
        <f t="shared" si="20"/>
        <v>4495531</v>
      </c>
      <c r="O24" s="51">
        <f t="shared" si="20"/>
        <v>5103316</v>
      </c>
      <c r="P24" s="51">
        <f t="shared" si="20"/>
        <v>5157160</v>
      </c>
      <c r="Q24" s="151">
        <f t="shared" si="20"/>
        <v>4970762</v>
      </c>
      <c r="T24" s="43"/>
    </row>
    <row r="25" spans="1:20" x14ac:dyDescent="0.3">
      <c r="A25" s="172"/>
      <c r="B25" s="173"/>
      <c r="C25" s="2" t="s">
        <v>312</v>
      </c>
      <c r="D25" s="32">
        <f t="shared" si="12"/>
        <v>83611319</v>
      </c>
      <c r="E25" s="152">
        <f>E138+E139+E140+E141+E142+E143+E144+E145+E146</f>
        <v>229071</v>
      </c>
      <c r="F25" s="51">
        <f t="shared" ref="F25:Q25" si="21">F138+F139+F140+F141+F142+F143+F144+F145+F146</f>
        <v>6831778</v>
      </c>
      <c r="G25" s="19">
        <f t="shared" si="21"/>
        <v>6063975</v>
      </c>
      <c r="H25" s="19">
        <f t="shared" si="21"/>
        <v>7488136</v>
      </c>
      <c r="I25" s="19">
        <f t="shared" si="21"/>
        <v>7207559</v>
      </c>
      <c r="J25" s="19">
        <f t="shared" si="21"/>
        <v>7444907</v>
      </c>
      <c r="K25" s="19">
        <f t="shared" si="21"/>
        <v>6943242</v>
      </c>
      <c r="L25" s="19">
        <f t="shared" si="21"/>
        <v>6932597</v>
      </c>
      <c r="M25" s="19">
        <f t="shared" si="21"/>
        <v>6621239</v>
      </c>
      <c r="N25" s="19">
        <f t="shared" si="21"/>
        <v>6521561</v>
      </c>
      <c r="O25" s="19">
        <f t="shared" si="21"/>
        <v>7289741</v>
      </c>
      <c r="P25" s="19">
        <f t="shared" si="21"/>
        <v>7200201</v>
      </c>
      <c r="Q25" s="44">
        <f t="shared" si="21"/>
        <v>7066383</v>
      </c>
      <c r="T25" s="43"/>
    </row>
    <row r="26" spans="1:20" x14ac:dyDescent="0.3">
      <c r="A26" s="172"/>
      <c r="B26" s="173"/>
      <c r="C26" s="2" t="s">
        <v>313</v>
      </c>
      <c r="D26" s="32">
        <f t="shared" si="12"/>
        <v>82015787</v>
      </c>
      <c r="E26" s="152">
        <f>E147+E148+E149+E50+E150+E152+E153+E154</f>
        <v>224701</v>
      </c>
      <c r="F26" s="51">
        <f t="shared" ref="F26:Q26" si="22">F147+F148+F149+F50+F150+F152+F153+F154</f>
        <v>6449797</v>
      </c>
      <c r="G26" s="19">
        <f t="shared" si="22"/>
        <v>5710007</v>
      </c>
      <c r="H26" s="19">
        <f t="shared" si="22"/>
        <v>7468543</v>
      </c>
      <c r="I26" s="19">
        <f t="shared" si="22"/>
        <v>7129310</v>
      </c>
      <c r="J26" s="19">
        <f t="shared" si="22"/>
        <v>7381611</v>
      </c>
      <c r="K26" s="19">
        <f t="shared" si="22"/>
        <v>6792689</v>
      </c>
      <c r="L26" s="19">
        <f t="shared" si="22"/>
        <v>6589325</v>
      </c>
      <c r="M26" s="19">
        <f t="shared" si="22"/>
        <v>6299319</v>
      </c>
      <c r="N26" s="19">
        <f t="shared" si="22"/>
        <v>6388180</v>
      </c>
      <c r="O26" s="19">
        <f t="shared" si="22"/>
        <v>7346825</v>
      </c>
      <c r="P26" s="19">
        <f t="shared" si="22"/>
        <v>7231568</v>
      </c>
      <c r="Q26" s="44">
        <f t="shared" si="22"/>
        <v>7228613</v>
      </c>
      <c r="T26" s="43"/>
    </row>
    <row r="27" spans="1:20" x14ac:dyDescent="0.3">
      <c r="A27" s="172"/>
      <c r="B27" s="173"/>
      <c r="C27" s="2" t="s">
        <v>314</v>
      </c>
      <c r="D27" s="32">
        <f t="shared" si="12"/>
        <v>78229091</v>
      </c>
      <c r="E27" s="152">
        <f>E45+E155+E156+E157+E158+E159+E160+E161+E162+E80+E163</f>
        <v>214327</v>
      </c>
      <c r="F27" s="51">
        <f t="shared" ref="F27:Q27" si="23">F45+F155+F156+F157+F158+F159+F160+F161+F162+F80+F163</f>
        <v>6279958</v>
      </c>
      <c r="G27" s="19">
        <f t="shared" si="23"/>
        <v>5590990</v>
      </c>
      <c r="H27" s="19">
        <f t="shared" si="23"/>
        <v>6839756</v>
      </c>
      <c r="I27" s="19">
        <f t="shared" si="23"/>
        <v>6661529</v>
      </c>
      <c r="J27" s="19">
        <f t="shared" si="23"/>
        <v>6789101</v>
      </c>
      <c r="K27" s="19">
        <f t="shared" si="23"/>
        <v>6409399</v>
      </c>
      <c r="L27" s="19">
        <f t="shared" si="23"/>
        <v>6481290</v>
      </c>
      <c r="M27" s="19">
        <f t="shared" si="23"/>
        <v>6266071</v>
      </c>
      <c r="N27" s="19">
        <f t="shared" si="23"/>
        <v>6096430</v>
      </c>
      <c r="O27" s="19">
        <f t="shared" si="23"/>
        <v>6975198</v>
      </c>
      <c r="P27" s="19">
        <f t="shared" si="23"/>
        <v>6965047</v>
      </c>
      <c r="Q27" s="44">
        <f t="shared" si="23"/>
        <v>6874322</v>
      </c>
      <c r="T27" s="43"/>
    </row>
    <row r="28" spans="1:20" x14ac:dyDescent="0.3">
      <c r="A28" s="172"/>
      <c r="B28" s="173"/>
      <c r="C28" s="2" t="s">
        <v>315</v>
      </c>
      <c r="D28" s="32">
        <f t="shared" si="12"/>
        <v>68647062</v>
      </c>
      <c r="E28" s="152">
        <f>E164+E165+E166+E167+E168+E169+E170+E171+E172+E173+E174+E175</f>
        <v>188073</v>
      </c>
      <c r="F28" s="51">
        <f t="shared" ref="F28:Q28" si="24">F164+F165+F166+F167+F168+F169+F170+F171+F172+F173+F174+F175</f>
        <v>5636769</v>
      </c>
      <c r="G28" s="19">
        <f t="shared" si="24"/>
        <v>4964941</v>
      </c>
      <c r="H28" s="19">
        <f t="shared" si="24"/>
        <v>6061423</v>
      </c>
      <c r="I28" s="19">
        <f t="shared" si="24"/>
        <v>5891295</v>
      </c>
      <c r="J28" s="19">
        <f t="shared" si="24"/>
        <v>6015308</v>
      </c>
      <c r="K28" s="19">
        <f t="shared" si="24"/>
        <v>5662188</v>
      </c>
      <c r="L28" s="19">
        <f t="shared" si="24"/>
        <v>5789230</v>
      </c>
      <c r="M28" s="19">
        <f t="shared" si="24"/>
        <v>5589798</v>
      </c>
      <c r="N28" s="19">
        <f t="shared" si="24"/>
        <v>5292257</v>
      </c>
      <c r="O28" s="19">
        <f t="shared" si="24"/>
        <v>5989428</v>
      </c>
      <c r="P28" s="19">
        <f t="shared" si="24"/>
        <v>5964189</v>
      </c>
      <c r="Q28" s="44">
        <f t="shared" si="24"/>
        <v>5790236</v>
      </c>
      <c r="T28" s="43"/>
    </row>
    <row r="29" spans="1:20" x14ac:dyDescent="0.3">
      <c r="A29" s="172"/>
      <c r="B29" s="173"/>
      <c r="C29" s="2" t="s">
        <v>316</v>
      </c>
      <c r="D29" s="32">
        <f t="shared" si="12"/>
        <v>68497891</v>
      </c>
      <c r="E29" s="152">
        <f>E176+E177+E178+E179+E180+E181+E182+E183+E184+E185+E186+E187+E188+E189+E230</f>
        <v>187666</v>
      </c>
      <c r="F29" s="51">
        <f t="shared" ref="F29:Q29" si="25">F176+F177+F178+F179+F180+F181+F182+F183+F184+F185+F186+F187+F188+F189+F230</f>
        <v>5622160</v>
      </c>
      <c r="G29" s="19">
        <f t="shared" si="25"/>
        <v>4800835</v>
      </c>
      <c r="H29" s="19">
        <f t="shared" si="25"/>
        <v>5975365</v>
      </c>
      <c r="I29" s="19">
        <f t="shared" si="25"/>
        <v>6075488</v>
      </c>
      <c r="J29" s="19">
        <f t="shared" si="25"/>
        <v>6035040</v>
      </c>
      <c r="K29" s="19">
        <f t="shared" si="25"/>
        <v>5597846</v>
      </c>
      <c r="L29" s="19">
        <f t="shared" si="25"/>
        <v>5724874</v>
      </c>
      <c r="M29" s="19">
        <f t="shared" si="25"/>
        <v>5501699</v>
      </c>
      <c r="N29" s="19">
        <f t="shared" si="25"/>
        <v>5245754</v>
      </c>
      <c r="O29" s="19">
        <f t="shared" si="25"/>
        <v>6091106</v>
      </c>
      <c r="P29" s="19">
        <f t="shared" si="25"/>
        <v>5982685</v>
      </c>
      <c r="Q29" s="44">
        <f t="shared" si="25"/>
        <v>5845039</v>
      </c>
      <c r="T29" s="43"/>
    </row>
    <row r="30" spans="1:20" x14ac:dyDescent="0.3">
      <c r="A30" s="172"/>
      <c r="B30" s="173"/>
      <c r="C30" s="2" t="s">
        <v>317</v>
      </c>
      <c r="D30" s="32">
        <f t="shared" si="12"/>
        <v>61353445</v>
      </c>
      <c r="E30" s="152">
        <f>E190+E191+E238+E192+E193+E194+E195+E196+E197+E198+E268+E199+E200+E201+E304</f>
        <v>168092</v>
      </c>
      <c r="F30" s="51">
        <f t="shared" ref="F30:Q30" si="26">F190+F191+F238+F192+F193+F194+F195+F196+F197+F198+F268+F199+F200+F201+F304</f>
        <v>5024375</v>
      </c>
      <c r="G30" s="19">
        <f t="shared" si="26"/>
        <v>4392692</v>
      </c>
      <c r="H30" s="19">
        <f t="shared" si="26"/>
        <v>5426739</v>
      </c>
      <c r="I30" s="19">
        <f t="shared" si="26"/>
        <v>5290692</v>
      </c>
      <c r="J30" s="19">
        <f t="shared" si="26"/>
        <v>5404829</v>
      </c>
      <c r="K30" s="19">
        <f t="shared" si="26"/>
        <v>5080026</v>
      </c>
      <c r="L30" s="19">
        <f t="shared" si="26"/>
        <v>5148391</v>
      </c>
      <c r="M30" s="19">
        <f t="shared" si="26"/>
        <v>4934395</v>
      </c>
      <c r="N30" s="19">
        <f t="shared" si="26"/>
        <v>4724730</v>
      </c>
      <c r="O30" s="19">
        <f t="shared" si="26"/>
        <v>5380430</v>
      </c>
      <c r="P30" s="19">
        <f t="shared" si="26"/>
        <v>5330083</v>
      </c>
      <c r="Q30" s="44">
        <f t="shared" si="26"/>
        <v>5216063</v>
      </c>
      <c r="T30" s="43"/>
    </row>
    <row r="31" spans="1:20" x14ac:dyDescent="0.3">
      <c r="A31" s="172"/>
      <c r="B31" s="173"/>
      <c r="C31" s="2" t="s">
        <v>318</v>
      </c>
      <c r="D31" s="32">
        <f t="shared" si="12"/>
        <v>40512426</v>
      </c>
      <c r="E31" s="32">
        <f>E202+E203+E204+E205+E206+E207+E208+E209+E210+E212+E213+E214</f>
        <v>110993</v>
      </c>
      <c r="F31" s="19">
        <f>F202+F203+F204+F205+F206+F207+F208+F209+F210+F212+F213+F214</f>
        <v>3237517</v>
      </c>
      <c r="G31" s="51">
        <f t="shared" ref="G31:Q31" si="27">G202+G203+G204+G205+G206+G207+G208+G209+G210+G212+G213+G214</f>
        <v>2833239</v>
      </c>
      <c r="H31" s="51">
        <f t="shared" si="27"/>
        <v>3570315</v>
      </c>
      <c r="I31" s="51">
        <f t="shared" si="27"/>
        <v>3458386</v>
      </c>
      <c r="J31" s="51">
        <f t="shared" si="27"/>
        <v>3584826</v>
      </c>
      <c r="K31" s="51">
        <f t="shared" si="27"/>
        <v>3360882</v>
      </c>
      <c r="L31" s="51">
        <f t="shared" si="27"/>
        <v>3362167</v>
      </c>
      <c r="M31" s="51">
        <f t="shared" si="27"/>
        <v>3264955</v>
      </c>
      <c r="N31" s="51">
        <f t="shared" si="27"/>
        <v>3156811</v>
      </c>
      <c r="O31" s="51">
        <f t="shared" si="27"/>
        <v>3627032</v>
      </c>
      <c r="P31" s="51">
        <f t="shared" si="27"/>
        <v>3635080</v>
      </c>
      <c r="Q31" s="151">
        <f t="shared" si="27"/>
        <v>3421216</v>
      </c>
      <c r="T31" s="43"/>
    </row>
    <row r="32" spans="1:20" x14ac:dyDescent="0.3">
      <c r="A32" s="172"/>
      <c r="B32" s="173"/>
      <c r="C32" s="2" t="s">
        <v>319</v>
      </c>
      <c r="D32" s="32">
        <f t="shared" si="12"/>
        <v>54090952</v>
      </c>
      <c r="E32" s="152">
        <f>E228+E219+E218+E222+E224+E225+E217+E227+E220+E216+E223+E215+E221+E226</f>
        <v>148196</v>
      </c>
      <c r="F32" s="51">
        <f t="shared" ref="F32:Q32" si="28">F228+F219+F218+F222+F224+F225+F217+F227+F220+F216+F223+F215+F221+F226</f>
        <v>4315241</v>
      </c>
      <c r="G32" s="19">
        <f t="shared" si="28"/>
        <v>3823497</v>
      </c>
      <c r="H32" s="19">
        <f t="shared" si="28"/>
        <v>4729028</v>
      </c>
      <c r="I32" s="19">
        <f t="shared" si="28"/>
        <v>4630903</v>
      </c>
      <c r="J32" s="19">
        <f t="shared" si="28"/>
        <v>4797058</v>
      </c>
      <c r="K32" s="19">
        <f t="shared" si="28"/>
        <v>4413485</v>
      </c>
      <c r="L32" s="19">
        <f t="shared" si="28"/>
        <v>4514155</v>
      </c>
      <c r="M32" s="19">
        <f t="shared" si="28"/>
        <v>4373532</v>
      </c>
      <c r="N32" s="19">
        <f t="shared" si="28"/>
        <v>4260730</v>
      </c>
      <c r="O32" s="19">
        <f t="shared" si="28"/>
        <v>4994409</v>
      </c>
      <c r="P32" s="19">
        <f t="shared" si="28"/>
        <v>4698397</v>
      </c>
      <c r="Q32" s="44">
        <f t="shared" si="28"/>
        <v>4540517</v>
      </c>
      <c r="T32" s="43"/>
    </row>
    <row r="33" spans="1:20" x14ac:dyDescent="0.3">
      <c r="A33" s="172"/>
      <c r="B33" s="173"/>
      <c r="C33" s="2" t="s">
        <v>320</v>
      </c>
      <c r="D33" s="32">
        <f t="shared" si="12"/>
        <v>38661883</v>
      </c>
      <c r="E33" s="152">
        <f>E233+E229+E240+E236+E242+E232+E239+E243+E237+E234+E235+E241+E231</f>
        <v>105923</v>
      </c>
      <c r="F33" s="51">
        <f t="shared" ref="F33:Q33" si="29">F233+F229+F240+F236+F242+F232+F239+F243+F237+F234+F235+F241+F231</f>
        <v>2971834</v>
      </c>
      <c r="G33" s="19">
        <f t="shared" si="29"/>
        <v>2680719</v>
      </c>
      <c r="H33" s="19">
        <f t="shared" si="29"/>
        <v>3511790</v>
      </c>
      <c r="I33" s="19">
        <f t="shared" si="29"/>
        <v>3320776</v>
      </c>
      <c r="J33" s="19">
        <f t="shared" si="29"/>
        <v>3512030</v>
      </c>
      <c r="K33" s="19">
        <f t="shared" si="29"/>
        <v>3211118</v>
      </c>
      <c r="L33" s="19">
        <f t="shared" si="29"/>
        <v>3142902</v>
      </c>
      <c r="M33" s="19">
        <f t="shared" si="29"/>
        <v>2993112</v>
      </c>
      <c r="N33" s="19">
        <f t="shared" si="29"/>
        <v>3064490</v>
      </c>
      <c r="O33" s="19">
        <f t="shared" si="29"/>
        <v>3546242</v>
      </c>
      <c r="P33" s="19">
        <f t="shared" si="29"/>
        <v>3359046</v>
      </c>
      <c r="Q33" s="44">
        <f t="shared" si="29"/>
        <v>3347824</v>
      </c>
      <c r="T33" s="43"/>
    </row>
    <row r="34" spans="1:20" x14ac:dyDescent="0.3">
      <c r="A34" s="172"/>
      <c r="B34" s="173"/>
      <c r="C34" s="2" t="s">
        <v>321</v>
      </c>
      <c r="D34" s="32">
        <f t="shared" si="12"/>
        <v>27131789</v>
      </c>
      <c r="E34" s="152">
        <f>E244+E247+E251+E246+E248+E245+E250</f>
        <v>74333</v>
      </c>
      <c r="F34" s="51">
        <f t="shared" ref="F34:Q34" si="30">F244+F247+F251+F246+F248+F245+F250</f>
        <v>2114882</v>
      </c>
      <c r="G34" s="19">
        <f t="shared" si="30"/>
        <v>1860121</v>
      </c>
      <c r="H34" s="19">
        <f t="shared" si="30"/>
        <v>2452837</v>
      </c>
      <c r="I34" s="19">
        <f t="shared" si="30"/>
        <v>2373509</v>
      </c>
      <c r="J34" s="19">
        <f t="shared" si="30"/>
        <v>2451180</v>
      </c>
      <c r="K34" s="19">
        <f t="shared" si="30"/>
        <v>2229788</v>
      </c>
      <c r="L34" s="19">
        <f t="shared" si="30"/>
        <v>2210398</v>
      </c>
      <c r="M34" s="19">
        <f t="shared" si="30"/>
        <v>2125683</v>
      </c>
      <c r="N34" s="19">
        <f t="shared" si="30"/>
        <v>2156837</v>
      </c>
      <c r="O34" s="19">
        <f t="shared" si="30"/>
        <v>2453595</v>
      </c>
      <c r="P34" s="19">
        <f t="shared" si="30"/>
        <v>2422120</v>
      </c>
      <c r="Q34" s="44">
        <f t="shared" si="30"/>
        <v>2280839</v>
      </c>
      <c r="T34" s="43"/>
    </row>
    <row r="35" spans="1:20" x14ac:dyDescent="0.3">
      <c r="A35" s="172"/>
      <c r="B35" s="173"/>
      <c r="C35" s="2" t="s">
        <v>322</v>
      </c>
      <c r="D35" s="32">
        <f t="shared" si="12"/>
        <v>44921308</v>
      </c>
      <c r="E35" s="152">
        <f>E252+E253+E254+E255+E256+E257+E258+E259+E260+E249</f>
        <v>123071</v>
      </c>
      <c r="F35" s="51">
        <f t="shared" ref="F35:Q35" si="31">F252+F253+F254+F255+F256+F257+F258+F259+F260+F249</f>
        <v>3571564</v>
      </c>
      <c r="G35" s="19">
        <f t="shared" si="31"/>
        <v>3168133</v>
      </c>
      <c r="H35" s="19">
        <f t="shared" si="31"/>
        <v>3997903</v>
      </c>
      <c r="I35" s="19">
        <f t="shared" si="31"/>
        <v>3867020</v>
      </c>
      <c r="J35" s="19">
        <f t="shared" si="31"/>
        <v>4060389</v>
      </c>
      <c r="K35" s="19">
        <f t="shared" si="31"/>
        <v>3714840</v>
      </c>
      <c r="L35" s="19">
        <f t="shared" si="31"/>
        <v>3733227</v>
      </c>
      <c r="M35" s="19">
        <f t="shared" si="31"/>
        <v>3595948</v>
      </c>
      <c r="N35" s="19">
        <f t="shared" si="31"/>
        <v>3533098</v>
      </c>
      <c r="O35" s="19">
        <f t="shared" si="31"/>
        <v>3976953</v>
      </c>
      <c r="P35" s="19">
        <f t="shared" si="31"/>
        <v>3929898</v>
      </c>
      <c r="Q35" s="44">
        <f t="shared" si="31"/>
        <v>3772335</v>
      </c>
      <c r="T35" s="43"/>
    </row>
    <row r="36" spans="1:20" x14ac:dyDescent="0.3">
      <c r="A36" s="172"/>
      <c r="B36" s="173"/>
      <c r="C36" s="2" t="s">
        <v>323</v>
      </c>
      <c r="D36" s="32">
        <f t="shared" si="12"/>
        <v>47960309</v>
      </c>
      <c r="E36" s="152">
        <f>E270+E271+E261+E264+E265+E263+E269+E266+E262+E267</f>
        <v>131398</v>
      </c>
      <c r="F36" s="51">
        <f t="shared" ref="F36:Q36" si="32">F270+F271+F261+F264+F265+F263+F269+F266+F262+F267</f>
        <v>3706828</v>
      </c>
      <c r="G36" s="19">
        <f t="shared" si="32"/>
        <v>3291788</v>
      </c>
      <c r="H36" s="19">
        <f t="shared" si="32"/>
        <v>4273050</v>
      </c>
      <c r="I36" s="19">
        <f t="shared" si="32"/>
        <v>4215380</v>
      </c>
      <c r="J36" s="19">
        <f t="shared" si="32"/>
        <v>4463774</v>
      </c>
      <c r="K36" s="19">
        <f t="shared" si="32"/>
        <v>4005798</v>
      </c>
      <c r="L36" s="19">
        <f t="shared" si="32"/>
        <v>3897550</v>
      </c>
      <c r="M36" s="19">
        <f t="shared" si="32"/>
        <v>3797509</v>
      </c>
      <c r="N36" s="19">
        <f t="shared" si="32"/>
        <v>3836211</v>
      </c>
      <c r="O36" s="19">
        <f t="shared" si="32"/>
        <v>4266391</v>
      </c>
      <c r="P36" s="19">
        <f t="shared" si="32"/>
        <v>4202625</v>
      </c>
      <c r="Q36" s="44">
        <f t="shared" si="32"/>
        <v>4003405</v>
      </c>
      <c r="T36" s="43"/>
    </row>
    <row r="37" spans="1:20" x14ac:dyDescent="0.3">
      <c r="A37" s="172"/>
      <c r="B37" s="173"/>
      <c r="C37" s="2" t="s">
        <v>324</v>
      </c>
      <c r="D37" s="32">
        <f t="shared" si="12"/>
        <v>66614209</v>
      </c>
      <c r="E37" s="152">
        <f>E273+E277+E280+E278+E275+E276+E282+E281+E279+E283+E272+E274</f>
        <v>182505</v>
      </c>
      <c r="F37" s="51">
        <f t="shared" ref="F37:Q37" si="33">F273+F277+F280+F278+F275+F276+F282+F281+F279+F283+F272+F274</f>
        <v>5487990</v>
      </c>
      <c r="G37" s="19">
        <f t="shared" si="33"/>
        <v>4772393</v>
      </c>
      <c r="H37" s="19">
        <f t="shared" si="33"/>
        <v>5913984</v>
      </c>
      <c r="I37" s="19">
        <f t="shared" si="33"/>
        <v>5739318</v>
      </c>
      <c r="J37" s="19">
        <f t="shared" si="33"/>
        <v>5828806</v>
      </c>
      <c r="K37" s="19">
        <f t="shared" si="33"/>
        <v>5463524</v>
      </c>
      <c r="L37" s="19">
        <f t="shared" si="33"/>
        <v>5531815</v>
      </c>
      <c r="M37" s="19">
        <f t="shared" si="33"/>
        <v>5356990</v>
      </c>
      <c r="N37" s="19">
        <f t="shared" si="33"/>
        <v>5135502</v>
      </c>
      <c r="O37" s="19">
        <f t="shared" si="33"/>
        <v>5849370</v>
      </c>
      <c r="P37" s="19">
        <f t="shared" si="33"/>
        <v>5910509</v>
      </c>
      <c r="Q37" s="44">
        <f t="shared" si="33"/>
        <v>5624008</v>
      </c>
      <c r="T37" s="43"/>
    </row>
    <row r="38" spans="1:20" x14ac:dyDescent="0.3">
      <c r="A38" s="172"/>
      <c r="B38" s="173"/>
      <c r="C38" s="2" t="s">
        <v>325</v>
      </c>
      <c r="D38" s="32">
        <f t="shared" si="12"/>
        <v>63478849</v>
      </c>
      <c r="E38" s="152">
        <f>E289+E291+E288+E287+E285+E284+E286+E293+E292+E290</f>
        <v>173915</v>
      </c>
      <c r="F38" s="51">
        <f t="shared" ref="F38:Q38" si="34">F289+F291+F288+F287+F285+F284+F286+F293+F292+F290</f>
        <v>5244363</v>
      </c>
      <c r="G38" s="19">
        <f t="shared" si="34"/>
        <v>4621928</v>
      </c>
      <c r="H38" s="19">
        <f t="shared" si="34"/>
        <v>5563675</v>
      </c>
      <c r="I38" s="19">
        <f t="shared" si="34"/>
        <v>5439477</v>
      </c>
      <c r="J38" s="19">
        <f t="shared" si="34"/>
        <v>5490531</v>
      </c>
      <c r="K38" s="19">
        <f t="shared" si="34"/>
        <v>5192764</v>
      </c>
      <c r="L38" s="19">
        <f t="shared" si="34"/>
        <v>5364867</v>
      </c>
      <c r="M38" s="19">
        <f t="shared" si="34"/>
        <v>5176190</v>
      </c>
      <c r="N38" s="19">
        <f t="shared" si="34"/>
        <v>4914344</v>
      </c>
      <c r="O38" s="19">
        <f t="shared" si="34"/>
        <v>5559971</v>
      </c>
      <c r="P38" s="19">
        <f t="shared" si="34"/>
        <v>5533896</v>
      </c>
      <c r="Q38" s="44">
        <f t="shared" si="34"/>
        <v>5376843</v>
      </c>
      <c r="T38" s="43"/>
    </row>
    <row r="39" spans="1:20" x14ac:dyDescent="0.3">
      <c r="A39" s="172"/>
      <c r="B39" s="173"/>
      <c r="C39" s="2" t="s">
        <v>326</v>
      </c>
      <c r="D39" s="32">
        <f t="shared" si="12"/>
        <v>32798603</v>
      </c>
      <c r="E39" s="152">
        <f>E301+E294+E298+E295+E302+E300+E299+E297+E296</f>
        <v>89859</v>
      </c>
      <c r="F39" s="51">
        <f t="shared" ref="F39:Q39" si="35">F301+F294+F298+F295+F302+F300+F299+F297+F296</f>
        <v>2650440</v>
      </c>
      <c r="G39" s="19">
        <f t="shared" si="35"/>
        <v>2335092</v>
      </c>
      <c r="H39" s="19">
        <f t="shared" si="35"/>
        <v>2846075</v>
      </c>
      <c r="I39" s="19">
        <f t="shared" si="35"/>
        <v>2837982</v>
      </c>
      <c r="J39" s="19">
        <f t="shared" si="35"/>
        <v>2861208</v>
      </c>
      <c r="K39" s="19">
        <f t="shared" si="35"/>
        <v>2712353</v>
      </c>
      <c r="L39" s="19">
        <f t="shared" si="35"/>
        <v>2780768</v>
      </c>
      <c r="M39" s="19">
        <f t="shared" si="35"/>
        <v>2681868</v>
      </c>
      <c r="N39" s="19">
        <f t="shared" si="35"/>
        <v>2541414</v>
      </c>
      <c r="O39" s="19">
        <f t="shared" si="35"/>
        <v>2894108</v>
      </c>
      <c r="P39" s="19">
        <f t="shared" si="35"/>
        <v>2854825</v>
      </c>
      <c r="Q39" s="44">
        <f t="shared" si="35"/>
        <v>2802470</v>
      </c>
      <c r="T39" s="43"/>
    </row>
    <row r="40" spans="1:20" x14ac:dyDescent="0.3">
      <c r="A40" s="172"/>
      <c r="B40" s="173"/>
      <c r="C40" s="2" t="s">
        <v>327</v>
      </c>
      <c r="D40" s="32">
        <f t="shared" si="12"/>
        <v>32838239</v>
      </c>
      <c r="E40" s="152">
        <f>E310+E305+E306+E311+E308+E309+E303+E307</f>
        <v>89967</v>
      </c>
      <c r="F40" s="51">
        <f t="shared" ref="F40:Q40" si="36">F310+F305+F306+F311+F308+F309+F303+F307</f>
        <v>2686913</v>
      </c>
      <c r="G40" s="19">
        <f t="shared" si="36"/>
        <v>2332926</v>
      </c>
      <c r="H40" s="19">
        <f t="shared" si="36"/>
        <v>2816863</v>
      </c>
      <c r="I40" s="19">
        <f t="shared" si="36"/>
        <v>2800125</v>
      </c>
      <c r="J40" s="19">
        <f t="shared" si="36"/>
        <v>2854262</v>
      </c>
      <c r="K40" s="19">
        <f t="shared" si="36"/>
        <v>2671478</v>
      </c>
      <c r="L40" s="19">
        <f t="shared" si="36"/>
        <v>2790540</v>
      </c>
      <c r="M40" s="19">
        <f t="shared" si="36"/>
        <v>2694408</v>
      </c>
      <c r="N40" s="19">
        <f t="shared" si="36"/>
        <v>2503120</v>
      </c>
      <c r="O40" s="19">
        <f t="shared" si="36"/>
        <v>2931780</v>
      </c>
      <c r="P40" s="19">
        <f t="shared" si="36"/>
        <v>2917755</v>
      </c>
      <c r="Q40" s="44">
        <f t="shared" si="36"/>
        <v>2838069</v>
      </c>
      <c r="T40" s="43"/>
    </row>
    <row r="41" spans="1:20" ht="17.25" thickBot="1" x14ac:dyDescent="0.35">
      <c r="A41" s="174"/>
      <c r="B41" s="175"/>
      <c r="C41" s="9" t="s">
        <v>301</v>
      </c>
      <c r="D41" s="33">
        <f t="shared" si="12"/>
        <v>28001749</v>
      </c>
      <c r="E41" s="153">
        <f>E315+E316+E319+E313+E314+E318+E317+E312</f>
        <v>76718</v>
      </c>
      <c r="F41" s="52">
        <f t="shared" ref="F41:Q41" si="37">F315+F316+F319+F313+F314+F318+F317+F312</f>
        <v>2226177</v>
      </c>
      <c r="G41" s="20">
        <f t="shared" si="37"/>
        <v>1965733</v>
      </c>
      <c r="H41" s="20">
        <f t="shared" si="37"/>
        <v>2514235</v>
      </c>
      <c r="I41" s="20">
        <f t="shared" si="37"/>
        <v>2442867</v>
      </c>
      <c r="J41" s="20">
        <f t="shared" si="37"/>
        <v>2500144</v>
      </c>
      <c r="K41" s="20">
        <f t="shared" si="37"/>
        <v>2316280</v>
      </c>
      <c r="L41" s="20">
        <f t="shared" si="37"/>
        <v>2293494</v>
      </c>
      <c r="M41" s="20">
        <f t="shared" si="37"/>
        <v>2222629</v>
      </c>
      <c r="N41" s="20">
        <f t="shared" si="37"/>
        <v>2177482</v>
      </c>
      <c r="O41" s="20">
        <f t="shared" si="37"/>
        <v>2479468</v>
      </c>
      <c r="P41" s="20">
        <f t="shared" si="37"/>
        <v>2465061</v>
      </c>
      <c r="Q41" s="45">
        <f t="shared" si="37"/>
        <v>2398179</v>
      </c>
      <c r="T41" s="43"/>
    </row>
    <row r="42" spans="1:20" ht="17.25" thickBot="1" x14ac:dyDescent="0.35">
      <c r="A42" s="150" t="s">
        <v>405</v>
      </c>
    </row>
    <row r="43" spans="1:20" ht="17.25" thickBot="1" x14ac:dyDescent="0.35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20" ht="18" thickTop="1" thickBot="1" x14ac:dyDescent="0.35">
      <c r="A44" s="176" t="s">
        <v>265</v>
      </c>
      <c r="B44" s="177"/>
      <c r="C44" s="177"/>
      <c r="D44" s="25">
        <f>SUM(D45:D319)</f>
        <v>1751695170</v>
      </c>
      <c r="E44" s="25">
        <f>SUM(E45:E319)</f>
        <v>4799165</v>
      </c>
      <c r="F44" s="53">
        <f t="shared" ref="F44:Q44" si="38">SUM(F45:F319)</f>
        <v>142480020</v>
      </c>
      <c r="G44" s="25">
        <f t="shared" si="38"/>
        <v>125409036</v>
      </c>
      <c r="H44" s="25">
        <f t="shared" si="38"/>
        <v>154839010</v>
      </c>
      <c r="I44" s="25">
        <f t="shared" si="38"/>
        <v>150117644</v>
      </c>
      <c r="J44" s="25">
        <f t="shared" si="38"/>
        <v>153915944</v>
      </c>
      <c r="K44" s="25">
        <f t="shared" si="38"/>
        <v>143830113</v>
      </c>
      <c r="L44" s="25">
        <f t="shared" si="38"/>
        <v>146690937</v>
      </c>
      <c r="M44" s="25">
        <f t="shared" si="38"/>
        <v>141333624</v>
      </c>
      <c r="N44" s="25">
        <f t="shared" si="38"/>
        <v>135770402</v>
      </c>
      <c r="O44" s="25">
        <f t="shared" si="38"/>
        <v>154296035</v>
      </c>
      <c r="P44" s="25">
        <f t="shared" si="38"/>
        <v>153067654</v>
      </c>
      <c r="Q44" s="26">
        <f t="shared" si="38"/>
        <v>149944751</v>
      </c>
    </row>
    <row r="45" spans="1:20" x14ac:dyDescent="0.3">
      <c r="A45" s="157" t="s">
        <v>331</v>
      </c>
      <c r="B45" s="8">
        <v>150</v>
      </c>
      <c r="C45" s="8" t="s">
        <v>0</v>
      </c>
      <c r="D45" s="34">
        <f t="shared" ref="D45:D108" si="39">SUM(F45:Q45)</f>
        <v>20265193</v>
      </c>
      <c r="E45" s="34">
        <v>55521</v>
      </c>
      <c r="F45" s="54">
        <v>1611600</v>
      </c>
      <c r="G45" s="29">
        <v>1494397</v>
      </c>
      <c r="H45" s="29">
        <v>1690242</v>
      </c>
      <c r="I45" s="29">
        <v>1657886</v>
      </c>
      <c r="J45" s="29">
        <v>1698792</v>
      </c>
      <c r="K45" s="29">
        <v>1590062</v>
      </c>
      <c r="L45" s="29">
        <v>1684012</v>
      </c>
      <c r="M45" s="29">
        <v>1697475</v>
      </c>
      <c r="N45" s="29">
        <v>1635717</v>
      </c>
      <c r="O45" s="29">
        <v>1841331</v>
      </c>
      <c r="P45" s="29">
        <v>1855689</v>
      </c>
      <c r="Q45" s="62">
        <v>1807990</v>
      </c>
      <c r="S45" s="43"/>
    </row>
    <row r="46" spans="1:20" x14ac:dyDescent="0.3">
      <c r="A46" s="158"/>
      <c r="B46" s="1">
        <v>151</v>
      </c>
      <c r="C46" s="1" t="s">
        <v>1</v>
      </c>
      <c r="D46" s="35">
        <f t="shared" si="39"/>
        <v>9072607</v>
      </c>
      <c r="E46" s="35">
        <v>24856</v>
      </c>
      <c r="F46" s="55">
        <v>739095</v>
      </c>
      <c r="G46" s="16">
        <v>637636</v>
      </c>
      <c r="H46" s="16">
        <v>775269</v>
      </c>
      <c r="I46" s="16">
        <v>744002</v>
      </c>
      <c r="J46" s="16">
        <v>763440</v>
      </c>
      <c r="K46" s="16">
        <v>710222</v>
      </c>
      <c r="L46" s="16">
        <v>741974</v>
      </c>
      <c r="M46" s="16">
        <v>723281</v>
      </c>
      <c r="N46" s="16">
        <v>720358</v>
      </c>
      <c r="O46" s="16">
        <v>835020</v>
      </c>
      <c r="P46" s="16">
        <v>849111</v>
      </c>
      <c r="Q46" s="63">
        <v>833199</v>
      </c>
      <c r="S46" s="43"/>
    </row>
    <row r="47" spans="1:20" x14ac:dyDescent="0.3">
      <c r="A47" s="158"/>
      <c r="B47" s="1">
        <v>152</v>
      </c>
      <c r="C47" s="1" t="s">
        <v>2</v>
      </c>
      <c r="D47" s="35">
        <f t="shared" si="39"/>
        <v>15970257</v>
      </c>
      <c r="E47" s="35">
        <v>43754</v>
      </c>
      <c r="F47" s="55">
        <v>1425767</v>
      </c>
      <c r="G47" s="16">
        <v>1206016</v>
      </c>
      <c r="H47" s="16">
        <v>1410689</v>
      </c>
      <c r="I47" s="16">
        <v>1305507</v>
      </c>
      <c r="J47" s="16">
        <v>1351248</v>
      </c>
      <c r="K47" s="16">
        <v>1245192</v>
      </c>
      <c r="L47" s="16">
        <v>1346458</v>
      </c>
      <c r="M47" s="16">
        <v>1320590</v>
      </c>
      <c r="N47" s="16">
        <v>1190424</v>
      </c>
      <c r="O47" s="16">
        <v>1358911</v>
      </c>
      <c r="P47" s="16">
        <v>1372135</v>
      </c>
      <c r="Q47" s="63">
        <v>1437320</v>
      </c>
      <c r="S47" s="43"/>
    </row>
    <row r="48" spans="1:20" x14ac:dyDescent="0.3">
      <c r="A48" s="158"/>
      <c r="B48" s="1">
        <v>153</v>
      </c>
      <c r="C48" s="1" t="s">
        <v>3</v>
      </c>
      <c r="D48" s="35">
        <f t="shared" si="39"/>
        <v>12443170</v>
      </c>
      <c r="E48" s="35">
        <v>34091</v>
      </c>
      <c r="F48" s="55">
        <v>1045756</v>
      </c>
      <c r="G48" s="16">
        <v>901499</v>
      </c>
      <c r="H48" s="16">
        <v>1106896</v>
      </c>
      <c r="I48" s="16">
        <v>1035344</v>
      </c>
      <c r="J48" s="16">
        <v>1094811</v>
      </c>
      <c r="K48" s="16">
        <v>1019008</v>
      </c>
      <c r="L48" s="16">
        <v>1043956</v>
      </c>
      <c r="M48" s="16">
        <v>986423</v>
      </c>
      <c r="N48" s="16">
        <v>974663</v>
      </c>
      <c r="O48" s="16">
        <v>1079733</v>
      </c>
      <c r="P48" s="16">
        <v>1061445</v>
      </c>
      <c r="Q48" s="63">
        <v>1093636</v>
      </c>
      <c r="S48" s="43"/>
    </row>
    <row r="49" spans="1:19" x14ac:dyDescent="0.3">
      <c r="A49" s="158"/>
      <c r="B49" s="1">
        <v>154</v>
      </c>
      <c r="C49" s="1" t="s">
        <v>4</v>
      </c>
      <c r="D49" s="35">
        <f t="shared" si="39"/>
        <v>9418673</v>
      </c>
      <c r="E49" s="35">
        <v>25805</v>
      </c>
      <c r="F49" s="55">
        <v>776245</v>
      </c>
      <c r="G49" s="16">
        <v>688552</v>
      </c>
      <c r="H49" s="16">
        <v>864211</v>
      </c>
      <c r="I49" s="16">
        <v>807294</v>
      </c>
      <c r="J49" s="16">
        <v>836977</v>
      </c>
      <c r="K49" s="16">
        <v>769189</v>
      </c>
      <c r="L49" s="16">
        <v>748134</v>
      </c>
      <c r="M49" s="16">
        <v>718907</v>
      </c>
      <c r="N49" s="16">
        <v>714178</v>
      </c>
      <c r="O49" s="16">
        <v>843234</v>
      </c>
      <c r="P49" s="16">
        <v>813050</v>
      </c>
      <c r="Q49" s="63">
        <v>838702</v>
      </c>
      <c r="S49" s="43"/>
    </row>
    <row r="50" spans="1:19" x14ac:dyDescent="0.3">
      <c r="A50" s="158"/>
      <c r="B50" s="1">
        <v>155</v>
      </c>
      <c r="C50" s="1" t="s">
        <v>5</v>
      </c>
      <c r="D50" s="35">
        <f t="shared" si="39"/>
        <v>5533791</v>
      </c>
      <c r="E50" s="35">
        <v>15161</v>
      </c>
      <c r="F50" s="55">
        <v>437434</v>
      </c>
      <c r="G50" s="16">
        <v>403069</v>
      </c>
      <c r="H50" s="16">
        <v>492849</v>
      </c>
      <c r="I50" s="16">
        <v>472910</v>
      </c>
      <c r="J50" s="16">
        <v>491601</v>
      </c>
      <c r="K50" s="16">
        <v>462239</v>
      </c>
      <c r="L50" s="16">
        <v>452891</v>
      </c>
      <c r="M50" s="16">
        <v>424336</v>
      </c>
      <c r="N50" s="16">
        <v>455787</v>
      </c>
      <c r="O50" s="16">
        <v>487551</v>
      </c>
      <c r="P50" s="16">
        <v>467372</v>
      </c>
      <c r="Q50" s="63">
        <v>485752</v>
      </c>
      <c r="S50" s="43"/>
    </row>
    <row r="51" spans="1:19" x14ac:dyDescent="0.3">
      <c r="A51" s="158"/>
      <c r="B51" s="1">
        <v>156</v>
      </c>
      <c r="C51" s="1" t="s">
        <v>6</v>
      </c>
      <c r="D51" s="35">
        <f t="shared" si="39"/>
        <v>5845776</v>
      </c>
      <c r="E51" s="35">
        <v>16016</v>
      </c>
      <c r="F51" s="55">
        <v>473819</v>
      </c>
      <c r="G51" s="16">
        <v>412758</v>
      </c>
      <c r="H51" s="16">
        <v>526570</v>
      </c>
      <c r="I51" s="16">
        <v>500899</v>
      </c>
      <c r="J51" s="16">
        <v>510163</v>
      </c>
      <c r="K51" s="16">
        <v>482619</v>
      </c>
      <c r="L51" s="16">
        <v>488714</v>
      </c>
      <c r="M51" s="16">
        <v>465591</v>
      </c>
      <c r="N51" s="16">
        <v>455736</v>
      </c>
      <c r="O51" s="16">
        <v>516902</v>
      </c>
      <c r="P51" s="16">
        <v>511342</v>
      </c>
      <c r="Q51" s="63">
        <v>500663</v>
      </c>
      <c r="S51" s="43"/>
    </row>
    <row r="52" spans="1:19" x14ac:dyDescent="0.3">
      <c r="A52" s="158"/>
      <c r="B52" s="1">
        <v>157</v>
      </c>
      <c r="C52" s="1" t="s">
        <v>7</v>
      </c>
      <c r="D52" s="35">
        <f t="shared" si="39"/>
        <v>7471495</v>
      </c>
      <c r="E52" s="35">
        <v>20470</v>
      </c>
      <c r="F52" s="55">
        <v>593294</v>
      </c>
      <c r="G52" s="16">
        <v>559163</v>
      </c>
      <c r="H52" s="16">
        <v>656246</v>
      </c>
      <c r="I52" s="16">
        <v>638499</v>
      </c>
      <c r="J52" s="16">
        <v>650830</v>
      </c>
      <c r="K52" s="16">
        <v>621254</v>
      </c>
      <c r="L52" s="16">
        <v>609636</v>
      </c>
      <c r="M52" s="16">
        <v>587371</v>
      </c>
      <c r="N52" s="16">
        <v>633386</v>
      </c>
      <c r="O52" s="16">
        <v>661204</v>
      </c>
      <c r="P52" s="16">
        <v>641715</v>
      </c>
      <c r="Q52" s="63">
        <v>618897</v>
      </c>
      <c r="S52" s="43"/>
    </row>
    <row r="53" spans="1:19" x14ac:dyDescent="0.3">
      <c r="A53" s="158"/>
      <c r="B53" s="1">
        <v>158</v>
      </c>
      <c r="C53" s="1" t="s">
        <v>342</v>
      </c>
      <c r="D53" s="35">
        <f t="shared" si="39"/>
        <v>9660251</v>
      </c>
      <c r="E53" s="35">
        <v>26466</v>
      </c>
      <c r="F53" s="55">
        <v>797279</v>
      </c>
      <c r="G53" s="16">
        <v>728176</v>
      </c>
      <c r="H53" s="16">
        <v>861139</v>
      </c>
      <c r="I53" s="16">
        <v>821931</v>
      </c>
      <c r="J53" s="16">
        <v>847039</v>
      </c>
      <c r="K53" s="16">
        <v>794811</v>
      </c>
      <c r="L53" s="16">
        <v>780518</v>
      </c>
      <c r="M53" s="16">
        <v>765920</v>
      </c>
      <c r="N53" s="16">
        <v>797776</v>
      </c>
      <c r="O53" s="16">
        <v>834012</v>
      </c>
      <c r="P53" s="16">
        <v>818850</v>
      </c>
      <c r="Q53" s="63">
        <v>812800</v>
      </c>
      <c r="S53" s="43"/>
    </row>
    <row r="54" spans="1:19" ht="17.25" thickBot="1" x14ac:dyDescent="0.35">
      <c r="A54" s="159"/>
      <c r="B54" s="14">
        <v>159</v>
      </c>
      <c r="C54" s="14" t="s">
        <v>8</v>
      </c>
      <c r="D54" s="37">
        <f t="shared" si="39"/>
        <v>3870447</v>
      </c>
      <c r="E54" s="37">
        <v>10609</v>
      </c>
      <c r="F54" s="56">
        <v>288988</v>
      </c>
      <c r="G54" s="17">
        <v>278824</v>
      </c>
      <c r="H54" s="17">
        <v>351608</v>
      </c>
      <c r="I54" s="17">
        <v>332171</v>
      </c>
      <c r="J54" s="17">
        <v>341935</v>
      </c>
      <c r="K54" s="17">
        <v>317418</v>
      </c>
      <c r="L54" s="17">
        <v>298063</v>
      </c>
      <c r="M54" s="17">
        <v>282762</v>
      </c>
      <c r="N54" s="17">
        <v>336793</v>
      </c>
      <c r="O54" s="17">
        <v>363969</v>
      </c>
      <c r="P54" s="17">
        <v>341986</v>
      </c>
      <c r="Q54" s="64">
        <v>335930</v>
      </c>
      <c r="S54" s="43"/>
    </row>
    <row r="55" spans="1:19" x14ac:dyDescent="0.3">
      <c r="A55" s="161" t="s">
        <v>332</v>
      </c>
      <c r="B55" s="27">
        <v>201</v>
      </c>
      <c r="C55" s="27" t="s">
        <v>9</v>
      </c>
      <c r="D55" s="34">
        <f t="shared" si="39"/>
        <v>8957234</v>
      </c>
      <c r="E55" s="34">
        <v>24540</v>
      </c>
      <c r="F55" s="57">
        <v>749976</v>
      </c>
      <c r="G55" s="28">
        <v>651653</v>
      </c>
      <c r="H55" s="28">
        <v>776286</v>
      </c>
      <c r="I55" s="28">
        <v>747520</v>
      </c>
      <c r="J55" s="28">
        <v>751014</v>
      </c>
      <c r="K55" s="28">
        <v>711052</v>
      </c>
      <c r="L55" s="28">
        <v>762155</v>
      </c>
      <c r="M55" s="28">
        <v>738444</v>
      </c>
      <c r="N55" s="28">
        <v>669637</v>
      </c>
      <c r="O55" s="28">
        <v>794038</v>
      </c>
      <c r="P55" s="28">
        <v>811971</v>
      </c>
      <c r="Q55" s="65">
        <v>793488</v>
      </c>
      <c r="S55" s="43"/>
    </row>
    <row r="56" spans="1:19" x14ac:dyDescent="0.3">
      <c r="A56" s="158"/>
      <c r="B56" s="1">
        <v>202</v>
      </c>
      <c r="C56" s="1" t="s">
        <v>10</v>
      </c>
      <c r="D56" s="35">
        <f t="shared" si="39"/>
        <v>18149869</v>
      </c>
      <c r="E56" s="35">
        <v>49726</v>
      </c>
      <c r="F56" s="55">
        <v>1511895</v>
      </c>
      <c r="G56" s="16">
        <v>1320581</v>
      </c>
      <c r="H56" s="16">
        <v>1589696</v>
      </c>
      <c r="I56" s="16">
        <v>1529615</v>
      </c>
      <c r="J56" s="16">
        <v>1528683</v>
      </c>
      <c r="K56" s="16">
        <v>1458590</v>
      </c>
      <c r="L56" s="16">
        <v>1521525</v>
      </c>
      <c r="M56" s="16">
        <v>1512998</v>
      </c>
      <c r="N56" s="16">
        <v>1391622</v>
      </c>
      <c r="O56" s="16">
        <v>1566675</v>
      </c>
      <c r="P56" s="16">
        <v>1583812</v>
      </c>
      <c r="Q56" s="63">
        <v>1634177</v>
      </c>
      <c r="S56" s="43"/>
    </row>
    <row r="57" spans="1:19" x14ac:dyDescent="0.3">
      <c r="A57" s="158"/>
      <c r="B57" s="1">
        <v>203</v>
      </c>
      <c r="C57" s="1" t="s">
        <v>11</v>
      </c>
      <c r="D57" s="35">
        <f t="shared" si="39"/>
        <v>7869213</v>
      </c>
      <c r="E57" s="35">
        <v>21559</v>
      </c>
      <c r="F57" s="55">
        <v>635587</v>
      </c>
      <c r="G57" s="16">
        <v>547869</v>
      </c>
      <c r="H57" s="16">
        <v>673356</v>
      </c>
      <c r="I57" s="16">
        <v>656180</v>
      </c>
      <c r="J57" s="16">
        <v>656122</v>
      </c>
      <c r="K57" s="16">
        <v>635345</v>
      </c>
      <c r="L57" s="16">
        <v>680237</v>
      </c>
      <c r="M57" s="16">
        <v>664200</v>
      </c>
      <c r="N57" s="16">
        <v>599407</v>
      </c>
      <c r="O57" s="16">
        <v>700596</v>
      </c>
      <c r="P57" s="16">
        <v>718603</v>
      </c>
      <c r="Q57" s="63">
        <v>701711</v>
      </c>
      <c r="S57" s="43"/>
    </row>
    <row r="58" spans="1:19" x14ac:dyDescent="0.3">
      <c r="A58" s="158"/>
      <c r="B58" s="1">
        <v>204</v>
      </c>
      <c r="C58" s="1" t="s">
        <v>12</v>
      </c>
      <c r="D58" s="35">
        <f t="shared" si="39"/>
        <v>4529925</v>
      </c>
      <c r="E58" s="35">
        <v>12411</v>
      </c>
      <c r="F58" s="55">
        <v>373826</v>
      </c>
      <c r="G58" s="16">
        <v>327570</v>
      </c>
      <c r="H58" s="16">
        <v>399954</v>
      </c>
      <c r="I58" s="16">
        <v>384860</v>
      </c>
      <c r="J58" s="16">
        <v>394747</v>
      </c>
      <c r="K58" s="16">
        <v>371782</v>
      </c>
      <c r="L58" s="16">
        <v>381618</v>
      </c>
      <c r="M58" s="16">
        <v>370664</v>
      </c>
      <c r="N58" s="16">
        <v>348977</v>
      </c>
      <c r="O58" s="16">
        <v>400516</v>
      </c>
      <c r="P58" s="16">
        <v>392881</v>
      </c>
      <c r="Q58" s="63">
        <v>382530</v>
      </c>
      <c r="S58" s="43"/>
    </row>
    <row r="59" spans="1:19" x14ac:dyDescent="0.3">
      <c r="A59" s="158"/>
      <c r="B59" s="1">
        <v>205</v>
      </c>
      <c r="C59" s="1" t="s">
        <v>339</v>
      </c>
      <c r="D59" s="35">
        <f t="shared" si="39"/>
        <v>7116837</v>
      </c>
      <c r="E59" s="35">
        <v>19498</v>
      </c>
      <c r="F59" s="55">
        <v>532443</v>
      </c>
      <c r="G59" s="16">
        <v>471044</v>
      </c>
      <c r="H59" s="16">
        <v>628010</v>
      </c>
      <c r="I59" s="16">
        <v>597655</v>
      </c>
      <c r="J59" s="16">
        <v>623885</v>
      </c>
      <c r="K59" s="16">
        <v>588288</v>
      </c>
      <c r="L59" s="16">
        <v>615586</v>
      </c>
      <c r="M59" s="16">
        <v>625910</v>
      </c>
      <c r="N59" s="16">
        <v>585928</v>
      </c>
      <c r="O59" s="16">
        <v>634197</v>
      </c>
      <c r="P59" s="16">
        <v>602695</v>
      </c>
      <c r="Q59" s="63">
        <v>611196</v>
      </c>
      <c r="S59" s="43"/>
    </row>
    <row r="60" spans="1:19" x14ac:dyDescent="0.3">
      <c r="A60" s="158"/>
      <c r="B60" s="1">
        <v>206</v>
      </c>
      <c r="C60" s="1" t="s">
        <v>13</v>
      </c>
      <c r="D60" s="35">
        <f t="shared" si="39"/>
        <v>5502891</v>
      </c>
      <c r="E60" s="35">
        <v>15076</v>
      </c>
      <c r="F60" s="55">
        <v>450397</v>
      </c>
      <c r="G60" s="16">
        <v>397939</v>
      </c>
      <c r="H60" s="16">
        <v>493203</v>
      </c>
      <c r="I60" s="16">
        <v>470904</v>
      </c>
      <c r="J60" s="16">
        <v>482792</v>
      </c>
      <c r="K60" s="16">
        <v>458523</v>
      </c>
      <c r="L60" s="16">
        <v>460219</v>
      </c>
      <c r="M60" s="16">
        <v>438198</v>
      </c>
      <c r="N60" s="16">
        <v>430681</v>
      </c>
      <c r="O60" s="16">
        <v>478943</v>
      </c>
      <c r="P60" s="16">
        <v>472771</v>
      </c>
      <c r="Q60" s="63">
        <v>468321</v>
      </c>
      <c r="S60" s="43"/>
    </row>
    <row r="61" spans="1:19" x14ac:dyDescent="0.3">
      <c r="A61" s="158"/>
      <c r="B61" s="1">
        <v>207</v>
      </c>
      <c r="C61" s="1" t="s">
        <v>14</v>
      </c>
      <c r="D61" s="35">
        <f t="shared" si="39"/>
        <v>5160031</v>
      </c>
      <c r="E61" s="35">
        <v>14137</v>
      </c>
      <c r="F61" s="55">
        <v>414324</v>
      </c>
      <c r="G61" s="16">
        <v>360042</v>
      </c>
      <c r="H61" s="16">
        <v>448876</v>
      </c>
      <c r="I61" s="16">
        <v>435565</v>
      </c>
      <c r="J61" s="16">
        <v>447803</v>
      </c>
      <c r="K61" s="16">
        <v>427268</v>
      </c>
      <c r="L61" s="16">
        <v>440257</v>
      </c>
      <c r="M61" s="16">
        <v>422399</v>
      </c>
      <c r="N61" s="16">
        <v>402351</v>
      </c>
      <c r="O61" s="16">
        <v>456892</v>
      </c>
      <c r="P61" s="16">
        <v>457398</v>
      </c>
      <c r="Q61" s="63">
        <v>446856</v>
      </c>
      <c r="S61" s="43"/>
    </row>
    <row r="62" spans="1:19" x14ac:dyDescent="0.3">
      <c r="A62" s="158"/>
      <c r="B62" s="1">
        <v>208</v>
      </c>
      <c r="C62" s="1" t="s">
        <v>15</v>
      </c>
      <c r="D62" s="35">
        <f t="shared" si="39"/>
        <v>7266859</v>
      </c>
      <c r="E62" s="35">
        <v>19909</v>
      </c>
      <c r="F62" s="55">
        <v>575991</v>
      </c>
      <c r="G62" s="16">
        <v>503249</v>
      </c>
      <c r="H62" s="16">
        <v>659292</v>
      </c>
      <c r="I62" s="16">
        <v>623074</v>
      </c>
      <c r="J62" s="16">
        <v>645178</v>
      </c>
      <c r="K62" s="16">
        <v>593564</v>
      </c>
      <c r="L62" s="16">
        <v>592535</v>
      </c>
      <c r="M62" s="16">
        <v>568744</v>
      </c>
      <c r="N62" s="16">
        <v>573817</v>
      </c>
      <c r="O62" s="16">
        <v>638208</v>
      </c>
      <c r="P62" s="16">
        <v>656900</v>
      </c>
      <c r="Q62" s="63">
        <v>636307</v>
      </c>
      <c r="S62" s="43"/>
    </row>
    <row r="63" spans="1:19" x14ac:dyDescent="0.3">
      <c r="A63" s="158"/>
      <c r="B63" s="1">
        <v>209</v>
      </c>
      <c r="C63" s="1" t="s">
        <v>16</v>
      </c>
      <c r="D63" s="35">
        <f t="shared" si="39"/>
        <v>4108111</v>
      </c>
      <c r="E63" s="35">
        <v>11255</v>
      </c>
      <c r="F63" s="55">
        <v>248606</v>
      </c>
      <c r="G63" s="16">
        <v>204648</v>
      </c>
      <c r="H63" s="16">
        <v>423912</v>
      </c>
      <c r="I63" s="16">
        <v>417014</v>
      </c>
      <c r="J63" s="16">
        <v>429779</v>
      </c>
      <c r="K63" s="16">
        <v>345219</v>
      </c>
      <c r="L63" s="16">
        <v>273572</v>
      </c>
      <c r="M63" s="16">
        <v>233979</v>
      </c>
      <c r="N63" s="16">
        <v>339576</v>
      </c>
      <c r="O63" s="16">
        <v>415313</v>
      </c>
      <c r="P63" s="16">
        <v>436507</v>
      </c>
      <c r="Q63" s="63">
        <v>339986</v>
      </c>
      <c r="S63" s="43"/>
    </row>
    <row r="64" spans="1:19" x14ac:dyDescent="0.3">
      <c r="A64" s="158"/>
      <c r="B64" s="1">
        <v>210</v>
      </c>
      <c r="C64" s="1" t="s">
        <v>17</v>
      </c>
      <c r="D64" s="35">
        <f t="shared" si="39"/>
        <v>6308051</v>
      </c>
      <c r="E64" s="35">
        <v>17282</v>
      </c>
      <c r="F64" s="55">
        <v>501488</v>
      </c>
      <c r="G64" s="16">
        <v>437966</v>
      </c>
      <c r="H64" s="16">
        <v>551242</v>
      </c>
      <c r="I64" s="16">
        <v>541101</v>
      </c>
      <c r="J64" s="16">
        <v>549345</v>
      </c>
      <c r="K64" s="16">
        <v>514651</v>
      </c>
      <c r="L64" s="16">
        <v>530693</v>
      </c>
      <c r="M64" s="16">
        <v>516534</v>
      </c>
      <c r="N64" s="16">
        <v>493132</v>
      </c>
      <c r="O64" s="16">
        <v>578347</v>
      </c>
      <c r="P64" s="16">
        <v>567242</v>
      </c>
      <c r="Q64" s="63">
        <v>526310</v>
      </c>
      <c r="S64" s="43"/>
    </row>
    <row r="65" spans="1:19" x14ac:dyDescent="0.3">
      <c r="A65" s="158"/>
      <c r="B65" s="1">
        <v>211</v>
      </c>
      <c r="C65" s="1" t="s">
        <v>18</v>
      </c>
      <c r="D65" s="35">
        <f t="shared" si="39"/>
        <v>9839151</v>
      </c>
      <c r="E65" s="35">
        <v>26957</v>
      </c>
      <c r="F65" s="55">
        <v>832202</v>
      </c>
      <c r="G65" s="16">
        <v>703176</v>
      </c>
      <c r="H65" s="16">
        <v>856279</v>
      </c>
      <c r="I65" s="16">
        <v>832099</v>
      </c>
      <c r="J65" s="16">
        <v>841846</v>
      </c>
      <c r="K65" s="16">
        <v>802449</v>
      </c>
      <c r="L65" s="16">
        <v>848814</v>
      </c>
      <c r="M65" s="16">
        <v>799487</v>
      </c>
      <c r="N65" s="16">
        <v>726105</v>
      </c>
      <c r="O65" s="16">
        <v>878991</v>
      </c>
      <c r="P65" s="16">
        <v>880919</v>
      </c>
      <c r="Q65" s="63">
        <v>836784</v>
      </c>
      <c r="S65" s="43"/>
    </row>
    <row r="66" spans="1:19" x14ac:dyDescent="0.3">
      <c r="A66" s="158"/>
      <c r="B66" s="1">
        <v>212</v>
      </c>
      <c r="C66" s="1" t="s">
        <v>19</v>
      </c>
      <c r="D66" s="35">
        <f t="shared" si="39"/>
        <v>16184186</v>
      </c>
      <c r="E66" s="35">
        <v>44340</v>
      </c>
      <c r="F66" s="55">
        <v>1314683</v>
      </c>
      <c r="G66" s="16">
        <v>1192691</v>
      </c>
      <c r="H66" s="16">
        <v>1502107</v>
      </c>
      <c r="I66" s="16">
        <v>1402590</v>
      </c>
      <c r="J66" s="16">
        <v>1497150</v>
      </c>
      <c r="K66" s="16">
        <v>1337628</v>
      </c>
      <c r="L66" s="16">
        <v>1332063</v>
      </c>
      <c r="M66" s="16">
        <v>1296894</v>
      </c>
      <c r="N66" s="16">
        <v>1278466</v>
      </c>
      <c r="O66" s="16">
        <v>1364080</v>
      </c>
      <c r="P66" s="16">
        <v>1306663</v>
      </c>
      <c r="Q66" s="63">
        <v>1359171</v>
      </c>
      <c r="S66" s="43"/>
    </row>
    <row r="67" spans="1:19" x14ac:dyDescent="0.3">
      <c r="A67" s="158"/>
      <c r="B67" s="1">
        <v>213</v>
      </c>
      <c r="C67" s="1" t="s">
        <v>20</v>
      </c>
      <c r="D67" s="35">
        <f t="shared" si="39"/>
        <v>8704794</v>
      </c>
      <c r="E67" s="35">
        <v>23849</v>
      </c>
      <c r="F67" s="55">
        <v>721545</v>
      </c>
      <c r="G67" s="16">
        <v>630700</v>
      </c>
      <c r="H67" s="16">
        <v>765833</v>
      </c>
      <c r="I67" s="16">
        <v>739134</v>
      </c>
      <c r="J67" s="16">
        <v>753486</v>
      </c>
      <c r="K67" s="16">
        <v>712877</v>
      </c>
      <c r="L67" s="16">
        <v>731804</v>
      </c>
      <c r="M67" s="16">
        <v>702781</v>
      </c>
      <c r="N67" s="16">
        <v>669036</v>
      </c>
      <c r="O67" s="16">
        <v>761931</v>
      </c>
      <c r="P67" s="16">
        <v>766088</v>
      </c>
      <c r="Q67" s="63">
        <v>749579</v>
      </c>
      <c r="S67" s="43"/>
    </row>
    <row r="68" spans="1:19" x14ac:dyDescent="0.3">
      <c r="A68" s="158"/>
      <c r="B68" s="1">
        <v>214</v>
      </c>
      <c r="C68" s="1" t="s">
        <v>21</v>
      </c>
      <c r="D68" s="35">
        <f t="shared" si="39"/>
        <v>17026063</v>
      </c>
      <c r="E68" s="35">
        <v>46647</v>
      </c>
      <c r="F68" s="55">
        <v>1398566</v>
      </c>
      <c r="G68" s="16">
        <v>1297226</v>
      </c>
      <c r="H68" s="16">
        <v>1482409</v>
      </c>
      <c r="I68" s="16">
        <v>1422908</v>
      </c>
      <c r="J68" s="16">
        <v>1494998</v>
      </c>
      <c r="K68" s="16">
        <v>1386559</v>
      </c>
      <c r="L68" s="16">
        <v>1409610</v>
      </c>
      <c r="M68" s="16">
        <v>1401310</v>
      </c>
      <c r="N68" s="16">
        <v>1366481</v>
      </c>
      <c r="O68" s="16">
        <v>1465495</v>
      </c>
      <c r="P68" s="16">
        <v>1457165</v>
      </c>
      <c r="Q68" s="63">
        <v>1443336</v>
      </c>
      <c r="S68" s="43"/>
    </row>
    <row r="69" spans="1:19" x14ac:dyDescent="0.3">
      <c r="A69" s="158"/>
      <c r="B69" s="1">
        <v>215</v>
      </c>
      <c r="C69" s="1" t="s">
        <v>344</v>
      </c>
      <c r="D69" s="35">
        <f t="shared" si="39"/>
        <v>6195986</v>
      </c>
      <c r="E69" s="35">
        <v>16975</v>
      </c>
      <c r="F69" s="55">
        <v>512383</v>
      </c>
      <c r="G69" s="16">
        <v>442525</v>
      </c>
      <c r="H69" s="16">
        <v>545730</v>
      </c>
      <c r="I69" s="16">
        <v>533688</v>
      </c>
      <c r="J69" s="16">
        <v>543555</v>
      </c>
      <c r="K69" s="16">
        <v>514900</v>
      </c>
      <c r="L69" s="16">
        <v>528117</v>
      </c>
      <c r="M69" s="16">
        <v>499068</v>
      </c>
      <c r="N69" s="16">
        <v>471508</v>
      </c>
      <c r="O69" s="16">
        <v>548357</v>
      </c>
      <c r="P69" s="16">
        <v>549449</v>
      </c>
      <c r="Q69" s="63">
        <v>506706</v>
      </c>
      <c r="S69" s="43"/>
    </row>
    <row r="70" spans="1:19" x14ac:dyDescent="0.3">
      <c r="A70" s="158"/>
      <c r="B70" s="1">
        <v>216</v>
      </c>
      <c r="C70" s="1" t="s">
        <v>22</v>
      </c>
      <c r="D70" s="35">
        <f t="shared" si="39"/>
        <v>32854924</v>
      </c>
      <c r="E70" s="35">
        <v>90013</v>
      </c>
      <c r="F70" s="55">
        <v>2701999</v>
      </c>
      <c r="G70" s="16">
        <v>2453062</v>
      </c>
      <c r="H70" s="16">
        <v>2756699</v>
      </c>
      <c r="I70" s="16">
        <v>2842167</v>
      </c>
      <c r="J70" s="16">
        <v>2813292</v>
      </c>
      <c r="K70" s="16">
        <v>2603144</v>
      </c>
      <c r="L70" s="16">
        <v>2811876</v>
      </c>
      <c r="M70" s="16">
        <v>2801966</v>
      </c>
      <c r="N70" s="16">
        <v>2532659</v>
      </c>
      <c r="O70" s="16">
        <v>2917257</v>
      </c>
      <c r="P70" s="16">
        <v>2796911</v>
      </c>
      <c r="Q70" s="63">
        <v>2823892</v>
      </c>
      <c r="S70" s="43"/>
    </row>
    <row r="71" spans="1:19" x14ac:dyDescent="0.3">
      <c r="A71" s="158"/>
      <c r="B71" s="1">
        <v>217</v>
      </c>
      <c r="C71" s="1" t="s">
        <v>346</v>
      </c>
      <c r="D71" s="35">
        <f t="shared" si="39"/>
        <v>9662446</v>
      </c>
      <c r="E71" s="35">
        <v>26472</v>
      </c>
      <c r="F71" s="55">
        <v>801086</v>
      </c>
      <c r="G71" s="16">
        <v>699579</v>
      </c>
      <c r="H71" s="16">
        <v>851782</v>
      </c>
      <c r="I71" s="16">
        <v>829756</v>
      </c>
      <c r="J71" s="16">
        <v>850712</v>
      </c>
      <c r="K71" s="16">
        <v>811886</v>
      </c>
      <c r="L71" s="16">
        <v>830265</v>
      </c>
      <c r="M71" s="16">
        <v>790994</v>
      </c>
      <c r="N71" s="16">
        <v>731755</v>
      </c>
      <c r="O71" s="16">
        <v>831308</v>
      </c>
      <c r="P71" s="16">
        <v>832274</v>
      </c>
      <c r="Q71" s="63">
        <v>801049</v>
      </c>
      <c r="S71" s="43"/>
    </row>
    <row r="72" spans="1:19" x14ac:dyDescent="0.3">
      <c r="A72" s="158"/>
      <c r="B72" s="1">
        <v>218</v>
      </c>
      <c r="C72" s="1" t="s">
        <v>23</v>
      </c>
      <c r="D72" s="35">
        <f t="shared" si="39"/>
        <v>5724614</v>
      </c>
      <c r="E72" s="35">
        <v>15684</v>
      </c>
      <c r="F72" s="55">
        <v>339741</v>
      </c>
      <c r="G72" s="16">
        <v>314261</v>
      </c>
      <c r="H72" s="16">
        <v>442720</v>
      </c>
      <c r="I72" s="16">
        <v>505661</v>
      </c>
      <c r="J72" s="16">
        <v>634799</v>
      </c>
      <c r="K72" s="16">
        <v>628784</v>
      </c>
      <c r="L72" s="16">
        <v>514055</v>
      </c>
      <c r="M72" s="16">
        <v>543548</v>
      </c>
      <c r="N72" s="16">
        <v>471471</v>
      </c>
      <c r="O72" s="16">
        <v>513092</v>
      </c>
      <c r="P72" s="16">
        <v>446981</v>
      </c>
      <c r="Q72" s="63">
        <v>369501</v>
      </c>
      <c r="S72" s="43"/>
    </row>
    <row r="73" spans="1:19" x14ac:dyDescent="0.3">
      <c r="A73" s="158"/>
      <c r="B73" s="1">
        <v>219</v>
      </c>
      <c r="C73" s="1" t="s">
        <v>24</v>
      </c>
      <c r="D73" s="35">
        <f t="shared" si="39"/>
        <v>21558411</v>
      </c>
      <c r="E73" s="35">
        <v>59064</v>
      </c>
      <c r="F73" s="55">
        <v>1776367</v>
      </c>
      <c r="G73" s="16">
        <v>1526858</v>
      </c>
      <c r="H73" s="16">
        <v>1819437</v>
      </c>
      <c r="I73" s="16">
        <v>1767726</v>
      </c>
      <c r="J73" s="16">
        <v>1805114</v>
      </c>
      <c r="K73" s="16">
        <v>1702623</v>
      </c>
      <c r="L73" s="16">
        <v>2008356</v>
      </c>
      <c r="M73" s="16">
        <v>1868061</v>
      </c>
      <c r="N73" s="16">
        <v>1522052</v>
      </c>
      <c r="O73" s="16">
        <v>1784757</v>
      </c>
      <c r="P73" s="16">
        <v>1940312</v>
      </c>
      <c r="Q73" s="63">
        <v>2036748</v>
      </c>
      <c r="S73" s="43"/>
    </row>
    <row r="74" spans="1:19" x14ac:dyDescent="0.3">
      <c r="A74" s="158"/>
      <c r="B74" s="1">
        <v>220</v>
      </c>
      <c r="C74" s="1" t="s">
        <v>345</v>
      </c>
      <c r="D74" s="35">
        <f t="shared" si="39"/>
        <v>19764092</v>
      </c>
      <c r="E74" s="35">
        <v>54148</v>
      </c>
      <c r="F74" s="55">
        <v>1717046</v>
      </c>
      <c r="G74" s="16">
        <v>1433650</v>
      </c>
      <c r="H74" s="16">
        <v>1720582</v>
      </c>
      <c r="I74" s="16">
        <v>1679807</v>
      </c>
      <c r="J74" s="16">
        <v>1671173</v>
      </c>
      <c r="K74" s="16">
        <v>1610072</v>
      </c>
      <c r="L74" s="16">
        <v>1733134</v>
      </c>
      <c r="M74" s="16">
        <v>1647985</v>
      </c>
      <c r="N74" s="16">
        <v>1432129</v>
      </c>
      <c r="O74" s="16">
        <v>1702737</v>
      </c>
      <c r="P74" s="16">
        <v>1746514</v>
      </c>
      <c r="Q74" s="63">
        <v>1669263</v>
      </c>
      <c r="S74" s="43"/>
    </row>
    <row r="75" spans="1:19" x14ac:dyDescent="0.3">
      <c r="A75" s="158"/>
      <c r="B75" s="1">
        <v>221</v>
      </c>
      <c r="C75" s="1" t="s">
        <v>25</v>
      </c>
      <c r="D75" s="35">
        <f t="shared" si="39"/>
        <v>16750837</v>
      </c>
      <c r="E75" s="35">
        <v>45893</v>
      </c>
      <c r="F75" s="55">
        <v>1510684</v>
      </c>
      <c r="G75" s="16">
        <v>1246688</v>
      </c>
      <c r="H75" s="16">
        <v>1447980</v>
      </c>
      <c r="I75" s="16">
        <v>1412539</v>
      </c>
      <c r="J75" s="16">
        <v>1386047</v>
      </c>
      <c r="K75" s="16">
        <v>1328986</v>
      </c>
      <c r="L75" s="16">
        <v>1466096</v>
      </c>
      <c r="M75" s="16">
        <v>1398322</v>
      </c>
      <c r="N75" s="16">
        <v>1207766</v>
      </c>
      <c r="O75" s="16">
        <v>1437818</v>
      </c>
      <c r="P75" s="16">
        <v>1486313</v>
      </c>
      <c r="Q75" s="63">
        <v>1421598</v>
      </c>
      <c r="S75" s="43"/>
    </row>
    <row r="76" spans="1:19" x14ac:dyDescent="0.3">
      <c r="A76" s="158"/>
      <c r="B76" s="1">
        <v>222</v>
      </c>
      <c r="C76" s="1" t="s">
        <v>26</v>
      </c>
      <c r="D76" s="35">
        <f t="shared" si="39"/>
        <v>37041980</v>
      </c>
      <c r="E76" s="35">
        <v>101485</v>
      </c>
      <c r="F76" s="55">
        <v>3347445</v>
      </c>
      <c r="G76" s="16">
        <v>2851684</v>
      </c>
      <c r="H76" s="16">
        <v>3223783</v>
      </c>
      <c r="I76" s="16">
        <v>3038485</v>
      </c>
      <c r="J76" s="16">
        <v>3098386</v>
      </c>
      <c r="K76" s="16">
        <v>2971684</v>
      </c>
      <c r="L76" s="16">
        <v>3377156</v>
      </c>
      <c r="M76" s="16">
        <v>3180684</v>
      </c>
      <c r="N76" s="16">
        <v>2709270</v>
      </c>
      <c r="O76" s="16">
        <v>3048728</v>
      </c>
      <c r="P76" s="16">
        <v>3077542</v>
      </c>
      <c r="Q76" s="63">
        <v>3117133</v>
      </c>
      <c r="S76" s="43"/>
    </row>
    <row r="77" spans="1:19" x14ac:dyDescent="0.3">
      <c r="A77" s="158"/>
      <c r="B77" s="1">
        <v>223</v>
      </c>
      <c r="C77" s="1" t="s">
        <v>27</v>
      </c>
      <c r="D77" s="35">
        <f t="shared" si="39"/>
        <v>13090683</v>
      </c>
      <c r="E77" s="35">
        <v>35865</v>
      </c>
      <c r="F77" s="55">
        <v>1109269</v>
      </c>
      <c r="G77" s="16">
        <v>935970</v>
      </c>
      <c r="H77" s="16">
        <v>1168622</v>
      </c>
      <c r="I77" s="16">
        <v>1121730</v>
      </c>
      <c r="J77" s="16">
        <v>1125319</v>
      </c>
      <c r="K77" s="16">
        <v>1080999</v>
      </c>
      <c r="L77" s="16">
        <v>1140238</v>
      </c>
      <c r="M77" s="16">
        <v>1074305</v>
      </c>
      <c r="N77" s="16">
        <v>981743</v>
      </c>
      <c r="O77" s="16">
        <v>1133934</v>
      </c>
      <c r="P77" s="16">
        <v>1133784</v>
      </c>
      <c r="Q77" s="63">
        <v>1084770</v>
      </c>
      <c r="S77" s="43"/>
    </row>
    <row r="78" spans="1:19" x14ac:dyDescent="0.3">
      <c r="A78" s="158"/>
      <c r="B78" s="1">
        <v>224</v>
      </c>
      <c r="C78" s="1" t="s">
        <v>28</v>
      </c>
      <c r="D78" s="35">
        <f t="shared" si="39"/>
        <v>8321346</v>
      </c>
      <c r="E78" s="35">
        <v>22798</v>
      </c>
      <c r="F78" s="55">
        <v>678298</v>
      </c>
      <c r="G78" s="16">
        <v>587349</v>
      </c>
      <c r="H78" s="16">
        <v>734236</v>
      </c>
      <c r="I78" s="16">
        <v>709725</v>
      </c>
      <c r="J78" s="16">
        <v>700648</v>
      </c>
      <c r="K78" s="16">
        <v>675833</v>
      </c>
      <c r="L78" s="16">
        <v>708297</v>
      </c>
      <c r="M78" s="16">
        <v>671450</v>
      </c>
      <c r="N78" s="16">
        <v>637248</v>
      </c>
      <c r="O78" s="16">
        <v>735822</v>
      </c>
      <c r="P78" s="16">
        <v>745787</v>
      </c>
      <c r="Q78" s="63">
        <v>736653</v>
      </c>
      <c r="S78" s="43"/>
    </row>
    <row r="79" spans="1:19" x14ac:dyDescent="0.3">
      <c r="A79" s="158"/>
      <c r="B79" s="1">
        <v>225</v>
      </c>
      <c r="C79" s="1" t="s">
        <v>29</v>
      </c>
      <c r="D79" s="35">
        <f t="shared" si="39"/>
        <v>7351360</v>
      </c>
      <c r="E79" s="35">
        <v>20141</v>
      </c>
      <c r="F79" s="55">
        <v>575301</v>
      </c>
      <c r="G79" s="16">
        <v>491584</v>
      </c>
      <c r="H79" s="16">
        <v>698260</v>
      </c>
      <c r="I79" s="16">
        <v>672501</v>
      </c>
      <c r="J79" s="16">
        <v>667799</v>
      </c>
      <c r="K79" s="16">
        <v>610298</v>
      </c>
      <c r="L79" s="16">
        <v>559838</v>
      </c>
      <c r="M79" s="16">
        <v>569637</v>
      </c>
      <c r="N79" s="16">
        <v>570702</v>
      </c>
      <c r="O79" s="16">
        <v>663127</v>
      </c>
      <c r="P79" s="16">
        <v>668070</v>
      </c>
      <c r="Q79" s="63">
        <v>604243</v>
      </c>
      <c r="S79" s="43"/>
    </row>
    <row r="80" spans="1:19" x14ac:dyDescent="0.3">
      <c r="A80" s="158"/>
      <c r="B80" s="1">
        <v>226</v>
      </c>
      <c r="C80" s="1" t="s">
        <v>30</v>
      </c>
      <c r="D80" s="35">
        <f t="shared" si="39"/>
        <v>15332492</v>
      </c>
      <c r="E80" s="35">
        <v>42007</v>
      </c>
      <c r="F80" s="55">
        <v>1262063</v>
      </c>
      <c r="G80" s="16">
        <v>1093707</v>
      </c>
      <c r="H80" s="16">
        <v>1369305</v>
      </c>
      <c r="I80" s="16">
        <v>1301088</v>
      </c>
      <c r="J80" s="16">
        <v>1304288</v>
      </c>
      <c r="K80" s="16">
        <v>1271182</v>
      </c>
      <c r="L80" s="16">
        <v>1255728</v>
      </c>
      <c r="M80" s="16">
        <v>1167022</v>
      </c>
      <c r="N80" s="16">
        <v>1174651</v>
      </c>
      <c r="O80" s="16">
        <v>1368607</v>
      </c>
      <c r="P80" s="16">
        <v>1366625</v>
      </c>
      <c r="Q80" s="63">
        <v>1398226</v>
      </c>
      <c r="S80" s="43"/>
    </row>
    <row r="81" spans="1:19" x14ac:dyDescent="0.3">
      <c r="A81" s="158"/>
      <c r="B81" s="1">
        <v>227</v>
      </c>
      <c r="C81" s="1" t="s">
        <v>31</v>
      </c>
      <c r="D81" s="35">
        <f t="shared" si="39"/>
        <v>11056535</v>
      </c>
      <c r="E81" s="35">
        <v>30292</v>
      </c>
      <c r="F81" s="55">
        <v>907418</v>
      </c>
      <c r="G81" s="16">
        <v>788930</v>
      </c>
      <c r="H81" s="16">
        <v>985471</v>
      </c>
      <c r="I81" s="16">
        <v>946635</v>
      </c>
      <c r="J81" s="16">
        <v>966202</v>
      </c>
      <c r="K81" s="16">
        <v>915133</v>
      </c>
      <c r="L81" s="16">
        <v>937876</v>
      </c>
      <c r="M81" s="16">
        <v>900610</v>
      </c>
      <c r="N81" s="16">
        <v>860574</v>
      </c>
      <c r="O81" s="16">
        <v>965758</v>
      </c>
      <c r="P81" s="16">
        <v>957965</v>
      </c>
      <c r="Q81" s="63">
        <v>923963</v>
      </c>
      <c r="S81" s="43"/>
    </row>
    <row r="82" spans="1:19" x14ac:dyDescent="0.3">
      <c r="A82" s="158"/>
      <c r="B82" s="1">
        <v>228</v>
      </c>
      <c r="C82" s="1" t="s">
        <v>32</v>
      </c>
      <c r="D82" s="35">
        <f t="shared" si="39"/>
        <v>19528603</v>
      </c>
      <c r="E82" s="35">
        <v>53503</v>
      </c>
      <c r="F82" s="55">
        <v>1582411</v>
      </c>
      <c r="G82" s="16">
        <v>1386815</v>
      </c>
      <c r="H82" s="16">
        <v>1750428</v>
      </c>
      <c r="I82" s="16">
        <v>1662359</v>
      </c>
      <c r="J82" s="16">
        <v>1709591</v>
      </c>
      <c r="K82" s="16">
        <v>1599156</v>
      </c>
      <c r="L82" s="16">
        <v>1657867</v>
      </c>
      <c r="M82" s="16">
        <v>1586381</v>
      </c>
      <c r="N82" s="16">
        <v>1525046</v>
      </c>
      <c r="O82" s="16">
        <v>1710712</v>
      </c>
      <c r="P82" s="16">
        <v>1706850</v>
      </c>
      <c r="Q82" s="63">
        <v>1650987</v>
      </c>
      <c r="S82" s="43"/>
    </row>
    <row r="83" spans="1:19" x14ac:dyDescent="0.3">
      <c r="A83" s="158"/>
      <c r="B83" s="1">
        <v>229</v>
      </c>
      <c r="C83" s="1" t="s">
        <v>33</v>
      </c>
      <c r="D83" s="35">
        <f t="shared" si="39"/>
        <v>8772230</v>
      </c>
      <c r="E83" s="35">
        <v>24034</v>
      </c>
      <c r="F83" s="55">
        <v>704052</v>
      </c>
      <c r="G83" s="16">
        <v>617987</v>
      </c>
      <c r="H83" s="16">
        <v>759195</v>
      </c>
      <c r="I83" s="16">
        <v>739074</v>
      </c>
      <c r="J83" s="16">
        <v>755038</v>
      </c>
      <c r="K83" s="16">
        <v>728214</v>
      </c>
      <c r="L83" s="16">
        <v>752282</v>
      </c>
      <c r="M83" s="16">
        <v>726532</v>
      </c>
      <c r="N83" s="16">
        <v>684038</v>
      </c>
      <c r="O83" s="16">
        <v>776213</v>
      </c>
      <c r="P83" s="16">
        <v>768537</v>
      </c>
      <c r="Q83" s="63">
        <v>761068</v>
      </c>
      <c r="S83" s="43"/>
    </row>
    <row r="84" spans="1:19" x14ac:dyDescent="0.3">
      <c r="A84" s="158"/>
      <c r="B84" s="1">
        <v>230</v>
      </c>
      <c r="C84" s="1" t="s">
        <v>34</v>
      </c>
      <c r="D84" s="35">
        <f t="shared" si="39"/>
        <v>25548369</v>
      </c>
      <c r="E84" s="35">
        <v>69996</v>
      </c>
      <c r="F84" s="55">
        <v>2125302</v>
      </c>
      <c r="G84" s="16">
        <v>1866440</v>
      </c>
      <c r="H84" s="16">
        <v>2248694</v>
      </c>
      <c r="I84" s="16">
        <v>2171508</v>
      </c>
      <c r="J84" s="16">
        <v>2214730</v>
      </c>
      <c r="K84" s="16">
        <v>2107414</v>
      </c>
      <c r="L84" s="16">
        <v>2160560</v>
      </c>
      <c r="M84" s="16">
        <v>2088350</v>
      </c>
      <c r="N84" s="16">
        <v>1976197</v>
      </c>
      <c r="O84" s="16">
        <v>2211359</v>
      </c>
      <c r="P84" s="16">
        <v>2187453</v>
      </c>
      <c r="Q84" s="63">
        <v>2190362</v>
      </c>
      <c r="S84" s="43"/>
    </row>
    <row r="85" spans="1:19" x14ac:dyDescent="0.3">
      <c r="A85" s="158"/>
      <c r="B85" s="1">
        <v>231</v>
      </c>
      <c r="C85" s="1" t="s">
        <v>35</v>
      </c>
      <c r="D85" s="35">
        <f t="shared" si="39"/>
        <v>10584743</v>
      </c>
      <c r="E85" s="35">
        <v>28999</v>
      </c>
      <c r="F85" s="55">
        <v>854996</v>
      </c>
      <c r="G85" s="16">
        <v>756713</v>
      </c>
      <c r="H85" s="16">
        <v>921344</v>
      </c>
      <c r="I85" s="16">
        <v>906094</v>
      </c>
      <c r="J85" s="16">
        <v>933201</v>
      </c>
      <c r="K85" s="16">
        <v>884540</v>
      </c>
      <c r="L85" s="16">
        <v>899062</v>
      </c>
      <c r="M85" s="16">
        <v>863376</v>
      </c>
      <c r="N85" s="16">
        <v>830150</v>
      </c>
      <c r="O85" s="16">
        <v>931305</v>
      </c>
      <c r="P85" s="16">
        <v>911617</v>
      </c>
      <c r="Q85" s="63">
        <v>892345</v>
      </c>
      <c r="S85" s="43"/>
    </row>
    <row r="86" spans="1:19" x14ac:dyDescent="0.3">
      <c r="A86" s="158"/>
      <c r="B86" s="1">
        <v>232</v>
      </c>
      <c r="C86" s="1" t="s">
        <v>36</v>
      </c>
      <c r="D86" s="35">
        <f t="shared" si="39"/>
        <v>22731285</v>
      </c>
      <c r="E86" s="35">
        <v>62277</v>
      </c>
      <c r="F86" s="55">
        <v>1936319</v>
      </c>
      <c r="G86" s="16">
        <v>1674961</v>
      </c>
      <c r="H86" s="16">
        <v>1987142</v>
      </c>
      <c r="I86" s="16">
        <v>1933819</v>
      </c>
      <c r="J86" s="16">
        <v>1947699</v>
      </c>
      <c r="K86" s="16">
        <v>1856984</v>
      </c>
      <c r="L86" s="16">
        <v>1946549</v>
      </c>
      <c r="M86" s="16">
        <v>1865219</v>
      </c>
      <c r="N86" s="16">
        <v>1719713</v>
      </c>
      <c r="O86" s="16">
        <v>1973631</v>
      </c>
      <c r="P86" s="16">
        <v>1963234</v>
      </c>
      <c r="Q86" s="63">
        <v>1926015</v>
      </c>
      <c r="S86" s="43"/>
    </row>
    <row r="87" spans="1:19" x14ac:dyDescent="0.3">
      <c r="A87" s="158"/>
      <c r="B87" s="1">
        <v>233</v>
      </c>
      <c r="C87" s="1" t="s">
        <v>37</v>
      </c>
      <c r="D87" s="35">
        <f t="shared" si="39"/>
        <v>10759191</v>
      </c>
      <c r="E87" s="35">
        <v>29477</v>
      </c>
      <c r="F87" s="55">
        <v>887950</v>
      </c>
      <c r="G87" s="16">
        <v>781194</v>
      </c>
      <c r="H87" s="16">
        <v>953818</v>
      </c>
      <c r="I87" s="16">
        <v>928712</v>
      </c>
      <c r="J87" s="16">
        <v>949861</v>
      </c>
      <c r="K87" s="16">
        <v>904902</v>
      </c>
      <c r="L87" s="16">
        <v>905221</v>
      </c>
      <c r="M87" s="16">
        <v>854748</v>
      </c>
      <c r="N87" s="16">
        <v>839915</v>
      </c>
      <c r="O87" s="16">
        <v>931256</v>
      </c>
      <c r="P87" s="16">
        <v>918061</v>
      </c>
      <c r="Q87" s="63">
        <v>903553</v>
      </c>
      <c r="S87" s="43"/>
    </row>
    <row r="88" spans="1:19" x14ac:dyDescent="0.3">
      <c r="A88" s="158"/>
      <c r="B88" s="1">
        <v>234</v>
      </c>
      <c r="C88" s="1" t="s">
        <v>347</v>
      </c>
      <c r="D88" s="35">
        <f t="shared" si="39"/>
        <v>21856175</v>
      </c>
      <c r="E88" s="35">
        <v>59880</v>
      </c>
      <c r="F88" s="55">
        <v>1809495</v>
      </c>
      <c r="G88" s="16">
        <v>1594255</v>
      </c>
      <c r="H88" s="16">
        <v>1940352</v>
      </c>
      <c r="I88" s="16">
        <v>1852001</v>
      </c>
      <c r="J88" s="16">
        <v>1868463</v>
      </c>
      <c r="K88" s="16">
        <v>1799930</v>
      </c>
      <c r="L88" s="16">
        <v>1837041</v>
      </c>
      <c r="M88" s="16">
        <v>1764956</v>
      </c>
      <c r="N88" s="16">
        <v>1693757</v>
      </c>
      <c r="O88" s="16">
        <v>1904070</v>
      </c>
      <c r="P88" s="16">
        <v>1894684</v>
      </c>
      <c r="Q88" s="63">
        <v>1897171</v>
      </c>
      <c r="S88" s="43"/>
    </row>
    <row r="89" spans="1:19" x14ac:dyDescent="0.3">
      <c r="A89" s="158"/>
      <c r="B89" s="1">
        <v>235</v>
      </c>
      <c r="C89" s="1" t="s">
        <v>38</v>
      </c>
      <c r="D89" s="35">
        <f t="shared" si="39"/>
        <v>7088405</v>
      </c>
      <c r="E89" s="35">
        <v>19420</v>
      </c>
      <c r="F89" s="55">
        <v>585586</v>
      </c>
      <c r="G89" s="16">
        <v>510946</v>
      </c>
      <c r="H89" s="16">
        <v>618726</v>
      </c>
      <c r="I89" s="16">
        <v>599452</v>
      </c>
      <c r="J89" s="16">
        <v>602985</v>
      </c>
      <c r="K89" s="16">
        <v>574986</v>
      </c>
      <c r="L89" s="16">
        <v>606462</v>
      </c>
      <c r="M89" s="16">
        <v>580637</v>
      </c>
      <c r="N89" s="16">
        <v>537475</v>
      </c>
      <c r="O89" s="16">
        <v>626921</v>
      </c>
      <c r="P89" s="16">
        <v>635137</v>
      </c>
      <c r="Q89" s="63">
        <v>609092</v>
      </c>
      <c r="S89" s="43"/>
    </row>
    <row r="90" spans="1:19" x14ac:dyDescent="0.3">
      <c r="A90" s="158"/>
      <c r="B90" s="1">
        <v>236</v>
      </c>
      <c r="C90" s="1" t="s">
        <v>39</v>
      </c>
      <c r="D90" s="35">
        <f t="shared" si="39"/>
        <v>7842661</v>
      </c>
      <c r="E90" s="35">
        <v>21487</v>
      </c>
      <c r="F90" s="55">
        <v>670093</v>
      </c>
      <c r="G90" s="16">
        <v>575928</v>
      </c>
      <c r="H90" s="16">
        <v>698870</v>
      </c>
      <c r="I90" s="16">
        <v>677454</v>
      </c>
      <c r="J90" s="16">
        <v>677860</v>
      </c>
      <c r="K90" s="16">
        <v>637895</v>
      </c>
      <c r="L90" s="16">
        <v>660696</v>
      </c>
      <c r="M90" s="16">
        <v>636318</v>
      </c>
      <c r="N90" s="16">
        <v>581374</v>
      </c>
      <c r="O90" s="16">
        <v>680343</v>
      </c>
      <c r="P90" s="16">
        <v>686612</v>
      </c>
      <c r="Q90" s="63">
        <v>659218</v>
      </c>
      <c r="S90" s="43"/>
    </row>
    <row r="91" spans="1:19" x14ac:dyDescent="0.3">
      <c r="A91" s="158"/>
      <c r="B91" s="1">
        <v>237</v>
      </c>
      <c r="C91" s="1" t="s">
        <v>348</v>
      </c>
      <c r="D91" s="35">
        <f t="shared" si="39"/>
        <v>7788536</v>
      </c>
      <c r="E91" s="35">
        <v>21338</v>
      </c>
      <c r="F91" s="55">
        <v>614230</v>
      </c>
      <c r="G91" s="16">
        <v>531954</v>
      </c>
      <c r="H91" s="16">
        <v>681673</v>
      </c>
      <c r="I91" s="16">
        <v>671711</v>
      </c>
      <c r="J91" s="16">
        <v>672938</v>
      </c>
      <c r="K91" s="16">
        <v>644570</v>
      </c>
      <c r="L91" s="16">
        <v>653656</v>
      </c>
      <c r="M91" s="16">
        <v>619378</v>
      </c>
      <c r="N91" s="16">
        <v>612278</v>
      </c>
      <c r="O91" s="16">
        <v>709236</v>
      </c>
      <c r="P91" s="16">
        <v>703451</v>
      </c>
      <c r="Q91" s="63">
        <v>673461</v>
      </c>
      <c r="S91" s="43"/>
    </row>
    <row r="92" spans="1:19" x14ac:dyDescent="0.3">
      <c r="A92" s="158"/>
      <c r="B92" s="1">
        <v>238</v>
      </c>
      <c r="C92" s="1" t="s">
        <v>40</v>
      </c>
      <c r="D92" s="35">
        <f t="shared" si="39"/>
        <v>12060690</v>
      </c>
      <c r="E92" s="35">
        <v>33043</v>
      </c>
      <c r="F92" s="55">
        <v>1004833</v>
      </c>
      <c r="G92" s="16">
        <v>885758</v>
      </c>
      <c r="H92" s="16">
        <v>1064207</v>
      </c>
      <c r="I92" s="16">
        <v>1016313</v>
      </c>
      <c r="J92" s="16">
        <v>1039716</v>
      </c>
      <c r="K92" s="16">
        <v>985105</v>
      </c>
      <c r="L92" s="16">
        <v>1010542</v>
      </c>
      <c r="M92" s="16">
        <v>975635</v>
      </c>
      <c r="N92" s="16">
        <v>919583</v>
      </c>
      <c r="O92" s="16">
        <v>1054663</v>
      </c>
      <c r="P92" s="16">
        <v>1043095</v>
      </c>
      <c r="Q92" s="63">
        <v>1061240</v>
      </c>
      <c r="S92" s="43"/>
    </row>
    <row r="93" spans="1:19" x14ac:dyDescent="0.3">
      <c r="A93" s="158"/>
      <c r="B93" s="1">
        <v>239</v>
      </c>
      <c r="C93" s="1" t="s">
        <v>340</v>
      </c>
      <c r="D93" s="35">
        <f t="shared" si="39"/>
        <v>29113584</v>
      </c>
      <c r="E93" s="35">
        <v>79763</v>
      </c>
      <c r="F93" s="55">
        <v>2364801</v>
      </c>
      <c r="G93" s="16">
        <v>2232887</v>
      </c>
      <c r="H93" s="16">
        <v>2598930</v>
      </c>
      <c r="I93" s="16">
        <v>2384425</v>
      </c>
      <c r="J93" s="16">
        <v>2553712</v>
      </c>
      <c r="K93" s="16">
        <v>2349200</v>
      </c>
      <c r="L93" s="16">
        <v>2427570</v>
      </c>
      <c r="M93" s="16">
        <v>2420752</v>
      </c>
      <c r="N93" s="16">
        <v>2278820</v>
      </c>
      <c r="O93" s="16">
        <v>2464281</v>
      </c>
      <c r="P93" s="16">
        <v>2420673</v>
      </c>
      <c r="Q93" s="63">
        <v>2617533</v>
      </c>
      <c r="S93" s="43"/>
    </row>
    <row r="94" spans="1:19" x14ac:dyDescent="0.3">
      <c r="A94" s="158"/>
      <c r="B94" s="1">
        <v>240</v>
      </c>
      <c r="C94" s="1" t="s">
        <v>341</v>
      </c>
      <c r="D94" s="35">
        <f t="shared" si="39"/>
        <v>17769310</v>
      </c>
      <c r="E94" s="35">
        <v>48683</v>
      </c>
      <c r="F94" s="55">
        <v>1458339</v>
      </c>
      <c r="G94" s="16">
        <v>1300485</v>
      </c>
      <c r="H94" s="16">
        <v>1646780</v>
      </c>
      <c r="I94" s="16">
        <v>1497075</v>
      </c>
      <c r="J94" s="16">
        <v>1570185</v>
      </c>
      <c r="K94" s="16">
        <v>1419231</v>
      </c>
      <c r="L94" s="16">
        <v>1500663</v>
      </c>
      <c r="M94" s="16">
        <v>1419803</v>
      </c>
      <c r="N94" s="16">
        <v>1386741</v>
      </c>
      <c r="O94" s="16">
        <v>1499820</v>
      </c>
      <c r="P94" s="16">
        <v>1541796</v>
      </c>
      <c r="Q94" s="63">
        <v>1528392</v>
      </c>
      <c r="S94" s="43"/>
    </row>
    <row r="95" spans="1:19" x14ac:dyDescent="0.3">
      <c r="A95" s="158"/>
      <c r="B95" s="1">
        <v>241</v>
      </c>
      <c r="C95" s="1" t="s">
        <v>41</v>
      </c>
      <c r="D95" s="35">
        <f t="shared" si="39"/>
        <v>7288626</v>
      </c>
      <c r="E95" s="35">
        <v>19969</v>
      </c>
      <c r="F95" s="55">
        <v>516775</v>
      </c>
      <c r="G95" s="16">
        <v>482601</v>
      </c>
      <c r="H95" s="16">
        <v>717134</v>
      </c>
      <c r="I95" s="16">
        <v>681999</v>
      </c>
      <c r="J95" s="16">
        <v>682762</v>
      </c>
      <c r="K95" s="16">
        <v>596271</v>
      </c>
      <c r="L95" s="16">
        <v>555793</v>
      </c>
      <c r="M95" s="16">
        <v>524187</v>
      </c>
      <c r="N95" s="16">
        <v>582017</v>
      </c>
      <c r="O95" s="16">
        <v>656186</v>
      </c>
      <c r="P95" s="16">
        <v>676477</v>
      </c>
      <c r="Q95" s="63">
        <v>616424</v>
      </c>
      <c r="S95" s="43"/>
    </row>
    <row r="96" spans="1:19" x14ac:dyDescent="0.3">
      <c r="A96" s="158"/>
      <c r="B96" s="1">
        <v>242</v>
      </c>
      <c r="C96" s="1" t="s">
        <v>42</v>
      </c>
      <c r="D96" s="35">
        <f t="shared" si="39"/>
        <v>3903893</v>
      </c>
      <c r="E96" s="35">
        <v>10696</v>
      </c>
      <c r="F96" s="55">
        <v>300001</v>
      </c>
      <c r="G96" s="16">
        <v>264601</v>
      </c>
      <c r="H96" s="16">
        <v>346080</v>
      </c>
      <c r="I96" s="16">
        <v>332701</v>
      </c>
      <c r="J96" s="16">
        <v>347325</v>
      </c>
      <c r="K96" s="16">
        <v>325748</v>
      </c>
      <c r="L96" s="16">
        <v>326818</v>
      </c>
      <c r="M96" s="16">
        <v>309902</v>
      </c>
      <c r="N96" s="16">
        <v>313723</v>
      </c>
      <c r="O96" s="16">
        <v>350090</v>
      </c>
      <c r="P96" s="16">
        <v>350981</v>
      </c>
      <c r="Q96" s="63">
        <v>335923</v>
      </c>
      <c r="S96" s="43"/>
    </row>
    <row r="97" spans="1:19" x14ac:dyDescent="0.3">
      <c r="A97" s="158"/>
      <c r="B97" s="1">
        <v>243</v>
      </c>
      <c r="C97" s="1" t="s">
        <v>43</v>
      </c>
      <c r="D97" s="35">
        <f t="shared" si="39"/>
        <v>4099027</v>
      </c>
      <c r="E97" s="35">
        <v>11230</v>
      </c>
      <c r="F97" s="55">
        <v>346437</v>
      </c>
      <c r="G97" s="16">
        <v>298781</v>
      </c>
      <c r="H97" s="16">
        <v>365949</v>
      </c>
      <c r="I97" s="16">
        <v>356130</v>
      </c>
      <c r="J97" s="16">
        <v>352123</v>
      </c>
      <c r="K97" s="16">
        <v>335515</v>
      </c>
      <c r="L97" s="16">
        <v>347853</v>
      </c>
      <c r="M97" s="16">
        <v>337947</v>
      </c>
      <c r="N97" s="16">
        <v>308927</v>
      </c>
      <c r="O97" s="16">
        <v>354018</v>
      </c>
      <c r="P97" s="16">
        <v>355773</v>
      </c>
      <c r="Q97" s="63">
        <v>339574</v>
      </c>
      <c r="S97" s="43"/>
    </row>
    <row r="98" spans="1:19" x14ac:dyDescent="0.3">
      <c r="A98" s="158"/>
      <c r="B98" s="1">
        <v>244</v>
      </c>
      <c r="C98" s="1" t="s">
        <v>44</v>
      </c>
      <c r="D98" s="35">
        <f t="shared" si="39"/>
        <v>1054308</v>
      </c>
      <c r="E98" s="35">
        <v>2889</v>
      </c>
      <c r="F98" s="55">
        <v>80886</v>
      </c>
      <c r="G98" s="16">
        <v>71740</v>
      </c>
      <c r="H98" s="16">
        <v>95765</v>
      </c>
      <c r="I98" s="16">
        <v>92090</v>
      </c>
      <c r="J98" s="16">
        <v>94720</v>
      </c>
      <c r="K98" s="16">
        <v>87258</v>
      </c>
      <c r="L98" s="16">
        <v>87803</v>
      </c>
      <c r="M98" s="16">
        <v>82856</v>
      </c>
      <c r="N98" s="16">
        <v>86411</v>
      </c>
      <c r="O98" s="16">
        <v>94029</v>
      </c>
      <c r="P98" s="16">
        <v>91734</v>
      </c>
      <c r="Q98" s="63">
        <v>89016</v>
      </c>
      <c r="S98" s="43"/>
    </row>
    <row r="99" spans="1:19" x14ac:dyDescent="0.3">
      <c r="A99" s="158"/>
      <c r="B99" s="1">
        <v>245</v>
      </c>
      <c r="C99" s="1" t="s">
        <v>45</v>
      </c>
      <c r="D99" s="35">
        <f t="shared" si="39"/>
        <v>554813</v>
      </c>
      <c r="E99" s="35">
        <v>1520</v>
      </c>
      <c r="F99" s="55">
        <v>40919</v>
      </c>
      <c r="G99" s="16">
        <v>36313</v>
      </c>
      <c r="H99" s="16">
        <v>46619</v>
      </c>
      <c r="I99" s="16">
        <v>45247</v>
      </c>
      <c r="J99" s="16">
        <v>45798</v>
      </c>
      <c r="K99" s="16">
        <v>44653</v>
      </c>
      <c r="L99" s="16">
        <v>47084</v>
      </c>
      <c r="M99" s="16">
        <v>46337</v>
      </c>
      <c r="N99" s="16">
        <v>46425</v>
      </c>
      <c r="O99" s="16">
        <v>52852</v>
      </c>
      <c r="P99" s="16">
        <v>52411</v>
      </c>
      <c r="Q99" s="63">
        <v>50155</v>
      </c>
      <c r="S99" s="43"/>
    </row>
    <row r="100" spans="1:19" x14ac:dyDescent="0.3">
      <c r="A100" s="158"/>
      <c r="B100" s="1">
        <v>246</v>
      </c>
      <c r="C100" s="1" t="s">
        <v>46</v>
      </c>
      <c r="D100" s="35">
        <f t="shared" si="39"/>
        <v>1644839</v>
      </c>
      <c r="E100" s="35">
        <v>4506</v>
      </c>
      <c r="F100" s="55">
        <v>136470</v>
      </c>
      <c r="G100" s="16">
        <v>119042</v>
      </c>
      <c r="H100" s="16">
        <v>152137</v>
      </c>
      <c r="I100" s="16">
        <v>139560</v>
      </c>
      <c r="J100" s="16">
        <v>140340</v>
      </c>
      <c r="K100" s="16">
        <v>133460</v>
      </c>
      <c r="L100" s="16">
        <v>135120</v>
      </c>
      <c r="M100" s="16">
        <v>131339</v>
      </c>
      <c r="N100" s="16">
        <v>128380</v>
      </c>
      <c r="O100" s="16">
        <v>142915</v>
      </c>
      <c r="P100" s="16">
        <v>139779</v>
      </c>
      <c r="Q100" s="63">
        <v>146297</v>
      </c>
      <c r="S100" s="43"/>
    </row>
    <row r="101" spans="1:19" x14ac:dyDescent="0.3">
      <c r="A101" s="158"/>
      <c r="B101" s="1">
        <v>247</v>
      </c>
      <c r="C101" s="1" t="s">
        <v>47</v>
      </c>
      <c r="D101" s="35">
        <f t="shared" si="39"/>
        <v>430533</v>
      </c>
      <c r="E101" s="35">
        <v>1180</v>
      </c>
      <c r="F101" s="55">
        <v>35109</v>
      </c>
      <c r="G101" s="16">
        <v>30157</v>
      </c>
      <c r="H101" s="16">
        <v>38811</v>
      </c>
      <c r="I101" s="16">
        <v>37445</v>
      </c>
      <c r="J101" s="16">
        <v>35618</v>
      </c>
      <c r="K101" s="16">
        <v>34986</v>
      </c>
      <c r="L101" s="16">
        <v>38375</v>
      </c>
      <c r="M101" s="16">
        <v>35965</v>
      </c>
      <c r="N101" s="16">
        <v>33290</v>
      </c>
      <c r="O101" s="16">
        <v>37627</v>
      </c>
      <c r="P101" s="16">
        <v>37997</v>
      </c>
      <c r="Q101" s="63">
        <v>35153</v>
      </c>
      <c r="S101" s="43"/>
    </row>
    <row r="102" spans="1:19" x14ac:dyDescent="0.3">
      <c r="A102" s="158"/>
      <c r="B102" s="1">
        <v>248</v>
      </c>
      <c r="C102" s="1" t="s">
        <v>48</v>
      </c>
      <c r="D102" s="35">
        <f t="shared" si="39"/>
        <v>2529129</v>
      </c>
      <c r="E102" s="35">
        <v>6929</v>
      </c>
      <c r="F102" s="55">
        <v>203706</v>
      </c>
      <c r="G102" s="16">
        <v>181841</v>
      </c>
      <c r="H102" s="16">
        <v>226509</v>
      </c>
      <c r="I102" s="16">
        <v>220663</v>
      </c>
      <c r="J102" s="16">
        <v>225556</v>
      </c>
      <c r="K102" s="16">
        <v>209498</v>
      </c>
      <c r="L102" s="16">
        <v>207922</v>
      </c>
      <c r="M102" s="16">
        <v>195018</v>
      </c>
      <c r="N102" s="16">
        <v>195838</v>
      </c>
      <c r="O102" s="16">
        <v>225215</v>
      </c>
      <c r="P102" s="16">
        <v>223964</v>
      </c>
      <c r="Q102" s="63">
        <v>213399</v>
      </c>
      <c r="S102" s="43"/>
    </row>
    <row r="103" spans="1:19" x14ac:dyDescent="0.3">
      <c r="A103" s="158"/>
      <c r="B103" s="1">
        <v>249</v>
      </c>
      <c r="C103" s="1" t="s">
        <v>49</v>
      </c>
      <c r="D103" s="35">
        <f t="shared" si="39"/>
        <v>3520953</v>
      </c>
      <c r="E103" s="35">
        <v>9646</v>
      </c>
      <c r="F103" s="55">
        <v>287731</v>
      </c>
      <c r="G103" s="16">
        <v>256510</v>
      </c>
      <c r="H103" s="16">
        <v>312503</v>
      </c>
      <c r="I103" s="16">
        <v>305192</v>
      </c>
      <c r="J103" s="16">
        <v>312284</v>
      </c>
      <c r="K103" s="16">
        <v>293636</v>
      </c>
      <c r="L103" s="16">
        <v>295699</v>
      </c>
      <c r="M103" s="16">
        <v>279984</v>
      </c>
      <c r="N103" s="16">
        <v>271598</v>
      </c>
      <c r="O103" s="16">
        <v>305360</v>
      </c>
      <c r="P103" s="16">
        <v>300865</v>
      </c>
      <c r="Q103" s="63">
        <v>299591</v>
      </c>
      <c r="S103" s="43"/>
    </row>
    <row r="104" spans="1:19" ht="17.25" thickBot="1" x14ac:dyDescent="0.35">
      <c r="A104" s="158"/>
      <c r="B104" s="30">
        <v>250</v>
      </c>
      <c r="C104" s="30" t="s">
        <v>50</v>
      </c>
      <c r="D104" s="36">
        <f t="shared" si="39"/>
        <v>884086</v>
      </c>
      <c r="E104" s="36">
        <v>2422</v>
      </c>
      <c r="F104" s="58">
        <v>70470</v>
      </c>
      <c r="G104" s="31">
        <v>64846</v>
      </c>
      <c r="H104" s="31">
        <v>77451</v>
      </c>
      <c r="I104" s="31">
        <v>74220</v>
      </c>
      <c r="J104" s="31">
        <v>75244</v>
      </c>
      <c r="K104" s="31">
        <v>72302</v>
      </c>
      <c r="L104" s="31">
        <v>74691</v>
      </c>
      <c r="M104" s="31">
        <v>73860</v>
      </c>
      <c r="N104" s="31">
        <v>72324</v>
      </c>
      <c r="O104" s="31">
        <v>77273</v>
      </c>
      <c r="P104" s="31">
        <v>75985</v>
      </c>
      <c r="Q104" s="66">
        <v>75420</v>
      </c>
      <c r="S104" s="43"/>
    </row>
    <row r="105" spans="1:19" x14ac:dyDescent="0.3">
      <c r="A105" s="157" t="s">
        <v>333</v>
      </c>
      <c r="B105" s="8">
        <v>309</v>
      </c>
      <c r="C105" s="8" t="s">
        <v>51</v>
      </c>
      <c r="D105" s="38">
        <f t="shared" si="39"/>
        <v>476039</v>
      </c>
      <c r="E105" s="38">
        <v>1304</v>
      </c>
      <c r="F105" s="54">
        <v>36947</v>
      </c>
      <c r="G105" s="29">
        <v>33034</v>
      </c>
      <c r="H105" s="29">
        <v>40396</v>
      </c>
      <c r="I105" s="29">
        <v>41365</v>
      </c>
      <c r="J105" s="29">
        <v>44521</v>
      </c>
      <c r="K105" s="29">
        <v>42711</v>
      </c>
      <c r="L105" s="29">
        <v>42919</v>
      </c>
      <c r="M105" s="29">
        <v>40248</v>
      </c>
      <c r="N105" s="29">
        <v>39470</v>
      </c>
      <c r="O105" s="29">
        <v>42633</v>
      </c>
      <c r="P105" s="29">
        <v>38050</v>
      </c>
      <c r="Q105" s="62">
        <v>33745</v>
      </c>
      <c r="S105" s="43"/>
    </row>
    <row r="106" spans="1:19" x14ac:dyDescent="0.3">
      <c r="A106" s="158"/>
      <c r="B106" s="1">
        <v>310</v>
      </c>
      <c r="C106" s="1" t="s">
        <v>52</v>
      </c>
      <c r="D106" s="35">
        <f t="shared" si="39"/>
        <v>7642866</v>
      </c>
      <c r="E106" s="35">
        <v>20939</v>
      </c>
      <c r="F106" s="55">
        <v>600834</v>
      </c>
      <c r="G106" s="16">
        <v>535853</v>
      </c>
      <c r="H106" s="16">
        <v>656716</v>
      </c>
      <c r="I106" s="16">
        <v>641423</v>
      </c>
      <c r="J106" s="16">
        <v>672908</v>
      </c>
      <c r="K106" s="16">
        <v>635212</v>
      </c>
      <c r="L106" s="16">
        <v>660743</v>
      </c>
      <c r="M106" s="16">
        <v>640063</v>
      </c>
      <c r="N106" s="16">
        <v>605180</v>
      </c>
      <c r="O106" s="16">
        <v>687081</v>
      </c>
      <c r="P106" s="16">
        <v>665458</v>
      </c>
      <c r="Q106" s="63">
        <v>641395</v>
      </c>
      <c r="S106" s="43"/>
    </row>
    <row r="107" spans="1:19" x14ac:dyDescent="0.3">
      <c r="A107" s="158"/>
      <c r="B107" s="1">
        <v>311</v>
      </c>
      <c r="C107" s="1" t="s">
        <v>53</v>
      </c>
      <c r="D107" s="35">
        <f t="shared" si="39"/>
        <v>15564254</v>
      </c>
      <c r="E107" s="35">
        <v>42642</v>
      </c>
      <c r="F107" s="55">
        <v>1259201</v>
      </c>
      <c r="G107" s="16">
        <v>1128155</v>
      </c>
      <c r="H107" s="16">
        <v>1373290</v>
      </c>
      <c r="I107" s="16">
        <v>1325545</v>
      </c>
      <c r="J107" s="16">
        <v>1371369</v>
      </c>
      <c r="K107" s="16">
        <v>1298084</v>
      </c>
      <c r="L107" s="16">
        <v>1311957</v>
      </c>
      <c r="M107" s="16">
        <v>1259809</v>
      </c>
      <c r="N107" s="16">
        <v>1224858</v>
      </c>
      <c r="O107" s="16">
        <v>1358677</v>
      </c>
      <c r="P107" s="16">
        <v>1334878</v>
      </c>
      <c r="Q107" s="63">
        <v>1318431</v>
      </c>
      <c r="S107" s="43"/>
    </row>
    <row r="108" spans="1:19" x14ac:dyDescent="0.3">
      <c r="A108" s="158"/>
      <c r="B108" s="1">
        <v>312</v>
      </c>
      <c r="C108" s="1" t="s">
        <v>54</v>
      </c>
      <c r="D108" s="35">
        <f t="shared" si="39"/>
        <v>7035782</v>
      </c>
      <c r="E108" s="35">
        <v>19276</v>
      </c>
      <c r="F108" s="55">
        <v>564109</v>
      </c>
      <c r="G108" s="16">
        <v>503332</v>
      </c>
      <c r="H108" s="16">
        <v>621251</v>
      </c>
      <c r="I108" s="16">
        <v>602528</v>
      </c>
      <c r="J108" s="16">
        <v>623677</v>
      </c>
      <c r="K108" s="16">
        <v>585062</v>
      </c>
      <c r="L108" s="16">
        <v>590015</v>
      </c>
      <c r="M108" s="16">
        <v>571629</v>
      </c>
      <c r="N108" s="16">
        <v>553295</v>
      </c>
      <c r="O108" s="16">
        <v>618670</v>
      </c>
      <c r="P108" s="16">
        <v>609894</v>
      </c>
      <c r="Q108" s="63">
        <v>592320</v>
      </c>
      <c r="S108" s="43"/>
    </row>
    <row r="109" spans="1:19" x14ac:dyDescent="0.3">
      <c r="A109" s="158"/>
      <c r="B109" s="1">
        <v>313</v>
      </c>
      <c r="C109" s="1" t="s">
        <v>55</v>
      </c>
      <c r="D109" s="35">
        <f t="shared" ref="D109:D172" si="40">SUM(F109:Q109)</f>
        <v>4773589</v>
      </c>
      <c r="E109" s="35">
        <v>13078</v>
      </c>
      <c r="F109" s="55">
        <v>386336</v>
      </c>
      <c r="G109" s="16">
        <v>342004</v>
      </c>
      <c r="H109" s="16">
        <v>425300</v>
      </c>
      <c r="I109" s="16">
        <v>409574</v>
      </c>
      <c r="J109" s="16">
        <v>417386</v>
      </c>
      <c r="K109" s="16">
        <v>394485</v>
      </c>
      <c r="L109" s="16">
        <v>393542</v>
      </c>
      <c r="M109" s="16">
        <v>376163</v>
      </c>
      <c r="N109" s="16">
        <v>369037</v>
      </c>
      <c r="O109" s="16">
        <v>419487</v>
      </c>
      <c r="P109" s="16">
        <v>424176</v>
      </c>
      <c r="Q109" s="63">
        <v>416099</v>
      </c>
      <c r="S109" s="43"/>
    </row>
    <row r="110" spans="1:19" x14ac:dyDescent="0.3">
      <c r="A110" s="158"/>
      <c r="B110" s="1">
        <v>314</v>
      </c>
      <c r="C110" s="1" t="s">
        <v>56</v>
      </c>
      <c r="D110" s="35">
        <f t="shared" si="40"/>
        <v>7208079</v>
      </c>
      <c r="E110" s="35">
        <v>19748</v>
      </c>
      <c r="F110" s="55">
        <v>570390</v>
      </c>
      <c r="G110" s="16">
        <v>507061</v>
      </c>
      <c r="H110" s="16">
        <v>648635</v>
      </c>
      <c r="I110" s="16">
        <v>633326</v>
      </c>
      <c r="J110" s="16">
        <v>648040</v>
      </c>
      <c r="K110" s="16">
        <v>596155</v>
      </c>
      <c r="L110" s="16">
        <v>586021</v>
      </c>
      <c r="M110" s="16">
        <v>567403</v>
      </c>
      <c r="N110" s="16">
        <v>569968</v>
      </c>
      <c r="O110" s="16">
        <v>639869</v>
      </c>
      <c r="P110" s="16">
        <v>634348</v>
      </c>
      <c r="Q110" s="63">
        <v>606863</v>
      </c>
      <c r="S110" s="43"/>
    </row>
    <row r="111" spans="1:19" x14ac:dyDescent="0.3">
      <c r="A111" s="158"/>
      <c r="B111" s="1">
        <v>315</v>
      </c>
      <c r="C111" s="1" t="s">
        <v>57</v>
      </c>
      <c r="D111" s="35">
        <f t="shared" si="40"/>
        <v>1485187</v>
      </c>
      <c r="E111" s="35">
        <v>4069</v>
      </c>
      <c r="F111" s="55">
        <v>125594</v>
      </c>
      <c r="G111" s="16">
        <v>109170</v>
      </c>
      <c r="H111" s="16">
        <v>130724</v>
      </c>
      <c r="I111" s="16">
        <v>126979</v>
      </c>
      <c r="J111" s="16">
        <v>129680</v>
      </c>
      <c r="K111" s="16">
        <v>122334</v>
      </c>
      <c r="L111" s="16">
        <v>126382</v>
      </c>
      <c r="M111" s="16">
        <v>120705</v>
      </c>
      <c r="N111" s="16">
        <v>115522</v>
      </c>
      <c r="O111" s="16">
        <v>128822</v>
      </c>
      <c r="P111" s="16">
        <v>127337</v>
      </c>
      <c r="Q111" s="63">
        <v>121938</v>
      </c>
      <c r="S111" s="43"/>
    </row>
    <row r="112" spans="1:19" x14ac:dyDescent="0.3">
      <c r="A112" s="158"/>
      <c r="B112" s="1">
        <v>316</v>
      </c>
      <c r="C112" s="1" t="s">
        <v>58</v>
      </c>
      <c r="D112" s="35">
        <f t="shared" si="40"/>
        <v>3041009</v>
      </c>
      <c r="E112" s="35">
        <v>8332</v>
      </c>
      <c r="F112" s="55">
        <v>229624</v>
      </c>
      <c r="G112" s="16">
        <v>208335</v>
      </c>
      <c r="H112" s="16">
        <v>277383</v>
      </c>
      <c r="I112" s="16">
        <v>262796</v>
      </c>
      <c r="J112" s="16">
        <v>280482</v>
      </c>
      <c r="K112" s="16">
        <v>257071</v>
      </c>
      <c r="L112" s="16">
        <v>248536</v>
      </c>
      <c r="M112" s="16">
        <v>244499</v>
      </c>
      <c r="N112" s="16">
        <v>239461</v>
      </c>
      <c r="O112" s="16">
        <v>273498</v>
      </c>
      <c r="P112" s="16">
        <v>267750</v>
      </c>
      <c r="Q112" s="63">
        <v>251574</v>
      </c>
      <c r="S112" s="43"/>
    </row>
    <row r="113" spans="1:19" x14ac:dyDescent="0.3">
      <c r="A113" s="158"/>
      <c r="B113" s="1">
        <v>317</v>
      </c>
      <c r="C113" s="1" t="s">
        <v>59</v>
      </c>
      <c r="D113" s="35">
        <f t="shared" si="40"/>
        <v>9262390</v>
      </c>
      <c r="E113" s="35">
        <v>25376</v>
      </c>
      <c r="F113" s="55">
        <v>691148</v>
      </c>
      <c r="G113" s="16">
        <v>611466</v>
      </c>
      <c r="H113" s="16">
        <v>828548</v>
      </c>
      <c r="I113" s="16">
        <v>832220</v>
      </c>
      <c r="J113" s="16">
        <v>858901</v>
      </c>
      <c r="K113" s="16">
        <v>751257</v>
      </c>
      <c r="L113" s="16">
        <v>710414</v>
      </c>
      <c r="M113" s="16">
        <v>711396</v>
      </c>
      <c r="N113" s="16">
        <v>768370</v>
      </c>
      <c r="O113" s="16">
        <v>876035</v>
      </c>
      <c r="P113" s="16">
        <v>846796</v>
      </c>
      <c r="Q113" s="63">
        <v>775839</v>
      </c>
      <c r="S113" s="43"/>
    </row>
    <row r="114" spans="1:19" x14ac:dyDescent="0.3">
      <c r="A114" s="158"/>
      <c r="B114" s="1">
        <v>318</v>
      </c>
      <c r="C114" s="1" t="s">
        <v>60</v>
      </c>
      <c r="D114" s="35">
        <f t="shared" si="40"/>
        <v>9302548</v>
      </c>
      <c r="E114" s="35">
        <v>25486</v>
      </c>
      <c r="F114" s="55">
        <v>728530</v>
      </c>
      <c r="G114" s="16">
        <v>643223</v>
      </c>
      <c r="H114" s="16">
        <v>823832</v>
      </c>
      <c r="I114" s="16">
        <v>824440</v>
      </c>
      <c r="J114" s="16">
        <v>859987</v>
      </c>
      <c r="K114" s="16">
        <v>763196</v>
      </c>
      <c r="L114" s="16">
        <v>748484</v>
      </c>
      <c r="M114" s="16">
        <v>735769</v>
      </c>
      <c r="N114" s="16">
        <v>738124</v>
      </c>
      <c r="O114" s="16">
        <v>870228</v>
      </c>
      <c r="P114" s="16">
        <v>830608</v>
      </c>
      <c r="Q114" s="63">
        <v>736127</v>
      </c>
      <c r="S114" s="43"/>
    </row>
    <row r="115" spans="1:19" x14ac:dyDescent="0.3">
      <c r="A115" s="158"/>
      <c r="B115" s="1">
        <v>319</v>
      </c>
      <c r="C115" s="1" t="s">
        <v>61</v>
      </c>
      <c r="D115" s="35">
        <f t="shared" si="40"/>
        <v>3576734</v>
      </c>
      <c r="E115" s="35">
        <v>9799</v>
      </c>
      <c r="F115" s="55">
        <v>293333</v>
      </c>
      <c r="G115" s="16">
        <v>253566</v>
      </c>
      <c r="H115" s="16">
        <v>298693</v>
      </c>
      <c r="I115" s="16">
        <v>290686</v>
      </c>
      <c r="J115" s="16">
        <v>300627</v>
      </c>
      <c r="K115" s="16">
        <v>282773</v>
      </c>
      <c r="L115" s="16">
        <v>306035</v>
      </c>
      <c r="M115" s="16">
        <v>292888</v>
      </c>
      <c r="N115" s="16">
        <v>263894</v>
      </c>
      <c r="O115" s="16">
        <v>322448</v>
      </c>
      <c r="P115" s="16">
        <v>338220</v>
      </c>
      <c r="Q115" s="63">
        <v>333571</v>
      </c>
      <c r="S115" s="43"/>
    </row>
    <row r="116" spans="1:19" x14ac:dyDescent="0.3">
      <c r="A116" s="158"/>
      <c r="B116" s="1">
        <v>320</v>
      </c>
      <c r="C116" s="1" t="s">
        <v>62</v>
      </c>
      <c r="D116" s="35">
        <f t="shared" si="40"/>
        <v>3737986</v>
      </c>
      <c r="E116" s="35">
        <v>10241</v>
      </c>
      <c r="F116" s="55">
        <v>308428</v>
      </c>
      <c r="G116" s="16">
        <v>261970</v>
      </c>
      <c r="H116" s="16">
        <v>319811</v>
      </c>
      <c r="I116" s="16">
        <v>311563</v>
      </c>
      <c r="J116" s="16">
        <v>312991</v>
      </c>
      <c r="K116" s="16">
        <v>301696</v>
      </c>
      <c r="L116" s="16">
        <v>321896</v>
      </c>
      <c r="M116" s="16">
        <v>313299</v>
      </c>
      <c r="N116" s="16">
        <v>283152</v>
      </c>
      <c r="O116" s="16">
        <v>331875</v>
      </c>
      <c r="P116" s="16">
        <v>337892</v>
      </c>
      <c r="Q116" s="63">
        <v>333413</v>
      </c>
      <c r="S116" s="43"/>
    </row>
    <row r="117" spans="1:19" x14ac:dyDescent="0.3">
      <c r="A117" s="158"/>
      <c r="B117" s="1">
        <v>322</v>
      </c>
      <c r="C117" s="1" t="s">
        <v>63</v>
      </c>
      <c r="D117" s="35">
        <f t="shared" si="40"/>
        <v>4225013</v>
      </c>
      <c r="E117" s="35">
        <v>11575</v>
      </c>
      <c r="F117" s="55">
        <v>299697</v>
      </c>
      <c r="G117" s="16">
        <v>259047</v>
      </c>
      <c r="H117" s="16">
        <v>384875</v>
      </c>
      <c r="I117" s="16">
        <v>400063</v>
      </c>
      <c r="J117" s="16">
        <v>416420</v>
      </c>
      <c r="K117" s="16">
        <v>349203</v>
      </c>
      <c r="L117" s="16">
        <v>311854</v>
      </c>
      <c r="M117" s="16">
        <v>298797</v>
      </c>
      <c r="N117" s="16">
        <v>346830</v>
      </c>
      <c r="O117" s="16">
        <v>403393</v>
      </c>
      <c r="P117" s="16">
        <v>397656</v>
      </c>
      <c r="Q117" s="63">
        <v>357178</v>
      </c>
      <c r="S117" s="43"/>
    </row>
    <row r="118" spans="1:19" x14ac:dyDescent="0.3">
      <c r="A118" s="158"/>
      <c r="B118" s="1">
        <v>323</v>
      </c>
      <c r="C118" s="1" t="s">
        <v>64</v>
      </c>
      <c r="D118" s="35">
        <f t="shared" si="40"/>
        <v>5236800</v>
      </c>
      <c r="E118" s="35">
        <v>14347</v>
      </c>
      <c r="F118" s="55">
        <v>423818</v>
      </c>
      <c r="G118" s="16">
        <v>370767</v>
      </c>
      <c r="H118" s="16">
        <v>457300</v>
      </c>
      <c r="I118" s="16">
        <v>446377</v>
      </c>
      <c r="J118" s="16">
        <v>461604</v>
      </c>
      <c r="K118" s="16">
        <v>438802</v>
      </c>
      <c r="L118" s="16">
        <v>443244</v>
      </c>
      <c r="M118" s="16">
        <v>421872</v>
      </c>
      <c r="N118" s="16">
        <v>406012</v>
      </c>
      <c r="O118" s="16">
        <v>457600</v>
      </c>
      <c r="P118" s="16">
        <v>458714</v>
      </c>
      <c r="Q118" s="63">
        <v>450690</v>
      </c>
      <c r="S118" s="43"/>
    </row>
    <row r="119" spans="1:19" x14ac:dyDescent="0.3">
      <c r="A119" s="158"/>
      <c r="B119" s="1">
        <v>324</v>
      </c>
      <c r="C119" s="1" t="s">
        <v>65</v>
      </c>
      <c r="D119" s="35">
        <f t="shared" si="40"/>
        <v>3210893</v>
      </c>
      <c r="E119" s="35">
        <v>8797</v>
      </c>
      <c r="F119" s="55">
        <v>261236</v>
      </c>
      <c r="G119" s="16">
        <v>231370</v>
      </c>
      <c r="H119" s="16">
        <v>281784</v>
      </c>
      <c r="I119" s="16">
        <v>274409</v>
      </c>
      <c r="J119" s="16">
        <v>281849</v>
      </c>
      <c r="K119" s="16">
        <v>266452</v>
      </c>
      <c r="L119" s="16">
        <v>271349</v>
      </c>
      <c r="M119" s="16">
        <v>260153</v>
      </c>
      <c r="N119" s="16">
        <v>253354</v>
      </c>
      <c r="O119" s="16">
        <v>281162</v>
      </c>
      <c r="P119" s="16">
        <v>277411</v>
      </c>
      <c r="Q119" s="63">
        <v>270364</v>
      </c>
      <c r="S119" s="43"/>
    </row>
    <row r="120" spans="1:19" x14ac:dyDescent="0.3">
      <c r="A120" s="158"/>
      <c r="B120" s="1">
        <v>325</v>
      </c>
      <c r="C120" s="1" t="s">
        <v>349</v>
      </c>
      <c r="D120" s="35">
        <f t="shared" si="40"/>
        <v>3734101</v>
      </c>
      <c r="E120" s="35">
        <v>10230</v>
      </c>
      <c r="F120" s="55">
        <v>299454</v>
      </c>
      <c r="G120" s="16">
        <v>264862</v>
      </c>
      <c r="H120" s="16">
        <v>328503</v>
      </c>
      <c r="I120" s="16">
        <v>317327</v>
      </c>
      <c r="J120" s="16">
        <v>330243</v>
      </c>
      <c r="K120" s="16">
        <v>315849</v>
      </c>
      <c r="L120" s="16">
        <v>317868</v>
      </c>
      <c r="M120" s="16">
        <v>301373</v>
      </c>
      <c r="N120" s="16">
        <v>295871</v>
      </c>
      <c r="O120" s="16">
        <v>328517</v>
      </c>
      <c r="P120" s="16">
        <v>325382</v>
      </c>
      <c r="Q120" s="63">
        <v>308852</v>
      </c>
      <c r="S120" s="43"/>
    </row>
    <row r="121" spans="1:19" x14ac:dyDescent="0.3">
      <c r="A121" s="158"/>
      <c r="B121" s="1">
        <v>326</v>
      </c>
      <c r="C121" s="1" t="s">
        <v>66</v>
      </c>
      <c r="D121" s="35">
        <f t="shared" si="40"/>
        <v>12193123</v>
      </c>
      <c r="E121" s="35">
        <v>33406</v>
      </c>
      <c r="F121" s="55">
        <v>1059048</v>
      </c>
      <c r="G121" s="16">
        <v>894918</v>
      </c>
      <c r="H121" s="16">
        <v>1077731</v>
      </c>
      <c r="I121" s="16">
        <v>1028592</v>
      </c>
      <c r="J121" s="16">
        <v>1023828</v>
      </c>
      <c r="K121" s="16">
        <v>1007131</v>
      </c>
      <c r="L121" s="16">
        <v>1041748</v>
      </c>
      <c r="M121" s="16">
        <v>975833</v>
      </c>
      <c r="N121" s="16">
        <v>924439</v>
      </c>
      <c r="O121" s="16">
        <v>1052622</v>
      </c>
      <c r="P121" s="16">
        <v>1051786</v>
      </c>
      <c r="Q121" s="63">
        <v>1055447</v>
      </c>
      <c r="S121" s="43"/>
    </row>
    <row r="122" spans="1:19" x14ac:dyDescent="0.3">
      <c r="A122" s="158"/>
      <c r="B122" s="1">
        <v>327</v>
      </c>
      <c r="C122" s="1" t="s">
        <v>67</v>
      </c>
      <c r="D122" s="35">
        <f t="shared" si="40"/>
        <v>11689584</v>
      </c>
      <c r="E122" s="35">
        <v>32026</v>
      </c>
      <c r="F122" s="55">
        <v>975258</v>
      </c>
      <c r="G122" s="16">
        <v>861770</v>
      </c>
      <c r="H122" s="16">
        <v>1025998</v>
      </c>
      <c r="I122" s="16">
        <v>960443</v>
      </c>
      <c r="J122" s="16">
        <v>972489</v>
      </c>
      <c r="K122" s="16">
        <v>945744</v>
      </c>
      <c r="L122" s="16">
        <v>988976</v>
      </c>
      <c r="M122" s="16">
        <v>960576</v>
      </c>
      <c r="N122" s="16">
        <v>892503</v>
      </c>
      <c r="O122" s="16">
        <v>1013378</v>
      </c>
      <c r="P122" s="16">
        <v>1035255</v>
      </c>
      <c r="Q122" s="63">
        <v>1057194</v>
      </c>
      <c r="S122" s="43"/>
    </row>
    <row r="123" spans="1:19" x14ac:dyDescent="0.3">
      <c r="A123" s="158"/>
      <c r="B123" s="1">
        <v>328</v>
      </c>
      <c r="C123" s="1" t="s">
        <v>68</v>
      </c>
      <c r="D123" s="35">
        <f t="shared" si="40"/>
        <v>2309680</v>
      </c>
      <c r="E123" s="35">
        <v>6328</v>
      </c>
      <c r="F123" s="55">
        <v>179940</v>
      </c>
      <c r="G123" s="16">
        <v>157832</v>
      </c>
      <c r="H123" s="16">
        <v>199486</v>
      </c>
      <c r="I123" s="16">
        <v>194431</v>
      </c>
      <c r="J123" s="16">
        <v>199332</v>
      </c>
      <c r="K123" s="16">
        <v>190860</v>
      </c>
      <c r="L123" s="16">
        <v>194782</v>
      </c>
      <c r="M123" s="16">
        <v>183783</v>
      </c>
      <c r="N123" s="16">
        <v>183165</v>
      </c>
      <c r="O123" s="16">
        <v>212685</v>
      </c>
      <c r="P123" s="16">
        <v>212169</v>
      </c>
      <c r="Q123" s="63">
        <v>201215</v>
      </c>
      <c r="S123" s="43"/>
    </row>
    <row r="124" spans="1:19" x14ac:dyDescent="0.3">
      <c r="A124" s="158"/>
      <c r="B124" s="1">
        <v>329</v>
      </c>
      <c r="C124" s="1" t="s">
        <v>69</v>
      </c>
      <c r="D124" s="35">
        <f t="shared" si="40"/>
        <v>22599562</v>
      </c>
      <c r="E124" s="35">
        <v>61917</v>
      </c>
      <c r="F124" s="55">
        <v>1790940</v>
      </c>
      <c r="G124" s="16">
        <v>1716822</v>
      </c>
      <c r="H124" s="16">
        <v>1903530</v>
      </c>
      <c r="I124" s="16">
        <v>1826427</v>
      </c>
      <c r="J124" s="16">
        <v>1976555</v>
      </c>
      <c r="K124" s="16">
        <v>1827253</v>
      </c>
      <c r="L124" s="16">
        <v>1942905</v>
      </c>
      <c r="M124" s="16">
        <v>1939996</v>
      </c>
      <c r="N124" s="16">
        <v>1862647</v>
      </c>
      <c r="O124" s="16">
        <v>1909093</v>
      </c>
      <c r="P124" s="16">
        <v>1881870</v>
      </c>
      <c r="Q124" s="63">
        <v>2021524</v>
      </c>
      <c r="S124" s="43"/>
    </row>
    <row r="125" spans="1:19" x14ac:dyDescent="0.3">
      <c r="A125" s="158"/>
      <c r="B125" s="1">
        <v>330</v>
      </c>
      <c r="C125" s="1" t="s">
        <v>70</v>
      </c>
      <c r="D125" s="35">
        <f t="shared" si="40"/>
        <v>5280190</v>
      </c>
      <c r="E125" s="35">
        <v>14466</v>
      </c>
      <c r="F125" s="55">
        <v>424645</v>
      </c>
      <c r="G125" s="16">
        <v>365878</v>
      </c>
      <c r="H125" s="16">
        <v>473798</v>
      </c>
      <c r="I125" s="16">
        <v>460708</v>
      </c>
      <c r="J125" s="16">
        <v>461038</v>
      </c>
      <c r="K125" s="16">
        <v>436419</v>
      </c>
      <c r="L125" s="16">
        <v>455113</v>
      </c>
      <c r="M125" s="16">
        <v>428563</v>
      </c>
      <c r="N125" s="16">
        <v>400582</v>
      </c>
      <c r="O125" s="16">
        <v>468282</v>
      </c>
      <c r="P125" s="16">
        <v>466570</v>
      </c>
      <c r="Q125" s="63">
        <v>438594</v>
      </c>
      <c r="S125" s="43"/>
    </row>
    <row r="126" spans="1:19" x14ac:dyDescent="0.3">
      <c r="A126" s="158"/>
      <c r="B126" s="1">
        <v>331</v>
      </c>
      <c r="C126" s="1" t="s">
        <v>71</v>
      </c>
      <c r="D126" s="35">
        <f t="shared" si="40"/>
        <v>12760359</v>
      </c>
      <c r="E126" s="35">
        <v>34960</v>
      </c>
      <c r="F126" s="55">
        <v>1073345</v>
      </c>
      <c r="G126" s="16">
        <v>966077</v>
      </c>
      <c r="H126" s="16">
        <v>1106840</v>
      </c>
      <c r="I126" s="16">
        <v>1067059</v>
      </c>
      <c r="J126" s="16">
        <v>1092632</v>
      </c>
      <c r="K126" s="16">
        <v>1030147</v>
      </c>
      <c r="L126" s="16">
        <v>1070898</v>
      </c>
      <c r="M126" s="16">
        <v>1055814</v>
      </c>
      <c r="N126" s="16">
        <v>997654</v>
      </c>
      <c r="O126" s="16">
        <v>1101604</v>
      </c>
      <c r="P126" s="16">
        <v>1105310</v>
      </c>
      <c r="Q126" s="63">
        <v>1092979</v>
      </c>
      <c r="S126" s="43"/>
    </row>
    <row r="127" spans="1:19" x14ac:dyDescent="0.3">
      <c r="A127" s="158"/>
      <c r="B127" s="1">
        <v>332</v>
      </c>
      <c r="C127" s="1" t="s">
        <v>72</v>
      </c>
      <c r="D127" s="35">
        <f t="shared" si="40"/>
        <v>14616970</v>
      </c>
      <c r="E127" s="35">
        <v>40046</v>
      </c>
      <c r="F127" s="55">
        <v>1212063</v>
      </c>
      <c r="G127" s="16">
        <v>1043874</v>
      </c>
      <c r="H127" s="16">
        <v>1315537</v>
      </c>
      <c r="I127" s="16">
        <v>1275876</v>
      </c>
      <c r="J127" s="16">
        <v>1266904</v>
      </c>
      <c r="K127" s="16">
        <v>1190086</v>
      </c>
      <c r="L127" s="16">
        <v>1215346</v>
      </c>
      <c r="M127" s="16">
        <v>1151171</v>
      </c>
      <c r="N127" s="16">
        <v>1097551</v>
      </c>
      <c r="O127" s="16">
        <v>1288275</v>
      </c>
      <c r="P127" s="16">
        <v>1302786</v>
      </c>
      <c r="Q127" s="63">
        <v>1257501</v>
      </c>
      <c r="S127" s="43"/>
    </row>
    <row r="128" spans="1:19" x14ac:dyDescent="0.3">
      <c r="A128" s="158"/>
      <c r="B128" s="1">
        <v>333</v>
      </c>
      <c r="C128" s="1" t="s">
        <v>73</v>
      </c>
      <c r="D128" s="35">
        <f t="shared" si="40"/>
        <v>4054911</v>
      </c>
      <c r="E128" s="35">
        <v>11109</v>
      </c>
      <c r="F128" s="55">
        <v>337138</v>
      </c>
      <c r="G128" s="16">
        <v>288353</v>
      </c>
      <c r="H128" s="16">
        <v>351348</v>
      </c>
      <c r="I128" s="16">
        <v>347661</v>
      </c>
      <c r="J128" s="16">
        <v>346531</v>
      </c>
      <c r="K128" s="16">
        <v>329381</v>
      </c>
      <c r="L128" s="16">
        <v>349978</v>
      </c>
      <c r="M128" s="16">
        <v>332658</v>
      </c>
      <c r="N128" s="16">
        <v>305898</v>
      </c>
      <c r="O128" s="16">
        <v>357547</v>
      </c>
      <c r="P128" s="16">
        <v>361776</v>
      </c>
      <c r="Q128" s="63">
        <v>346642</v>
      </c>
      <c r="S128" s="43"/>
    </row>
    <row r="129" spans="1:19" x14ac:dyDescent="0.3">
      <c r="A129" s="158"/>
      <c r="B129" s="1">
        <v>334</v>
      </c>
      <c r="C129" s="1" t="s">
        <v>350</v>
      </c>
      <c r="D129" s="35">
        <f t="shared" si="40"/>
        <v>2228666</v>
      </c>
      <c r="E129" s="35">
        <v>6106</v>
      </c>
      <c r="F129" s="55">
        <v>192464</v>
      </c>
      <c r="G129" s="16">
        <v>166619</v>
      </c>
      <c r="H129" s="16">
        <v>210765</v>
      </c>
      <c r="I129" s="16">
        <v>202760</v>
      </c>
      <c r="J129" s="16">
        <v>198336</v>
      </c>
      <c r="K129" s="16">
        <v>185767</v>
      </c>
      <c r="L129" s="16">
        <v>182720</v>
      </c>
      <c r="M129" s="16">
        <v>166924</v>
      </c>
      <c r="N129" s="16">
        <v>162458</v>
      </c>
      <c r="O129" s="16">
        <v>187034</v>
      </c>
      <c r="P129" s="16">
        <v>188902</v>
      </c>
      <c r="Q129" s="63">
        <v>183917</v>
      </c>
      <c r="S129" s="43"/>
    </row>
    <row r="130" spans="1:19" x14ac:dyDescent="0.3">
      <c r="A130" s="158"/>
      <c r="B130" s="1">
        <v>335</v>
      </c>
      <c r="C130" s="1" t="s">
        <v>74</v>
      </c>
      <c r="D130" s="35">
        <f t="shared" si="40"/>
        <v>4585070</v>
      </c>
      <c r="E130" s="35">
        <v>12562</v>
      </c>
      <c r="F130" s="55">
        <v>387186</v>
      </c>
      <c r="G130" s="16">
        <v>335360</v>
      </c>
      <c r="H130" s="16">
        <v>407481</v>
      </c>
      <c r="I130" s="16">
        <v>375720</v>
      </c>
      <c r="J130" s="16">
        <v>393841</v>
      </c>
      <c r="K130" s="16">
        <v>370850</v>
      </c>
      <c r="L130" s="16">
        <v>391273</v>
      </c>
      <c r="M130" s="16">
        <v>388630</v>
      </c>
      <c r="N130" s="16">
        <v>372206</v>
      </c>
      <c r="O130" s="16">
        <v>403334</v>
      </c>
      <c r="P130" s="16">
        <v>399318</v>
      </c>
      <c r="Q130" s="63">
        <v>359871</v>
      </c>
      <c r="S130" s="43"/>
    </row>
    <row r="131" spans="1:19" x14ac:dyDescent="0.3">
      <c r="A131" s="158"/>
      <c r="B131" s="1">
        <v>336</v>
      </c>
      <c r="C131" s="1" t="s">
        <v>75</v>
      </c>
      <c r="D131" s="35">
        <f t="shared" si="40"/>
        <v>1018169</v>
      </c>
      <c r="E131" s="35">
        <v>2790</v>
      </c>
      <c r="F131" s="55">
        <v>79857</v>
      </c>
      <c r="G131" s="16">
        <v>62584</v>
      </c>
      <c r="H131" s="16">
        <v>102421</v>
      </c>
      <c r="I131" s="16">
        <v>101167</v>
      </c>
      <c r="J131" s="16">
        <v>97368</v>
      </c>
      <c r="K131" s="16">
        <v>74640</v>
      </c>
      <c r="L131" s="16">
        <v>101335</v>
      </c>
      <c r="M131" s="16">
        <v>65396</v>
      </c>
      <c r="N131" s="16">
        <v>78833</v>
      </c>
      <c r="O131" s="16">
        <v>75739</v>
      </c>
      <c r="P131" s="16">
        <v>81744</v>
      </c>
      <c r="Q131" s="63">
        <v>97085</v>
      </c>
      <c r="S131" s="43"/>
    </row>
    <row r="132" spans="1:19" x14ac:dyDescent="0.3">
      <c r="A132" s="158"/>
      <c r="B132" s="1">
        <v>337</v>
      </c>
      <c r="C132" s="1" t="s">
        <v>76</v>
      </c>
      <c r="D132" s="35">
        <f t="shared" si="40"/>
        <v>3641497</v>
      </c>
      <c r="E132" s="35">
        <v>9977</v>
      </c>
      <c r="F132" s="55">
        <v>292505</v>
      </c>
      <c r="G132" s="16">
        <v>255360</v>
      </c>
      <c r="H132" s="16">
        <v>324062</v>
      </c>
      <c r="I132" s="16">
        <v>312432</v>
      </c>
      <c r="J132" s="16">
        <v>319159</v>
      </c>
      <c r="K132" s="16">
        <v>299769</v>
      </c>
      <c r="L132" s="16">
        <v>313182</v>
      </c>
      <c r="M132" s="16">
        <v>299173</v>
      </c>
      <c r="N132" s="16">
        <v>278335</v>
      </c>
      <c r="O132" s="16">
        <v>318558</v>
      </c>
      <c r="P132" s="16">
        <v>319718</v>
      </c>
      <c r="Q132" s="63">
        <v>309244</v>
      </c>
      <c r="S132" s="43"/>
    </row>
    <row r="133" spans="1:19" x14ac:dyDescent="0.3">
      <c r="A133" s="158"/>
      <c r="B133" s="1">
        <v>338</v>
      </c>
      <c r="C133" s="1" t="s">
        <v>77</v>
      </c>
      <c r="D133" s="35">
        <f t="shared" si="40"/>
        <v>3391601</v>
      </c>
      <c r="E133" s="35">
        <v>9292</v>
      </c>
      <c r="F133" s="55">
        <v>267596</v>
      </c>
      <c r="G133" s="16">
        <v>239060</v>
      </c>
      <c r="H133" s="16">
        <v>298313</v>
      </c>
      <c r="I133" s="16">
        <v>292934</v>
      </c>
      <c r="J133" s="16">
        <v>293632</v>
      </c>
      <c r="K133" s="16">
        <v>275451</v>
      </c>
      <c r="L133" s="16">
        <v>282365</v>
      </c>
      <c r="M133" s="16">
        <v>272131</v>
      </c>
      <c r="N133" s="16">
        <v>260700</v>
      </c>
      <c r="O133" s="16">
        <v>303276</v>
      </c>
      <c r="P133" s="16">
        <v>311074</v>
      </c>
      <c r="Q133" s="63">
        <v>295069</v>
      </c>
      <c r="S133" s="43"/>
    </row>
    <row r="134" spans="1:19" x14ac:dyDescent="0.3">
      <c r="A134" s="158"/>
      <c r="B134" s="1">
        <v>339</v>
      </c>
      <c r="C134" s="1" t="s">
        <v>351</v>
      </c>
      <c r="D134" s="35">
        <f t="shared" si="40"/>
        <v>6717861</v>
      </c>
      <c r="E134" s="35">
        <v>18405</v>
      </c>
      <c r="F134" s="55">
        <v>541715</v>
      </c>
      <c r="G134" s="16">
        <v>483786</v>
      </c>
      <c r="H134" s="16">
        <v>579184</v>
      </c>
      <c r="I134" s="16">
        <v>569770</v>
      </c>
      <c r="J134" s="16">
        <v>582414</v>
      </c>
      <c r="K134" s="16">
        <v>551540</v>
      </c>
      <c r="L134" s="16">
        <v>558749</v>
      </c>
      <c r="M134" s="16">
        <v>543718</v>
      </c>
      <c r="N134" s="16">
        <v>526741</v>
      </c>
      <c r="O134" s="16">
        <v>592327</v>
      </c>
      <c r="P134" s="16">
        <v>603570</v>
      </c>
      <c r="Q134" s="63">
        <v>584347</v>
      </c>
      <c r="S134" s="43"/>
    </row>
    <row r="135" spans="1:19" x14ac:dyDescent="0.3">
      <c r="A135" s="158"/>
      <c r="B135" s="1">
        <v>340</v>
      </c>
      <c r="C135" s="1" t="s">
        <v>78</v>
      </c>
      <c r="D135" s="35">
        <f t="shared" si="40"/>
        <v>3768559</v>
      </c>
      <c r="E135" s="35">
        <v>10325</v>
      </c>
      <c r="F135" s="55">
        <v>305503</v>
      </c>
      <c r="G135" s="16">
        <v>273367</v>
      </c>
      <c r="H135" s="16">
        <v>328504</v>
      </c>
      <c r="I135" s="16">
        <v>317184</v>
      </c>
      <c r="J135" s="16">
        <v>322335</v>
      </c>
      <c r="K135" s="16">
        <v>309116</v>
      </c>
      <c r="L135" s="16">
        <v>317638</v>
      </c>
      <c r="M135" s="16">
        <v>302897</v>
      </c>
      <c r="N135" s="16">
        <v>295783</v>
      </c>
      <c r="O135" s="16">
        <v>333412</v>
      </c>
      <c r="P135" s="16">
        <v>338597</v>
      </c>
      <c r="Q135" s="63">
        <v>324223</v>
      </c>
      <c r="S135" s="43"/>
    </row>
    <row r="136" spans="1:19" x14ac:dyDescent="0.3">
      <c r="A136" s="158"/>
      <c r="B136" s="1">
        <v>341</v>
      </c>
      <c r="C136" s="1" t="s">
        <v>79</v>
      </c>
      <c r="D136" s="35">
        <f t="shared" si="40"/>
        <v>2806879</v>
      </c>
      <c r="E136" s="35">
        <v>7690</v>
      </c>
      <c r="F136" s="55">
        <v>238849</v>
      </c>
      <c r="G136" s="16">
        <v>203793</v>
      </c>
      <c r="H136" s="16">
        <v>244427</v>
      </c>
      <c r="I136" s="16">
        <v>235585</v>
      </c>
      <c r="J136" s="16">
        <v>240264</v>
      </c>
      <c r="K136" s="16">
        <v>227759</v>
      </c>
      <c r="L136" s="16">
        <v>240580</v>
      </c>
      <c r="M136" s="16">
        <v>234238</v>
      </c>
      <c r="N136" s="16">
        <v>210783</v>
      </c>
      <c r="O136" s="16">
        <v>244648</v>
      </c>
      <c r="P136" s="16">
        <v>250052</v>
      </c>
      <c r="Q136" s="63">
        <v>235901</v>
      </c>
      <c r="S136" s="43"/>
    </row>
    <row r="137" spans="1:19" ht="17.25" thickBot="1" x14ac:dyDescent="0.35">
      <c r="A137" s="159"/>
      <c r="B137" s="14">
        <v>342</v>
      </c>
      <c r="C137" s="14" t="s">
        <v>80</v>
      </c>
      <c r="D137" s="37">
        <f t="shared" si="40"/>
        <v>2576877</v>
      </c>
      <c r="E137" s="36">
        <v>7060</v>
      </c>
      <c r="F137" s="56">
        <v>206627</v>
      </c>
      <c r="G137" s="17">
        <v>179955</v>
      </c>
      <c r="H137" s="17">
        <v>225362</v>
      </c>
      <c r="I137" s="17">
        <v>220097</v>
      </c>
      <c r="J137" s="17">
        <v>222674</v>
      </c>
      <c r="K137" s="17">
        <v>212950</v>
      </c>
      <c r="L137" s="17">
        <v>220101</v>
      </c>
      <c r="M137" s="17">
        <v>212649</v>
      </c>
      <c r="N137" s="17">
        <v>204372</v>
      </c>
      <c r="O137" s="17">
        <v>230974</v>
      </c>
      <c r="P137" s="17">
        <v>232910</v>
      </c>
      <c r="Q137" s="64">
        <v>208206</v>
      </c>
      <c r="S137" s="43"/>
    </row>
    <row r="138" spans="1:19" x14ac:dyDescent="0.3">
      <c r="A138" s="157" t="s">
        <v>334</v>
      </c>
      <c r="B138" s="8">
        <v>409</v>
      </c>
      <c r="C138" s="8" t="s">
        <v>81</v>
      </c>
      <c r="D138" s="34">
        <f t="shared" si="40"/>
        <v>4828995</v>
      </c>
      <c r="E138" s="38">
        <v>13230</v>
      </c>
      <c r="F138" s="54">
        <v>388205</v>
      </c>
      <c r="G138" s="29">
        <v>347505</v>
      </c>
      <c r="H138" s="29">
        <v>425375</v>
      </c>
      <c r="I138" s="29">
        <v>412246</v>
      </c>
      <c r="J138" s="29">
        <v>432306</v>
      </c>
      <c r="K138" s="29">
        <v>403396</v>
      </c>
      <c r="L138" s="29">
        <v>411079</v>
      </c>
      <c r="M138" s="29">
        <v>397857</v>
      </c>
      <c r="N138" s="29">
        <v>384583</v>
      </c>
      <c r="O138" s="29">
        <v>420307</v>
      </c>
      <c r="P138" s="29">
        <v>407263</v>
      </c>
      <c r="Q138" s="62">
        <v>398873</v>
      </c>
      <c r="S138" s="43"/>
    </row>
    <row r="139" spans="1:19" x14ac:dyDescent="0.3">
      <c r="A139" s="158"/>
      <c r="B139" s="1">
        <v>410</v>
      </c>
      <c r="C139" s="1" t="s">
        <v>82</v>
      </c>
      <c r="D139" s="35">
        <f t="shared" si="40"/>
        <v>7751663</v>
      </c>
      <c r="E139" s="35">
        <v>21237</v>
      </c>
      <c r="F139" s="55">
        <v>633236</v>
      </c>
      <c r="G139" s="16">
        <v>560089</v>
      </c>
      <c r="H139" s="16">
        <v>691862</v>
      </c>
      <c r="I139" s="16">
        <v>668293</v>
      </c>
      <c r="J139" s="16">
        <v>686234</v>
      </c>
      <c r="K139" s="16">
        <v>644343</v>
      </c>
      <c r="L139" s="16">
        <v>646072</v>
      </c>
      <c r="M139" s="16">
        <v>616455</v>
      </c>
      <c r="N139" s="16">
        <v>606172</v>
      </c>
      <c r="O139" s="16">
        <v>675730</v>
      </c>
      <c r="P139" s="16">
        <v>669079</v>
      </c>
      <c r="Q139" s="63">
        <v>654098</v>
      </c>
      <c r="S139" s="43"/>
    </row>
    <row r="140" spans="1:19" x14ac:dyDescent="0.3">
      <c r="A140" s="158"/>
      <c r="B140" s="1">
        <v>411</v>
      </c>
      <c r="C140" s="1" t="s">
        <v>83</v>
      </c>
      <c r="D140" s="35">
        <f t="shared" si="40"/>
        <v>8197876</v>
      </c>
      <c r="E140" s="35">
        <v>22460</v>
      </c>
      <c r="F140" s="55">
        <v>685906</v>
      </c>
      <c r="G140" s="16">
        <v>612899</v>
      </c>
      <c r="H140" s="16">
        <v>727025</v>
      </c>
      <c r="I140" s="16">
        <v>691574</v>
      </c>
      <c r="J140" s="16">
        <v>728109</v>
      </c>
      <c r="K140" s="16">
        <v>675978</v>
      </c>
      <c r="L140" s="16">
        <v>686655</v>
      </c>
      <c r="M140" s="16">
        <v>651990</v>
      </c>
      <c r="N140" s="16">
        <v>633798</v>
      </c>
      <c r="O140" s="16">
        <v>705854</v>
      </c>
      <c r="P140" s="16">
        <v>697983</v>
      </c>
      <c r="Q140" s="63">
        <v>700105</v>
      </c>
      <c r="S140" s="43"/>
    </row>
    <row r="141" spans="1:19" x14ac:dyDescent="0.3">
      <c r="A141" s="158"/>
      <c r="B141" s="1">
        <v>412</v>
      </c>
      <c r="C141" s="1" t="s">
        <v>352</v>
      </c>
      <c r="D141" s="35">
        <f t="shared" si="40"/>
        <v>10636230</v>
      </c>
      <c r="E141" s="35">
        <v>29140</v>
      </c>
      <c r="F141" s="55">
        <v>864938</v>
      </c>
      <c r="G141" s="16">
        <v>768440</v>
      </c>
      <c r="H141" s="16">
        <v>941753</v>
      </c>
      <c r="I141" s="16">
        <v>908079</v>
      </c>
      <c r="J141" s="16">
        <v>937661</v>
      </c>
      <c r="K141" s="16">
        <v>877733</v>
      </c>
      <c r="L141" s="16">
        <v>887689</v>
      </c>
      <c r="M141" s="16">
        <v>852874</v>
      </c>
      <c r="N141" s="16">
        <v>843847</v>
      </c>
      <c r="O141" s="16">
        <v>934191</v>
      </c>
      <c r="P141" s="16">
        <v>920919</v>
      </c>
      <c r="Q141" s="63">
        <v>898106</v>
      </c>
      <c r="S141" s="43"/>
    </row>
    <row r="142" spans="1:19" x14ac:dyDescent="0.3">
      <c r="A142" s="158"/>
      <c r="B142" s="1">
        <v>413</v>
      </c>
      <c r="C142" s="1" t="s">
        <v>84</v>
      </c>
      <c r="D142" s="35">
        <f t="shared" si="40"/>
        <v>12091257</v>
      </c>
      <c r="E142" s="35">
        <v>33127</v>
      </c>
      <c r="F142" s="55">
        <v>1000143</v>
      </c>
      <c r="G142" s="16">
        <v>883456</v>
      </c>
      <c r="H142" s="16">
        <v>1075047</v>
      </c>
      <c r="I142" s="16">
        <v>1039393</v>
      </c>
      <c r="J142" s="16">
        <v>1069328</v>
      </c>
      <c r="K142" s="16">
        <v>1000622</v>
      </c>
      <c r="L142" s="16">
        <v>1006211</v>
      </c>
      <c r="M142" s="16">
        <v>958355</v>
      </c>
      <c r="N142" s="16">
        <v>935760</v>
      </c>
      <c r="O142" s="16">
        <v>1051783</v>
      </c>
      <c r="P142" s="16">
        <v>1041926</v>
      </c>
      <c r="Q142" s="63">
        <v>1029233</v>
      </c>
      <c r="S142" s="43"/>
    </row>
    <row r="143" spans="1:19" x14ac:dyDescent="0.3">
      <c r="A143" s="158"/>
      <c r="B143" s="1">
        <v>414</v>
      </c>
      <c r="C143" s="1" t="s">
        <v>85</v>
      </c>
      <c r="D143" s="35">
        <f t="shared" si="40"/>
        <v>14184758</v>
      </c>
      <c r="E143" s="35">
        <v>38862</v>
      </c>
      <c r="F143" s="55">
        <v>1163966</v>
      </c>
      <c r="G143" s="16">
        <v>1032903</v>
      </c>
      <c r="H143" s="16">
        <v>1273363</v>
      </c>
      <c r="I143" s="16">
        <v>1225460</v>
      </c>
      <c r="J143" s="16">
        <v>1265489</v>
      </c>
      <c r="K143" s="16">
        <v>1180453</v>
      </c>
      <c r="L143" s="16">
        <v>1179004</v>
      </c>
      <c r="M143" s="16">
        <v>1127095</v>
      </c>
      <c r="N143" s="16">
        <v>1102479</v>
      </c>
      <c r="O143" s="16">
        <v>1227870</v>
      </c>
      <c r="P143" s="16">
        <v>1212428</v>
      </c>
      <c r="Q143" s="63">
        <v>1194248</v>
      </c>
      <c r="S143" s="43"/>
    </row>
    <row r="144" spans="1:19" x14ac:dyDescent="0.3">
      <c r="A144" s="158"/>
      <c r="B144" s="1">
        <v>415</v>
      </c>
      <c r="C144" s="1" t="s">
        <v>86</v>
      </c>
      <c r="D144" s="35">
        <f t="shared" si="40"/>
        <v>6347363</v>
      </c>
      <c r="E144" s="35">
        <v>17390</v>
      </c>
      <c r="F144" s="55">
        <v>516405</v>
      </c>
      <c r="G144" s="16">
        <v>457399</v>
      </c>
      <c r="H144" s="16">
        <v>582849</v>
      </c>
      <c r="I144" s="16">
        <v>557925</v>
      </c>
      <c r="J144" s="16">
        <v>571379</v>
      </c>
      <c r="K144" s="16">
        <v>529083</v>
      </c>
      <c r="L144" s="16">
        <v>516656</v>
      </c>
      <c r="M144" s="16">
        <v>487052</v>
      </c>
      <c r="N144" s="16">
        <v>490033</v>
      </c>
      <c r="O144" s="16">
        <v>557912</v>
      </c>
      <c r="P144" s="16">
        <v>547277</v>
      </c>
      <c r="Q144" s="63">
        <v>533393</v>
      </c>
      <c r="S144" s="43"/>
    </row>
    <row r="145" spans="1:19" x14ac:dyDescent="0.3">
      <c r="A145" s="158"/>
      <c r="B145" s="1">
        <v>416</v>
      </c>
      <c r="C145" s="1" t="s">
        <v>87</v>
      </c>
      <c r="D145" s="35">
        <f t="shared" si="40"/>
        <v>10951592</v>
      </c>
      <c r="E145" s="35">
        <v>30004</v>
      </c>
      <c r="F145" s="55">
        <v>902745</v>
      </c>
      <c r="G145" s="16">
        <v>808382</v>
      </c>
      <c r="H145" s="16">
        <v>972700</v>
      </c>
      <c r="I145" s="16">
        <v>937523</v>
      </c>
      <c r="J145" s="16">
        <v>967623</v>
      </c>
      <c r="K145" s="16">
        <v>911105</v>
      </c>
      <c r="L145" s="16">
        <v>917154</v>
      </c>
      <c r="M145" s="16">
        <v>872789</v>
      </c>
      <c r="N145" s="16">
        <v>846511</v>
      </c>
      <c r="O145" s="16">
        <v>944141</v>
      </c>
      <c r="P145" s="16">
        <v>933713</v>
      </c>
      <c r="Q145" s="63">
        <v>937206</v>
      </c>
      <c r="S145" s="43"/>
    </row>
    <row r="146" spans="1:19" x14ac:dyDescent="0.3">
      <c r="A146" s="158"/>
      <c r="B146" s="1">
        <v>417</v>
      </c>
      <c r="C146" s="1" t="s">
        <v>88</v>
      </c>
      <c r="D146" s="35">
        <f t="shared" si="40"/>
        <v>8621585</v>
      </c>
      <c r="E146" s="35">
        <v>23621</v>
      </c>
      <c r="F146" s="55">
        <v>676234</v>
      </c>
      <c r="G146" s="16">
        <v>592902</v>
      </c>
      <c r="H146" s="16">
        <v>798162</v>
      </c>
      <c r="I146" s="16">
        <v>767066</v>
      </c>
      <c r="J146" s="16">
        <v>786778</v>
      </c>
      <c r="K146" s="16">
        <v>720529</v>
      </c>
      <c r="L146" s="16">
        <v>682077</v>
      </c>
      <c r="M146" s="16">
        <v>656772</v>
      </c>
      <c r="N146" s="16">
        <v>678378</v>
      </c>
      <c r="O146" s="16">
        <v>771953</v>
      </c>
      <c r="P146" s="16">
        <v>769613</v>
      </c>
      <c r="Q146" s="63">
        <v>721121</v>
      </c>
      <c r="S146" s="43"/>
    </row>
    <row r="147" spans="1:19" x14ac:dyDescent="0.3">
      <c r="A147" s="158"/>
      <c r="B147" s="1">
        <v>418</v>
      </c>
      <c r="C147" s="1" t="s">
        <v>89</v>
      </c>
      <c r="D147" s="35">
        <f t="shared" si="40"/>
        <v>9025967</v>
      </c>
      <c r="E147" s="35">
        <v>24729</v>
      </c>
      <c r="F147" s="55">
        <v>701995</v>
      </c>
      <c r="G147" s="16">
        <v>629491</v>
      </c>
      <c r="H147" s="16">
        <v>838361</v>
      </c>
      <c r="I147" s="16">
        <v>786522</v>
      </c>
      <c r="J147" s="16">
        <v>834516</v>
      </c>
      <c r="K147" s="16">
        <v>750243</v>
      </c>
      <c r="L147" s="16">
        <v>718304</v>
      </c>
      <c r="M147" s="16">
        <v>682912</v>
      </c>
      <c r="N147" s="16">
        <v>703972</v>
      </c>
      <c r="O147" s="16">
        <v>800966</v>
      </c>
      <c r="P147" s="16">
        <v>795874</v>
      </c>
      <c r="Q147" s="63">
        <v>782811</v>
      </c>
      <c r="S147" s="43"/>
    </row>
    <row r="148" spans="1:19" x14ac:dyDescent="0.3">
      <c r="A148" s="158"/>
      <c r="B148" s="1">
        <v>419</v>
      </c>
      <c r="C148" s="1" t="s">
        <v>90</v>
      </c>
      <c r="D148" s="35">
        <f t="shared" si="40"/>
        <v>6089337</v>
      </c>
      <c r="E148" s="35">
        <v>16683</v>
      </c>
      <c r="F148" s="55">
        <v>454265</v>
      </c>
      <c r="G148" s="16">
        <v>401403</v>
      </c>
      <c r="H148" s="16">
        <v>565120</v>
      </c>
      <c r="I148" s="16">
        <v>552103</v>
      </c>
      <c r="J148" s="16">
        <v>577762</v>
      </c>
      <c r="K148" s="16">
        <v>512951</v>
      </c>
      <c r="L148" s="16">
        <v>476511</v>
      </c>
      <c r="M148" s="16">
        <v>444985</v>
      </c>
      <c r="N148" s="16">
        <v>485760</v>
      </c>
      <c r="O148" s="16">
        <v>561592</v>
      </c>
      <c r="P148" s="16">
        <v>544479</v>
      </c>
      <c r="Q148" s="63">
        <v>512406</v>
      </c>
      <c r="S148" s="43"/>
    </row>
    <row r="149" spans="1:19" x14ac:dyDescent="0.3">
      <c r="A149" s="158"/>
      <c r="B149" s="1">
        <v>420</v>
      </c>
      <c r="C149" s="1" t="s">
        <v>91</v>
      </c>
      <c r="D149" s="35">
        <f t="shared" si="40"/>
        <v>15330347</v>
      </c>
      <c r="E149" s="35">
        <v>42001</v>
      </c>
      <c r="F149" s="55">
        <v>1254322</v>
      </c>
      <c r="G149" s="16">
        <v>1077551</v>
      </c>
      <c r="H149" s="16">
        <v>1339508</v>
      </c>
      <c r="I149" s="16">
        <v>1267623</v>
      </c>
      <c r="J149" s="16">
        <v>1378225</v>
      </c>
      <c r="K149" s="16">
        <v>1247065</v>
      </c>
      <c r="L149" s="16">
        <v>1244367</v>
      </c>
      <c r="M149" s="16">
        <v>1176603</v>
      </c>
      <c r="N149" s="16">
        <v>1181265</v>
      </c>
      <c r="O149" s="16">
        <v>1342432</v>
      </c>
      <c r="P149" s="16">
        <v>1382739</v>
      </c>
      <c r="Q149" s="63">
        <v>1438647</v>
      </c>
      <c r="S149" s="43"/>
    </row>
    <row r="150" spans="1:19" x14ac:dyDescent="0.3">
      <c r="A150" s="158"/>
      <c r="B150" s="1">
        <v>421</v>
      </c>
      <c r="C150" s="1" t="s">
        <v>92</v>
      </c>
      <c r="D150" s="35">
        <f t="shared" si="40"/>
        <v>9082096</v>
      </c>
      <c r="E150" s="35">
        <v>24882</v>
      </c>
      <c r="F150" s="55">
        <v>730373</v>
      </c>
      <c r="G150" s="16">
        <v>631702</v>
      </c>
      <c r="H150" s="16">
        <v>827471</v>
      </c>
      <c r="I150" s="16">
        <v>776365</v>
      </c>
      <c r="J150" s="16">
        <v>825115</v>
      </c>
      <c r="K150" s="16">
        <v>769961</v>
      </c>
      <c r="L150" s="16">
        <v>756802</v>
      </c>
      <c r="M150" s="16">
        <v>694871</v>
      </c>
      <c r="N150" s="16">
        <v>685043</v>
      </c>
      <c r="O150" s="16">
        <v>829628</v>
      </c>
      <c r="P150" s="16">
        <v>783348</v>
      </c>
      <c r="Q150" s="63">
        <v>771417</v>
      </c>
      <c r="S150" s="43"/>
    </row>
    <row r="151" spans="1:19" x14ac:dyDescent="0.3">
      <c r="A151" s="158"/>
      <c r="B151" s="1">
        <v>422</v>
      </c>
      <c r="C151" s="1" t="s">
        <v>343</v>
      </c>
      <c r="D151" s="35">
        <f t="shared" si="40"/>
        <v>8070669</v>
      </c>
      <c r="E151" s="35">
        <v>22111</v>
      </c>
      <c r="F151" s="55">
        <v>677812</v>
      </c>
      <c r="G151" s="16">
        <v>597512</v>
      </c>
      <c r="H151" s="16">
        <v>752314</v>
      </c>
      <c r="I151" s="16">
        <v>719902</v>
      </c>
      <c r="J151" s="16">
        <v>741171</v>
      </c>
      <c r="K151" s="16">
        <v>694548</v>
      </c>
      <c r="L151" s="16">
        <v>646397</v>
      </c>
      <c r="M151" s="16">
        <v>555160</v>
      </c>
      <c r="N151" s="16">
        <v>545459</v>
      </c>
      <c r="O151" s="16">
        <v>716956</v>
      </c>
      <c r="P151" s="16">
        <v>700985</v>
      </c>
      <c r="Q151" s="63">
        <v>722453</v>
      </c>
      <c r="S151" s="43"/>
    </row>
    <row r="152" spans="1:19" x14ac:dyDescent="0.3">
      <c r="A152" s="158"/>
      <c r="B152" s="1">
        <v>423</v>
      </c>
      <c r="C152" s="1" t="s">
        <v>93</v>
      </c>
      <c r="D152" s="35">
        <f t="shared" si="40"/>
        <v>11672173</v>
      </c>
      <c r="E152" s="35">
        <v>31979</v>
      </c>
      <c r="F152" s="55">
        <v>920961</v>
      </c>
      <c r="G152" s="16">
        <v>794611</v>
      </c>
      <c r="H152" s="16">
        <v>1084098</v>
      </c>
      <c r="I152" s="16">
        <v>1050859</v>
      </c>
      <c r="J152" s="16">
        <v>1049763</v>
      </c>
      <c r="K152" s="16">
        <v>951764</v>
      </c>
      <c r="L152" s="16">
        <v>922439</v>
      </c>
      <c r="M152" s="16">
        <v>891965</v>
      </c>
      <c r="N152" s="16">
        <v>906606</v>
      </c>
      <c r="O152" s="16">
        <v>1054988</v>
      </c>
      <c r="P152" s="16">
        <v>1048822</v>
      </c>
      <c r="Q152" s="63">
        <v>995297</v>
      </c>
      <c r="S152" s="43"/>
    </row>
    <row r="153" spans="1:19" x14ac:dyDescent="0.3">
      <c r="A153" s="158"/>
      <c r="B153" s="1">
        <v>424</v>
      </c>
      <c r="C153" s="1" t="s">
        <v>94</v>
      </c>
      <c r="D153" s="35">
        <f t="shared" si="40"/>
        <v>14254720</v>
      </c>
      <c r="E153" s="35">
        <v>39054</v>
      </c>
      <c r="F153" s="55">
        <v>1084032</v>
      </c>
      <c r="G153" s="16">
        <v>1008234</v>
      </c>
      <c r="H153" s="16">
        <v>1322577</v>
      </c>
      <c r="I153" s="16">
        <v>1256061</v>
      </c>
      <c r="J153" s="16">
        <v>1225343</v>
      </c>
      <c r="K153" s="16">
        <v>1151895</v>
      </c>
      <c r="L153" s="16">
        <v>1094362</v>
      </c>
      <c r="M153" s="16">
        <v>1115527</v>
      </c>
      <c r="N153" s="16">
        <v>1136332</v>
      </c>
      <c r="O153" s="16">
        <v>1278146</v>
      </c>
      <c r="P153" s="16">
        <v>1269158</v>
      </c>
      <c r="Q153" s="63">
        <v>1313053</v>
      </c>
      <c r="S153" s="43"/>
    </row>
    <row r="154" spans="1:19" x14ac:dyDescent="0.3">
      <c r="A154" s="158"/>
      <c r="B154" s="1">
        <v>425</v>
      </c>
      <c r="C154" s="1" t="s">
        <v>95</v>
      </c>
      <c r="D154" s="35">
        <f t="shared" si="40"/>
        <v>11027356</v>
      </c>
      <c r="E154" s="35">
        <v>30212</v>
      </c>
      <c r="F154" s="55">
        <v>866415</v>
      </c>
      <c r="G154" s="16">
        <v>763946</v>
      </c>
      <c r="H154" s="16">
        <v>998559</v>
      </c>
      <c r="I154" s="16">
        <v>966867</v>
      </c>
      <c r="J154" s="16">
        <v>999286</v>
      </c>
      <c r="K154" s="16">
        <v>946571</v>
      </c>
      <c r="L154" s="16">
        <v>923649</v>
      </c>
      <c r="M154" s="16">
        <v>868120</v>
      </c>
      <c r="N154" s="16">
        <v>833415</v>
      </c>
      <c r="O154" s="16">
        <v>991522</v>
      </c>
      <c r="P154" s="16">
        <v>939776</v>
      </c>
      <c r="Q154" s="63">
        <v>929230</v>
      </c>
      <c r="S154" s="43"/>
    </row>
    <row r="155" spans="1:19" x14ac:dyDescent="0.3">
      <c r="A155" s="158"/>
      <c r="B155" s="1">
        <v>426</v>
      </c>
      <c r="C155" s="1" t="s">
        <v>96</v>
      </c>
      <c r="D155" s="35">
        <f t="shared" si="40"/>
        <v>4833240</v>
      </c>
      <c r="E155" s="35">
        <v>13242</v>
      </c>
      <c r="F155" s="55">
        <v>390204</v>
      </c>
      <c r="G155" s="16">
        <v>342691</v>
      </c>
      <c r="H155" s="16">
        <v>422143</v>
      </c>
      <c r="I155" s="16">
        <v>414664</v>
      </c>
      <c r="J155" s="16">
        <v>412830</v>
      </c>
      <c r="K155" s="16">
        <v>391460</v>
      </c>
      <c r="L155" s="16">
        <v>404115</v>
      </c>
      <c r="M155" s="16">
        <v>397683</v>
      </c>
      <c r="N155" s="16">
        <v>374249</v>
      </c>
      <c r="O155" s="16">
        <v>435832</v>
      </c>
      <c r="P155" s="16">
        <v>434880</v>
      </c>
      <c r="Q155" s="63">
        <v>412489</v>
      </c>
      <c r="S155" s="43"/>
    </row>
    <row r="156" spans="1:19" x14ac:dyDescent="0.3">
      <c r="A156" s="158"/>
      <c r="B156" s="1">
        <v>427</v>
      </c>
      <c r="C156" s="1" t="s">
        <v>97</v>
      </c>
      <c r="D156" s="35">
        <f t="shared" si="40"/>
        <v>6077088</v>
      </c>
      <c r="E156" s="35">
        <v>16650</v>
      </c>
      <c r="F156" s="55">
        <v>456380</v>
      </c>
      <c r="G156" s="16">
        <v>399556</v>
      </c>
      <c r="H156" s="16">
        <v>578923</v>
      </c>
      <c r="I156" s="16">
        <v>555783</v>
      </c>
      <c r="J156" s="16">
        <v>556833</v>
      </c>
      <c r="K156" s="16">
        <v>509371</v>
      </c>
      <c r="L156" s="16">
        <v>473767</v>
      </c>
      <c r="M156" s="16">
        <v>447710</v>
      </c>
      <c r="N156" s="16">
        <v>471446</v>
      </c>
      <c r="O156" s="16">
        <v>550700</v>
      </c>
      <c r="P156" s="16">
        <v>557626</v>
      </c>
      <c r="Q156" s="63">
        <v>518993</v>
      </c>
      <c r="S156" s="43"/>
    </row>
    <row r="157" spans="1:19" x14ac:dyDescent="0.3">
      <c r="A157" s="158"/>
      <c r="B157" s="1">
        <v>428</v>
      </c>
      <c r="C157" s="1" t="s">
        <v>98</v>
      </c>
      <c r="D157" s="35">
        <f t="shared" si="40"/>
        <v>1822027</v>
      </c>
      <c r="E157" s="35">
        <v>4992</v>
      </c>
      <c r="F157" s="55">
        <v>155518</v>
      </c>
      <c r="G157" s="16">
        <v>132272</v>
      </c>
      <c r="H157" s="16">
        <v>160063</v>
      </c>
      <c r="I157" s="16">
        <v>153789</v>
      </c>
      <c r="J157" s="16">
        <v>155424</v>
      </c>
      <c r="K157" s="16">
        <v>148686</v>
      </c>
      <c r="L157" s="16">
        <v>151745</v>
      </c>
      <c r="M157" s="16">
        <v>144961</v>
      </c>
      <c r="N157" s="16">
        <v>139213</v>
      </c>
      <c r="O157" s="16">
        <v>160969</v>
      </c>
      <c r="P157" s="16">
        <v>161234</v>
      </c>
      <c r="Q157" s="63">
        <v>158153</v>
      </c>
      <c r="S157" s="43"/>
    </row>
    <row r="158" spans="1:19" x14ac:dyDescent="0.3">
      <c r="A158" s="158"/>
      <c r="B158" s="1">
        <v>429</v>
      </c>
      <c r="C158" s="1" t="s">
        <v>99</v>
      </c>
      <c r="D158" s="35">
        <f t="shared" si="40"/>
        <v>5666667</v>
      </c>
      <c r="E158" s="35">
        <v>15525</v>
      </c>
      <c r="F158" s="55">
        <v>457787</v>
      </c>
      <c r="G158" s="16">
        <v>410170</v>
      </c>
      <c r="H158" s="16">
        <v>477176</v>
      </c>
      <c r="I158" s="16">
        <v>467291</v>
      </c>
      <c r="J158" s="16">
        <v>486010</v>
      </c>
      <c r="K158" s="16">
        <v>461001</v>
      </c>
      <c r="L158" s="16">
        <v>478452</v>
      </c>
      <c r="M158" s="16">
        <v>468626</v>
      </c>
      <c r="N158" s="16">
        <v>425725</v>
      </c>
      <c r="O158" s="16">
        <v>499181</v>
      </c>
      <c r="P158" s="16">
        <v>520881</v>
      </c>
      <c r="Q158" s="63">
        <v>514367</v>
      </c>
      <c r="S158" s="43"/>
    </row>
    <row r="159" spans="1:19" x14ac:dyDescent="0.3">
      <c r="A159" s="158"/>
      <c r="B159" s="1">
        <v>430</v>
      </c>
      <c r="C159" s="1" t="s">
        <v>354</v>
      </c>
      <c r="D159" s="35">
        <f t="shared" si="40"/>
        <v>3500678</v>
      </c>
      <c r="E159" s="35">
        <v>9591</v>
      </c>
      <c r="F159" s="55">
        <v>278540</v>
      </c>
      <c r="G159" s="16">
        <v>249444</v>
      </c>
      <c r="H159" s="16">
        <v>295218</v>
      </c>
      <c r="I159" s="16">
        <v>290797</v>
      </c>
      <c r="J159" s="16">
        <v>311484</v>
      </c>
      <c r="K159" s="16">
        <v>285352</v>
      </c>
      <c r="L159" s="16">
        <v>289255</v>
      </c>
      <c r="M159" s="16">
        <v>300607</v>
      </c>
      <c r="N159" s="16">
        <v>276011</v>
      </c>
      <c r="O159" s="16">
        <v>317773</v>
      </c>
      <c r="P159" s="16">
        <v>293771</v>
      </c>
      <c r="Q159" s="63">
        <v>312426</v>
      </c>
      <c r="S159" s="43"/>
    </row>
    <row r="160" spans="1:19" x14ac:dyDescent="0.3">
      <c r="A160" s="158"/>
      <c r="B160" s="1">
        <v>431</v>
      </c>
      <c r="C160" s="1" t="s">
        <v>100</v>
      </c>
      <c r="D160" s="35">
        <f t="shared" si="40"/>
        <v>1087545</v>
      </c>
      <c r="E160" s="35">
        <v>2980</v>
      </c>
      <c r="F160" s="55">
        <v>75993</v>
      </c>
      <c r="G160" s="16">
        <v>67447</v>
      </c>
      <c r="H160" s="16">
        <v>88723</v>
      </c>
      <c r="I160" s="16">
        <v>102895</v>
      </c>
      <c r="J160" s="16">
        <v>107893</v>
      </c>
      <c r="K160" s="16">
        <v>110667</v>
      </c>
      <c r="L160" s="16">
        <v>86026</v>
      </c>
      <c r="M160" s="16">
        <v>79322</v>
      </c>
      <c r="N160" s="16">
        <v>92428</v>
      </c>
      <c r="O160" s="16">
        <v>102657</v>
      </c>
      <c r="P160" s="16">
        <v>91430</v>
      </c>
      <c r="Q160" s="63">
        <v>82064</v>
      </c>
      <c r="S160" s="43"/>
    </row>
    <row r="161" spans="1:19" x14ac:dyDescent="0.3">
      <c r="A161" s="158"/>
      <c r="B161" s="1">
        <v>432</v>
      </c>
      <c r="C161" s="1" t="s">
        <v>353</v>
      </c>
      <c r="D161" s="35">
        <f t="shared" si="40"/>
        <v>7953058</v>
      </c>
      <c r="E161" s="35">
        <v>21789</v>
      </c>
      <c r="F161" s="55">
        <v>645470</v>
      </c>
      <c r="G161" s="16">
        <v>567174</v>
      </c>
      <c r="H161" s="16">
        <v>696963</v>
      </c>
      <c r="I161" s="16">
        <v>672278</v>
      </c>
      <c r="J161" s="16">
        <v>695104</v>
      </c>
      <c r="K161" s="16">
        <v>661122</v>
      </c>
      <c r="L161" s="16">
        <v>671862</v>
      </c>
      <c r="M161" s="16">
        <v>644430</v>
      </c>
      <c r="N161" s="16">
        <v>627989</v>
      </c>
      <c r="O161" s="16">
        <v>700042</v>
      </c>
      <c r="P161" s="16">
        <v>691366</v>
      </c>
      <c r="Q161" s="63">
        <v>679258</v>
      </c>
      <c r="S161" s="43"/>
    </row>
    <row r="162" spans="1:19" x14ac:dyDescent="0.3">
      <c r="A162" s="158"/>
      <c r="B162" s="1">
        <v>433</v>
      </c>
      <c r="C162" s="1" t="s">
        <v>101</v>
      </c>
      <c r="D162" s="35">
        <f t="shared" si="40"/>
        <v>10412795</v>
      </c>
      <c r="E162" s="35">
        <v>28528</v>
      </c>
      <c r="F162" s="55">
        <v>870265</v>
      </c>
      <c r="G162" s="16">
        <v>759199</v>
      </c>
      <c r="H162" s="16">
        <v>945452</v>
      </c>
      <c r="I162" s="16">
        <v>915135</v>
      </c>
      <c r="J162" s="16">
        <v>923814</v>
      </c>
      <c r="K162" s="16">
        <v>868890</v>
      </c>
      <c r="L162" s="16">
        <v>835432</v>
      </c>
      <c r="M162" s="16">
        <v>727212</v>
      </c>
      <c r="N162" s="16">
        <v>768065</v>
      </c>
      <c r="O162" s="16">
        <v>933030</v>
      </c>
      <c r="P162" s="16">
        <v>931535</v>
      </c>
      <c r="Q162" s="63">
        <v>934766</v>
      </c>
      <c r="S162" s="43"/>
    </row>
    <row r="163" spans="1:19" ht="17.25" thickBot="1" x14ac:dyDescent="0.35">
      <c r="A163" s="159"/>
      <c r="B163" s="14">
        <v>434</v>
      </c>
      <c r="C163" s="14" t="s">
        <v>102</v>
      </c>
      <c r="D163" s="36">
        <f t="shared" si="40"/>
        <v>1278308</v>
      </c>
      <c r="E163" s="37">
        <v>3502</v>
      </c>
      <c r="F163" s="56">
        <v>76138</v>
      </c>
      <c r="G163" s="17">
        <v>74933</v>
      </c>
      <c r="H163" s="17">
        <v>115548</v>
      </c>
      <c r="I163" s="17">
        <v>129923</v>
      </c>
      <c r="J163" s="17">
        <v>136629</v>
      </c>
      <c r="K163" s="17">
        <v>111606</v>
      </c>
      <c r="L163" s="17">
        <v>150896</v>
      </c>
      <c r="M163" s="17">
        <v>191023</v>
      </c>
      <c r="N163" s="17">
        <v>110936</v>
      </c>
      <c r="O163" s="17">
        <v>65076</v>
      </c>
      <c r="P163" s="17">
        <v>60010</v>
      </c>
      <c r="Q163" s="64">
        <v>55590</v>
      </c>
      <c r="S163" s="43"/>
    </row>
    <row r="164" spans="1:19" x14ac:dyDescent="0.3">
      <c r="A164" s="161" t="s">
        <v>335</v>
      </c>
      <c r="B164" s="27">
        <v>2511</v>
      </c>
      <c r="C164" s="27" t="s">
        <v>103</v>
      </c>
      <c r="D164" s="38">
        <f t="shared" si="40"/>
        <v>2739088</v>
      </c>
      <c r="E164" s="34">
        <v>7504</v>
      </c>
      <c r="F164" s="57">
        <v>222113</v>
      </c>
      <c r="G164" s="28">
        <v>196813</v>
      </c>
      <c r="H164" s="28">
        <v>239321</v>
      </c>
      <c r="I164" s="28">
        <v>236019</v>
      </c>
      <c r="J164" s="28">
        <v>242033</v>
      </c>
      <c r="K164" s="28">
        <v>227228</v>
      </c>
      <c r="L164" s="28">
        <v>235235</v>
      </c>
      <c r="M164" s="28">
        <v>225513</v>
      </c>
      <c r="N164" s="28">
        <v>214417</v>
      </c>
      <c r="O164" s="28">
        <v>238682</v>
      </c>
      <c r="P164" s="28">
        <v>234198</v>
      </c>
      <c r="Q164" s="65">
        <v>227516</v>
      </c>
      <c r="S164" s="43"/>
    </row>
    <row r="165" spans="1:19" x14ac:dyDescent="0.3">
      <c r="A165" s="158"/>
      <c r="B165" s="1">
        <v>2512</v>
      </c>
      <c r="C165" s="1" t="s">
        <v>104</v>
      </c>
      <c r="D165" s="35">
        <f t="shared" si="40"/>
        <v>2179447</v>
      </c>
      <c r="E165" s="35">
        <v>5971</v>
      </c>
      <c r="F165" s="55">
        <v>182461</v>
      </c>
      <c r="G165" s="16">
        <v>158663</v>
      </c>
      <c r="H165" s="16">
        <v>189802</v>
      </c>
      <c r="I165" s="16">
        <v>185890</v>
      </c>
      <c r="J165" s="16">
        <v>188934</v>
      </c>
      <c r="K165" s="16">
        <v>178753</v>
      </c>
      <c r="L165" s="16">
        <v>185344</v>
      </c>
      <c r="M165" s="16">
        <v>180334</v>
      </c>
      <c r="N165" s="16">
        <v>168368</v>
      </c>
      <c r="O165" s="16">
        <v>189696</v>
      </c>
      <c r="P165" s="16">
        <v>187739</v>
      </c>
      <c r="Q165" s="63">
        <v>183463</v>
      </c>
      <c r="S165" s="43"/>
    </row>
    <row r="166" spans="1:19" x14ac:dyDescent="0.3">
      <c r="A166" s="158"/>
      <c r="B166" s="1">
        <v>2513</v>
      </c>
      <c r="C166" s="1" t="s">
        <v>105</v>
      </c>
      <c r="D166" s="35">
        <f t="shared" si="40"/>
        <v>3007633</v>
      </c>
      <c r="E166" s="35">
        <v>8240</v>
      </c>
      <c r="F166" s="55">
        <v>248792</v>
      </c>
      <c r="G166" s="16">
        <v>227689</v>
      </c>
      <c r="H166" s="16">
        <v>252140</v>
      </c>
      <c r="I166" s="16">
        <v>247021</v>
      </c>
      <c r="J166" s="16">
        <v>258079</v>
      </c>
      <c r="K166" s="16">
        <v>241752</v>
      </c>
      <c r="L166" s="16">
        <v>264017</v>
      </c>
      <c r="M166" s="16">
        <v>282489</v>
      </c>
      <c r="N166" s="16">
        <v>230445</v>
      </c>
      <c r="O166" s="16">
        <v>249161</v>
      </c>
      <c r="P166" s="16">
        <v>250051</v>
      </c>
      <c r="Q166" s="63">
        <v>255997</v>
      </c>
      <c r="S166" s="43"/>
    </row>
    <row r="167" spans="1:19" x14ac:dyDescent="0.3">
      <c r="A167" s="158"/>
      <c r="B167" s="1">
        <v>2514</v>
      </c>
      <c r="C167" s="1" t="s">
        <v>106</v>
      </c>
      <c r="D167" s="35">
        <f t="shared" si="40"/>
        <v>3404782</v>
      </c>
      <c r="E167" s="35">
        <v>9328</v>
      </c>
      <c r="F167" s="55">
        <v>274374</v>
      </c>
      <c r="G167" s="16">
        <v>244307</v>
      </c>
      <c r="H167" s="16">
        <v>301577</v>
      </c>
      <c r="I167" s="16">
        <v>296179</v>
      </c>
      <c r="J167" s="16">
        <v>300262</v>
      </c>
      <c r="K167" s="16">
        <v>282184</v>
      </c>
      <c r="L167" s="16">
        <v>282465</v>
      </c>
      <c r="M167" s="16">
        <v>269717</v>
      </c>
      <c r="N167" s="16">
        <v>269145</v>
      </c>
      <c r="O167" s="16">
        <v>302335</v>
      </c>
      <c r="P167" s="16">
        <v>294488</v>
      </c>
      <c r="Q167" s="63">
        <v>287749</v>
      </c>
      <c r="S167" s="43"/>
    </row>
    <row r="168" spans="1:19" x14ac:dyDescent="0.3">
      <c r="A168" s="158"/>
      <c r="B168" s="1">
        <v>2515</v>
      </c>
      <c r="C168" s="1" t="s">
        <v>107</v>
      </c>
      <c r="D168" s="35">
        <f t="shared" si="40"/>
        <v>2707597</v>
      </c>
      <c r="E168" s="35">
        <v>7418</v>
      </c>
      <c r="F168" s="55">
        <v>239389</v>
      </c>
      <c r="G168" s="16">
        <v>201462</v>
      </c>
      <c r="H168" s="16">
        <v>245450</v>
      </c>
      <c r="I168" s="16">
        <v>236816</v>
      </c>
      <c r="J168" s="16">
        <v>243982</v>
      </c>
      <c r="K168" s="16">
        <v>230453</v>
      </c>
      <c r="L168" s="16">
        <v>237350</v>
      </c>
      <c r="M168" s="16">
        <v>221006</v>
      </c>
      <c r="N168" s="16">
        <v>206915</v>
      </c>
      <c r="O168" s="16">
        <v>224476</v>
      </c>
      <c r="P168" s="16">
        <v>222157</v>
      </c>
      <c r="Q168" s="63">
        <v>198141</v>
      </c>
      <c r="S168" s="43"/>
    </row>
    <row r="169" spans="1:19" x14ac:dyDescent="0.3">
      <c r="A169" s="158"/>
      <c r="B169" s="1">
        <v>2516</v>
      </c>
      <c r="C169" s="1" t="s">
        <v>108</v>
      </c>
      <c r="D169" s="35">
        <f t="shared" si="40"/>
        <v>6192239</v>
      </c>
      <c r="E169" s="35">
        <v>16965</v>
      </c>
      <c r="F169" s="55">
        <v>474135</v>
      </c>
      <c r="G169" s="16">
        <v>427969</v>
      </c>
      <c r="H169" s="16">
        <v>547457</v>
      </c>
      <c r="I169" s="16">
        <v>535696</v>
      </c>
      <c r="J169" s="16">
        <v>540343</v>
      </c>
      <c r="K169" s="16">
        <v>514955</v>
      </c>
      <c r="L169" s="16">
        <v>528587</v>
      </c>
      <c r="M169" s="16">
        <v>503257</v>
      </c>
      <c r="N169" s="16">
        <v>475377</v>
      </c>
      <c r="O169" s="16">
        <v>552571</v>
      </c>
      <c r="P169" s="16">
        <v>560130</v>
      </c>
      <c r="Q169" s="63">
        <v>531762</v>
      </c>
      <c r="S169" s="43"/>
    </row>
    <row r="170" spans="1:19" x14ac:dyDescent="0.3">
      <c r="A170" s="158"/>
      <c r="B170" s="1">
        <v>2517</v>
      </c>
      <c r="C170" s="1" t="s">
        <v>109</v>
      </c>
      <c r="D170" s="35">
        <f t="shared" si="40"/>
        <v>5699229</v>
      </c>
      <c r="E170" s="35">
        <v>15614</v>
      </c>
      <c r="F170" s="55">
        <v>458564</v>
      </c>
      <c r="G170" s="16">
        <v>404144</v>
      </c>
      <c r="H170" s="16">
        <v>509556</v>
      </c>
      <c r="I170" s="16">
        <v>492175</v>
      </c>
      <c r="J170" s="16">
        <v>503662</v>
      </c>
      <c r="K170" s="16">
        <v>473897</v>
      </c>
      <c r="L170" s="16">
        <v>475153</v>
      </c>
      <c r="M170" s="16">
        <v>455653</v>
      </c>
      <c r="N170" s="16">
        <v>443711</v>
      </c>
      <c r="O170" s="16">
        <v>500612</v>
      </c>
      <c r="P170" s="16">
        <v>502043</v>
      </c>
      <c r="Q170" s="63">
        <v>480059</v>
      </c>
      <c r="S170" s="43"/>
    </row>
    <row r="171" spans="1:19" x14ac:dyDescent="0.3">
      <c r="A171" s="158"/>
      <c r="B171" s="1">
        <v>2518</v>
      </c>
      <c r="C171" s="1" t="s">
        <v>110</v>
      </c>
      <c r="D171" s="35">
        <f t="shared" si="40"/>
        <v>10856531</v>
      </c>
      <c r="E171" s="35">
        <v>29744</v>
      </c>
      <c r="F171" s="55">
        <v>892203</v>
      </c>
      <c r="G171" s="16">
        <v>788458</v>
      </c>
      <c r="H171" s="16">
        <v>956648</v>
      </c>
      <c r="I171" s="16">
        <v>931108</v>
      </c>
      <c r="J171" s="16">
        <v>947770</v>
      </c>
      <c r="K171" s="16">
        <v>894908</v>
      </c>
      <c r="L171" s="16">
        <v>907670</v>
      </c>
      <c r="M171" s="16">
        <v>875823</v>
      </c>
      <c r="N171" s="16">
        <v>841297</v>
      </c>
      <c r="O171" s="16">
        <v>952563</v>
      </c>
      <c r="P171" s="16">
        <v>944493</v>
      </c>
      <c r="Q171" s="63">
        <v>923590</v>
      </c>
      <c r="S171" s="43"/>
    </row>
    <row r="172" spans="1:19" x14ac:dyDescent="0.3">
      <c r="A172" s="158"/>
      <c r="B172" s="1">
        <v>2519</v>
      </c>
      <c r="C172" s="1" t="s">
        <v>111</v>
      </c>
      <c r="D172" s="35">
        <f t="shared" si="40"/>
        <v>11017373</v>
      </c>
      <c r="E172" s="35">
        <v>30185</v>
      </c>
      <c r="F172" s="55">
        <v>900959</v>
      </c>
      <c r="G172" s="16">
        <v>801410</v>
      </c>
      <c r="H172" s="16">
        <v>970851</v>
      </c>
      <c r="I172" s="16">
        <v>943679</v>
      </c>
      <c r="J172" s="16">
        <v>961082</v>
      </c>
      <c r="K172" s="16">
        <v>913536</v>
      </c>
      <c r="L172" s="16">
        <v>925625</v>
      </c>
      <c r="M172" s="16">
        <v>891479</v>
      </c>
      <c r="N172" s="16">
        <v>857275</v>
      </c>
      <c r="O172" s="16">
        <v>963004</v>
      </c>
      <c r="P172" s="16">
        <v>952103</v>
      </c>
      <c r="Q172" s="63">
        <v>936370</v>
      </c>
      <c r="S172" s="43"/>
    </row>
    <row r="173" spans="1:19" x14ac:dyDescent="0.3">
      <c r="A173" s="158"/>
      <c r="B173" s="1">
        <v>2520</v>
      </c>
      <c r="C173" s="1" t="s">
        <v>112</v>
      </c>
      <c r="D173" s="35">
        <f t="shared" ref="D173:D236" si="41">SUM(F173:Q173)</f>
        <v>5277839</v>
      </c>
      <c r="E173" s="35">
        <v>14460</v>
      </c>
      <c r="F173" s="55">
        <v>435119</v>
      </c>
      <c r="G173" s="16">
        <v>378781</v>
      </c>
      <c r="H173" s="16">
        <v>464201</v>
      </c>
      <c r="I173" s="16">
        <v>456114</v>
      </c>
      <c r="J173" s="16">
        <v>465102</v>
      </c>
      <c r="K173" s="16">
        <v>433696</v>
      </c>
      <c r="L173" s="16">
        <v>443678</v>
      </c>
      <c r="M173" s="16">
        <v>425925</v>
      </c>
      <c r="N173" s="16">
        <v>405568</v>
      </c>
      <c r="O173" s="16">
        <v>463405</v>
      </c>
      <c r="P173" s="16">
        <v>462529</v>
      </c>
      <c r="Q173" s="63">
        <v>443721</v>
      </c>
      <c r="S173" s="43"/>
    </row>
    <row r="174" spans="1:19" x14ac:dyDescent="0.3">
      <c r="A174" s="158"/>
      <c r="B174" s="1">
        <v>2521</v>
      </c>
      <c r="C174" s="1" t="s">
        <v>113</v>
      </c>
      <c r="D174" s="35">
        <f t="shared" si="41"/>
        <v>6648970</v>
      </c>
      <c r="E174" s="35">
        <v>18216</v>
      </c>
      <c r="F174" s="55">
        <v>549263</v>
      </c>
      <c r="G174" s="16">
        <v>477595</v>
      </c>
      <c r="H174" s="16">
        <v>591996</v>
      </c>
      <c r="I174" s="16">
        <v>573667</v>
      </c>
      <c r="J174" s="16">
        <v>586594</v>
      </c>
      <c r="K174" s="16">
        <v>551370</v>
      </c>
      <c r="L174" s="16">
        <v>557521</v>
      </c>
      <c r="M174" s="16">
        <v>534329</v>
      </c>
      <c r="N174" s="16">
        <v>511066</v>
      </c>
      <c r="O174" s="16">
        <v>586007</v>
      </c>
      <c r="P174" s="16">
        <v>576913</v>
      </c>
      <c r="Q174" s="63">
        <v>552649</v>
      </c>
      <c r="S174" s="43"/>
    </row>
    <row r="175" spans="1:19" x14ac:dyDescent="0.3">
      <c r="A175" s="158"/>
      <c r="B175" s="1">
        <v>2522</v>
      </c>
      <c r="C175" s="1" t="s">
        <v>114</v>
      </c>
      <c r="D175" s="35">
        <f t="shared" si="41"/>
        <v>8916334</v>
      </c>
      <c r="E175" s="35">
        <v>24428</v>
      </c>
      <c r="F175" s="55">
        <v>759397</v>
      </c>
      <c r="G175" s="16">
        <v>657650</v>
      </c>
      <c r="H175" s="16">
        <v>792424</v>
      </c>
      <c r="I175" s="16">
        <v>756931</v>
      </c>
      <c r="J175" s="16">
        <v>777465</v>
      </c>
      <c r="K175" s="16">
        <v>719456</v>
      </c>
      <c r="L175" s="16">
        <v>746585</v>
      </c>
      <c r="M175" s="16">
        <v>724273</v>
      </c>
      <c r="N175" s="16">
        <v>668673</v>
      </c>
      <c r="O175" s="16">
        <v>766916</v>
      </c>
      <c r="P175" s="16">
        <v>777345</v>
      </c>
      <c r="Q175" s="63">
        <v>769219</v>
      </c>
      <c r="S175" s="43"/>
    </row>
    <row r="176" spans="1:19" x14ac:dyDescent="0.3">
      <c r="A176" s="158"/>
      <c r="B176" s="1">
        <v>2523</v>
      </c>
      <c r="C176" s="1" t="s">
        <v>115</v>
      </c>
      <c r="D176" s="35">
        <f t="shared" si="41"/>
        <v>2328764</v>
      </c>
      <c r="E176" s="35">
        <v>6380</v>
      </c>
      <c r="F176" s="55">
        <v>192560</v>
      </c>
      <c r="G176" s="16">
        <v>167876</v>
      </c>
      <c r="H176" s="16">
        <v>203354</v>
      </c>
      <c r="I176" s="16">
        <v>201177</v>
      </c>
      <c r="J176" s="16">
        <v>199920</v>
      </c>
      <c r="K176" s="16">
        <v>190731</v>
      </c>
      <c r="L176" s="16">
        <v>200247</v>
      </c>
      <c r="M176" s="16">
        <v>190411</v>
      </c>
      <c r="N176" s="16">
        <v>172139</v>
      </c>
      <c r="O176" s="16">
        <v>203085</v>
      </c>
      <c r="P176" s="16">
        <v>207041</v>
      </c>
      <c r="Q176" s="63">
        <v>200223</v>
      </c>
      <c r="S176" s="43"/>
    </row>
    <row r="177" spans="1:19" x14ac:dyDescent="0.3">
      <c r="A177" s="158"/>
      <c r="B177" s="1">
        <v>2524</v>
      </c>
      <c r="C177" s="1" t="s">
        <v>116</v>
      </c>
      <c r="D177" s="35">
        <f t="shared" si="41"/>
        <v>1358270</v>
      </c>
      <c r="E177" s="35">
        <v>3721</v>
      </c>
      <c r="F177" s="55">
        <v>114733</v>
      </c>
      <c r="G177" s="16">
        <v>98632</v>
      </c>
      <c r="H177" s="16">
        <v>118963</v>
      </c>
      <c r="I177" s="16">
        <v>117747</v>
      </c>
      <c r="J177" s="16">
        <v>117979</v>
      </c>
      <c r="K177" s="16">
        <v>112635</v>
      </c>
      <c r="L177" s="16">
        <v>115366</v>
      </c>
      <c r="M177" s="16">
        <v>109008</v>
      </c>
      <c r="N177" s="16">
        <v>102045</v>
      </c>
      <c r="O177" s="16">
        <v>120179</v>
      </c>
      <c r="P177" s="16">
        <v>119285</v>
      </c>
      <c r="Q177" s="63">
        <v>111698</v>
      </c>
      <c r="S177" s="43"/>
    </row>
    <row r="178" spans="1:19" x14ac:dyDescent="0.3">
      <c r="A178" s="158"/>
      <c r="B178" s="1">
        <v>2525</v>
      </c>
      <c r="C178" s="1" t="s">
        <v>117</v>
      </c>
      <c r="D178" s="35">
        <f t="shared" si="41"/>
        <v>3446665</v>
      </c>
      <c r="E178" s="35">
        <v>9443</v>
      </c>
      <c r="F178" s="55">
        <v>279180</v>
      </c>
      <c r="G178" s="16">
        <v>246696</v>
      </c>
      <c r="H178" s="16">
        <v>305032</v>
      </c>
      <c r="I178" s="16">
        <v>296113</v>
      </c>
      <c r="J178" s="16">
        <v>301406</v>
      </c>
      <c r="K178" s="16">
        <v>285939</v>
      </c>
      <c r="L178" s="16">
        <v>286993</v>
      </c>
      <c r="M178" s="16">
        <v>272541</v>
      </c>
      <c r="N178" s="16">
        <v>261392</v>
      </c>
      <c r="O178" s="16">
        <v>304068</v>
      </c>
      <c r="P178" s="16">
        <v>303935</v>
      </c>
      <c r="Q178" s="63">
        <v>303370</v>
      </c>
      <c r="S178" s="43"/>
    </row>
    <row r="179" spans="1:19" x14ac:dyDescent="0.3">
      <c r="A179" s="158"/>
      <c r="B179" s="1">
        <v>2526</v>
      </c>
      <c r="C179" s="1" t="s">
        <v>118</v>
      </c>
      <c r="D179" s="35">
        <f t="shared" si="41"/>
        <v>1209112</v>
      </c>
      <c r="E179" s="35">
        <v>3313</v>
      </c>
      <c r="F179" s="55">
        <v>97806</v>
      </c>
      <c r="G179" s="16">
        <v>84117</v>
      </c>
      <c r="H179" s="16">
        <v>105628</v>
      </c>
      <c r="I179" s="16">
        <v>105539</v>
      </c>
      <c r="J179" s="16">
        <v>107017</v>
      </c>
      <c r="K179" s="16">
        <v>100583</v>
      </c>
      <c r="L179" s="16">
        <v>103966</v>
      </c>
      <c r="M179" s="16">
        <v>99764</v>
      </c>
      <c r="N179" s="16">
        <v>91062</v>
      </c>
      <c r="O179" s="16">
        <v>107462</v>
      </c>
      <c r="P179" s="16">
        <v>106406</v>
      </c>
      <c r="Q179" s="63">
        <v>99762</v>
      </c>
      <c r="S179" s="43"/>
    </row>
    <row r="180" spans="1:19" x14ac:dyDescent="0.3">
      <c r="A180" s="158"/>
      <c r="B180" s="1">
        <v>2527</v>
      </c>
      <c r="C180" s="1" t="s">
        <v>119</v>
      </c>
      <c r="D180" s="35">
        <f t="shared" si="41"/>
        <v>8306959</v>
      </c>
      <c r="E180" s="35">
        <v>22759</v>
      </c>
      <c r="F180" s="55">
        <v>723747</v>
      </c>
      <c r="G180" s="16">
        <v>596517</v>
      </c>
      <c r="H180" s="16">
        <v>706967</v>
      </c>
      <c r="I180" s="16">
        <v>743467</v>
      </c>
      <c r="J180" s="16">
        <v>695197</v>
      </c>
      <c r="K180" s="16">
        <v>653656</v>
      </c>
      <c r="L180" s="16">
        <v>698506</v>
      </c>
      <c r="M180" s="16">
        <v>671231</v>
      </c>
      <c r="N180" s="16">
        <v>595477</v>
      </c>
      <c r="O180" s="16">
        <v>748682</v>
      </c>
      <c r="P180" s="16">
        <v>760271</v>
      </c>
      <c r="Q180" s="63">
        <v>713241</v>
      </c>
      <c r="S180" s="43"/>
    </row>
    <row r="181" spans="1:19" x14ac:dyDescent="0.3">
      <c r="A181" s="158"/>
      <c r="B181" s="1">
        <v>2528</v>
      </c>
      <c r="C181" s="1" t="s">
        <v>120</v>
      </c>
      <c r="D181" s="35">
        <f t="shared" si="41"/>
        <v>4225675</v>
      </c>
      <c r="E181" s="35">
        <v>11577</v>
      </c>
      <c r="F181" s="55">
        <v>213600</v>
      </c>
      <c r="G181" s="16">
        <v>189271</v>
      </c>
      <c r="H181" s="16">
        <v>355214</v>
      </c>
      <c r="I181" s="16">
        <v>542498</v>
      </c>
      <c r="J181" s="16">
        <v>494954</v>
      </c>
      <c r="K181" s="16">
        <v>395188</v>
      </c>
      <c r="L181" s="16">
        <v>337913</v>
      </c>
      <c r="M181" s="16">
        <v>334773</v>
      </c>
      <c r="N181" s="16">
        <v>459006</v>
      </c>
      <c r="O181" s="16">
        <v>410183</v>
      </c>
      <c r="P181" s="16">
        <v>269802</v>
      </c>
      <c r="Q181" s="63">
        <v>223273</v>
      </c>
      <c r="S181" s="43"/>
    </row>
    <row r="182" spans="1:19" x14ac:dyDescent="0.3">
      <c r="A182" s="158"/>
      <c r="B182" s="1">
        <v>2529</v>
      </c>
      <c r="C182" s="1" t="s">
        <v>121</v>
      </c>
      <c r="D182" s="35">
        <f t="shared" si="41"/>
        <v>5048077</v>
      </c>
      <c r="E182" s="35">
        <v>13830</v>
      </c>
      <c r="F182" s="55">
        <v>431290</v>
      </c>
      <c r="G182" s="16">
        <v>367659</v>
      </c>
      <c r="H182" s="16">
        <v>443711</v>
      </c>
      <c r="I182" s="16">
        <v>435422</v>
      </c>
      <c r="J182" s="16">
        <v>433622</v>
      </c>
      <c r="K182" s="16">
        <v>409456</v>
      </c>
      <c r="L182" s="16">
        <v>428486</v>
      </c>
      <c r="M182" s="16">
        <v>404380</v>
      </c>
      <c r="N182" s="16">
        <v>367694</v>
      </c>
      <c r="O182" s="16">
        <v>444887</v>
      </c>
      <c r="P182" s="16">
        <v>442308</v>
      </c>
      <c r="Q182" s="63">
        <v>439162</v>
      </c>
      <c r="S182" s="43"/>
    </row>
    <row r="183" spans="1:19" x14ac:dyDescent="0.3">
      <c r="A183" s="158"/>
      <c r="B183" s="1">
        <v>2530</v>
      </c>
      <c r="C183" s="1" t="s">
        <v>122</v>
      </c>
      <c r="D183" s="35">
        <f t="shared" si="41"/>
        <v>4890342</v>
      </c>
      <c r="E183" s="35">
        <v>13398</v>
      </c>
      <c r="F183" s="55">
        <v>402361</v>
      </c>
      <c r="G183" s="16">
        <v>347166</v>
      </c>
      <c r="H183" s="16">
        <v>430635</v>
      </c>
      <c r="I183" s="16">
        <v>428345</v>
      </c>
      <c r="J183" s="16">
        <v>424175</v>
      </c>
      <c r="K183" s="16">
        <v>402949</v>
      </c>
      <c r="L183" s="16">
        <v>412177</v>
      </c>
      <c r="M183" s="16">
        <v>386225</v>
      </c>
      <c r="N183" s="16">
        <v>360138</v>
      </c>
      <c r="O183" s="16">
        <v>432627</v>
      </c>
      <c r="P183" s="16">
        <v>437732</v>
      </c>
      <c r="Q183" s="63">
        <v>425812</v>
      </c>
      <c r="S183" s="43"/>
    </row>
    <row r="184" spans="1:19" x14ac:dyDescent="0.3">
      <c r="A184" s="158"/>
      <c r="B184" s="1">
        <v>2531</v>
      </c>
      <c r="C184" s="1" t="s">
        <v>123</v>
      </c>
      <c r="D184" s="35">
        <f t="shared" si="41"/>
        <v>2636586</v>
      </c>
      <c r="E184" s="35">
        <v>7224</v>
      </c>
      <c r="F184" s="55">
        <v>220281</v>
      </c>
      <c r="G184" s="16">
        <v>189481</v>
      </c>
      <c r="H184" s="16">
        <v>234180</v>
      </c>
      <c r="I184" s="16">
        <v>231984</v>
      </c>
      <c r="J184" s="16">
        <v>228738</v>
      </c>
      <c r="K184" s="16">
        <v>215562</v>
      </c>
      <c r="L184" s="16">
        <v>224838</v>
      </c>
      <c r="M184" s="16">
        <v>210962</v>
      </c>
      <c r="N184" s="16">
        <v>197264</v>
      </c>
      <c r="O184" s="16">
        <v>230102</v>
      </c>
      <c r="P184" s="16">
        <v>231934</v>
      </c>
      <c r="Q184" s="63">
        <v>221260</v>
      </c>
      <c r="S184" s="43"/>
    </row>
    <row r="185" spans="1:19" x14ac:dyDescent="0.3">
      <c r="A185" s="158"/>
      <c r="B185" s="1">
        <v>2532</v>
      </c>
      <c r="C185" s="1" t="s">
        <v>124</v>
      </c>
      <c r="D185" s="35">
        <f t="shared" si="41"/>
        <v>1637995</v>
      </c>
      <c r="E185" s="35">
        <v>4488</v>
      </c>
      <c r="F185" s="55">
        <v>134774</v>
      </c>
      <c r="G185" s="16">
        <v>115059</v>
      </c>
      <c r="H185" s="16">
        <v>149087</v>
      </c>
      <c r="I185" s="16">
        <v>146763</v>
      </c>
      <c r="J185" s="16">
        <v>144622</v>
      </c>
      <c r="K185" s="16">
        <v>130781</v>
      </c>
      <c r="L185" s="16">
        <v>135526</v>
      </c>
      <c r="M185" s="16">
        <v>128017</v>
      </c>
      <c r="N185" s="16">
        <v>120715</v>
      </c>
      <c r="O185" s="16">
        <v>143116</v>
      </c>
      <c r="P185" s="16">
        <v>144247</v>
      </c>
      <c r="Q185" s="63">
        <v>145288</v>
      </c>
      <c r="S185" s="43"/>
    </row>
    <row r="186" spans="1:19" x14ac:dyDescent="0.3">
      <c r="A186" s="158"/>
      <c r="B186" s="1">
        <v>2533</v>
      </c>
      <c r="C186" s="1" t="s">
        <v>125</v>
      </c>
      <c r="D186" s="35">
        <f t="shared" si="41"/>
        <v>6255387</v>
      </c>
      <c r="E186" s="35">
        <v>17138</v>
      </c>
      <c r="F186" s="55">
        <v>509905</v>
      </c>
      <c r="G186" s="16">
        <v>434309</v>
      </c>
      <c r="H186" s="16">
        <v>555910</v>
      </c>
      <c r="I186" s="16">
        <v>552506</v>
      </c>
      <c r="J186" s="16">
        <v>551384</v>
      </c>
      <c r="K186" s="16">
        <v>511469</v>
      </c>
      <c r="L186" s="16">
        <v>512410</v>
      </c>
      <c r="M186" s="16">
        <v>492506</v>
      </c>
      <c r="N186" s="16">
        <v>463336</v>
      </c>
      <c r="O186" s="16">
        <v>559680</v>
      </c>
      <c r="P186" s="16">
        <v>569550</v>
      </c>
      <c r="Q186" s="63">
        <v>542422</v>
      </c>
      <c r="S186" s="43"/>
    </row>
    <row r="187" spans="1:19" x14ac:dyDescent="0.3">
      <c r="A187" s="158"/>
      <c r="B187" s="1">
        <v>2534</v>
      </c>
      <c r="C187" s="1" t="s">
        <v>126</v>
      </c>
      <c r="D187" s="35">
        <f t="shared" si="41"/>
        <v>12918777</v>
      </c>
      <c r="E187" s="35">
        <v>35394</v>
      </c>
      <c r="F187" s="55">
        <v>1138887</v>
      </c>
      <c r="G187" s="16">
        <v>949115</v>
      </c>
      <c r="H187" s="16">
        <v>1136398</v>
      </c>
      <c r="I187" s="16">
        <v>1083768</v>
      </c>
      <c r="J187" s="16">
        <v>1105984</v>
      </c>
      <c r="K187" s="16">
        <v>1027100</v>
      </c>
      <c r="L187" s="16">
        <v>1057263</v>
      </c>
      <c r="M187" s="16">
        <v>1026712</v>
      </c>
      <c r="N187" s="16">
        <v>940721</v>
      </c>
      <c r="O187" s="16">
        <v>1119832</v>
      </c>
      <c r="P187" s="16">
        <v>1156006</v>
      </c>
      <c r="Q187" s="63">
        <v>1176991</v>
      </c>
      <c r="S187" s="43"/>
    </row>
    <row r="188" spans="1:19" x14ac:dyDescent="0.3">
      <c r="A188" s="158"/>
      <c r="B188" s="1">
        <v>2535</v>
      </c>
      <c r="C188" s="1" t="s">
        <v>127</v>
      </c>
      <c r="D188" s="35">
        <f t="shared" si="41"/>
        <v>5784490</v>
      </c>
      <c r="E188" s="35">
        <v>15848</v>
      </c>
      <c r="F188" s="55">
        <v>474432</v>
      </c>
      <c r="G188" s="16">
        <v>417991</v>
      </c>
      <c r="H188" s="16">
        <v>495647</v>
      </c>
      <c r="I188" s="16">
        <v>471658</v>
      </c>
      <c r="J188" s="16">
        <v>505051</v>
      </c>
      <c r="K188" s="16">
        <v>473214</v>
      </c>
      <c r="L188" s="16">
        <v>495895</v>
      </c>
      <c r="M188" s="16">
        <v>479347</v>
      </c>
      <c r="N188" s="16">
        <v>458624</v>
      </c>
      <c r="O188" s="16">
        <v>508941</v>
      </c>
      <c r="P188" s="16">
        <v>487144</v>
      </c>
      <c r="Q188" s="63">
        <v>516546</v>
      </c>
      <c r="S188" s="43"/>
    </row>
    <row r="189" spans="1:19" x14ac:dyDescent="0.3">
      <c r="A189" s="158"/>
      <c r="B189" s="1">
        <v>2536</v>
      </c>
      <c r="C189" s="1" t="s">
        <v>128</v>
      </c>
      <c r="D189" s="35">
        <f t="shared" si="41"/>
        <v>1834354</v>
      </c>
      <c r="E189" s="35">
        <v>5026</v>
      </c>
      <c r="F189" s="55">
        <v>149745</v>
      </c>
      <c r="G189" s="16">
        <v>127364</v>
      </c>
      <c r="H189" s="16">
        <v>156842</v>
      </c>
      <c r="I189" s="16">
        <v>153688</v>
      </c>
      <c r="J189" s="16">
        <v>159671</v>
      </c>
      <c r="K189" s="16">
        <v>150799</v>
      </c>
      <c r="L189" s="16">
        <v>154364</v>
      </c>
      <c r="M189" s="16">
        <v>152251</v>
      </c>
      <c r="N189" s="16">
        <v>147498</v>
      </c>
      <c r="O189" s="16">
        <v>165101</v>
      </c>
      <c r="P189" s="16">
        <v>161822</v>
      </c>
      <c r="Q189" s="63">
        <v>155209</v>
      </c>
      <c r="S189" s="43"/>
    </row>
    <row r="190" spans="1:19" x14ac:dyDescent="0.3">
      <c r="A190" s="158"/>
      <c r="B190" s="1">
        <v>2537</v>
      </c>
      <c r="C190" s="1" t="s">
        <v>355</v>
      </c>
      <c r="D190" s="35">
        <f t="shared" si="41"/>
        <v>1086804</v>
      </c>
      <c r="E190" s="35">
        <v>2978</v>
      </c>
      <c r="F190" s="55">
        <v>88466</v>
      </c>
      <c r="G190" s="16">
        <v>75128</v>
      </c>
      <c r="H190" s="16">
        <v>87133</v>
      </c>
      <c r="I190" s="16">
        <v>83434</v>
      </c>
      <c r="J190" s="16">
        <v>82458</v>
      </c>
      <c r="K190" s="16">
        <v>79610</v>
      </c>
      <c r="L190" s="16">
        <v>105914</v>
      </c>
      <c r="M190" s="16">
        <v>119848</v>
      </c>
      <c r="N190" s="16">
        <v>101652</v>
      </c>
      <c r="O190" s="16">
        <v>89837</v>
      </c>
      <c r="P190" s="16">
        <v>89389</v>
      </c>
      <c r="Q190" s="63">
        <v>83935</v>
      </c>
      <c r="S190" s="43"/>
    </row>
    <row r="191" spans="1:19" x14ac:dyDescent="0.3">
      <c r="A191" s="158"/>
      <c r="B191" s="1">
        <v>2538</v>
      </c>
      <c r="C191" s="1" t="s">
        <v>129</v>
      </c>
      <c r="D191" s="35">
        <f t="shared" si="41"/>
        <v>1519526</v>
      </c>
      <c r="E191" s="35">
        <v>4163</v>
      </c>
      <c r="F191" s="55">
        <v>124173</v>
      </c>
      <c r="G191" s="16">
        <v>108209</v>
      </c>
      <c r="H191" s="16">
        <v>135010</v>
      </c>
      <c r="I191" s="16">
        <v>132445</v>
      </c>
      <c r="J191" s="16">
        <v>135145</v>
      </c>
      <c r="K191" s="16">
        <v>127657</v>
      </c>
      <c r="L191" s="16">
        <v>127257</v>
      </c>
      <c r="M191" s="16">
        <v>119503</v>
      </c>
      <c r="N191" s="16">
        <v>116738</v>
      </c>
      <c r="O191" s="16">
        <v>133276</v>
      </c>
      <c r="P191" s="16">
        <v>133048</v>
      </c>
      <c r="Q191" s="63">
        <v>127065</v>
      </c>
      <c r="S191" s="43"/>
    </row>
    <row r="192" spans="1:19" x14ac:dyDescent="0.3">
      <c r="A192" s="158"/>
      <c r="B192" s="1">
        <v>2539</v>
      </c>
      <c r="C192" s="1" t="s">
        <v>130</v>
      </c>
      <c r="D192" s="35">
        <f t="shared" si="41"/>
        <v>2316610</v>
      </c>
      <c r="E192" s="35">
        <v>6347</v>
      </c>
      <c r="F192" s="55">
        <v>177326</v>
      </c>
      <c r="G192" s="16">
        <v>155971</v>
      </c>
      <c r="H192" s="16">
        <v>201207</v>
      </c>
      <c r="I192" s="16">
        <v>200722</v>
      </c>
      <c r="J192" s="16">
        <v>207704</v>
      </c>
      <c r="K192" s="16">
        <v>198576</v>
      </c>
      <c r="L192" s="16">
        <v>198057</v>
      </c>
      <c r="M192" s="16">
        <v>182244</v>
      </c>
      <c r="N192" s="16">
        <v>177288</v>
      </c>
      <c r="O192" s="16">
        <v>207279</v>
      </c>
      <c r="P192" s="16">
        <v>208337</v>
      </c>
      <c r="Q192" s="63">
        <v>201899</v>
      </c>
      <c r="S192" s="43"/>
    </row>
    <row r="193" spans="1:19" x14ac:dyDescent="0.3">
      <c r="A193" s="158"/>
      <c r="B193" s="1">
        <v>2540</v>
      </c>
      <c r="C193" s="1" t="s">
        <v>131</v>
      </c>
      <c r="D193" s="35">
        <f t="shared" si="41"/>
        <v>3119723</v>
      </c>
      <c r="E193" s="35">
        <v>8547</v>
      </c>
      <c r="F193" s="55">
        <v>257248</v>
      </c>
      <c r="G193" s="16">
        <v>223323</v>
      </c>
      <c r="H193" s="16">
        <v>275806</v>
      </c>
      <c r="I193" s="16">
        <v>268349</v>
      </c>
      <c r="J193" s="16">
        <v>274839</v>
      </c>
      <c r="K193" s="16">
        <v>260964</v>
      </c>
      <c r="L193" s="16">
        <v>260681</v>
      </c>
      <c r="M193" s="16">
        <v>248607</v>
      </c>
      <c r="N193" s="16">
        <v>237548</v>
      </c>
      <c r="O193" s="16">
        <v>274967</v>
      </c>
      <c r="P193" s="16">
        <v>273162</v>
      </c>
      <c r="Q193" s="63">
        <v>264229</v>
      </c>
      <c r="S193" s="43"/>
    </row>
    <row r="194" spans="1:19" x14ac:dyDescent="0.3">
      <c r="A194" s="158"/>
      <c r="B194" s="1">
        <v>2541</v>
      </c>
      <c r="C194" s="1" t="s">
        <v>132</v>
      </c>
      <c r="D194" s="35">
        <f t="shared" si="41"/>
        <v>1901282</v>
      </c>
      <c r="E194" s="35">
        <v>5209</v>
      </c>
      <c r="F194" s="55">
        <v>157502</v>
      </c>
      <c r="G194" s="16">
        <v>136721</v>
      </c>
      <c r="H194" s="16">
        <v>165699</v>
      </c>
      <c r="I194" s="16">
        <v>160349</v>
      </c>
      <c r="J194" s="16">
        <v>164245</v>
      </c>
      <c r="K194" s="16">
        <v>156147</v>
      </c>
      <c r="L194" s="16">
        <v>161788</v>
      </c>
      <c r="M194" s="16">
        <v>156022</v>
      </c>
      <c r="N194" s="16">
        <v>146804</v>
      </c>
      <c r="O194" s="16">
        <v>165710</v>
      </c>
      <c r="P194" s="16">
        <v>165128</v>
      </c>
      <c r="Q194" s="63">
        <v>165167</v>
      </c>
      <c r="S194" s="43"/>
    </row>
    <row r="195" spans="1:19" x14ac:dyDescent="0.3">
      <c r="A195" s="158"/>
      <c r="B195" s="1">
        <v>2542</v>
      </c>
      <c r="C195" s="1" t="s">
        <v>133</v>
      </c>
      <c r="D195" s="35">
        <f t="shared" si="41"/>
        <v>2296201</v>
      </c>
      <c r="E195" s="35">
        <v>6291</v>
      </c>
      <c r="F195" s="55">
        <v>184026</v>
      </c>
      <c r="G195" s="16">
        <v>165549</v>
      </c>
      <c r="H195" s="16">
        <v>203154</v>
      </c>
      <c r="I195" s="16">
        <v>199387</v>
      </c>
      <c r="J195" s="16">
        <v>200343</v>
      </c>
      <c r="K195" s="16">
        <v>188194</v>
      </c>
      <c r="L195" s="16">
        <v>187221</v>
      </c>
      <c r="M195" s="16">
        <v>178509</v>
      </c>
      <c r="N195" s="16">
        <v>181211</v>
      </c>
      <c r="O195" s="16">
        <v>204922</v>
      </c>
      <c r="P195" s="16">
        <v>204055</v>
      </c>
      <c r="Q195" s="63">
        <v>199630</v>
      </c>
      <c r="S195" s="43"/>
    </row>
    <row r="196" spans="1:19" x14ac:dyDescent="0.3">
      <c r="A196" s="158"/>
      <c r="B196" s="1">
        <v>2543</v>
      </c>
      <c r="C196" s="1" t="s">
        <v>134</v>
      </c>
      <c r="D196" s="35">
        <f t="shared" si="41"/>
        <v>6215044</v>
      </c>
      <c r="E196" s="35">
        <v>17028</v>
      </c>
      <c r="F196" s="55">
        <v>515013</v>
      </c>
      <c r="G196" s="16">
        <v>448907</v>
      </c>
      <c r="H196" s="16">
        <v>551894</v>
      </c>
      <c r="I196" s="16">
        <v>536493</v>
      </c>
      <c r="J196" s="16">
        <v>542738</v>
      </c>
      <c r="K196" s="16">
        <v>515083</v>
      </c>
      <c r="L196" s="16">
        <v>521432</v>
      </c>
      <c r="M196" s="16">
        <v>492908</v>
      </c>
      <c r="N196" s="16">
        <v>471453</v>
      </c>
      <c r="O196" s="16">
        <v>542179</v>
      </c>
      <c r="P196" s="16">
        <v>546307</v>
      </c>
      <c r="Q196" s="63">
        <v>530637</v>
      </c>
      <c r="S196" s="43"/>
    </row>
    <row r="197" spans="1:19" x14ac:dyDescent="0.3">
      <c r="A197" s="158"/>
      <c r="B197" s="1">
        <v>2544</v>
      </c>
      <c r="C197" s="1" t="s">
        <v>135</v>
      </c>
      <c r="D197" s="35">
        <f t="shared" si="41"/>
        <v>6780695</v>
      </c>
      <c r="E197" s="35">
        <v>18577</v>
      </c>
      <c r="F197" s="55">
        <v>572249</v>
      </c>
      <c r="G197" s="16">
        <v>493508</v>
      </c>
      <c r="H197" s="16">
        <v>605351</v>
      </c>
      <c r="I197" s="16">
        <v>583869</v>
      </c>
      <c r="J197" s="16">
        <v>590064</v>
      </c>
      <c r="K197" s="16">
        <v>557256</v>
      </c>
      <c r="L197" s="16">
        <v>571009</v>
      </c>
      <c r="M197" s="16">
        <v>544620</v>
      </c>
      <c r="N197" s="16">
        <v>513022</v>
      </c>
      <c r="O197" s="16">
        <v>585607</v>
      </c>
      <c r="P197" s="16">
        <v>586377</v>
      </c>
      <c r="Q197" s="63">
        <v>577763</v>
      </c>
      <c r="S197" s="43"/>
    </row>
    <row r="198" spans="1:19" x14ac:dyDescent="0.3">
      <c r="A198" s="158"/>
      <c r="B198" s="1">
        <v>2545</v>
      </c>
      <c r="C198" s="1" t="s">
        <v>136</v>
      </c>
      <c r="D198" s="35">
        <f t="shared" si="41"/>
        <v>4050888</v>
      </c>
      <c r="E198" s="35">
        <v>11098</v>
      </c>
      <c r="F198" s="55">
        <v>336348</v>
      </c>
      <c r="G198" s="16">
        <v>291099</v>
      </c>
      <c r="H198" s="16">
        <v>362902</v>
      </c>
      <c r="I198" s="16">
        <v>350796</v>
      </c>
      <c r="J198" s="16">
        <v>356532</v>
      </c>
      <c r="K198" s="16">
        <v>336379</v>
      </c>
      <c r="L198" s="16">
        <v>336566</v>
      </c>
      <c r="M198" s="16">
        <v>321040</v>
      </c>
      <c r="N198" s="16">
        <v>304565</v>
      </c>
      <c r="O198" s="16">
        <v>355874</v>
      </c>
      <c r="P198" s="16">
        <v>350877</v>
      </c>
      <c r="Q198" s="63">
        <v>347910</v>
      </c>
      <c r="S198" s="43"/>
    </row>
    <row r="199" spans="1:19" x14ac:dyDescent="0.3">
      <c r="A199" s="158"/>
      <c r="B199" s="1">
        <v>2546</v>
      </c>
      <c r="C199" s="1" t="s">
        <v>137</v>
      </c>
      <c r="D199" s="35">
        <f t="shared" si="41"/>
        <v>5540772</v>
      </c>
      <c r="E199" s="35">
        <v>15180</v>
      </c>
      <c r="F199" s="55">
        <v>433391</v>
      </c>
      <c r="G199" s="16">
        <v>386086</v>
      </c>
      <c r="H199" s="16">
        <v>497030</v>
      </c>
      <c r="I199" s="16">
        <v>498368</v>
      </c>
      <c r="J199" s="16">
        <v>518932</v>
      </c>
      <c r="K199" s="16">
        <v>466129</v>
      </c>
      <c r="L199" s="16">
        <v>448724</v>
      </c>
      <c r="M199" s="16">
        <v>424641</v>
      </c>
      <c r="N199" s="16">
        <v>435938</v>
      </c>
      <c r="O199" s="16">
        <v>492777</v>
      </c>
      <c r="P199" s="16">
        <v>471818</v>
      </c>
      <c r="Q199" s="63">
        <v>466938</v>
      </c>
      <c r="S199" s="43"/>
    </row>
    <row r="200" spans="1:19" x14ac:dyDescent="0.3">
      <c r="A200" s="158"/>
      <c r="B200" s="1">
        <v>2547</v>
      </c>
      <c r="C200" s="1" t="s">
        <v>138</v>
      </c>
      <c r="D200" s="35">
        <f t="shared" si="41"/>
        <v>5274706</v>
      </c>
      <c r="E200" s="35">
        <v>14451</v>
      </c>
      <c r="F200" s="55">
        <v>419849</v>
      </c>
      <c r="G200" s="16">
        <v>368563</v>
      </c>
      <c r="H200" s="16">
        <v>480117</v>
      </c>
      <c r="I200" s="16">
        <v>477381</v>
      </c>
      <c r="J200" s="16">
        <v>476209</v>
      </c>
      <c r="K200" s="16">
        <v>439883</v>
      </c>
      <c r="L200" s="16">
        <v>425343</v>
      </c>
      <c r="M200" s="16">
        <v>401648</v>
      </c>
      <c r="N200" s="16">
        <v>400962</v>
      </c>
      <c r="O200" s="16">
        <v>475545</v>
      </c>
      <c r="P200" s="16">
        <v>466875</v>
      </c>
      <c r="Q200" s="63">
        <v>442331</v>
      </c>
      <c r="S200" s="43"/>
    </row>
    <row r="201" spans="1:19" x14ac:dyDescent="0.3">
      <c r="A201" s="158"/>
      <c r="B201" s="1">
        <v>2548</v>
      </c>
      <c r="C201" s="1" t="s">
        <v>139</v>
      </c>
      <c r="D201" s="35">
        <f t="shared" si="41"/>
        <v>7584369</v>
      </c>
      <c r="E201" s="35">
        <v>20779</v>
      </c>
      <c r="F201" s="55">
        <v>633247</v>
      </c>
      <c r="G201" s="16">
        <v>555563</v>
      </c>
      <c r="H201" s="16">
        <v>665319</v>
      </c>
      <c r="I201" s="16">
        <v>640343</v>
      </c>
      <c r="J201" s="16">
        <v>664127</v>
      </c>
      <c r="K201" s="16">
        <v>627430</v>
      </c>
      <c r="L201" s="16">
        <v>645890</v>
      </c>
      <c r="M201" s="16">
        <v>624200</v>
      </c>
      <c r="N201" s="16">
        <v>584024</v>
      </c>
      <c r="O201" s="16">
        <v>657263</v>
      </c>
      <c r="P201" s="16">
        <v>646674</v>
      </c>
      <c r="Q201" s="63">
        <v>640289</v>
      </c>
      <c r="S201" s="43"/>
    </row>
    <row r="202" spans="1:19" x14ac:dyDescent="0.3">
      <c r="A202" s="158"/>
      <c r="B202" s="1">
        <v>2549</v>
      </c>
      <c r="C202" s="1" t="s">
        <v>140</v>
      </c>
      <c r="D202" s="35">
        <f t="shared" si="41"/>
        <v>7337211</v>
      </c>
      <c r="E202" s="35">
        <v>20102</v>
      </c>
      <c r="F202" s="55">
        <v>599554</v>
      </c>
      <c r="G202" s="16">
        <v>523458</v>
      </c>
      <c r="H202" s="16">
        <v>650805</v>
      </c>
      <c r="I202" s="16">
        <v>633765</v>
      </c>
      <c r="J202" s="16">
        <v>649870</v>
      </c>
      <c r="K202" s="16">
        <v>603757</v>
      </c>
      <c r="L202" s="16">
        <v>607307</v>
      </c>
      <c r="M202" s="16">
        <v>581656</v>
      </c>
      <c r="N202" s="16">
        <v>561333</v>
      </c>
      <c r="O202" s="16">
        <v>651214</v>
      </c>
      <c r="P202" s="16">
        <v>651116</v>
      </c>
      <c r="Q202" s="63">
        <v>623376</v>
      </c>
      <c r="S202" s="43"/>
    </row>
    <row r="203" spans="1:19" x14ac:dyDescent="0.3">
      <c r="A203" s="158"/>
      <c r="B203" s="1">
        <v>2550</v>
      </c>
      <c r="C203" s="1" t="s">
        <v>141</v>
      </c>
      <c r="D203" s="35">
        <f t="shared" si="41"/>
        <v>2812890</v>
      </c>
      <c r="E203" s="35">
        <v>7707</v>
      </c>
      <c r="F203" s="55">
        <v>232644</v>
      </c>
      <c r="G203" s="16">
        <v>203529</v>
      </c>
      <c r="H203" s="16">
        <v>245591</v>
      </c>
      <c r="I203" s="16">
        <v>237762</v>
      </c>
      <c r="J203" s="16">
        <v>248036</v>
      </c>
      <c r="K203" s="16">
        <v>236734</v>
      </c>
      <c r="L203" s="16">
        <v>241196</v>
      </c>
      <c r="M203" s="16">
        <v>229049</v>
      </c>
      <c r="N203" s="16">
        <v>215418</v>
      </c>
      <c r="O203" s="16">
        <v>243284</v>
      </c>
      <c r="P203" s="16">
        <v>243107</v>
      </c>
      <c r="Q203" s="63">
        <v>236540</v>
      </c>
      <c r="S203" s="43"/>
    </row>
    <row r="204" spans="1:19" x14ac:dyDescent="0.3">
      <c r="A204" s="158"/>
      <c r="B204" s="1">
        <v>2551</v>
      </c>
      <c r="C204" s="1" t="s">
        <v>142</v>
      </c>
      <c r="D204" s="35">
        <f t="shared" si="41"/>
        <v>3626146</v>
      </c>
      <c r="E204" s="35">
        <v>9935</v>
      </c>
      <c r="F204" s="55">
        <v>297630</v>
      </c>
      <c r="G204" s="16">
        <v>259836</v>
      </c>
      <c r="H204" s="16">
        <v>318836</v>
      </c>
      <c r="I204" s="16">
        <v>311381</v>
      </c>
      <c r="J204" s="16">
        <v>323024</v>
      </c>
      <c r="K204" s="16">
        <v>298101</v>
      </c>
      <c r="L204" s="16">
        <v>306878</v>
      </c>
      <c r="M204" s="16">
        <v>295500</v>
      </c>
      <c r="N204" s="16">
        <v>278271</v>
      </c>
      <c r="O204" s="16">
        <v>313506</v>
      </c>
      <c r="P204" s="16">
        <v>313139</v>
      </c>
      <c r="Q204" s="63">
        <v>310044</v>
      </c>
      <c r="S204" s="43"/>
    </row>
    <row r="205" spans="1:19" x14ac:dyDescent="0.3">
      <c r="A205" s="158"/>
      <c r="B205" s="1">
        <v>2552</v>
      </c>
      <c r="C205" s="1" t="s">
        <v>143</v>
      </c>
      <c r="D205" s="35">
        <f t="shared" si="41"/>
        <v>3053820</v>
      </c>
      <c r="E205" s="35">
        <v>8367</v>
      </c>
      <c r="F205" s="55">
        <v>244060</v>
      </c>
      <c r="G205" s="16">
        <v>216872</v>
      </c>
      <c r="H205" s="16">
        <v>272775</v>
      </c>
      <c r="I205" s="16">
        <v>265014</v>
      </c>
      <c r="J205" s="16">
        <v>271254</v>
      </c>
      <c r="K205" s="16">
        <v>254129</v>
      </c>
      <c r="L205" s="16">
        <v>256264</v>
      </c>
      <c r="M205" s="16">
        <v>238700</v>
      </c>
      <c r="N205" s="16">
        <v>235657</v>
      </c>
      <c r="O205" s="16">
        <v>267176</v>
      </c>
      <c r="P205" s="16">
        <v>266714</v>
      </c>
      <c r="Q205" s="63">
        <v>265205</v>
      </c>
      <c r="S205" s="43"/>
    </row>
    <row r="206" spans="1:19" x14ac:dyDescent="0.3">
      <c r="A206" s="158"/>
      <c r="B206" s="1">
        <v>2553</v>
      </c>
      <c r="C206" s="1" t="s">
        <v>144</v>
      </c>
      <c r="D206" s="35">
        <f t="shared" si="41"/>
        <v>3540972</v>
      </c>
      <c r="E206" s="35">
        <v>9701</v>
      </c>
      <c r="F206" s="55">
        <v>281930</v>
      </c>
      <c r="G206" s="16">
        <v>247793</v>
      </c>
      <c r="H206" s="16">
        <v>315237</v>
      </c>
      <c r="I206" s="16">
        <v>302670</v>
      </c>
      <c r="J206" s="16">
        <v>312608</v>
      </c>
      <c r="K206" s="16">
        <v>293190</v>
      </c>
      <c r="L206" s="16">
        <v>297619</v>
      </c>
      <c r="M206" s="16">
        <v>280605</v>
      </c>
      <c r="N206" s="16">
        <v>274444</v>
      </c>
      <c r="O206" s="16">
        <v>315149</v>
      </c>
      <c r="P206" s="16">
        <v>317537</v>
      </c>
      <c r="Q206" s="63">
        <v>302190</v>
      </c>
      <c r="S206" s="43"/>
    </row>
    <row r="207" spans="1:19" x14ac:dyDescent="0.3">
      <c r="A207" s="158"/>
      <c r="B207" s="1">
        <v>2554</v>
      </c>
      <c r="C207" s="1" t="s">
        <v>145</v>
      </c>
      <c r="D207" s="35">
        <f t="shared" si="41"/>
        <v>4605226</v>
      </c>
      <c r="E207" s="35">
        <v>12617</v>
      </c>
      <c r="F207" s="55">
        <v>354803</v>
      </c>
      <c r="G207" s="16">
        <v>312743</v>
      </c>
      <c r="H207" s="16">
        <v>397961</v>
      </c>
      <c r="I207" s="16">
        <v>393798</v>
      </c>
      <c r="J207" s="16">
        <v>404949</v>
      </c>
      <c r="K207" s="16">
        <v>382041</v>
      </c>
      <c r="L207" s="16">
        <v>386598</v>
      </c>
      <c r="M207" s="16">
        <v>366941</v>
      </c>
      <c r="N207" s="16">
        <v>361346</v>
      </c>
      <c r="O207" s="16">
        <v>424987</v>
      </c>
      <c r="P207" s="16">
        <v>424805</v>
      </c>
      <c r="Q207" s="63">
        <v>394254</v>
      </c>
      <c r="S207" s="43"/>
    </row>
    <row r="208" spans="1:19" x14ac:dyDescent="0.3">
      <c r="A208" s="158"/>
      <c r="B208" s="1">
        <v>2555</v>
      </c>
      <c r="C208" s="1" t="s">
        <v>146</v>
      </c>
      <c r="D208" s="35">
        <f t="shared" si="41"/>
        <v>3572031</v>
      </c>
      <c r="E208" s="35">
        <v>9786</v>
      </c>
      <c r="F208" s="55">
        <v>294550</v>
      </c>
      <c r="G208" s="16">
        <v>255987</v>
      </c>
      <c r="H208" s="16">
        <v>320014</v>
      </c>
      <c r="I208" s="16">
        <v>310161</v>
      </c>
      <c r="J208" s="16">
        <v>317873</v>
      </c>
      <c r="K208" s="16">
        <v>298116</v>
      </c>
      <c r="L208" s="16">
        <v>298200</v>
      </c>
      <c r="M208" s="16">
        <v>283973</v>
      </c>
      <c r="N208" s="16">
        <v>276959</v>
      </c>
      <c r="O208" s="16">
        <v>315489</v>
      </c>
      <c r="P208" s="16">
        <v>316381</v>
      </c>
      <c r="Q208" s="63">
        <v>284328</v>
      </c>
      <c r="S208" s="43"/>
    </row>
    <row r="209" spans="1:19" x14ac:dyDescent="0.3">
      <c r="A209" s="158"/>
      <c r="B209" s="1">
        <v>2556</v>
      </c>
      <c r="C209" s="1" t="s">
        <v>147</v>
      </c>
      <c r="D209" s="35">
        <f t="shared" si="41"/>
        <v>2335011</v>
      </c>
      <c r="E209" s="35">
        <v>6397</v>
      </c>
      <c r="F209" s="55">
        <v>160228</v>
      </c>
      <c r="G209" s="16">
        <v>139712</v>
      </c>
      <c r="H209" s="16">
        <v>201787</v>
      </c>
      <c r="I209" s="16">
        <v>178224</v>
      </c>
      <c r="J209" s="16">
        <v>218389</v>
      </c>
      <c r="K209" s="16">
        <v>195227</v>
      </c>
      <c r="L209" s="16">
        <v>165186</v>
      </c>
      <c r="M209" s="16">
        <v>215892</v>
      </c>
      <c r="N209" s="16">
        <v>207451</v>
      </c>
      <c r="O209" s="16">
        <v>242386</v>
      </c>
      <c r="P209" s="16">
        <v>248732</v>
      </c>
      <c r="Q209" s="63">
        <v>161797</v>
      </c>
      <c r="S209" s="43"/>
    </row>
    <row r="210" spans="1:19" x14ac:dyDescent="0.3">
      <c r="A210" s="158"/>
      <c r="B210" s="1">
        <v>2557</v>
      </c>
      <c r="C210" s="1" t="s">
        <v>148</v>
      </c>
      <c r="D210" s="35">
        <f t="shared" si="41"/>
        <v>2687049</v>
      </c>
      <c r="E210" s="35">
        <v>7362</v>
      </c>
      <c r="F210" s="55">
        <v>222925</v>
      </c>
      <c r="G210" s="16">
        <v>191585</v>
      </c>
      <c r="H210" s="16">
        <v>237650</v>
      </c>
      <c r="I210" s="16">
        <v>230838</v>
      </c>
      <c r="J210" s="16">
        <v>233402</v>
      </c>
      <c r="K210" s="16">
        <v>222668</v>
      </c>
      <c r="L210" s="16">
        <v>223031</v>
      </c>
      <c r="M210" s="16">
        <v>216347</v>
      </c>
      <c r="N210" s="16">
        <v>205272</v>
      </c>
      <c r="O210" s="16">
        <v>235212</v>
      </c>
      <c r="P210" s="16">
        <v>235770</v>
      </c>
      <c r="Q210" s="63">
        <v>232349</v>
      </c>
      <c r="S210" s="43"/>
    </row>
    <row r="211" spans="1:19" x14ac:dyDescent="0.3">
      <c r="A211" s="158"/>
      <c r="B211" s="1">
        <v>2558</v>
      </c>
      <c r="C211" s="1" t="s">
        <v>356</v>
      </c>
      <c r="D211" s="35">
        <f t="shared" si="41"/>
        <v>1303668</v>
      </c>
      <c r="E211" s="35">
        <v>3572</v>
      </c>
      <c r="F211" s="55">
        <v>104544</v>
      </c>
      <c r="G211" s="16">
        <v>90019</v>
      </c>
      <c r="H211" s="16">
        <v>117649</v>
      </c>
      <c r="I211" s="16">
        <v>115129</v>
      </c>
      <c r="J211" s="16">
        <v>115686</v>
      </c>
      <c r="K211" s="16">
        <v>109356</v>
      </c>
      <c r="L211" s="16">
        <v>109228</v>
      </c>
      <c r="M211" s="16">
        <v>103406</v>
      </c>
      <c r="N211" s="16">
        <v>97517</v>
      </c>
      <c r="O211" s="16">
        <v>114972</v>
      </c>
      <c r="P211" s="16">
        <v>115390</v>
      </c>
      <c r="Q211" s="63">
        <v>110772</v>
      </c>
      <c r="S211" s="43"/>
    </row>
    <row r="212" spans="1:19" x14ac:dyDescent="0.3">
      <c r="A212" s="158"/>
      <c r="B212" s="1">
        <v>2559</v>
      </c>
      <c r="C212" s="1" t="s">
        <v>149</v>
      </c>
      <c r="D212" s="35">
        <f t="shared" si="41"/>
        <v>2472967</v>
      </c>
      <c r="E212" s="35">
        <v>6775</v>
      </c>
      <c r="F212" s="55">
        <v>199873</v>
      </c>
      <c r="G212" s="16">
        <v>172458</v>
      </c>
      <c r="H212" s="16">
        <v>218878</v>
      </c>
      <c r="I212" s="16">
        <v>213756</v>
      </c>
      <c r="J212" s="16">
        <v>214809</v>
      </c>
      <c r="K212" s="16">
        <v>204393</v>
      </c>
      <c r="L212" s="16">
        <v>209557</v>
      </c>
      <c r="M212" s="16">
        <v>198396</v>
      </c>
      <c r="N212" s="16">
        <v>189984</v>
      </c>
      <c r="O212" s="16">
        <v>218461</v>
      </c>
      <c r="P212" s="16">
        <v>218919</v>
      </c>
      <c r="Q212" s="63">
        <v>213483</v>
      </c>
      <c r="S212" s="43"/>
    </row>
    <row r="213" spans="1:19" x14ac:dyDescent="0.3">
      <c r="A213" s="158"/>
      <c r="B213" s="1">
        <v>2560</v>
      </c>
      <c r="C213" s="1" t="s">
        <v>150</v>
      </c>
      <c r="D213" s="35">
        <f t="shared" si="41"/>
        <v>2573480</v>
      </c>
      <c r="E213" s="35">
        <v>7051</v>
      </c>
      <c r="F213" s="55">
        <v>201412</v>
      </c>
      <c r="G213" s="16">
        <v>176907</v>
      </c>
      <c r="H213" s="16">
        <v>222891</v>
      </c>
      <c r="I213" s="16">
        <v>217395</v>
      </c>
      <c r="J213" s="16">
        <v>221782</v>
      </c>
      <c r="K213" s="16">
        <v>211697</v>
      </c>
      <c r="L213" s="16">
        <v>212711</v>
      </c>
      <c r="M213" s="16">
        <v>206670</v>
      </c>
      <c r="N213" s="16">
        <v>201636</v>
      </c>
      <c r="O213" s="16">
        <v>231939</v>
      </c>
      <c r="P213" s="16">
        <v>233539</v>
      </c>
      <c r="Q213" s="63">
        <v>234901</v>
      </c>
      <c r="S213" s="43"/>
    </row>
    <row r="214" spans="1:19" ht="17.25" thickBot="1" x14ac:dyDescent="0.35">
      <c r="A214" s="158"/>
      <c r="B214" s="30">
        <v>2561</v>
      </c>
      <c r="C214" s="30" t="s">
        <v>151</v>
      </c>
      <c r="D214" s="37">
        <f t="shared" si="41"/>
        <v>1895623</v>
      </c>
      <c r="E214" s="37">
        <v>5193</v>
      </c>
      <c r="F214" s="58">
        <v>147908</v>
      </c>
      <c r="G214" s="31">
        <v>132359</v>
      </c>
      <c r="H214" s="31">
        <v>167890</v>
      </c>
      <c r="I214" s="31">
        <v>163622</v>
      </c>
      <c r="J214" s="31">
        <v>168830</v>
      </c>
      <c r="K214" s="31">
        <v>160829</v>
      </c>
      <c r="L214" s="31">
        <v>157620</v>
      </c>
      <c r="M214" s="31">
        <v>151226</v>
      </c>
      <c r="N214" s="31">
        <v>149040</v>
      </c>
      <c r="O214" s="31">
        <v>168229</v>
      </c>
      <c r="P214" s="31">
        <v>165321</v>
      </c>
      <c r="Q214" s="66">
        <v>162749</v>
      </c>
      <c r="S214" s="43"/>
    </row>
    <row r="215" spans="1:19" x14ac:dyDescent="0.3">
      <c r="A215" s="157" t="s">
        <v>336</v>
      </c>
      <c r="B215" s="8">
        <v>2611</v>
      </c>
      <c r="C215" s="8" t="s">
        <v>152</v>
      </c>
      <c r="D215" s="34">
        <f t="shared" si="41"/>
        <v>6631342</v>
      </c>
      <c r="E215" s="34">
        <v>18168</v>
      </c>
      <c r="F215" s="54">
        <v>532202</v>
      </c>
      <c r="G215" s="29">
        <v>473114</v>
      </c>
      <c r="H215" s="29">
        <v>583888</v>
      </c>
      <c r="I215" s="29">
        <v>571960</v>
      </c>
      <c r="J215" s="29">
        <v>584647</v>
      </c>
      <c r="K215" s="29">
        <v>551439</v>
      </c>
      <c r="L215" s="29">
        <v>555518</v>
      </c>
      <c r="M215" s="29">
        <v>533229</v>
      </c>
      <c r="N215" s="29">
        <v>519942</v>
      </c>
      <c r="O215" s="29">
        <v>585895</v>
      </c>
      <c r="P215" s="29">
        <v>577758</v>
      </c>
      <c r="Q215" s="62">
        <v>561750</v>
      </c>
      <c r="S215" s="43"/>
    </row>
    <row r="216" spans="1:19" x14ac:dyDescent="0.3">
      <c r="A216" s="158"/>
      <c r="B216" s="1">
        <v>2612</v>
      </c>
      <c r="C216" s="1" t="s">
        <v>153</v>
      </c>
      <c r="D216" s="35">
        <f t="shared" si="41"/>
        <v>1461914</v>
      </c>
      <c r="E216" s="35">
        <v>4005</v>
      </c>
      <c r="F216" s="55">
        <v>116362</v>
      </c>
      <c r="G216" s="16">
        <v>103347</v>
      </c>
      <c r="H216" s="16">
        <v>125214</v>
      </c>
      <c r="I216" s="16">
        <v>121426</v>
      </c>
      <c r="J216" s="16">
        <v>125400</v>
      </c>
      <c r="K216" s="16">
        <v>120128</v>
      </c>
      <c r="L216" s="16">
        <v>128083</v>
      </c>
      <c r="M216" s="16">
        <v>125368</v>
      </c>
      <c r="N216" s="16">
        <v>115677</v>
      </c>
      <c r="O216" s="16">
        <v>129823</v>
      </c>
      <c r="P216" s="16">
        <v>126169</v>
      </c>
      <c r="Q216" s="63">
        <v>124917</v>
      </c>
      <c r="S216" s="43"/>
    </row>
    <row r="217" spans="1:19" x14ac:dyDescent="0.3">
      <c r="A217" s="158"/>
      <c r="B217" s="1">
        <v>2613</v>
      </c>
      <c r="C217" s="1" t="s">
        <v>154</v>
      </c>
      <c r="D217" s="35">
        <f t="shared" si="41"/>
        <v>2056652</v>
      </c>
      <c r="E217" s="35">
        <v>5635</v>
      </c>
      <c r="F217" s="55">
        <v>169844</v>
      </c>
      <c r="G217" s="16">
        <v>151956</v>
      </c>
      <c r="H217" s="16">
        <v>177409</v>
      </c>
      <c r="I217" s="16">
        <v>172410</v>
      </c>
      <c r="J217" s="16">
        <v>176879</v>
      </c>
      <c r="K217" s="16">
        <v>168334</v>
      </c>
      <c r="L217" s="16">
        <v>181198</v>
      </c>
      <c r="M217" s="16">
        <v>180306</v>
      </c>
      <c r="N217" s="16">
        <v>158726</v>
      </c>
      <c r="O217" s="16">
        <v>173505</v>
      </c>
      <c r="P217" s="16">
        <v>170084</v>
      </c>
      <c r="Q217" s="63">
        <v>176001</v>
      </c>
      <c r="S217" s="43"/>
    </row>
    <row r="218" spans="1:19" x14ac:dyDescent="0.3">
      <c r="A218" s="158"/>
      <c r="B218" s="1">
        <v>2614</v>
      </c>
      <c r="C218" s="1" t="s">
        <v>155</v>
      </c>
      <c r="D218" s="35">
        <f t="shared" si="41"/>
        <v>1072226</v>
      </c>
      <c r="E218" s="35">
        <v>2938</v>
      </c>
      <c r="F218" s="55">
        <v>87520</v>
      </c>
      <c r="G218" s="16">
        <v>77237</v>
      </c>
      <c r="H218" s="16">
        <v>93769</v>
      </c>
      <c r="I218" s="16">
        <v>90777</v>
      </c>
      <c r="J218" s="16">
        <v>93301</v>
      </c>
      <c r="K218" s="16">
        <v>88564</v>
      </c>
      <c r="L218" s="16">
        <v>91663</v>
      </c>
      <c r="M218" s="16">
        <v>88227</v>
      </c>
      <c r="N218" s="16">
        <v>84993</v>
      </c>
      <c r="O218" s="16">
        <v>94102</v>
      </c>
      <c r="P218" s="16">
        <v>92105</v>
      </c>
      <c r="Q218" s="63">
        <v>89968</v>
      </c>
      <c r="S218" s="43"/>
    </row>
    <row r="219" spans="1:19" x14ac:dyDescent="0.3">
      <c r="A219" s="158"/>
      <c r="B219" s="1">
        <v>2616</v>
      </c>
      <c r="C219" s="1" t="s">
        <v>156</v>
      </c>
      <c r="D219" s="35">
        <f t="shared" si="41"/>
        <v>2948663</v>
      </c>
      <c r="E219" s="35">
        <v>8079</v>
      </c>
      <c r="F219" s="55">
        <v>235178</v>
      </c>
      <c r="G219" s="16">
        <v>210966</v>
      </c>
      <c r="H219" s="16">
        <v>261764</v>
      </c>
      <c r="I219" s="16">
        <v>255386</v>
      </c>
      <c r="J219" s="16">
        <v>260769</v>
      </c>
      <c r="K219" s="16">
        <v>244445</v>
      </c>
      <c r="L219" s="16">
        <v>248710</v>
      </c>
      <c r="M219" s="16">
        <v>236732</v>
      </c>
      <c r="N219" s="16">
        <v>230356</v>
      </c>
      <c r="O219" s="16">
        <v>260351</v>
      </c>
      <c r="P219" s="16">
        <v>256560</v>
      </c>
      <c r="Q219" s="63">
        <v>247446</v>
      </c>
      <c r="S219" s="43"/>
    </row>
    <row r="220" spans="1:19" x14ac:dyDescent="0.3">
      <c r="A220" s="158"/>
      <c r="B220" s="1">
        <v>2617</v>
      </c>
      <c r="C220" s="1" t="s">
        <v>157</v>
      </c>
      <c r="D220" s="35">
        <f t="shared" si="41"/>
        <v>5018698</v>
      </c>
      <c r="E220" s="35">
        <v>13750</v>
      </c>
      <c r="F220" s="55">
        <v>387384</v>
      </c>
      <c r="G220" s="16">
        <v>344076</v>
      </c>
      <c r="H220" s="16">
        <v>452454</v>
      </c>
      <c r="I220" s="16">
        <v>446895</v>
      </c>
      <c r="J220" s="16">
        <v>453849</v>
      </c>
      <c r="K220" s="16">
        <v>418934</v>
      </c>
      <c r="L220" s="16">
        <v>409139</v>
      </c>
      <c r="M220" s="16">
        <v>394982</v>
      </c>
      <c r="N220" s="16">
        <v>398082</v>
      </c>
      <c r="O220" s="16">
        <v>452653</v>
      </c>
      <c r="P220" s="16">
        <v>443033</v>
      </c>
      <c r="Q220" s="63">
        <v>417217</v>
      </c>
      <c r="S220" s="43"/>
    </row>
    <row r="221" spans="1:19" x14ac:dyDescent="0.3">
      <c r="A221" s="158"/>
      <c r="B221" s="1">
        <v>2618</v>
      </c>
      <c r="C221" s="1" t="s">
        <v>158</v>
      </c>
      <c r="D221" s="35">
        <f t="shared" si="41"/>
        <v>3854883</v>
      </c>
      <c r="E221" s="35">
        <v>10561</v>
      </c>
      <c r="F221" s="55">
        <v>311425</v>
      </c>
      <c r="G221" s="16">
        <v>277408</v>
      </c>
      <c r="H221" s="16">
        <v>341580</v>
      </c>
      <c r="I221" s="16">
        <v>335013</v>
      </c>
      <c r="J221" s="16">
        <v>339990</v>
      </c>
      <c r="K221" s="16">
        <v>321078</v>
      </c>
      <c r="L221" s="16">
        <v>322700</v>
      </c>
      <c r="M221" s="16">
        <v>309059</v>
      </c>
      <c r="N221" s="16">
        <v>302500</v>
      </c>
      <c r="O221" s="16">
        <v>338697</v>
      </c>
      <c r="P221" s="16">
        <v>332639</v>
      </c>
      <c r="Q221" s="63">
        <v>322794</v>
      </c>
      <c r="S221" s="43"/>
    </row>
    <row r="222" spans="1:19" x14ac:dyDescent="0.3">
      <c r="A222" s="158"/>
      <c r="B222" s="1">
        <v>2619</v>
      </c>
      <c r="C222" s="1" t="s">
        <v>159</v>
      </c>
      <c r="D222" s="35">
        <f t="shared" si="41"/>
        <v>4968935</v>
      </c>
      <c r="E222" s="35">
        <v>13614</v>
      </c>
      <c r="F222" s="55">
        <v>417939</v>
      </c>
      <c r="G222" s="16">
        <v>358892</v>
      </c>
      <c r="H222" s="16">
        <v>438041</v>
      </c>
      <c r="I222" s="16">
        <v>428500</v>
      </c>
      <c r="J222" s="16">
        <v>432454</v>
      </c>
      <c r="K222" s="16">
        <v>406036</v>
      </c>
      <c r="L222" s="16">
        <v>418818</v>
      </c>
      <c r="M222" s="16">
        <v>400858</v>
      </c>
      <c r="N222" s="16">
        <v>377603</v>
      </c>
      <c r="O222" s="16">
        <v>441866</v>
      </c>
      <c r="P222" s="16">
        <v>436618</v>
      </c>
      <c r="Q222" s="63">
        <v>411310</v>
      </c>
      <c r="S222" s="43"/>
    </row>
    <row r="223" spans="1:19" x14ac:dyDescent="0.3">
      <c r="A223" s="158"/>
      <c r="B223" s="1">
        <v>2620</v>
      </c>
      <c r="C223" s="1" t="s">
        <v>160</v>
      </c>
      <c r="D223" s="35">
        <f t="shared" si="41"/>
        <v>2585635</v>
      </c>
      <c r="E223" s="35">
        <v>7084</v>
      </c>
      <c r="F223" s="55">
        <v>161517</v>
      </c>
      <c r="G223" s="16">
        <v>143427</v>
      </c>
      <c r="H223" s="16">
        <v>181528</v>
      </c>
      <c r="I223" s="16">
        <v>206296</v>
      </c>
      <c r="J223" s="16">
        <v>274155</v>
      </c>
      <c r="K223" s="16">
        <v>169951</v>
      </c>
      <c r="L223" s="16">
        <v>180986</v>
      </c>
      <c r="M223" s="16">
        <v>187743</v>
      </c>
      <c r="N223" s="16">
        <v>229590</v>
      </c>
      <c r="O223" s="16">
        <v>433077</v>
      </c>
      <c r="P223" s="16">
        <v>239330</v>
      </c>
      <c r="Q223" s="63">
        <v>178035</v>
      </c>
      <c r="S223" s="43"/>
    </row>
    <row r="224" spans="1:19" x14ac:dyDescent="0.3">
      <c r="A224" s="158"/>
      <c r="B224" s="1">
        <v>2621</v>
      </c>
      <c r="C224" s="1" t="s">
        <v>161</v>
      </c>
      <c r="D224" s="35">
        <f t="shared" si="41"/>
        <v>5209436</v>
      </c>
      <c r="E224" s="35">
        <v>14272</v>
      </c>
      <c r="F224" s="55">
        <v>410733</v>
      </c>
      <c r="G224" s="16">
        <v>364066</v>
      </c>
      <c r="H224" s="16">
        <v>451035</v>
      </c>
      <c r="I224" s="16">
        <v>439942</v>
      </c>
      <c r="J224" s="16">
        <v>447676</v>
      </c>
      <c r="K224" s="16">
        <v>428289</v>
      </c>
      <c r="L224" s="16">
        <v>439954</v>
      </c>
      <c r="M224" s="16">
        <v>424169</v>
      </c>
      <c r="N224" s="16">
        <v>409117</v>
      </c>
      <c r="O224" s="16">
        <v>481737</v>
      </c>
      <c r="P224" s="16">
        <v>464859</v>
      </c>
      <c r="Q224" s="63">
        <v>447859</v>
      </c>
      <c r="S224" s="43"/>
    </row>
    <row r="225" spans="1:19" x14ac:dyDescent="0.3">
      <c r="A225" s="158"/>
      <c r="B225" s="1">
        <v>2622</v>
      </c>
      <c r="C225" s="1" t="s">
        <v>162</v>
      </c>
      <c r="D225" s="35">
        <f t="shared" si="41"/>
        <v>5095717</v>
      </c>
      <c r="E225" s="35">
        <v>13961</v>
      </c>
      <c r="F225" s="55">
        <v>410076</v>
      </c>
      <c r="G225" s="16">
        <v>369146</v>
      </c>
      <c r="H225" s="16">
        <v>451000</v>
      </c>
      <c r="I225" s="16">
        <v>438046</v>
      </c>
      <c r="J225" s="16">
        <v>450631</v>
      </c>
      <c r="K225" s="16">
        <v>420600</v>
      </c>
      <c r="L225" s="16">
        <v>426240</v>
      </c>
      <c r="M225" s="16">
        <v>413061</v>
      </c>
      <c r="N225" s="16">
        <v>399265</v>
      </c>
      <c r="O225" s="16">
        <v>447987</v>
      </c>
      <c r="P225" s="16">
        <v>437030</v>
      </c>
      <c r="Q225" s="63">
        <v>432635</v>
      </c>
      <c r="S225" s="43"/>
    </row>
    <row r="226" spans="1:19" x14ac:dyDescent="0.3">
      <c r="A226" s="158"/>
      <c r="B226" s="1">
        <v>2623</v>
      </c>
      <c r="C226" s="1" t="s">
        <v>163</v>
      </c>
      <c r="D226" s="35">
        <f t="shared" si="41"/>
        <v>5791377</v>
      </c>
      <c r="E226" s="35">
        <v>15867</v>
      </c>
      <c r="F226" s="55">
        <v>465888</v>
      </c>
      <c r="G226" s="16">
        <v>416555</v>
      </c>
      <c r="H226" s="16">
        <v>509179</v>
      </c>
      <c r="I226" s="16">
        <v>489055</v>
      </c>
      <c r="J226" s="16">
        <v>507525</v>
      </c>
      <c r="K226" s="16">
        <v>474945</v>
      </c>
      <c r="L226" s="16">
        <v>493713</v>
      </c>
      <c r="M226" s="16">
        <v>482234</v>
      </c>
      <c r="N226" s="16">
        <v>462365</v>
      </c>
      <c r="O226" s="16">
        <v>504524</v>
      </c>
      <c r="P226" s="16">
        <v>485965</v>
      </c>
      <c r="Q226" s="63">
        <v>499429</v>
      </c>
      <c r="S226" s="43"/>
    </row>
    <row r="227" spans="1:19" x14ac:dyDescent="0.3">
      <c r="A227" s="158"/>
      <c r="B227" s="1">
        <v>2624</v>
      </c>
      <c r="C227" s="1" t="s">
        <v>164</v>
      </c>
      <c r="D227" s="35">
        <f t="shared" si="41"/>
        <v>3952442</v>
      </c>
      <c r="E227" s="35">
        <v>10829</v>
      </c>
      <c r="F227" s="55">
        <v>324346</v>
      </c>
      <c r="G227" s="16">
        <v>287283</v>
      </c>
      <c r="H227" s="16">
        <v>358289</v>
      </c>
      <c r="I227" s="16">
        <v>338820</v>
      </c>
      <c r="J227" s="16">
        <v>352804</v>
      </c>
      <c r="K227" s="16">
        <v>319917</v>
      </c>
      <c r="L227" s="16">
        <v>323572</v>
      </c>
      <c r="M227" s="16">
        <v>313777</v>
      </c>
      <c r="N227" s="16">
        <v>309257</v>
      </c>
      <c r="O227" s="16">
        <v>345804</v>
      </c>
      <c r="P227" s="16">
        <v>336279</v>
      </c>
      <c r="Q227" s="63">
        <v>342294</v>
      </c>
      <c r="S227" s="43"/>
    </row>
    <row r="228" spans="1:19" x14ac:dyDescent="0.3">
      <c r="A228" s="158"/>
      <c r="B228" s="1">
        <v>2625</v>
      </c>
      <c r="C228" s="1" t="s">
        <v>165</v>
      </c>
      <c r="D228" s="35">
        <f t="shared" si="41"/>
        <v>3443032</v>
      </c>
      <c r="E228" s="35">
        <v>9433</v>
      </c>
      <c r="F228" s="55">
        <v>284827</v>
      </c>
      <c r="G228" s="16">
        <v>246024</v>
      </c>
      <c r="H228" s="16">
        <v>303878</v>
      </c>
      <c r="I228" s="16">
        <v>296377</v>
      </c>
      <c r="J228" s="16">
        <v>296978</v>
      </c>
      <c r="K228" s="16">
        <v>280825</v>
      </c>
      <c r="L228" s="16">
        <v>293861</v>
      </c>
      <c r="M228" s="16">
        <v>283787</v>
      </c>
      <c r="N228" s="16">
        <v>263257</v>
      </c>
      <c r="O228" s="16">
        <v>304388</v>
      </c>
      <c r="P228" s="16">
        <v>299968</v>
      </c>
      <c r="Q228" s="63">
        <v>288862</v>
      </c>
      <c r="S228" s="43"/>
    </row>
    <row r="229" spans="1:19" x14ac:dyDescent="0.3">
      <c r="A229" s="158"/>
      <c r="B229" s="1">
        <v>2626</v>
      </c>
      <c r="C229" s="1" t="s">
        <v>166</v>
      </c>
      <c r="D229" s="35">
        <f t="shared" si="41"/>
        <v>3249420</v>
      </c>
      <c r="E229" s="35">
        <v>8903</v>
      </c>
      <c r="F229" s="55">
        <v>244344</v>
      </c>
      <c r="G229" s="16">
        <v>210886</v>
      </c>
      <c r="H229" s="16">
        <v>293135</v>
      </c>
      <c r="I229" s="16">
        <v>287553</v>
      </c>
      <c r="J229" s="16">
        <v>299136</v>
      </c>
      <c r="K229" s="16">
        <v>272475</v>
      </c>
      <c r="L229" s="16">
        <v>266347</v>
      </c>
      <c r="M229" s="16">
        <v>247617</v>
      </c>
      <c r="N229" s="16">
        <v>256133</v>
      </c>
      <c r="O229" s="16">
        <v>297224</v>
      </c>
      <c r="P229" s="16">
        <v>299603</v>
      </c>
      <c r="Q229" s="63">
        <v>274967</v>
      </c>
      <c r="S229" s="43"/>
    </row>
    <row r="230" spans="1:19" x14ac:dyDescent="0.3">
      <c r="A230" s="158"/>
      <c r="B230" s="1">
        <v>2627</v>
      </c>
      <c r="C230" s="1" t="s">
        <v>167</v>
      </c>
      <c r="D230" s="35">
        <f t="shared" si="41"/>
        <v>6616438</v>
      </c>
      <c r="E230" s="35">
        <v>18127</v>
      </c>
      <c r="F230" s="55">
        <v>538859</v>
      </c>
      <c r="G230" s="16">
        <v>469582</v>
      </c>
      <c r="H230" s="16">
        <v>577797</v>
      </c>
      <c r="I230" s="16">
        <v>564813</v>
      </c>
      <c r="J230" s="16">
        <v>565320</v>
      </c>
      <c r="K230" s="16">
        <v>537784</v>
      </c>
      <c r="L230" s="16">
        <v>560924</v>
      </c>
      <c r="M230" s="16">
        <v>543571</v>
      </c>
      <c r="N230" s="16">
        <v>508643</v>
      </c>
      <c r="O230" s="16">
        <v>593161</v>
      </c>
      <c r="P230" s="16">
        <v>585202</v>
      </c>
      <c r="Q230" s="63">
        <v>570782</v>
      </c>
      <c r="S230" s="43"/>
    </row>
    <row r="231" spans="1:19" x14ac:dyDescent="0.3">
      <c r="A231" s="158"/>
      <c r="B231" s="1">
        <v>2628</v>
      </c>
      <c r="C231" s="1" t="s">
        <v>168</v>
      </c>
      <c r="D231" s="35">
        <f t="shared" si="41"/>
        <v>2669540</v>
      </c>
      <c r="E231" s="35">
        <v>7314</v>
      </c>
      <c r="F231" s="55">
        <v>207532</v>
      </c>
      <c r="G231" s="16">
        <v>185200</v>
      </c>
      <c r="H231" s="16">
        <v>243878</v>
      </c>
      <c r="I231" s="16">
        <v>236978</v>
      </c>
      <c r="J231" s="16">
        <v>241463</v>
      </c>
      <c r="K231" s="16">
        <v>221739</v>
      </c>
      <c r="L231" s="16">
        <v>218813</v>
      </c>
      <c r="M231" s="16">
        <v>203436</v>
      </c>
      <c r="N231" s="16">
        <v>207330</v>
      </c>
      <c r="O231" s="16">
        <v>243208</v>
      </c>
      <c r="P231" s="16">
        <v>236194</v>
      </c>
      <c r="Q231" s="63">
        <v>223769</v>
      </c>
      <c r="S231" s="43"/>
    </row>
    <row r="232" spans="1:19" x14ac:dyDescent="0.3">
      <c r="A232" s="158"/>
      <c r="B232" s="1">
        <v>2629</v>
      </c>
      <c r="C232" s="1" t="s">
        <v>169</v>
      </c>
      <c r="D232" s="35">
        <f t="shared" si="41"/>
        <v>2628385</v>
      </c>
      <c r="E232" s="35">
        <v>7201</v>
      </c>
      <c r="F232" s="55">
        <v>215134</v>
      </c>
      <c r="G232" s="16">
        <v>186666</v>
      </c>
      <c r="H232" s="16">
        <v>232513</v>
      </c>
      <c r="I232" s="16">
        <v>219526</v>
      </c>
      <c r="J232" s="16">
        <v>233717</v>
      </c>
      <c r="K232" s="16">
        <v>221022</v>
      </c>
      <c r="L232" s="16">
        <v>207847</v>
      </c>
      <c r="M232" s="16">
        <v>202956</v>
      </c>
      <c r="N232" s="16">
        <v>204307</v>
      </c>
      <c r="O232" s="16">
        <v>237304</v>
      </c>
      <c r="P232" s="16">
        <v>234454</v>
      </c>
      <c r="Q232" s="63">
        <v>232939</v>
      </c>
      <c r="S232" s="43"/>
    </row>
    <row r="233" spans="1:19" x14ac:dyDescent="0.3">
      <c r="A233" s="158"/>
      <c r="B233" s="1">
        <v>2630</v>
      </c>
      <c r="C233" s="1" t="s">
        <v>170</v>
      </c>
      <c r="D233" s="35">
        <f t="shared" si="41"/>
        <v>2521901</v>
      </c>
      <c r="E233" s="35">
        <v>6909</v>
      </c>
      <c r="F233" s="55">
        <v>190770</v>
      </c>
      <c r="G233" s="16">
        <v>179598</v>
      </c>
      <c r="H233" s="16">
        <v>232287</v>
      </c>
      <c r="I233" s="16">
        <v>216962</v>
      </c>
      <c r="J233" s="16">
        <v>241082</v>
      </c>
      <c r="K233" s="16">
        <v>228179</v>
      </c>
      <c r="L233" s="16">
        <v>211319</v>
      </c>
      <c r="M233" s="16">
        <v>194598</v>
      </c>
      <c r="N233" s="16">
        <v>202381</v>
      </c>
      <c r="O233" s="16">
        <v>226459</v>
      </c>
      <c r="P233" s="16">
        <v>200296</v>
      </c>
      <c r="Q233" s="63">
        <v>197970</v>
      </c>
      <c r="S233" s="43"/>
    </row>
    <row r="234" spans="1:19" x14ac:dyDescent="0.3">
      <c r="A234" s="158"/>
      <c r="B234" s="1">
        <v>2631</v>
      </c>
      <c r="C234" s="1" t="s">
        <v>171</v>
      </c>
      <c r="D234" s="35">
        <f t="shared" si="41"/>
        <v>6440594</v>
      </c>
      <c r="E234" s="35">
        <v>17645</v>
      </c>
      <c r="F234" s="55">
        <v>503353</v>
      </c>
      <c r="G234" s="16">
        <v>482366</v>
      </c>
      <c r="H234" s="16">
        <v>580718</v>
      </c>
      <c r="I234" s="16">
        <v>537549</v>
      </c>
      <c r="J234" s="16">
        <v>576064</v>
      </c>
      <c r="K234" s="16">
        <v>538940</v>
      </c>
      <c r="L234" s="16">
        <v>519676</v>
      </c>
      <c r="M234" s="16">
        <v>507877</v>
      </c>
      <c r="N234" s="16">
        <v>510960</v>
      </c>
      <c r="O234" s="16">
        <v>611054</v>
      </c>
      <c r="P234" s="16">
        <v>505927</v>
      </c>
      <c r="Q234" s="63">
        <v>566110</v>
      </c>
      <c r="S234" s="43"/>
    </row>
    <row r="235" spans="1:19" x14ac:dyDescent="0.3">
      <c r="A235" s="158"/>
      <c r="B235" s="1">
        <v>2632</v>
      </c>
      <c r="C235" s="1" t="s">
        <v>172</v>
      </c>
      <c r="D235" s="35">
        <f t="shared" si="41"/>
        <v>2988751</v>
      </c>
      <c r="E235" s="35">
        <v>8188</v>
      </c>
      <c r="F235" s="55">
        <v>215523</v>
      </c>
      <c r="G235" s="16">
        <v>205411</v>
      </c>
      <c r="H235" s="16">
        <v>249063</v>
      </c>
      <c r="I235" s="16">
        <v>236931</v>
      </c>
      <c r="J235" s="16">
        <v>256244</v>
      </c>
      <c r="K235" s="16">
        <v>243774</v>
      </c>
      <c r="L235" s="16">
        <v>257219</v>
      </c>
      <c r="M235" s="16">
        <v>252245</v>
      </c>
      <c r="N235" s="16">
        <v>239782</v>
      </c>
      <c r="O235" s="16">
        <v>285727</v>
      </c>
      <c r="P235" s="16">
        <v>266025</v>
      </c>
      <c r="Q235" s="63">
        <v>280807</v>
      </c>
      <c r="S235" s="43"/>
    </row>
    <row r="236" spans="1:19" x14ac:dyDescent="0.3">
      <c r="A236" s="158"/>
      <c r="B236" s="1">
        <v>2633</v>
      </c>
      <c r="C236" s="1" t="s">
        <v>173</v>
      </c>
      <c r="D236" s="35">
        <f t="shared" si="41"/>
        <v>911121</v>
      </c>
      <c r="E236" s="35">
        <v>2496</v>
      </c>
      <c r="F236" s="55">
        <v>72272</v>
      </c>
      <c r="G236" s="16">
        <v>64068</v>
      </c>
      <c r="H236" s="16">
        <v>81688</v>
      </c>
      <c r="I236" s="16">
        <v>79343</v>
      </c>
      <c r="J236" s="16">
        <v>80836</v>
      </c>
      <c r="K236" s="16">
        <v>74919</v>
      </c>
      <c r="L236" s="16">
        <v>75638</v>
      </c>
      <c r="M236" s="16">
        <v>71479</v>
      </c>
      <c r="N236" s="16">
        <v>70696</v>
      </c>
      <c r="O236" s="16">
        <v>82073</v>
      </c>
      <c r="P236" s="16">
        <v>81191</v>
      </c>
      <c r="Q236" s="63">
        <v>76918</v>
      </c>
      <c r="S236" s="43"/>
    </row>
    <row r="237" spans="1:19" x14ac:dyDescent="0.3">
      <c r="A237" s="158"/>
      <c r="B237" s="1">
        <v>2634</v>
      </c>
      <c r="C237" s="1" t="s">
        <v>174</v>
      </c>
      <c r="D237" s="35">
        <f t="shared" ref="D237:D300" si="42">SUM(F237:Q237)</f>
        <v>1371500</v>
      </c>
      <c r="E237" s="35">
        <v>3758</v>
      </c>
      <c r="F237" s="55">
        <v>112212</v>
      </c>
      <c r="G237" s="16">
        <v>96525</v>
      </c>
      <c r="H237" s="16">
        <v>119341</v>
      </c>
      <c r="I237" s="16">
        <v>116884</v>
      </c>
      <c r="J237" s="16">
        <v>118705</v>
      </c>
      <c r="K237" s="16">
        <v>113175</v>
      </c>
      <c r="L237" s="16">
        <v>116994</v>
      </c>
      <c r="M237" s="16">
        <v>111539</v>
      </c>
      <c r="N237" s="16">
        <v>105191</v>
      </c>
      <c r="O237" s="16">
        <v>120822</v>
      </c>
      <c r="P237" s="16">
        <v>122044</v>
      </c>
      <c r="Q237" s="63">
        <v>118068</v>
      </c>
      <c r="S237" s="43"/>
    </row>
    <row r="238" spans="1:19" x14ac:dyDescent="0.3">
      <c r="A238" s="158"/>
      <c r="B238" s="1">
        <v>2635</v>
      </c>
      <c r="C238" s="1" t="s">
        <v>175</v>
      </c>
      <c r="D238" s="35">
        <f t="shared" si="42"/>
        <v>1374169</v>
      </c>
      <c r="E238" s="35">
        <v>3765</v>
      </c>
      <c r="F238" s="55">
        <v>111275</v>
      </c>
      <c r="G238" s="16">
        <v>97048</v>
      </c>
      <c r="H238" s="16">
        <v>120973</v>
      </c>
      <c r="I238" s="16">
        <v>118602</v>
      </c>
      <c r="J238" s="16">
        <v>122637</v>
      </c>
      <c r="K238" s="16">
        <v>115038</v>
      </c>
      <c r="L238" s="16">
        <v>116672</v>
      </c>
      <c r="M238" s="16">
        <v>110328</v>
      </c>
      <c r="N238" s="16">
        <v>105626</v>
      </c>
      <c r="O238" s="16">
        <v>122450</v>
      </c>
      <c r="P238" s="16">
        <v>120005</v>
      </c>
      <c r="Q238" s="63">
        <v>113515</v>
      </c>
      <c r="S238" s="43"/>
    </row>
    <row r="239" spans="1:19" x14ac:dyDescent="0.3">
      <c r="A239" s="158"/>
      <c r="B239" s="1">
        <v>2636</v>
      </c>
      <c r="C239" s="1" t="s">
        <v>176</v>
      </c>
      <c r="D239" s="35">
        <f t="shared" si="42"/>
        <v>3265598</v>
      </c>
      <c r="E239" s="35">
        <v>8947</v>
      </c>
      <c r="F239" s="55">
        <v>266586</v>
      </c>
      <c r="G239" s="16">
        <v>223134</v>
      </c>
      <c r="H239" s="16">
        <v>290733</v>
      </c>
      <c r="I239" s="16">
        <v>282928</v>
      </c>
      <c r="J239" s="16">
        <v>285151</v>
      </c>
      <c r="K239" s="16">
        <v>267498</v>
      </c>
      <c r="L239" s="16">
        <v>263862</v>
      </c>
      <c r="M239" s="16">
        <v>262212</v>
      </c>
      <c r="N239" s="16">
        <v>248795</v>
      </c>
      <c r="O239" s="16">
        <v>298873</v>
      </c>
      <c r="P239" s="16">
        <v>279173</v>
      </c>
      <c r="Q239" s="63">
        <v>296653</v>
      </c>
      <c r="S239" s="43"/>
    </row>
    <row r="240" spans="1:19" x14ac:dyDescent="0.3">
      <c r="A240" s="158"/>
      <c r="B240" s="1">
        <v>2637</v>
      </c>
      <c r="C240" s="1" t="s">
        <v>177</v>
      </c>
      <c r="D240" s="35">
        <f t="shared" si="42"/>
        <v>3454665</v>
      </c>
      <c r="E240" s="35">
        <v>9465</v>
      </c>
      <c r="F240" s="55">
        <v>268291</v>
      </c>
      <c r="G240" s="16">
        <v>242389</v>
      </c>
      <c r="H240" s="16">
        <v>307137</v>
      </c>
      <c r="I240" s="16">
        <v>294919</v>
      </c>
      <c r="J240" s="16">
        <v>304172</v>
      </c>
      <c r="K240" s="16">
        <v>284810</v>
      </c>
      <c r="L240" s="16">
        <v>278407</v>
      </c>
      <c r="M240" s="16">
        <v>262903</v>
      </c>
      <c r="N240" s="16">
        <v>278449</v>
      </c>
      <c r="O240" s="16">
        <v>319798</v>
      </c>
      <c r="P240" s="16">
        <v>304079</v>
      </c>
      <c r="Q240" s="63">
        <v>309311</v>
      </c>
      <c r="S240" s="43"/>
    </row>
    <row r="241" spans="1:19" x14ac:dyDescent="0.3">
      <c r="A241" s="158"/>
      <c r="B241" s="1">
        <v>2638</v>
      </c>
      <c r="C241" s="1" t="s">
        <v>178</v>
      </c>
      <c r="D241" s="35">
        <f t="shared" si="42"/>
        <v>1337963</v>
      </c>
      <c r="E241" s="35">
        <v>3666</v>
      </c>
      <c r="F241" s="55">
        <v>103972</v>
      </c>
      <c r="G241" s="16">
        <v>92202</v>
      </c>
      <c r="H241" s="16">
        <v>121058</v>
      </c>
      <c r="I241" s="16">
        <v>117946</v>
      </c>
      <c r="J241" s="16">
        <v>119216</v>
      </c>
      <c r="K241" s="16">
        <v>109830</v>
      </c>
      <c r="L241" s="16">
        <v>109650</v>
      </c>
      <c r="M241" s="16">
        <v>104238</v>
      </c>
      <c r="N241" s="16">
        <v>105202</v>
      </c>
      <c r="O241" s="16">
        <v>120592</v>
      </c>
      <c r="P241" s="16">
        <v>120263</v>
      </c>
      <c r="Q241" s="63">
        <v>113794</v>
      </c>
      <c r="S241" s="43"/>
    </row>
    <row r="242" spans="1:19" x14ac:dyDescent="0.3">
      <c r="A242" s="158"/>
      <c r="B242" s="1">
        <v>2639</v>
      </c>
      <c r="C242" s="1" t="s">
        <v>179</v>
      </c>
      <c r="D242" s="35">
        <f t="shared" si="42"/>
        <v>2829179</v>
      </c>
      <c r="E242" s="35">
        <v>7751</v>
      </c>
      <c r="F242" s="55">
        <v>226268</v>
      </c>
      <c r="G242" s="16">
        <v>199105</v>
      </c>
      <c r="H242" s="16">
        <v>252177</v>
      </c>
      <c r="I242" s="16">
        <v>241765</v>
      </c>
      <c r="J242" s="16">
        <v>251334</v>
      </c>
      <c r="K242" s="16">
        <v>233370</v>
      </c>
      <c r="L242" s="16">
        <v>236480</v>
      </c>
      <c r="M242" s="16">
        <v>226992</v>
      </c>
      <c r="N242" s="16">
        <v>225169</v>
      </c>
      <c r="O242" s="16">
        <v>251590</v>
      </c>
      <c r="P242" s="16">
        <v>247850</v>
      </c>
      <c r="Q242" s="63">
        <v>237079</v>
      </c>
      <c r="S242" s="43"/>
    </row>
    <row r="243" spans="1:19" x14ac:dyDescent="0.3">
      <c r="A243" s="158"/>
      <c r="B243" s="1">
        <v>2640</v>
      </c>
      <c r="C243" s="1" t="s">
        <v>180</v>
      </c>
      <c r="D243" s="35">
        <f t="shared" si="42"/>
        <v>4993266</v>
      </c>
      <c r="E243" s="35">
        <v>13680</v>
      </c>
      <c r="F243" s="55">
        <v>345577</v>
      </c>
      <c r="G243" s="16">
        <v>313169</v>
      </c>
      <c r="H243" s="16">
        <v>508062</v>
      </c>
      <c r="I243" s="16">
        <v>451492</v>
      </c>
      <c r="J243" s="16">
        <v>504910</v>
      </c>
      <c r="K243" s="16">
        <v>401387</v>
      </c>
      <c r="L243" s="16">
        <v>380650</v>
      </c>
      <c r="M243" s="16">
        <v>345020</v>
      </c>
      <c r="N243" s="16">
        <v>410095</v>
      </c>
      <c r="O243" s="16">
        <v>451518</v>
      </c>
      <c r="P243" s="16">
        <v>461947</v>
      </c>
      <c r="Q243" s="63">
        <v>419439</v>
      </c>
      <c r="S243" s="43"/>
    </row>
    <row r="244" spans="1:19" x14ac:dyDescent="0.3">
      <c r="A244" s="158"/>
      <c r="B244" s="1">
        <v>2641</v>
      </c>
      <c r="C244" s="1" t="s">
        <v>181</v>
      </c>
      <c r="D244" s="35">
        <f t="shared" si="42"/>
        <v>3528317</v>
      </c>
      <c r="E244" s="35">
        <v>9667</v>
      </c>
      <c r="F244" s="55">
        <v>256881</v>
      </c>
      <c r="G244" s="16">
        <v>227620</v>
      </c>
      <c r="H244" s="16">
        <v>323582</v>
      </c>
      <c r="I244" s="16">
        <v>315646</v>
      </c>
      <c r="J244" s="16">
        <v>329638</v>
      </c>
      <c r="K244" s="16">
        <v>288942</v>
      </c>
      <c r="L244" s="16">
        <v>276850</v>
      </c>
      <c r="M244" s="16">
        <v>261039</v>
      </c>
      <c r="N244" s="16">
        <v>290050</v>
      </c>
      <c r="O244" s="16">
        <v>330340</v>
      </c>
      <c r="P244" s="16">
        <v>324803</v>
      </c>
      <c r="Q244" s="63">
        <v>302926</v>
      </c>
      <c r="S244" s="43"/>
    </row>
    <row r="245" spans="1:19" x14ac:dyDescent="0.3">
      <c r="A245" s="158"/>
      <c r="B245" s="1">
        <v>2642</v>
      </c>
      <c r="C245" s="1" t="s">
        <v>182</v>
      </c>
      <c r="D245" s="35">
        <f t="shared" si="42"/>
        <v>4743397</v>
      </c>
      <c r="E245" s="35">
        <v>12996</v>
      </c>
      <c r="F245" s="55">
        <v>367297</v>
      </c>
      <c r="G245" s="16">
        <v>319588</v>
      </c>
      <c r="H245" s="16">
        <v>441661</v>
      </c>
      <c r="I245" s="16">
        <v>421459</v>
      </c>
      <c r="J245" s="16">
        <v>432980</v>
      </c>
      <c r="K245" s="16">
        <v>387264</v>
      </c>
      <c r="L245" s="16">
        <v>373784</v>
      </c>
      <c r="M245" s="16">
        <v>356209</v>
      </c>
      <c r="N245" s="16">
        <v>380768</v>
      </c>
      <c r="O245" s="16">
        <v>435375</v>
      </c>
      <c r="P245" s="16">
        <v>426202</v>
      </c>
      <c r="Q245" s="63">
        <v>400810</v>
      </c>
      <c r="S245" s="43"/>
    </row>
    <row r="246" spans="1:19" x14ac:dyDescent="0.3">
      <c r="A246" s="158"/>
      <c r="B246" s="1">
        <v>2643</v>
      </c>
      <c r="C246" s="1" t="s">
        <v>183</v>
      </c>
      <c r="D246" s="35">
        <f t="shared" si="42"/>
        <v>2369708</v>
      </c>
      <c r="E246" s="35">
        <v>6492</v>
      </c>
      <c r="F246" s="55">
        <v>183609</v>
      </c>
      <c r="G246" s="16">
        <v>161455</v>
      </c>
      <c r="H246" s="16">
        <v>209962</v>
      </c>
      <c r="I246" s="16">
        <v>205986</v>
      </c>
      <c r="J246" s="16">
        <v>213933</v>
      </c>
      <c r="K246" s="16">
        <v>198417</v>
      </c>
      <c r="L246" s="16">
        <v>195806</v>
      </c>
      <c r="M246" s="16">
        <v>186693</v>
      </c>
      <c r="N246" s="16">
        <v>189411</v>
      </c>
      <c r="O246" s="16">
        <v>213067</v>
      </c>
      <c r="P246" s="16">
        <v>213279</v>
      </c>
      <c r="Q246" s="63">
        <v>198090</v>
      </c>
      <c r="S246" s="43"/>
    </row>
    <row r="247" spans="1:19" x14ac:dyDescent="0.3">
      <c r="A247" s="158"/>
      <c r="B247" s="1">
        <v>2644</v>
      </c>
      <c r="C247" s="1" t="s">
        <v>184</v>
      </c>
      <c r="D247" s="35">
        <f t="shared" si="42"/>
        <v>3249773</v>
      </c>
      <c r="E247" s="35">
        <v>8903</v>
      </c>
      <c r="F247" s="55">
        <v>264158</v>
      </c>
      <c r="G247" s="16">
        <v>234394</v>
      </c>
      <c r="H247" s="16">
        <v>293944</v>
      </c>
      <c r="I247" s="16">
        <v>284589</v>
      </c>
      <c r="J247" s="16">
        <v>291526</v>
      </c>
      <c r="K247" s="16">
        <v>269976</v>
      </c>
      <c r="L247" s="16">
        <v>274288</v>
      </c>
      <c r="M247" s="16">
        <v>265923</v>
      </c>
      <c r="N247" s="16">
        <v>250542</v>
      </c>
      <c r="O247" s="16">
        <v>282144</v>
      </c>
      <c r="P247" s="16">
        <v>275377</v>
      </c>
      <c r="Q247" s="63">
        <v>262912</v>
      </c>
      <c r="S247" s="43"/>
    </row>
    <row r="248" spans="1:19" x14ac:dyDescent="0.3">
      <c r="A248" s="158"/>
      <c r="B248" s="1">
        <v>2645</v>
      </c>
      <c r="C248" s="1" t="s">
        <v>185</v>
      </c>
      <c r="D248" s="35">
        <f t="shared" si="42"/>
        <v>4875764</v>
      </c>
      <c r="E248" s="35">
        <v>13358</v>
      </c>
      <c r="F248" s="55">
        <v>383602</v>
      </c>
      <c r="G248" s="16">
        <v>339861</v>
      </c>
      <c r="H248" s="16">
        <v>433830</v>
      </c>
      <c r="I248" s="16">
        <v>420191</v>
      </c>
      <c r="J248" s="16">
        <v>435485</v>
      </c>
      <c r="K248" s="16">
        <v>401483</v>
      </c>
      <c r="L248" s="16">
        <v>401958</v>
      </c>
      <c r="M248" s="16">
        <v>392338</v>
      </c>
      <c r="N248" s="16">
        <v>388287</v>
      </c>
      <c r="O248" s="16">
        <v>435624</v>
      </c>
      <c r="P248" s="16">
        <v>430554</v>
      </c>
      <c r="Q248" s="63">
        <v>412551</v>
      </c>
      <c r="S248" s="43"/>
    </row>
    <row r="249" spans="1:19" x14ac:dyDescent="0.3">
      <c r="A249" s="158"/>
      <c r="B249" s="1">
        <v>2646</v>
      </c>
      <c r="C249" s="1" t="s">
        <v>186</v>
      </c>
      <c r="D249" s="35">
        <f t="shared" si="42"/>
        <v>2029379</v>
      </c>
      <c r="E249" s="35">
        <v>5560</v>
      </c>
      <c r="F249" s="55">
        <v>156559</v>
      </c>
      <c r="G249" s="16">
        <v>138769</v>
      </c>
      <c r="H249" s="16">
        <v>180663</v>
      </c>
      <c r="I249" s="16">
        <v>172646</v>
      </c>
      <c r="J249" s="16">
        <v>194446</v>
      </c>
      <c r="K249" s="16">
        <v>169029</v>
      </c>
      <c r="L249" s="16">
        <v>166532</v>
      </c>
      <c r="M249" s="16">
        <v>161069</v>
      </c>
      <c r="N249" s="16">
        <v>158792</v>
      </c>
      <c r="O249" s="16">
        <v>180567</v>
      </c>
      <c r="P249" s="16">
        <v>178661</v>
      </c>
      <c r="Q249" s="63">
        <v>171646</v>
      </c>
      <c r="S249" s="43"/>
    </row>
    <row r="250" spans="1:19" x14ac:dyDescent="0.3">
      <c r="A250" s="158"/>
      <c r="B250" s="1">
        <v>2647</v>
      </c>
      <c r="C250" s="1" t="s">
        <v>187</v>
      </c>
      <c r="D250" s="35">
        <f t="shared" si="42"/>
        <v>4763562</v>
      </c>
      <c r="E250" s="35">
        <v>13051</v>
      </c>
      <c r="F250" s="55">
        <v>368846</v>
      </c>
      <c r="G250" s="16">
        <v>322114</v>
      </c>
      <c r="H250" s="16">
        <v>436755</v>
      </c>
      <c r="I250" s="16">
        <v>420722</v>
      </c>
      <c r="J250" s="16">
        <v>435873</v>
      </c>
      <c r="K250" s="16">
        <v>389401</v>
      </c>
      <c r="L250" s="16">
        <v>381685</v>
      </c>
      <c r="M250" s="16">
        <v>366514</v>
      </c>
      <c r="N250" s="16">
        <v>377516</v>
      </c>
      <c r="O250" s="16">
        <v>436767</v>
      </c>
      <c r="P250" s="16">
        <v>432716</v>
      </c>
      <c r="Q250" s="63">
        <v>394653</v>
      </c>
      <c r="S250" s="43"/>
    </row>
    <row r="251" spans="1:19" ht="17.25" thickBot="1" x14ac:dyDescent="0.35">
      <c r="A251" s="159"/>
      <c r="B251" s="14">
        <v>2648</v>
      </c>
      <c r="C251" s="14" t="s">
        <v>188</v>
      </c>
      <c r="D251" s="36">
        <f t="shared" si="42"/>
        <v>3601268</v>
      </c>
      <c r="E251" s="36">
        <v>9866</v>
      </c>
      <c r="F251" s="56">
        <v>290489</v>
      </c>
      <c r="G251" s="17">
        <v>255089</v>
      </c>
      <c r="H251" s="17">
        <v>313103</v>
      </c>
      <c r="I251" s="17">
        <v>304916</v>
      </c>
      <c r="J251" s="17">
        <v>311745</v>
      </c>
      <c r="K251" s="17">
        <v>294305</v>
      </c>
      <c r="L251" s="17">
        <v>306027</v>
      </c>
      <c r="M251" s="17">
        <v>296967</v>
      </c>
      <c r="N251" s="17">
        <v>280263</v>
      </c>
      <c r="O251" s="17">
        <v>320278</v>
      </c>
      <c r="P251" s="17">
        <v>319189</v>
      </c>
      <c r="Q251" s="64">
        <v>308897</v>
      </c>
      <c r="S251" s="43"/>
    </row>
    <row r="252" spans="1:19" x14ac:dyDescent="0.3">
      <c r="A252" s="161" t="s">
        <v>337</v>
      </c>
      <c r="B252" s="27">
        <v>2711</v>
      </c>
      <c r="C252" s="27" t="s">
        <v>189</v>
      </c>
      <c r="D252" s="38">
        <f t="shared" si="42"/>
        <v>911421</v>
      </c>
      <c r="E252" s="38">
        <v>2497</v>
      </c>
      <c r="F252" s="57">
        <v>67615</v>
      </c>
      <c r="G252" s="28">
        <v>59173</v>
      </c>
      <c r="H252" s="28">
        <v>77898</v>
      </c>
      <c r="I252" s="28">
        <v>78848</v>
      </c>
      <c r="J252" s="28">
        <v>82987</v>
      </c>
      <c r="K252" s="28">
        <v>79104</v>
      </c>
      <c r="L252" s="28">
        <v>84552</v>
      </c>
      <c r="M252" s="28">
        <v>77288</v>
      </c>
      <c r="N252" s="28">
        <v>73781</v>
      </c>
      <c r="O252" s="28">
        <v>81430</v>
      </c>
      <c r="P252" s="28">
        <v>78125</v>
      </c>
      <c r="Q252" s="65">
        <v>70620</v>
      </c>
      <c r="S252" s="43"/>
    </row>
    <row r="253" spans="1:19" x14ac:dyDescent="0.3">
      <c r="A253" s="158"/>
      <c r="B253" s="1">
        <v>2712</v>
      </c>
      <c r="C253" s="1" t="s">
        <v>190</v>
      </c>
      <c r="D253" s="35">
        <f t="shared" si="42"/>
        <v>3444420</v>
      </c>
      <c r="E253" s="35">
        <v>9437</v>
      </c>
      <c r="F253" s="55">
        <v>261712</v>
      </c>
      <c r="G253" s="16">
        <v>231067</v>
      </c>
      <c r="H253" s="16">
        <v>305193</v>
      </c>
      <c r="I253" s="16">
        <v>305283</v>
      </c>
      <c r="J253" s="16">
        <v>317868</v>
      </c>
      <c r="K253" s="16">
        <v>290143</v>
      </c>
      <c r="L253" s="16">
        <v>279776</v>
      </c>
      <c r="M253" s="16">
        <v>271297</v>
      </c>
      <c r="N253" s="16">
        <v>279992</v>
      </c>
      <c r="O253" s="16">
        <v>317645</v>
      </c>
      <c r="P253" s="16">
        <v>304667</v>
      </c>
      <c r="Q253" s="63">
        <v>279777</v>
      </c>
      <c r="S253" s="43"/>
    </row>
    <row r="254" spans="1:19" x14ac:dyDescent="0.3">
      <c r="A254" s="158"/>
      <c r="B254" s="1">
        <v>2713</v>
      </c>
      <c r="C254" s="1" t="s">
        <v>191</v>
      </c>
      <c r="D254" s="35">
        <f t="shared" si="42"/>
        <v>5107611</v>
      </c>
      <c r="E254" s="35">
        <v>13993</v>
      </c>
      <c r="F254" s="55">
        <v>407562</v>
      </c>
      <c r="G254" s="16">
        <v>365292</v>
      </c>
      <c r="H254" s="16">
        <v>454492</v>
      </c>
      <c r="I254" s="16">
        <v>433383</v>
      </c>
      <c r="J254" s="16">
        <v>453487</v>
      </c>
      <c r="K254" s="16">
        <v>429690</v>
      </c>
      <c r="L254" s="16">
        <v>430230</v>
      </c>
      <c r="M254" s="16">
        <v>410208</v>
      </c>
      <c r="N254" s="16">
        <v>406385</v>
      </c>
      <c r="O254" s="16">
        <v>447415</v>
      </c>
      <c r="P254" s="16">
        <v>438992</v>
      </c>
      <c r="Q254" s="63">
        <v>430475</v>
      </c>
      <c r="S254" s="43"/>
    </row>
    <row r="255" spans="1:19" x14ac:dyDescent="0.3">
      <c r="A255" s="158"/>
      <c r="B255" s="1">
        <v>2714</v>
      </c>
      <c r="C255" s="1" t="s">
        <v>192</v>
      </c>
      <c r="D255" s="35">
        <f t="shared" si="42"/>
        <v>4441408</v>
      </c>
      <c r="E255" s="35">
        <v>12168</v>
      </c>
      <c r="F255" s="55">
        <v>360110</v>
      </c>
      <c r="G255" s="16">
        <v>318345</v>
      </c>
      <c r="H255" s="16">
        <v>390730</v>
      </c>
      <c r="I255" s="16">
        <v>378679</v>
      </c>
      <c r="J255" s="16">
        <v>392003</v>
      </c>
      <c r="K255" s="16">
        <v>366215</v>
      </c>
      <c r="L255" s="16">
        <v>372972</v>
      </c>
      <c r="M255" s="16">
        <v>360335</v>
      </c>
      <c r="N255" s="16">
        <v>350473</v>
      </c>
      <c r="O255" s="16">
        <v>390277</v>
      </c>
      <c r="P255" s="16">
        <v>387581</v>
      </c>
      <c r="Q255" s="63">
        <v>373688</v>
      </c>
      <c r="S255" s="43"/>
    </row>
    <row r="256" spans="1:19" x14ac:dyDescent="0.3">
      <c r="A256" s="158"/>
      <c r="B256" s="1">
        <v>2715</v>
      </c>
      <c r="C256" s="1" t="s">
        <v>193</v>
      </c>
      <c r="D256" s="35">
        <f t="shared" si="42"/>
        <v>7731125</v>
      </c>
      <c r="E256" s="35">
        <v>21181</v>
      </c>
      <c r="F256" s="55">
        <v>647803</v>
      </c>
      <c r="G256" s="16">
        <v>573078</v>
      </c>
      <c r="H256" s="16">
        <v>673062</v>
      </c>
      <c r="I256" s="16">
        <v>639474</v>
      </c>
      <c r="J256" s="16">
        <v>670618</v>
      </c>
      <c r="K256" s="16">
        <v>627635</v>
      </c>
      <c r="L256" s="16">
        <v>664343</v>
      </c>
      <c r="M256" s="16">
        <v>652645</v>
      </c>
      <c r="N256" s="16">
        <v>597834</v>
      </c>
      <c r="O256" s="16">
        <v>666345</v>
      </c>
      <c r="P256" s="16">
        <v>654862</v>
      </c>
      <c r="Q256" s="63">
        <v>663426</v>
      </c>
      <c r="S256" s="43"/>
    </row>
    <row r="257" spans="1:19" x14ac:dyDescent="0.3">
      <c r="A257" s="158"/>
      <c r="B257" s="1">
        <v>2716</v>
      </c>
      <c r="C257" s="1" t="s">
        <v>194</v>
      </c>
      <c r="D257" s="35">
        <f t="shared" si="42"/>
        <v>5796794</v>
      </c>
      <c r="E257" s="35">
        <v>15882</v>
      </c>
      <c r="F257" s="55">
        <v>458440</v>
      </c>
      <c r="G257" s="16">
        <v>403998</v>
      </c>
      <c r="H257" s="16">
        <v>507684</v>
      </c>
      <c r="I257" s="16">
        <v>501199</v>
      </c>
      <c r="J257" s="16">
        <v>515839</v>
      </c>
      <c r="K257" s="16">
        <v>478849</v>
      </c>
      <c r="L257" s="16">
        <v>485855</v>
      </c>
      <c r="M257" s="16">
        <v>465176</v>
      </c>
      <c r="N257" s="16">
        <v>457959</v>
      </c>
      <c r="O257" s="16">
        <v>521087</v>
      </c>
      <c r="P257" s="16">
        <v>516286</v>
      </c>
      <c r="Q257" s="63">
        <v>484422</v>
      </c>
      <c r="S257" s="43"/>
    </row>
    <row r="258" spans="1:19" x14ac:dyDescent="0.3">
      <c r="A258" s="158"/>
      <c r="B258" s="1">
        <v>2717</v>
      </c>
      <c r="C258" s="1" t="s">
        <v>195</v>
      </c>
      <c r="D258" s="35">
        <f t="shared" si="42"/>
        <v>7341231</v>
      </c>
      <c r="E258" s="35">
        <v>20113</v>
      </c>
      <c r="F258" s="55">
        <v>592844</v>
      </c>
      <c r="G258" s="16">
        <v>527217</v>
      </c>
      <c r="H258" s="16">
        <v>659153</v>
      </c>
      <c r="I258" s="16">
        <v>641296</v>
      </c>
      <c r="J258" s="16">
        <v>656159</v>
      </c>
      <c r="K258" s="16">
        <v>603440</v>
      </c>
      <c r="L258" s="16">
        <v>603838</v>
      </c>
      <c r="M258" s="16">
        <v>579886</v>
      </c>
      <c r="N258" s="16">
        <v>566266</v>
      </c>
      <c r="O258" s="16">
        <v>648943</v>
      </c>
      <c r="P258" s="16">
        <v>639971</v>
      </c>
      <c r="Q258" s="63">
        <v>622218</v>
      </c>
      <c r="S258" s="43"/>
    </row>
    <row r="259" spans="1:19" x14ac:dyDescent="0.3">
      <c r="A259" s="158"/>
      <c r="B259" s="1">
        <v>2718</v>
      </c>
      <c r="C259" s="1" t="s">
        <v>196</v>
      </c>
      <c r="D259" s="35">
        <f t="shared" si="42"/>
        <v>4745151</v>
      </c>
      <c r="E259" s="35">
        <v>13000</v>
      </c>
      <c r="F259" s="55">
        <v>368592</v>
      </c>
      <c r="G259" s="16">
        <v>328560</v>
      </c>
      <c r="H259" s="16">
        <v>440360</v>
      </c>
      <c r="I259" s="16">
        <v>420212</v>
      </c>
      <c r="J259" s="16">
        <v>438986</v>
      </c>
      <c r="K259" s="16">
        <v>390328</v>
      </c>
      <c r="L259" s="16">
        <v>381819</v>
      </c>
      <c r="M259" s="16">
        <v>359090</v>
      </c>
      <c r="N259" s="16">
        <v>372336</v>
      </c>
      <c r="O259" s="16">
        <v>418365</v>
      </c>
      <c r="P259" s="16">
        <v>428248</v>
      </c>
      <c r="Q259" s="63">
        <v>398255</v>
      </c>
      <c r="S259" s="43"/>
    </row>
    <row r="260" spans="1:19" x14ac:dyDescent="0.3">
      <c r="A260" s="158"/>
      <c r="B260" s="1">
        <v>2719</v>
      </c>
      <c r="C260" s="1" t="s">
        <v>197</v>
      </c>
      <c r="D260" s="35">
        <f t="shared" si="42"/>
        <v>3372768</v>
      </c>
      <c r="E260" s="35">
        <v>9240</v>
      </c>
      <c r="F260" s="55">
        <v>250327</v>
      </c>
      <c r="G260" s="16">
        <v>222634</v>
      </c>
      <c r="H260" s="16">
        <v>308668</v>
      </c>
      <c r="I260" s="16">
        <v>296000</v>
      </c>
      <c r="J260" s="16">
        <v>337996</v>
      </c>
      <c r="K260" s="16">
        <v>280407</v>
      </c>
      <c r="L260" s="16">
        <v>263310</v>
      </c>
      <c r="M260" s="16">
        <v>258954</v>
      </c>
      <c r="N260" s="16">
        <v>269280</v>
      </c>
      <c r="O260" s="16">
        <v>304879</v>
      </c>
      <c r="P260" s="16">
        <v>302505</v>
      </c>
      <c r="Q260" s="63">
        <v>277808</v>
      </c>
      <c r="S260" s="43"/>
    </row>
    <row r="261" spans="1:19" x14ac:dyDescent="0.3">
      <c r="A261" s="158"/>
      <c r="B261" s="1">
        <v>2720</v>
      </c>
      <c r="C261" s="1" t="s">
        <v>198</v>
      </c>
      <c r="D261" s="35">
        <f t="shared" si="42"/>
        <v>3940070</v>
      </c>
      <c r="E261" s="35">
        <v>10795</v>
      </c>
      <c r="F261" s="55">
        <v>324209</v>
      </c>
      <c r="G261" s="16">
        <v>285534</v>
      </c>
      <c r="H261" s="16">
        <v>344899</v>
      </c>
      <c r="I261" s="16">
        <v>333190</v>
      </c>
      <c r="J261" s="16">
        <v>353805</v>
      </c>
      <c r="K261" s="16">
        <v>324431</v>
      </c>
      <c r="L261" s="16">
        <v>328726</v>
      </c>
      <c r="M261" s="16">
        <v>316830</v>
      </c>
      <c r="N261" s="16">
        <v>303657</v>
      </c>
      <c r="O261" s="16">
        <v>345930</v>
      </c>
      <c r="P261" s="16">
        <v>341205</v>
      </c>
      <c r="Q261" s="63">
        <v>337654</v>
      </c>
      <c r="S261" s="43"/>
    </row>
    <row r="262" spans="1:19" x14ac:dyDescent="0.3">
      <c r="A262" s="158"/>
      <c r="B262" s="1">
        <v>2721</v>
      </c>
      <c r="C262" s="1" t="s">
        <v>199</v>
      </c>
      <c r="D262" s="35">
        <f t="shared" si="42"/>
        <v>4232310</v>
      </c>
      <c r="E262" s="35">
        <v>11595</v>
      </c>
      <c r="F262" s="55">
        <v>336307</v>
      </c>
      <c r="G262" s="16">
        <v>298547</v>
      </c>
      <c r="H262" s="16">
        <v>369737</v>
      </c>
      <c r="I262" s="16">
        <v>362965</v>
      </c>
      <c r="J262" s="16">
        <v>389693</v>
      </c>
      <c r="K262" s="16">
        <v>349473</v>
      </c>
      <c r="L262" s="16">
        <v>355949</v>
      </c>
      <c r="M262" s="16">
        <v>341341</v>
      </c>
      <c r="N262" s="16">
        <v>330723</v>
      </c>
      <c r="O262" s="16">
        <v>373111</v>
      </c>
      <c r="P262" s="16">
        <v>367085</v>
      </c>
      <c r="Q262" s="63">
        <v>357379</v>
      </c>
      <c r="S262" s="43"/>
    </row>
    <row r="263" spans="1:19" x14ac:dyDescent="0.3">
      <c r="A263" s="158"/>
      <c r="B263" s="1">
        <v>2722</v>
      </c>
      <c r="C263" s="1" t="s">
        <v>200</v>
      </c>
      <c r="D263" s="35">
        <f t="shared" si="42"/>
        <v>6416039</v>
      </c>
      <c r="E263" s="35">
        <v>17578</v>
      </c>
      <c r="F263" s="55">
        <v>524770</v>
      </c>
      <c r="G263" s="16">
        <v>470431</v>
      </c>
      <c r="H263" s="16">
        <v>564563</v>
      </c>
      <c r="I263" s="16">
        <v>550440</v>
      </c>
      <c r="J263" s="16">
        <v>566399</v>
      </c>
      <c r="K263" s="16">
        <v>530878</v>
      </c>
      <c r="L263" s="16">
        <v>533298</v>
      </c>
      <c r="M263" s="16">
        <v>513411</v>
      </c>
      <c r="N263" s="16">
        <v>496460</v>
      </c>
      <c r="O263" s="16">
        <v>559804</v>
      </c>
      <c r="P263" s="16">
        <v>554966</v>
      </c>
      <c r="Q263" s="63">
        <v>550619</v>
      </c>
      <c r="S263" s="43"/>
    </row>
    <row r="264" spans="1:19" x14ac:dyDescent="0.3">
      <c r="A264" s="158"/>
      <c r="B264" s="1">
        <v>2723</v>
      </c>
      <c r="C264" s="1" t="s">
        <v>201</v>
      </c>
      <c r="D264" s="35">
        <f t="shared" si="42"/>
        <v>5944052</v>
      </c>
      <c r="E264" s="35">
        <v>16285</v>
      </c>
      <c r="F264" s="55">
        <v>457536</v>
      </c>
      <c r="G264" s="16">
        <v>407104</v>
      </c>
      <c r="H264" s="16">
        <v>541170</v>
      </c>
      <c r="I264" s="16">
        <v>531027</v>
      </c>
      <c r="J264" s="16">
        <v>540620</v>
      </c>
      <c r="K264" s="16">
        <v>498026</v>
      </c>
      <c r="L264" s="16">
        <v>473039</v>
      </c>
      <c r="M264" s="16">
        <v>465171</v>
      </c>
      <c r="N264" s="16">
        <v>473105</v>
      </c>
      <c r="O264" s="16">
        <v>537050</v>
      </c>
      <c r="P264" s="16">
        <v>526653</v>
      </c>
      <c r="Q264" s="63">
        <v>493551</v>
      </c>
      <c r="S264" s="43"/>
    </row>
    <row r="265" spans="1:19" x14ac:dyDescent="0.3">
      <c r="A265" s="158"/>
      <c r="B265" s="1">
        <v>2724</v>
      </c>
      <c r="C265" s="1" t="s">
        <v>202</v>
      </c>
      <c r="D265" s="35">
        <f t="shared" si="42"/>
        <v>5857127</v>
      </c>
      <c r="E265" s="35">
        <v>16047</v>
      </c>
      <c r="F265" s="55">
        <v>472798</v>
      </c>
      <c r="G265" s="16">
        <v>422570</v>
      </c>
      <c r="H265" s="16">
        <v>515414</v>
      </c>
      <c r="I265" s="16">
        <v>504413</v>
      </c>
      <c r="J265" s="16">
        <v>519216</v>
      </c>
      <c r="K265" s="16">
        <v>488713</v>
      </c>
      <c r="L265" s="16">
        <v>491987</v>
      </c>
      <c r="M265" s="16">
        <v>471108</v>
      </c>
      <c r="N265" s="16">
        <v>458675</v>
      </c>
      <c r="O265" s="16">
        <v>510588</v>
      </c>
      <c r="P265" s="16">
        <v>504528</v>
      </c>
      <c r="Q265" s="63">
        <v>497117</v>
      </c>
      <c r="S265" s="43"/>
    </row>
    <row r="266" spans="1:19" x14ac:dyDescent="0.3">
      <c r="A266" s="158"/>
      <c r="B266" s="1">
        <v>2725</v>
      </c>
      <c r="C266" s="1" t="s">
        <v>203</v>
      </c>
      <c r="D266" s="35">
        <f t="shared" si="42"/>
        <v>2341196</v>
      </c>
      <c r="E266" s="35">
        <v>6414</v>
      </c>
      <c r="F266" s="55">
        <v>189070</v>
      </c>
      <c r="G266" s="16">
        <v>168168</v>
      </c>
      <c r="H266" s="16">
        <v>206891</v>
      </c>
      <c r="I266" s="16">
        <v>201410</v>
      </c>
      <c r="J266" s="16">
        <v>210121</v>
      </c>
      <c r="K266" s="16">
        <v>193763</v>
      </c>
      <c r="L266" s="16">
        <v>195890</v>
      </c>
      <c r="M266" s="16">
        <v>187615</v>
      </c>
      <c r="N266" s="16">
        <v>182861</v>
      </c>
      <c r="O266" s="16">
        <v>206797</v>
      </c>
      <c r="P266" s="16">
        <v>202123</v>
      </c>
      <c r="Q266" s="63">
        <v>196487</v>
      </c>
      <c r="S266" s="43"/>
    </row>
    <row r="267" spans="1:19" x14ac:dyDescent="0.3">
      <c r="A267" s="158"/>
      <c r="B267" s="1">
        <v>2726</v>
      </c>
      <c r="C267" s="1" t="s">
        <v>204</v>
      </c>
      <c r="D267" s="35">
        <f t="shared" si="42"/>
        <v>3785682</v>
      </c>
      <c r="E267" s="35">
        <v>10372</v>
      </c>
      <c r="F267" s="55">
        <v>305111</v>
      </c>
      <c r="G267" s="16">
        <v>271502</v>
      </c>
      <c r="H267" s="16">
        <v>334482</v>
      </c>
      <c r="I267" s="16">
        <v>322768</v>
      </c>
      <c r="J267" s="16">
        <v>333614</v>
      </c>
      <c r="K267" s="16">
        <v>314918</v>
      </c>
      <c r="L267" s="16">
        <v>317952</v>
      </c>
      <c r="M267" s="16">
        <v>301868</v>
      </c>
      <c r="N267" s="16">
        <v>294005</v>
      </c>
      <c r="O267" s="16">
        <v>335972</v>
      </c>
      <c r="P267" s="16">
        <v>333656</v>
      </c>
      <c r="Q267" s="63">
        <v>319834</v>
      </c>
      <c r="S267" s="43"/>
    </row>
    <row r="268" spans="1:19" x14ac:dyDescent="0.3">
      <c r="A268" s="158"/>
      <c r="B268" s="1">
        <v>2727</v>
      </c>
      <c r="C268" s="1" t="s">
        <v>205</v>
      </c>
      <c r="D268" s="35">
        <f t="shared" si="42"/>
        <v>5414603</v>
      </c>
      <c r="E268" s="35">
        <v>14835</v>
      </c>
      <c r="F268" s="55">
        <v>441742</v>
      </c>
      <c r="G268" s="16">
        <v>384595</v>
      </c>
      <c r="H268" s="16">
        <v>467831</v>
      </c>
      <c r="I268" s="16">
        <v>455847</v>
      </c>
      <c r="J268" s="16">
        <v>471888</v>
      </c>
      <c r="K268" s="16">
        <v>449802</v>
      </c>
      <c r="L268" s="16">
        <v>461284</v>
      </c>
      <c r="M268" s="16">
        <v>448047</v>
      </c>
      <c r="N268" s="16">
        <v>421517</v>
      </c>
      <c r="O268" s="16">
        <v>474823</v>
      </c>
      <c r="P268" s="16">
        <v>472068</v>
      </c>
      <c r="Q268" s="63">
        <v>465159</v>
      </c>
      <c r="S268" s="43"/>
    </row>
    <row r="269" spans="1:19" x14ac:dyDescent="0.3">
      <c r="A269" s="158"/>
      <c r="B269" s="1">
        <v>2728</v>
      </c>
      <c r="C269" s="1" t="s">
        <v>206</v>
      </c>
      <c r="D269" s="35">
        <f t="shared" si="42"/>
        <v>5862474</v>
      </c>
      <c r="E269" s="35">
        <v>16062</v>
      </c>
      <c r="F269" s="55">
        <v>390642</v>
      </c>
      <c r="G269" s="16">
        <v>344625</v>
      </c>
      <c r="H269" s="16">
        <v>564701</v>
      </c>
      <c r="I269" s="16">
        <v>584612</v>
      </c>
      <c r="J269" s="16">
        <v>634517</v>
      </c>
      <c r="K269" s="16">
        <v>495305</v>
      </c>
      <c r="L269" s="16">
        <v>406565</v>
      </c>
      <c r="M269" s="16">
        <v>413809</v>
      </c>
      <c r="N269" s="16">
        <v>484040</v>
      </c>
      <c r="O269" s="16">
        <v>554551</v>
      </c>
      <c r="P269" s="16">
        <v>526631</v>
      </c>
      <c r="Q269" s="63">
        <v>462476</v>
      </c>
      <c r="S269" s="43"/>
    </row>
    <row r="270" spans="1:19" x14ac:dyDescent="0.3">
      <c r="A270" s="158"/>
      <c r="B270" s="1">
        <v>2729</v>
      </c>
      <c r="C270" s="1" t="s">
        <v>207</v>
      </c>
      <c r="D270" s="35">
        <f t="shared" si="42"/>
        <v>6177021</v>
      </c>
      <c r="E270" s="35">
        <v>16923</v>
      </c>
      <c r="F270" s="55">
        <v>486780</v>
      </c>
      <c r="G270" s="16">
        <v>428245</v>
      </c>
      <c r="H270" s="16">
        <v>545577</v>
      </c>
      <c r="I270" s="16">
        <v>517667</v>
      </c>
      <c r="J270" s="16">
        <v>538801</v>
      </c>
      <c r="K270" s="16">
        <v>487735</v>
      </c>
      <c r="L270" s="16">
        <v>496167</v>
      </c>
      <c r="M270" s="16">
        <v>498027</v>
      </c>
      <c r="N270" s="16">
        <v>466269</v>
      </c>
      <c r="O270" s="16">
        <v>538276</v>
      </c>
      <c r="P270" s="16">
        <v>605654</v>
      </c>
      <c r="Q270" s="63">
        <v>567823</v>
      </c>
      <c r="S270" s="43"/>
    </row>
    <row r="271" spans="1:19" x14ac:dyDescent="0.3">
      <c r="A271" s="158"/>
      <c r="B271" s="1">
        <v>2730</v>
      </c>
      <c r="C271" s="1" t="s">
        <v>208</v>
      </c>
      <c r="D271" s="35">
        <f t="shared" si="42"/>
        <v>3404338</v>
      </c>
      <c r="E271" s="35">
        <v>9327</v>
      </c>
      <c r="F271" s="55">
        <v>219605</v>
      </c>
      <c r="G271" s="16">
        <v>195062</v>
      </c>
      <c r="H271" s="16">
        <v>285616</v>
      </c>
      <c r="I271" s="16">
        <v>306888</v>
      </c>
      <c r="J271" s="16">
        <v>376988</v>
      </c>
      <c r="K271" s="16">
        <v>322556</v>
      </c>
      <c r="L271" s="16">
        <v>297977</v>
      </c>
      <c r="M271" s="16">
        <v>288329</v>
      </c>
      <c r="N271" s="16">
        <v>346416</v>
      </c>
      <c r="O271" s="16">
        <v>304312</v>
      </c>
      <c r="P271" s="16">
        <v>240124</v>
      </c>
      <c r="Q271" s="63">
        <v>220465</v>
      </c>
      <c r="S271" s="43"/>
    </row>
    <row r="272" spans="1:19" x14ac:dyDescent="0.3">
      <c r="A272" s="158"/>
      <c r="B272" s="1">
        <v>2731</v>
      </c>
      <c r="C272" s="1" t="s">
        <v>209</v>
      </c>
      <c r="D272" s="35">
        <f t="shared" si="42"/>
        <v>7138259</v>
      </c>
      <c r="E272" s="35">
        <v>19557</v>
      </c>
      <c r="F272" s="55">
        <v>604945</v>
      </c>
      <c r="G272" s="16">
        <v>515257</v>
      </c>
      <c r="H272" s="16">
        <v>630631</v>
      </c>
      <c r="I272" s="16">
        <v>609761</v>
      </c>
      <c r="J272" s="16">
        <v>613615</v>
      </c>
      <c r="K272" s="16">
        <v>578978</v>
      </c>
      <c r="L272" s="16">
        <v>600371</v>
      </c>
      <c r="M272" s="16">
        <v>583353</v>
      </c>
      <c r="N272" s="16">
        <v>536245</v>
      </c>
      <c r="O272" s="16">
        <v>629749</v>
      </c>
      <c r="P272" s="16">
        <v>640065</v>
      </c>
      <c r="Q272" s="63">
        <v>595289</v>
      </c>
      <c r="S272" s="43"/>
    </row>
    <row r="273" spans="1:19" x14ac:dyDescent="0.3">
      <c r="A273" s="158"/>
      <c r="B273" s="1">
        <v>2732</v>
      </c>
      <c r="C273" s="1" t="s">
        <v>210</v>
      </c>
      <c r="D273" s="35">
        <f t="shared" si="42"/>
        <v>5282442</v>
      </c>
      <c r="E273" s="35">
        <v>14472</v>
      </c>
      <c r="F273" s="55">
        <v>451092</v>
      </c>
      <c r="G273" s="16">
        <v>383118</v>
      </c>
      <c r="H273" s="16">
        <v>466902</v>
      </c>
      <c r="I273" s="16">
        <v>452056</v>
      </c>
      <c r="J273" s="16">
        <v>454230</v>
      </c>
      <c r="K273" s="16">
        <v>430996</v>
      </c>
      <c r="L273" s="16">
        <v>444380</v>
      </c>
      <c r="M273" s="16">
        <v>428442</v>
      </c>
      <c r="N273" s="16">
        <v>394503</v>
      </c>
      <c r="O273" s="16">
        <v>463907</v>
      </c>
      <c r="P273" s="16">
        <v>470502</v>
      </c>
      <c r="Q273" s="63">
        <v>442314</v>
      </c>
      <c r="S273" s="43"/>
    </row>
    <row r="274" spans="1:19" x14ac:dyDescent="0.3">
      <c r="A274" s="158"/>
      <c r="B274" s="1">
        <v>2733</v>
      </c>
      <c r="C274" s="1" t="s">
        <v>211</v>
      </c>
      <c r="D274" s="35">
        <f t="shared" si="42"/>
        <v>7539835</v>
      </c>
      <c r="E274" s="35">
        <v>20657</v>
      </c>
      <c r="F274" s="55">
        <v>654716</v>
      </c>
      <c r="G274" s="16">
        <v>548274</v>
      </c>
      <c r="H274" s="16">
        <v>663554</v>
      </c>
      <c r="I274" s="16">
        <v>638690</v>
      </c>
      <c r="J274" s="16">
        <v>632913</v>
      </c>
      <c r="K274" s="16">
        <v>610329</v>
      </c>
      <c r="L274" s="16">
        <v>638482</v>
      </c>
      <c r="M274" s="16">
        <v>617167</v>
      </c>
      <c r="N274" s="16">
        <v>555926</v>
      </c>
      <c r="O274" s="16">
        <v>667638</v>
      </c>
      <c r="P274" s="16">
        <v>677595</v>
      </c>
      <c r="Q274" s="63">
        <v>634551</v>
      </c>
      <c r="S274" s="43"/>
    </row>
    <row r="275" spans="1:19" x14ac:dyDescent="0.3">
      <c r="A275" s="158"/>
      <c r="B275" s="1">
        <v>2734</v>
      </c>
      <c r="C275" s="1" t="s">
        <v>212</v>
      </c>
      <c r="D275" s="35">
        <f t="shared" si="42"/>
        <v>6918172</v>
      </c>
      <c r="E275" s="35">
        <v>18954</v>
      </c>
      <c r="F275" s="55">
        <v>592412</v>
      </c>
      <c r="G275" s="16">
        <v>500287</v>
      </c>
      <c r="H275" s="16">
        <v>604505</v>
      </c>
      <c r="I275" s="16">
        <v>586639</v>
      </c>
      <c r="J275" s="16">
        <v>589228</v>
      </c>
      <c r="K275" s="16">
        <v>569203</v>
      </c>
      <c r="L275" s="16">
        <v>599310</v>
      </c>
      <c r="M275" s="16">
        <v>572248</v>
      </c>
      <c r="N275" s="16">
        <v>519304</v>
      </c>
      <c r="O275" s="16">
        <v>599879</v>
      </c>
      <c r="P275" s="16">
        <v>607280</v>
      </c>
      <c r="Q275" s="63">
        <v>577877</v>
      </c>
      <c r="S275" s="43"/>
    </row>
    <row r="276" spans="1:19" x14ac:dyDescent="0.3">
      <c r="A276" s="158"/>
      <c r="B276" s="1">
        <v>2735</v>
      </c>
      <c r="C276" s="1" t="s">
        <v>213</v>
      </c>
      <c r="D276" s="35">
        <f t="shared" si="42"/>
        <v>2378630</v>
      </c>
      <c r="E276" s="35">
        <v>6517</v>
      </c>
      <c r="F276" s="55">
        <v>188045</v>
      </c>
      <c r="G276" s="16">
        <v>168699</v>
      </c>
      <c r="H276" s="16">
        <v>210096</v>
      </c>
      <c r="I276" s="16">
        <v>203407</v>
      </c>
      <c r="J276" s="16">
        <v>211071</v>
      </c>
      <c r="K276" s="16">
        <v>199911</v>
      </c>
      <c r="L276" s="16">
        <v>198360</v>
      </c>
      <c r="M276" s="16">
        <v>189422</v>
      </c>
      <c r="N276" s="16">
        <v>185358</v>
      </c>
      <c r="O276" s="16">
        <v>209709</v>
      </c>
      <c r="P276" s="16">
        <v>211312</v>
      </c>
      <c r="Q276" s="63">
        <v>203240</v>
      </c>
      <c r="S276" s="43"/>
    </row>
    <row r="277" spans="1:19" x14ac:dyDescent="0.3">
      <c r="A277" s="158"/>
      <c r="B277" s="1">
        <v>2736</v>
      </c>
      <c r="C277" s="1" t="s">
        <v>214</v>
      </c>
      <c r="D277" s="35">
        <f t="shared" si="42"/>
        <v>7800852</v>
      </c>
      <c r="E277" s="35">
        <v>21372</v>
      </c>
      <c r="F277" s="55">
        <v>641573</v>
      </c>
      <c r="G277" s="16">
        <v>606942</v>
      </c>
      <c r="H277" s="16">
        <v>660193</v>
      </c>
      <c r="I277" s="16">
        <v>662648</v>
      </c>
      <c r="J277" s="16">
        <v>688262</v>
      </c>
      <c r="K277" s="16">
        <v>627338</v>
      </c>
      <c r="L277" s="16">
        <v>644566</v>
      </c>
      <c r="M277" s="16">
        <v>645035</v>
      </c>
      <c r="N277" s="16">
        <v>625329</v>
      </c>
      <c r="O277" s="16">
        <v>657355</v>
      </c>
      <c r="P277" s="16">
        <v>668856</v>
      </c>
      <c r="Q277" s="63">
        <v>672755</v>
      </c>
      <c r="S277" s="43"/>
    </row>
    <row r="278" spans="1:19" x14ac:dyDescent="0.3">
      <c r="A278" s="158"/>
      <c r="B278" s="1">
        <v>2737</v>
      </c>
      <c r="C278" s="1" t="s">
        <v>215</v>
      </c>
      <c r="D278" s="35">
        <f t="shared" si="42"/>
        <v>5160702</v>
      </c>
      <c r="E278" s="35">
        <v>14139</v>
      </c>
      <c r="F278" s="55">
        <v>439811</v>
      </c>
      <c r="G278" s="16">
        <v>374572</v>
      </c>
      <c r="H278" s="16">
        <v>461514</v>
      </c>
      <c r="I278" s="16">
        <v>446777</v>
      </c>
      <c r="J278" s="16">
        <v>452156</v>
      </c>
      <c r="K278" s="16">
        <v>421040</v>
      </c>
      <c r="L278" s="16">
        <v>437841</v>
      </c>
      <c r="M278" s="16">
        <v>420766</v>
      </c>
      <c r="N278" s="16">
        <v>389150</v>
      </c>
      <c r="O278" s="16">
        <v>444494</v>
      </c>
      <c r="P278" s="16">
        <v>448012</v>
      </c>
      <c r="Q278" s="63">
        <v>424569</v>
      </c>
      <c r="S278" s="43"/>
    </row>
    <row r="279" spans="1:19" x14ac:dyDescent="0.3">
      <c r="A279" s="158"/>
      <c r="B279" s="1">
        <v>2738</v>
      </c>
      <c r="C279" s="1" t="s">
        <v>216</v>
      </c>
      <c r="D279" s="35">
        <f t="shared" si="42"/>
        <v>6175692</v>
      </c>
      <c r="E279" s="35">
        <v>16920</v>
      </c>
      <c r="F279" s="55">
        <v>517975</v>
      </c>
      <c r="G279" s="16">
        <v>449740</v>
      </c>
      <c r="H279" s="16">
        <v>541627</v>
      </c>
      <c r="I279" s="16">
        <v>517791</v>
      </c>
      <c r="J279" s="16">
        <v>530488</v>
      </c>
      <c r="K279" s="16">
        <v>508538</v>
      </c>
      <c r="L279" s="16">
        <v>522943</v>
      </c>
      <c r="M279" s="16">
        <v>501444</v>
      </c>
      <c r="N279" s="16">
        <v>472360</v>
      </c>
      <c r="O279" s="16">
        <v>535500</v>
      </c>
      <c r="P279" s="16">
        <v>537600</v>
      </c>
      <c r="Q279" s="63">
        <v>539686</v>
      </c>
      <c r="S279" s="43"/>
    </row>
    <row r="280" spans="1:19" x14ac:dyDescent="0.3">
      <c r="A280" s="158"/>
      <c r="B280" s="1">
        <v>2739</v>
      </c>
      <c r="C280" s="1" t="s">
        <v>217</v>
      </c>
      <c r="D280" s="35">
        <f t="shared" si="42"/>
        <v>4313016</v>
      </c>
      <c r="E280" s="35">
        <v>11816</v>
      </c>
      <c r="F280" s="55">
        <v>345537</v>
      </c>
      <c r="G280" s="16">
        <v>303987</v>
      </c>
      <c r="H280" s="16">
        <v>377312</v>
      </c>
      <c r="I280" s="16">
        <v>368399</v>
      </c>
      <c r="J280" s="16">
        <v>378450</v>
      </c>
      <c r="K280" s="16">
        <v>357852</v>
      </c>
      <c r="L280" s="16">
        <v>359528</v>
      </c>
      <c r="M280" s="16">
        <v>352321</v>
      </c>
      <c r="N280" s="16">
        <v>340337</v>
      </c>
      <c r="O280" s="16">
        <v>382518</v>
      </c>
      <c r="P280" s="16">
        <v>381853</v>
      </c>
      <c r="Q280" s="63">
        <v>364922</v>
      </c>
      <c r="S280" s="43"/>
    </row>
    <row r="281" spans="1:19" x14ac:dyDescent="0.3">
      <c r="A281" s="158"/>
      <c r="B281" s="1">
        <v>2740</v>
      </c>
      <c r="C281" s="1" t="s">
        <v>218</v>
      </c>
      <c r="D281" s="35">
        <f t="shared" si="42"/>
        <v>5647554</v>
      </c>
      <c r="E281" s="35">
        <v>15473</v>
      </c>
      <c r="F281" s="55">
        <v>395181</v>
      </c>
      <c r="G281" s="16">
        <v>346244</v>
      </c>
      <c r="H281" s="16">
        <v>553139</v>
      </c>
      <c r="I281" s="16">
        <v>536110</v>
      </c>
      <c r="J281" s="16">
        <v>542405</v>
      </c>
      <c r="K281" s="16">
        <v>473819</v>
      </c>
      <c r="L281" s="16">
        <v>403697</v>
      </c>
      <c r="M281" s="16">
        <v>393230</v>
      </c>
      <c r="N281" s="16">
        <v>467537</v>
      </c>
      <c r="O281" s="16">
        <v>528080</v>
      </c>
      <c r="P281" s="16">
        <v>535949</v>
      </c>
      <c r="Q281" s="63">
        <v>472163</v>
      </c>
      <c r="S281" s="43"/>
    </row>
    <row r="282" spans="1:19" x14ac:dyDescent="0.3">
      <c r="A282" s="158"/>
      <c r="B282" s="1">
        <v>2741</v>
      </c>
      <c r="C282" s="1" t="s">
        <v>219</v>
      </c>
      <c r="D282" s="35">
        <f t="shared" si="42"/>
        <v>4186527</v>
      </c>
      <c r="E282" s="35">
        <v>11470</v>
      </c>
      <c r="F282" s="55">
        <v>320692</v>
      </c>
      <c r="G282" s="16">
        <v>281088</v>
      </c>
      <c r="H282" s="16">
        <v>387687</v>
      </c>
      <c r="I282" s="16">
        <v>370546</v>
      </c>
      <c r="J282" s="16">
        <v>383599</v>
      </c>
      <c r="K282" s="16">
        <v>349880</v>
      </c>
      <c r="L282" s="16">
        <v>335030</v>
      </c>
      <c r="M282" s="16">
        <v>318665</v>
      </c>
      <c r="N282" s="16">
        <v>332409</v>
      </c>
      <c r="O282" s="16">
        <v>374787</v>
      </c>
      <c r="P282" s="16">
        <v>382033</v>
      </c>
      <c r="Q282" s="63">
        <v>350111</v>
      </c>
      <c r="S282" s="43"/>
    </row>
    <row r="283" spans="1:19" x14ac:dyDescent="0.3">
      <c r="A283" s="158"/>
      <c r="B283" s="1">
        <v>2742</v>
      </c>
      <c r="C283" s="1" t="s">
        <v>220</v>
      </c>
      <c r="D283" s="35">
        <f t="shared" si="42"/>
        <v>4072528</v>
      </c>
      <c r="E283" s="35">
        <v>11158</v>
      </c>
      <c r="F283" s="55">
        <v>336011</v>
      </c>
      <c r="G283" s="16">
        <v>294185</v>
      </c>
      <c r="H283" s="16">
        <v>356824</v>
      </c>
      <c r="I283" s="16">
        <v>346494</v>
      </c>
      <c r="J283" s="16">
        <v>352389</v>
      </c>
      <c r="K283" s="16">
        <v>335640</v>
      </c>
      <c r="L283" s="16">
        <v>347307</v>
      </c>
      <c r="M283" s="16">
        <v>334897</v>
      </c>
      <c r="N283" s="16">
        <v>317044</v>
      </c>
      <c r="O283" s="16">
        <v>355754</v>
      </c>
      <c r="P283" s="16">
        <v>349452</v>
      </c>
      <c r="Q283" s="63">
        <v>346531</v>
      </c>
      <c r="S283" s="43"/>
    </row>
    <row r="284" spans="1:19" x14ac:dyDescent="0.3">
      <c r="A284" s="158"/>
      <c r="B284" s="1">
        <v>2743</v>
      </c>
      <c r="C284" s="1" t="s">
        <v>221</v>
      </c>
      <c r="D284" s="35">
        <f t="shared" si="42"/>
        <v>6085870</v>
      </c>
      <c r="E284" s="35">
        <v>16674</v>
      </c>
      <c r="F284" s="55">
        <v>493276</v>
      </c>
      <c r="G284" s="16">
        <v>436744</v>
      </c>
      <c r="H284" s="16">
        <v>532160</v>
      </c>
      <c r="I284" s="16">
        <v>522422</v>
      </c>
      <c r="J284" s="16">
        <v>525580</v>
      </c>
      <c r="K284" s="16">
        <v>499901</v>
      </c>
      <c r="L284" s="16">
        <v>513900</v>
      </c>
      <c r="M284" s="16">
        <v>501852</v>
      </c>
      <c r="N284" s="16">
        <v>473415</v>
      </c>
      <c r="O284" s="16">
        <v>536924</v>
      </c>
      <c r="P284" s="16">
        <v>532523</v>
      </c>
      <c r="Q284" s="63">
        <v>517173</v>
      </c>
      <c r="S284" s="43"/>
    </row>
    <row r="285" spans="1:19" x14ac:dyDescent="0.3">
      <c r="A285" s="158"/>
      <c r="B285" s="1">
        <v>2744</v>
      </c>
      <c r="C285" s="1" t="s">
        <v>222</v>
      </c>
      <c r="D285" s="35">
        <f t="shared" si="42"/>
        <v>3360752</v>
      </c>
      <c r="E285" s="35">
        <v>9208</v>
      </c>
      <c r="F285" s="55">
        <v>265358</v>
      </c>
      <c r="G285" s="16">
        <v>233732</v>
      </c>
      <c r="H285" s="16">
        <v>295693</v>
      </c>
      <c r="I285" s="16">
        <v>288951</v>
      </c>
      <c r="J285" s="16">
        <v>297104</v>
      </c>
      <c r="K285" s="16">
        <v>278841</v>
      </c>
      <c r="L285" s="16">
        <v>282378</v>
      </c>
      <c r="M285" s="16">
        <v>266862</v>
      </c>
      <c r="N285" s="16">
        <v>257945</v>
      </c>
      <c r="O285" s="16">
        <v>301868</v>
      </c>
      <c r="P285" s="16">
        <v>300950</v>
      </c>
      <c r="Q285" s="63">
        <v>291070</v>
      </c>
      <c r="S285" s="43"/>
    </row>
    <row r="286" spans="1:19" x14ac:dyDescent="0.3">
      <c r="A286" s="158"/>
      <c r="B286" s="1">
        <v>2745</v>
      </c>
      <c r="C286" s="1" t="s">
        <v>223</v>
      </c>
      <c r="D286" s="35">
        <f t="shared" si="42"/>
        <v>4348883</v>
      </c>
      <c r="E286" s="35">
        <v>11915</v>
      </c>
      <c r="F286" s="55">
        <v>354690</v>
      </c>
      <c r="G286" s="16">
        <v>315050</v>
      </c>
      <c r="H286" s="16">
        <v>384716</v>
      </c>
      <c r="I286" s="16">
        <v>373642</v>
      </c>
      <c r="J286" s="16">
        <v>381583</v>
      </c>
      <c r="K286" s="16">
        <v>366044</v>
      </c>
      <c r="L286" s="16">
        <v>370066</v>
      </c>
      <c r="M286" s="16">
        <v>349612</v>
      </c>
      <c r="N286" s="16">
        <v>337126</v>
      </c>
      <c r="O286" s="16">
        <v>376637</v>
      </c>
      <c r="P286" s="16">
        <v>371182</v>
      </c>
      <c r="Q286" s="63">
        <v>368535</v>
      </c>
      <c r="S286" s="43"/>
    </row>
    <row r="287" spans="1:19" x14ac:dyDescent="0.3">
      <c r="A287" s="158"/>
      <c r="B287" s="1">
        <v>2746</v>
      </c>
      <c r="C287" s="1" t="s">
        <v>224</v>
      </c>
      <c r="D287" s="35">
        <f t="shared" si="42"/>
        <v>3946885</v>
      </c>
      <c r="E287" s="35">
        <v>10813</v>
      </c>
      <c r="F287" s="55">
        <v>322685</v>
      </c>
      <c r="G287" s="16">
        <v>290702</v>
      </c>
      <c r="H287" s="16">
        <v>333401</v>
      </c>
      <c r="I287" s="16">
        <v>326882</v>
      </c>
      <c r="J287" s="16">
        <v>334584</v>
      </c>
      <c r="K287" s="16">
        <v>315871</v>
      </c>
      <c r="L287" s="16">
        <v>325873</v>
      </c>
      <c r="M287" s="16">
        <v>330717</v>
      </c>
      <c r="N287" s="16">
        <v>339543</v>
      </c>
      <c r="O287" s="16">
        <v>349785</v>
      </c>
      <c r="P287" s="16">
        <v>332807</v>
      </c>
      <c r="Q287" s="63">
        <v>344035</v>
      </c>
      <c r="S287" s="43"/>
    </row>
    <row r="288" spans="1:19" x14ac:dyDescent="0.3">
      <c r="A288" s="158"/>
      <c r="B288" s="1">
        <v>2747</v>
      </c>
      <c r="C288" s="1" t="s">
        <v>225</v>
      </c>
      <c r="D288" s="35">
        <f t="shared" si="42"/>
        <v>5857273</v>
      </c>
      <c r="E288" s="35">
        <v>16047</v>
      </c>
      <c r="F288" s="55">
        <v>496444</v>
      </c>
      <c r="G288" s="16">
        <v>432331</v>
      </c>
      <c r="H288" s="16">
        <v>510817</v>
      </c>
      <c r="I288" s="16">
        <v>502066</v>
      </c>
      <c r="J288" s="16">
        <v>505292</v>
      </c>
      <c r="K288" s="16">
        <v>479594</v>
      </c>
      <c r="L288" s="16">
        <v>500976</v>
      </c>
      <c r="M288" s="16">
        <v>479979</v>
      </c>
      <c r="N288" s="16">
        <v>454379</v>
      </c>
      <c r="O288" s="16">
        <v>504121</v>
      </c>
      <c r="P288" s="16">
        <v>502116</v>
      </c>
      <c r="Q288" s="63">
        <v>489158</v>
      </c>
      <c r="S288" s="43"/>
    </row>
    <row r="289" spans="1:19" x14ac:dyDescent="0.3">
      <c r="A289" s="158"/>
      <c r="B289" s="1">
        <v>2748</v>
      </c>
      <c r="C289" s="1" t="s">
        <v>226</v>
      </c>
      <c r="D289" s="35">
        <f t="shared" si="42"/>
        <v>14237782</v>
      </c>
      <c r="E289" s="35">
        <v>39008</v>
      </c>
      <c r="F289" s="55">
        <v>1232851</v>
      </c>
      <c r="G289" s="16">
        <v>1062624</v>
      </c>
      <c r="H289" s="16">
        <v>1232195</v>
      </c>
      <c r="I289" s="16">
        <v>1205664</v>
      </c>
      <c r="J289" s="16">
        <v>1194457</v>
      </c>
      <c r="K289" s="16">
        <v>1130529</v>
      </c>
      <c r="L289" s="16">
        <v>1231530</v>
      </c>
      <c r="M289" s="16">
        <v>1178176</v>
      </c>
      <c r="N289" s="16">
        <v>1046671</v>
      </c>
      <c r="O289" s="16">
        <v>1247125</v>
      </c>
      <c r="P289" s="16">
        <v>1278304</v>
      </c>
      <c r="Q289" s="63">
        <v>1197656</v>
      </c>
      <c r="S289" s="43"/>
    </row>
    <row r="290" spans="1:19" x14ac:dyDescent="0.3">
      <c r="A290" s="158"/>
      <c r="B290" s="1">
        <v>2749</v>
      </c>
      <c r="C290" s="1" t="s">
        <v>227</v>
      </c>
      <c r="D290" s="35">
        <f t="shared" si="42"/>
        <v>8719620</v>
      </c>
      <c r="E290" s="35">
        <v>23889</v>
      </c>
      <c r="F290" s="55">
        <v>722875</v>
      </c>
      <c r="G290" s="16">
        <v>638588</v>
      </c>
      <c r="H290" s="16">
        <v>772949</v>
      </c>
      <c r="I290" s="16">
        <v>749009</v>
      </c>
      <c r="J290" s="16">
        <v>763953</v>
      </c>
      <c r="K290" s="16">
        <v>715988</v>
      </c>
      <c r="L290" s="16">
        <v>729638</v>
      </c>
      <c r="M290" s="16">
        <v>703317</v>
      </c>
      <c r="N290" s="16">
        <v>671446</v>
      </c>
      <c r="O290" s="16">
        <v>757721</v>
      </c>
      <c r="P290" s="16">
        <v>750097</v>
      </c>
      <c r="Q290" s="63">
        <v>744039</v>
      </c>
      <c r="S290" s="43"/>
    </row>
    <row r="291" spans="1:19" x14ac:dyDescent="0.3">
      <c r="A291" s="158"/>
      <c r="B291" s="1">
        <v>2750</v>
      </c>
      <c r="C291" s="1" t="s">
        <v>228</v>
      </c>
      <c r="D291" s="35">
        <f t="shared" si="42"/>
        <v>9762340</v>
      </c>
      <c r="E291" s="35">
        <v>26746</v>
      </c>
      <c r="F291" s="55">
        <v>799904</v>
      </c>
      <c r="G291" s="16">
        <v>717314</v>
      </c>
      <c r="H291" s="16">
        <v>861486</v>
      </c>
      <c r="I291" s="16">
        <v>839527</v>
      </c>
      <c r="J291" s="16">
        <v>855525</v>
      </c>
      <c r="K291" s="16">
        <v>807871</v>
      </c>
      <c r="L291" s="16">
        <v>815289</v>
      </c>
      <c r="M291" s="16">
        <v>790486</v>
      </c>
      <c r="N291" s="16">
        <v>772033</v>
      </c>
      <c r="O291" s="16">
        <v>847384</v>
      </c>
      <c r="P291" s="16">
        <v>830895</v>
      </c>
      <c r="Q291" s="63">
        <v>824626</v>
      </c>
      <c r="S291" s="43"/>
    </row>
    <row r="292" spans="1:19" x14ac:dyDescent="0.3">
      <c r="A292" s="158"/>
      <c r="B292" s="1">
        <v>2751</v>
      </c>
      <c r="C292" s="1" t="s">
        <v>229</v>
      </c>
      <c r="D292" s="35">
        <f t="shared" si="42"/>
        <v>3228125</v>
      </c>
      <c r="E292" s="35">
        <v>8844</v>
      </c>
      <c r="F292" s="55">
        <v>257788</v>
      </c>
      <c r="G292" s="16">
        <v>230135</v>
      </c>
      <c r="H292" s="16">
        <v>282123</v>
      </c>
      <c r="I292" s="16">
        <v>277002</v>
      </c>
      <c r="J292" s="16">
        <v>280109</v>
      </c>
      <c r="K292" s="16">
        <v>266193</v>
      </c>
      <c r="L292" s="16">
        <v>272750</v>
      </c>
      <c r="M292" s="16">
        <v>261559</v>
      </c>
      <c r="N292" s="16">
        <v>252952</v>
      </c>
      <c r="O292" s="16">
        <v>286509</v>
      </c>
      <c r="P292" s="16">
        <v>284505</v>
      </c>
      <c r="Q292" s="63">
        <v>276500</v>
      </c>
      <c r="S292" s="43"/>
    </row>
    <row r="293" spans="1:19" x14ac:dyDescent="0.3">
      <c r="A293" s="158"/>
      <c r="B293" s="1">
        <v>2752</v>
      </c>
      <c r="C293" s="1" t="s">
        <v>230</v>
      </c>
      <c r="D293" s="35">
        <f t="shared" si="42"/>
        <v>3931319</v>
      </c>
      <c r="E293" s="35">
        <v>10771</v>
      </c>
      <c r="F293" s="55">
        <v>298492</v>
      </c>
      <c r="G293" s="16">
        <v>264708</v>
      </c>
      <c r="H293" s="16">
        <v>358135</v>
      </c>
      <c r="I293" s="16">
        <v>354312</v>
      </c>
      <c r="J293" s="16">
        <v>352344</v>
      </c>
      <c r="K293" s="16">
        <v>331932</v>
      </c>
      <c r="L293" s="16">
        <v>322467</v>
      </c>
      <c r="M293" s="16">
        <v>313630</v>
      </c>
      <c r="N293" s="16">
        <v>308834</v>
      </c>
      <c r="O293" s="16">
        <v>351897</v>
      </c>
      <c r="P293" s="16">
        <v>350517</v>
      </c>
      <c r="Q293" s="63">
        <v>324051</v>
      </c>
      <c r="S293" s="43"/>
    </row>
    <row r="294" spans="1:19" x14ac:dyDescent="0.3">
      <c r="A294" s="158"/>
      <c r="B294" s="1">
        <v>2753</v>
      </c>
      <c r="C294" s="1" t="s">
        <v>231</v>
      </c>
      <c r="D294" s="35">
        <f t="shared" si="42"/>
        <v>2696674</v>
      </c>
      <c r="E294" s="35">
        <v>7388</v>
      </c>
      <c r="F294" s="55">
        <v>198684</v>
      </c>
      <c r="G294" s="16">
        <v>178021</v>
      </c>
      <c r="H294" s="16">
        <v>230897</v>
      </c>
      <c r="I294" s="16">
        <v>241565</v>
      </c>
      <c r="J294" s="16">
        <v>244655</v>
      </c>
      <c r="K294" s="16">
        <v>232528</v>
      </c>
      <c r="L294" s="16">
        <v>227075</v>
      </c>
      <c r="M294" s="16">
        <v>217353</v>
      </c>
      <c r="N294" s="16">
        <v>215182</v>
      </c>
      <c r="O294" s="16">
        <v>245719</v>
      </c>
      <c r="P294" s="16">
        <v>236759</v>
      </c>
      <c r="Q294" s="63">
        <v>228236</v>
      </c>
      <c r="S294" s="43"/>
    </row>
    <row r="295" spans="1:19" x14ac:dyDescent="0.3">
      <c r="A295" s="158"/>
      <c r="B295" s="1">
        <v>2754</v>
      </c>
      <c r="C295" s="1" t="s">
        <v>232</v>
      </c>
      <c r="D295" s="35">
        <f t="shared" si="42"/>
        <v>1912620</v>
      </c>
      <c r="E295" s="35">
        <v>5240</v>
      </c>
      <c r="F295" s="55">
        <v>153484</v>
      </c>
      <c r="G295" s="16">
        <v>135339</v>
      </c>
      <c r="H295" s="16">
        <v>167978</v>
      </c>
      <c r="I295" s="16">
        <v>205217</v>
      </c>
      <c r="J295" s="16">
        <v>171680</v>
      </c>
      <c r="K295" s="16">
        <v>158145</v>
      </c>
      <c r="L295" s="16">
        <v>152914</v>
      </c>
      <c r="M295" s="16">
        <v>143199</v>
      </c>
      <c r="N295" s="16">
        <v>145408</v>
      </c>
      <c r="O295" s="16">
        <v>164611</v>
      </c>
      <c r="P295" s="16">
        <v>161550</v>
      </c>
      <c r="Q295" s="63">
        <v>153095</v>
      </c>
      <c r="S295" s="43"/>
    </row>
    <row r="296" spans="1:19" x14ac:dyDescent="0.3">
      <c r="A296" s="158"/>
      <c r="B296" s="1">
        <v>2755</v>
      </c>
      <c r="C296" s="1" t="s">
        <v>233</v>
      </c>
      <c r="D296" s="35">
        <f t="shared" si="42"/>
        <v>3260017</v>
      </c>
      <c r="E296" s="35">
        <v>8932</v>
      </c>
      <c r="F296" s="55">
        <v>265874</v>
      </c>
      <c r="G296" s="16">
        <v>232634</v>
      </c>
      <c r="H296" s="16">
        <v>280224</v>
      </c>
      <c r="I296" s="16">
        <v>278587</v>
      </c>
      <c r="J296" s="16">
        <v>286585</v>
      </c>
      <c r="K296" s="16">
        <v>273907</v>
      </c>
      <c r="L296" s="16">
        <v>279302</v>
      </c>
      <c r="M296" s="16">
        <v>266888</v>
      </c>
      <c r="N296" s="16">
        <v>251993</v>
      </c>
      <c r="O296" s="16">
        <v>287139</v>
      </c>
      <c r="P296" s="16">
        <v>284909</v>
      </c>
      <c r="Q296" s="63">
        <v>271975</v>
      </c>
      <c r="S296" s="43"/>
    </row>
    <row r="297" spans="1:19" x14ac:dyDescent="0.3">
      <c r="A297" s="158"/>
      <c r="B297" s="1">
        <v>2756</v>
      </c>
      <c r="C297" s="1" t="s">
        <v>234</v>
      </c>
      <c r="D297" s="35">
        <f t="shared" si="42"/>
        <v>5281893</v>
      </c>
      <c r="E297" s="35">
        <v>14471</v>
      </c>
      <c r="F297" s="55">
        <v>428922</v>
      </c>
      <c r="G297" s="16">
        <v>377571</v>
      </c>
      <c r="H297" s="16">
        <v>458645</v>
      </c>
      <c r="I297" s="16">
        <v>447836</v>
      </c>
      <c r="J297" s="16">
        <v>458446</v>
      </c>
      <c r="K297" s="16">
        <v>435590</v>
      </c>
      <c r="L297" s="16">
        <v>447922</v>
      </c>
      <c r="M297" s="16">
        <v>433539</v>
      </c>
      <c r="N297" s="16">
        <v>409245</v>
      </c>
      <c r="O297" s="16">
        <v>467416</v>
      </c>
      <c r="P297" s="16">
        <v>459674</v>
      </c>
      <c r="Q297" s="63">
        <v>457087</v>
      </c>
      <c r="S297" s="43"/>
    </row>
    <row r="298" spans="1:19" x14ac:dyDescent="0.3">
      <c r="A298" s="158"/>
      <c r="B298" s="1">
        <v>2757</v>
      </c>
      <c r="C298" s="1" t="s">
        <v>235</v>
      </c>
      <c r="D298" s="35">
        <f t="shared" si="42"/>
        <v>4646602</v>
      </c>
      <c r="E298" s="35">
        <v>12730</v>
      </c>
      <c r="F298" s="55">
        <v>377585</v>
      </c>
      <c r="G298" s="16">
        <v>335586</v>
      </c>
      <c r="H298" s="16">
        <v>400721</v>
      </c>
      <c r="I298" s="16">
        <v>388868</v>
      </c>
      <c r="J298" s="16">
        <v>398067</v>
      </c>
      <c r="K298" s="16">
        <v>380889</v>
      </c>
      <c r="L298" s="16">
        <v>407672</v>
      </c>
      <c r="M298" s="16">
        <v>388513</v>
      </c>
      <c r="N298" s="16">
        <v>358649</v>
      </c>
      <c r="O298" s="16">
        <v>407504</v>
      </c>
      <c r="P298" s="16">
        <v>401063</v>
      </c>
      <c r="Q298" s="63">
        <v>401485</v>
      </c>
      <c r="S298" s="43"/>
    </row>
    <row r="299" spans="1:19" x14ac:dyDescent="0.3">
      <c r="A299" s="158"/>
      <c r="B299" s="1">
        <v>2758</v>
      </c>
      <c r="C299" s="1" t="s">
        <v>236</v>
      </c>
      <c r="D299" s="35">
        <f t="shared" si="42"/>
        <v>5334058</v>
      </c>
      <c r="E299" s="35">
        <v>14614</v>
      </c>
      <c r="F299" s="55">
        <v>438501</v>
      </c>
      <c r="G299" s="16">
        <v>384542</v>
      </c>
      <c r="H299" s="16">
        <v>466687</v>
      </c>
      <c r="I299" s="16">
        <v>450250</v>
      </c>
      <c r="J299" s="16">
        <v>458415</v>
      </c>
      <c r="K299" s="16">
        <v>434277</v>
      </c>
      <c r="L299" s="16">
        <v>449460</v>
      </c>
      <c r="M299" s="16">
        <v>434937</v>
      </c>
      <c r="N299" s="16">
        <v>412258</v>
      </c>
      <c r="O299" s="16">
        <v>471921</v>
      </c>
      <c r="P299" s="16">
        <v>466125</v>
      </c>
      <c r="Q299" s="63">
        <v>466685</v>
      </c>
      <c r="S299" s="43"/>
    </row>
    <row r="300" spans="1:19" x14ac:dyDescent="0.3">
      <c r="A300" s="158"/>
      <c r="B300" s="1">
        <v>2759</v>
      </c>
      <c r="C300" s="1" t="s">
        <v>237</v>
      </c>
      <c r="D300" s="35">
        <f t="shared" si="42"/>
        <v>1990031</v>
      </c>
      <c r="E300" s="35">
        <v>5452</v>
      </c>
      <c r="F300" s="55">
        <v>152297</v>
      </c>
      <c r="G300" s="16">
        <v>135965</v>
      </c>
      <c r="H300" s="16">
        <v>167333</v>
      </c>
      <c r="I300" s="16">
        <v>167699</v>
      </c>
      <c r="J300" s="16">
        <v>177135</v>
      </c>
      <c r="K300" s="16">
        <v>164684</v>
      </c>
      <c r="L300" s="16">
        <v>170334</v>
      </c>
      <c r="M300" s="16">
        <v>172797</v>
      </c>
      <c r="N300" s="16">
        <v>156188</v>
      </c>
      <c r="O300" s="16">
        <v>178924</v>
      </c>
      <c r="P300" s="16">
        <v>175678</v>
      </c>
      <c r="Q300" s="63">
        <v>170997</v>
      </c>
      <c r="S300" s="43"/>
    </row>
    <row r="301" spans="1:19" x14ac:dyDescent="0.3">
      <c r="A301" s="158"/>
      <c r="B301" s="1">
        <v>2760</v>
      </c>
      <c r="C301" s="1" t="s">
        <v>238</v>
      </c>
      <c r="D301" s="35">
        <f t="shared" ref="D301:D319" si="43">SUM(F301:Q301)</f>
        <v>3360637</v>
      </c>
      <c r="E301" s="35">
        <v>9207</v>
      </c>
      <c r="F301" s="55">
        <v>280746</v>
      </c>
      <c r="G301" s="16">
        <v>247570</v>
      </c>
      <c r="H301" s="16">
        <v>296009</v>
      </c>
      <c r="I301" s="16">
        <v>287470</v>
      </c>
      <c r="J301" s="16">
        <v>293058</v>
      </c>
      <c r="K301" s="16">
        <v>276797</v>
      </c>
      <c r="L301" s="16">
        <v>280413</v>
      </c>
      <c r="M301" s="16">
        <v>271989</v>
      </c>
      <c r="N301" s="16">
        <v>258169</v>
      </c>
      <c r="O301" s="16">
        <v>290355</v>
      </c>
      <c r="P301" s="16">
        <v>288878</v>
      </c>
      <c r="Q301" s="63">
        <v>289183</v>
      </c>
      <c r="S301" s="43"/>
    </row>
    <row r="302" spans="1:19" ht="17.25" thickBot="1" x14ac:dyDescent="0.35">
      <c r="A302" s="158"/>
      <c r="B302" s="30">
        <v>2761</v>
      </c>
      <c r="C302" s="30" t="s">
        <v>239</v>
      </c>
      <c r="D302" s="37">
        <f t="shared" si="43"/>
        <v>4316071</v>
      </c>
      <c r="E302" s="37">
        <v>11825</v>
      </c>
      <c r="F302" s="58">
        <v>354347</v>
      </c>
      <c r="G302" s="31">
        <v>307864</v>
      </c>
      <c r="H302" s="31">
        <v>377581</v>
      </c>
      <c r="I302" s="31">
        <v>370490</v>
      </c>
      <c r="J302" s="31">
        <v>373167</v>
      </c>
      <c r="K302" s="31">
        <v>355536</v>
      </c>
      <c r="L302" s="31">
        <v>365676</v>
      </c>
      <c r="M302" s="31">
        <v>352653</v>
      </c>
      <c r="N302" s="31">
        <v>334322</v>
      </c>
      <c r="O302" s="31">
        <v>380519</v>
      </c>
      <c r="P302" s="31">
        <v>380189</v>
      </c>
      <c r="Q302" s="66">
        <v>363727</v>
      </c>
      <c r="S302" s="43"/>
    </row>
    <row r="303" spans="1:19" x14ac:dyDescent="0.3">
      <c r="A303" s="157" t="s">
        <v>338</v>
      </c>
      <c r="B303" s="8">
        <v>2811</v>
      </c>
      <c r="C303" s="8" t="s">
        <v>240</v>
      </c>
      <c r="D303" s="34">
        <f t="shared" si="43"/>
        <v>6776008</v>
      </c>
      <c r="E303" s="34">
        <v>18564</v>
      </c>
      <c r="F303" s="54">
        <v>558510</v>
      </c>
      <c r="G303" s="29">
        <v>485396</v>
      </c>
      <c r="H303" s="29">
        <v>589608</v>
      </c>
      <c r="I303" s="29">
        <v>577771</v>
      </c>
      <c r="J303" s="29">
        <v>589966</v>
      </c>
      <c r="K303" s="29">
        <v>560124</v>
      </c>
      <c r="L303" s="29">
        <v>573201</v>
      </c>
      <c r="M303" s="29">
        <v>551821</v>
      </c>
      <c r="N303" s="29">
        <v>522778</v>
      </c>
      <c r="O303" s="29">
        <v>599828</v>
      </c>
      <c r="P303" s="29">
        <v>590356</v>
      </c>
      <c r="Q303" s="62">
        <v>576649</v>
      </c>
      <c r="S303" s="43"/>
    </row>
    <row r="304" spans="1:19" x14ac:dyDescent="0.3">
      <c r="A304" s="158"/>
      <c r="B304" s="1">
        <v>2812</v>
      </c>
      <c r="C304" s="1" t="s">
        <v>241</v>
      </c>
      <c r="D304" s="35">
        <f t="shared" si="43"/>
        <v>6878053</v>
      </c>
      <c r="E304" s="35">
        <v>18844</v>
      </c>
      <c r="F304" s="55">
        <v>572520</v>
      </c>
      <c r="G304" s="16">
        <v>502422</v>
      </c>
      <c r="H304" s="16">
        <v>607313</v>
      </c>
      <c r="I304" s="16">
        <v>584307</v>
      </c>
      <c r="J304" s="16">
        <v>596968</v>
      </c>
      <c r="K304" s="16">
        <v>561878</v>
      </c>
      <c r="L304" s="16">
        <v>580553</v>
      </c>
      <c r="M304" s="16">
        <v>562230</v>
      </c>
      <c r="N304" s="16">
        <v>526382</v>
      </c>
      <c r="O304" s="16">
        <v>597921</v>
      </c>
      <c r="P304" s="16">
        <v>595963</v>
      </c>
      <c r="Q304" s="63">
        <v>589596</v>
      </c>
      <c r="S304" s="43"/>
    </row>
    <row r="305" spans="1:19" x14ac:dyDescent="0.3">
      <c r="A305" s="158"/>
      <c r="B305" s="1">
        <v>2813</v>
      </c>
      <c r="C305" s="1" t="s">
        <v>242</v>
      </c>
      <c r="D305" s="35">
        <f t="shared" si="43"/>
        <v>3936126</v>
      </c>
      <c r="E305" s="35">
        <v>10784</v>
      </c>
      <c r="F305" s="55">
        <v>329944</v>
      </c>
      <c r="G305" s="16">
        <v>284616</v>
      </c>
      <c r="H305" s="16">
        <v>349783</v>
      </c>
      <c r="I305" s="16">
        <v>338672</v>
      </c>
      <c r="J305" s="16">
        <v>346691</v>
      </c>
      <c r="K305" s="16">
        <v>317192</v>
      </c>
      <c r="L305" s="16">
        <v>333688</v>
      </c>
      <c r="M305" s="16">
        <v>318651</v>
      </c>
      <c r="N305" s="16">
        <v>296977</v>
      </c>
      <c r="O305" s="16">
        <v>344450</v>
      </c>
      <c r="P305" s="16">
        <v>343043</v>
      </c>
      <c r="Q305" s="63">
        <v>332419</v>
      </c>
      <c r="S305" s="43"/>
    </row>
    <row r="306" spans="1:19" x14ac:dyDescent="0.3">
      <c r="A306" s="158"/>
      <c r="B306" s="1">
        <v>2814</v>
      </c>
      <c r="C306" s="1" t="s">
        <v>243</v>
      </c>
      <c r="D306" s="35">
        <f t="shared" si="43"/>
        <v>2596021</v>
      </c>
      <c r="E306" s="35">
        <v>7112</v>
      </c>
      <c r="F306" s="55">
        <v>211003</v>
      </c>
      <c r="G306" s="16">
        <v>178439</v>
      </c>
      <c r="H306" s="16">
        <v>219799</v>
      </c>
      <c r="I306" s="16">
        <v>225081</v>
      </c>
      <c r="J306" s="16">
        <v>253638</v>
      </c>
      <c r="K306" s="16">
        <v>215320</v>
      </c>
      <c r="L306" s="16">
        <v>211505</v>
      </c>
      <c r="M306" s="16">
        <v>201508</v>
      </c>
      <c r="N306" s="16">
        <v>203483</v>
      </c>
      <c r="O306" s="16">
        <v>253637</v>
      </c>
      <c r="P306" s="16">
        <v>228529</v>
      </c>
      <c r="Q306" s="63">
        <v>194079</v>
      </c>
      <c r="S306" s="43"/>
    </row>
    <row r="307" spans="1:19" x14ac:dyDescent="0.3">
      <c r="A307" s="158"/>
      <c r="B307" s="1">
        <v>2815</v>
      </c>
      <c r="C307" s="1" t="s">
        <v>244</v>
      </c>
      <c r="D307" s="35">
        <f t="shared" si="43"/>
        <v>5475826</v>
      </c>
      <c r="E307" s="35">
        <v>15002</v>
      </c>
      <c r="F307" s="55">
        <v>455303</v>
      </c>
      <c r="G307" s="16">
        <v>404406</v>
      </c>
      <c r="H307" s="16">
        <v>455385</v>
      </c>
      <c r="I307" s="16">
        <v>463277</v>
      </c>
      <c r="J307" s="16">
        <v>458077</v>
      </c>
      <c r="K307" s="16">
        <v>426760</v>
      </c>
      <c r="L307" s="16">
        <v>473810</v>
      </c>
      <c r="M307" s="16">
        <v>477740</v>
      </c>
      <c r="N307" s="16">
        <v>411959</v>
      </c>
      <c r="O307" s="16">
        <v>466700</v>
      </c>
      <c r="P307" s="16">
        <v>464468</v>
      </c>
      <c r="Q307" s="63">
        <v>517941</v>
      </c>
      <c r="S307" s="43"/>
    </row>
    <row r="308" spans="1:19" x14ac:dyDescent="0.3">
      <c r="A308" s="158"/>
      <c r="B308" s="1">
        <v>2816</v>
      </c>
      <c r="C308" s="1" t="s">
        <v>245</v>
      </c>
      <c r="D308" s="35">
        <f t="shared" si="43"/>
        <v>3307225</v>
      </c>
      <c r="E308" s="35">
        <v>9061</v>
      </c>
      <c r="F308" s="55">
        <v>274912</v>
      </c>
      <c r="G308" s="16">
        <v>238132</v>
      </c>
      <c r="H308" s="16">
        <v>285625</v>
      </c>
      <c r="I308" s="16">
        <v>285903</v>
      </c>
      <c r="J308" s="16">
        <v>286171</v>
      </c>
      <c r="K308" s="16">
        <v>272977</v>
      </c>
      <c r="L308" s="16">
        <v>280854</v>
      </c>
      <c r="M308" s="16">
        <v>270073</v>
      </c>
      <c r="N308" s="16">
        <v>253752</v>
      </c>
      <c r="O308" s="16">
        <v>300642</v>
      </c>
      <c r="P308" s="16">
        <v>302404</v>
      </c>
      <c r="Q308" s="63">
        <v>255780</v>
      </c>
      <c r="S308" s="43"/>
    </row>
    <row r="309" spans="1:19" x14ac:dyDescent="0.3">
      <c r="A309" s="158"/>
      <c r="B309" s="1">
        <v>2817</v>
      </c>
      <c r="C309" s="1" t="s">
        <v>246</v>
      </c>
      <c r="D309" s="35">
        <f t="shared" si="43"/>
        <v>2002040</v>
      </c>
      <c r="E309" s="35">
        <v>5485</v>
      </c>
      <c r="F309" s="55">
        <v>161759</v>
      </c>
      <c r="G309" s="16">
        <v>138714</v>
      </c>
      <c r="H309" s="16">
        <v>180847</v>
      </c>
      <c r="I309" s="16">
        <v>175393</v>
      </c>
      <c r="J309" s="16">
        <v>177980</v>
      </c>
      <c r="K309" s="16">
        <v>167750</v>
      </c>
      <c r="L309" s="16">
        <v>167882</v>
      </c>
      <c r="M309" s="16">
        <v>158476</v>
      </c>
      <c r="N309" s="16">
        <v>152218</v>
      </c>
      <c r="O309" s="16">
        <v>176191</v>
      </c>
      <c r="P309" s="16">
        <v>179621</v>
      </c>
      <c r="Q309" s="63">
        <v>165209</v>
      </c>
      <c r="S309" s="43"/>
    </row>
    <row r="310" spans="1:19" x14ac:dyDescent="0.3">
      <c r="A310" s="158"/>
      <c r="B310" s="1">
        <v>2818</v>
      </c>
      <c r="C310" s="1" t="s">
        <v>247</v>
      </c>
      <c r="D310" s="35">
        <f t="shared" si="43"/>
        <v>2699675</v>
      </c>
      <c r="E310" s="35">
        <v>7396</v>
      </c>
      <c r="F310" s="55">
        <v>224795</v>
      </c>
      <c r="G310" s="16">
        <v>197836</v>
      </c>
      <c r="H310" s="16">
        <v>233660</v>
      </c>
      <c r="I310" s="16">
        <v>225422</v>
      </c>
      <c r="J310" s="16">
        <v>228152</v>
      </c>
      <c r="K310" s="16">
        <v>217824</v>
      </c>
      <c r="L310" s="16">
        <v>220118</v>
      </c>
      <c r="M310" s="16">
        <v>209677</v>
      </c>
      <c r="N310" s="16">
        <v>208454</v>
      </c>
      <c r="O310" s="16">
        <v>238452</v>
      </c>
      <c r="P310" s="16">
        <v>240987</v>
      </c>
      <c r="Q310" s="63">
        <v>254298</v>
      </c>
      <c r="S310" s="43"/>
    </row>
    <row r="311" spans="1:19" x14ac:dyDescent="0.3">
      <c r="A311" s="158"/>
      <c r="B311" s="1">
        <v>2819</v>
      </c>
      <c r="C311" s="1" t="s">
        <v>248</v>
      </c>
      <c r="D311" s="35">
        <f t="shared" si="43"/>
        <v>6045318</v>
      </c>
      <c r="E311" s="35">
        <v>16563</v>
      </c>
      <c r="F311" s="55">
        <v>470687</v>
      </c>
      <c r="G311" s="16">
        <v>405387</v>
      </c>
      <c r="H311" s="16">
        <v>502156</v>
      </c>
      <c r="I311" s="16">
        <v>508606</v>
      </c>
      <c r="J311" s="16">
        <v>513587</v>
      </c>
      <c r="K311" s="16">
        <v>493531</v>
      </c>
      <c r="L311" s="16">
        <v>529482</v>
      </c>
      <c r="M311" s="16">
        <v>506462</v>
      </c>
      <c r="N311" s="16">
        <v>453499</v>
      </c>
      <c r="O311" s="16">
        <v>551880</v>
      </c>
      <c r="P311" s="16">
        <v>568347</v>
      </c>
      <c r="Q311" s="63">
        <v>541694</v>
      </c>
      <c r="S311" s="43"/>
    </row>
    <row r="312" spans="1:19" x14ac:dyDescent="0.3">
      <c r="A312" s="158"/>
      <c r="B312" s="1">
        <v>2820</v>
      </c>
      <c r="C312" s="1" t="s">
        <v>249</v>
      </c>
      <c r="D312" s="35">
        <f t="shared" si="43"/>
        <v>6698534</v>
      </c>
      <c r="E312" s="35">
        <v>18352</v>
      </c>
      <c r="F312" s="55">
        <v>549013</v>
      </c>
      <c r="G312" s="16">
        <v>482110</v>
      </c>
      <c r="H312" s="16">
        <v>585895</v>
      </c>
      <c r="I312" s="16">
        <v>561837</v>
      </c>
      <c r="J312" s="16">
        <v>582671</v>
      </c>
      <c r="K312" s="16">
        <v>547236</v>
      </c>
      <c r="L312" s="16">
        <v>566967</v>
      </c>
      <c r="M312" s="16">
        <v>543429</v>
      </c>
      <c r="N312" s="16">
        <v>503816</v>
      </c>
      <c r="O312" s="16">
        <v>580455</v>
      </c>
      <c r="P312" s="16">
        <v>590819</v>
      </c>
      <c r="Q312" s="63">
        <v>604286</v>
      </c>
      <c r="S312" s="43"/>
    </row>
    <row r="313" spans="1:19" x14ac:dyDescent="0.3">
      <c r="A313" s="158"/>
      <c r="B313" s="1">
        <v>2821</v>
      </c>
      <c r="C313" s="1" t="s">
        <v>250</v>
      </c>
      <c r="D313" s="35">
        <f t="shared" si="43"/>
        <v>4251366</v>
      </c>
      <c r="E313" s="35">
        <v>11648</v>
      </c>
      <c r="F313" s="55">
        <v>326518</v>
      </c>
      <c r="G313" s="16">
        <v>285068</v>
      </c>
      <c r="H313" s="16">
        <v>387926</v>
      </c>
      <c r="I313" s="16">
        <v>383092</v>
      </c>
      <c r="J313" s="16">
        <v>380175</v>
      </c>
      <c r="K313" s="16">
        <v>355078</v>
      </c>
      <c r="L313" s="16">
        <v>337564</v>
      </c>
      <c r="M313" s="16">
        <v>324716</v>
      </c>
      <c r="N313" s="16">
        <v>334756</v>
      </c>
      <c r="O313" s="16">
        <v>383246</v>
      </c>
      <c r="P313" s="16">
        <v>389689</v>
      </c>
      <c r="Q313" s="63">
        <v>363538</v>
      </c>
      <c r="S313" s="43"/>
    </row>
    <row r="314" spans="1:19" x14ac:dyDescent="0.3">
      <c r="A314" s="158"/>
      <c r="B314" s="1">
        <v>2822</v>
      </c>
      <c r="C314" s="1" t="s">
        <v>251</v>
      </c>
      <c r="D314" s="35">
        <f t="shared" si="43"/>
        <v>2112656</v>
      </c>
      <c r="E314" s="35">
        <v>5788</v>
      </c>
      <c r="F314" s="55">
        <v>163657</v>
      </c>
      <c r="G314" s="16">
        <v>145377</v>
      </c>
      <c r="H314" s="16">
        <v>187647</v>
      </c>
      <c r="I314" s="16">
        <v>183514</v>
      </c>
      <c r="J314" s="16">
        <v>190125</v>
      </c>
      <c r="K314" s="16">
        <v>179208</v>
      </c>
      <c r="L314" s="16">
        <v>172603</v>
      </c>
      <c r="M314" s="16">
        <v>168786</v>
      </c>
      <c r="N314" s="16">
        <v>168815</v>
      </c>
      <c r="O314" s="16">
        <v>192919</v>
      </c>
      <c r="P314" s="16">
        <v>184513</v>
      </c>
      <c r="Q314" s="63">
        <v>175492</v>
      </c>
      <c r="S314" s="43"/>
    </row>
    <row r="315" spans="1:19" x14ac:dyDescent="0.3">
      <c r="A315" s="158"/>
      <c r="B315" s="1">
        <v>2823</v>
      </c>
      <c r="C315" s="1" t="s">
        <v>252</v>
      </c>
      <c r="D315" s="35">
        <f t="shared" si="43"/>
        <v>5269443</v>
      </c>
      <c r="E315" s="35">
        <v>14437</v>
      </c>
      <c r="F315" s="55">
        <v>407919</v>
      </c>
      <c r="G315" s="16">
        <v>357372</v>
      </c>
      <c r="H315" s="16">
        <v>482724</v>
      </c>
      <c r="I315" s="16">
        <v>471769</v>
      </c>
      <c r="J315" s="16">
        <v>481388</v>
      </c>
      <c r="K315" s="16">
        <v>436463</v>
      </c>
      <c r="L315" s="16">
        <v>414680</v>
      </c>
      <c r="M315" s="16">
        <v>402439</v>
      </c>
      <c r="N315" s="16">
        <v>418615</v>
      </c>
      <c r="O315" s="16">
        <v>480571</v>
      </c>
      <c r="P315" s="16">
        <v>474979</v>
      </c>
      <c r="Q315" s="63">
        <v>440524</v>
      </c>
      <c r="S315" s="43"/>
    </row>
    <row r="316" spans="1:19" x14ac:dyDescent="0.3">
      <c r="A316" s="158"/>
      <c r="B316" s="1">
        <v>2824</v>
      </c>
      <c r="C316" s="1" t="s">
        <v>253</v>
      </c>
      <c r="D316" s="35">
        <f t="shared" si="43"/>
        <v>4129094</v>
      </c>
      <c r="E316" s="35">
        <v>11313</v>
      </c>
      <c r="F316" s="55">
        <v>328890</v>
      </c>
      <c r="G316" s="16">
        <v>289762</v>
      </c>
      <c r="H316" s="16">
        <v>376831</v>
      </c>
      <c r="I316" s="16">
        <v>367634</v>
      </c>
      <c r="J316" s="16">
        <v>379827</v>
      </c>
      <c r="K316" s="16">
        <v>341026</v>
      </c>
      <c r="L316" s="16">
        <v>330725</v>
      </c>
      <c r="M316" s="16">
        <v>323797</v>
      </c>
      <c r="N316" s="16">
        <v>323205</v>
      </c>
      <c r="O316" s="16">
        <v>366021</v>
      </c>
      <c r="P316" s="16">
        <v>360274</v>
      </c>
      <c r="Q316" s="63">
        <v>341102</v>
      </c>
      <c r="S316" s="43"/>
    </row>
    <row r="317" spans="1:19" x14ac:dyDescent="0.3">
      <c r="A317" s="158"/>
      <c r="B317" s="1">
        <v>2825</v>
      </c>
      <c r="C317" s="1" t="s">
        <v>254</v>
      </c>
      <c r="D317" s="35">
        <f t="shared" si="43"/>
        <v>1724946</v>
      </c>
      <c r="E317" s="35">
        <v>4726</v>
      </c>
      <c r="F317" s="55">
        <v>144180</v>
      </c>
      <c r="G317" s="16">
        <v>129671</v>
      </c>
      <c r="H317" s="16">
        <v>153406</v>
      </c>
      <c r="I317" s="16">
        <v>146676</v>
      </c>
      <c r="J317" s="16">
        <v>150243</v>
      </c>
      <c r="K317" s="16">
        <v>141942</v>
      </c>
      <c r="L317" s="16">
        <v>147946</v>
      </c>
      <c r="M317" s="16">
        <v>143876</v>
      </c>
      <c r="N317" s="16">
        <v>132791</v>
      </c>
      <c r="O317" s="16">
        <v>145353</v>
      </c>
      <c r="P317" s="16">
        <v>142261</v>
      </c>
      <c r="Q317" s="63">
        <v>146601</v>
      </c>
      <c r="S317" s="43"/>
    </row>
    <row r="318" spans="1:19" x14ac:dyDescent="0.3">
      <c r="A318" s="158"/>
      <c r="B318" s="1">
        <v>2826</v>
      </c>
      <c r="C318" s="1" t="s">
        <v>255</v>
      </c>
      <c r="D318" s="35">
        <f t="shared" si="43"/>
        <v>2021259</v>
      </c>
      <c r="E318" s="35">
        <v>5538</v>
      </c>
      <c r="F318" s="55">
        <v>165364</v>
      </c>
      <c r="G318" s="16">
        <v>149392</v>
      </c>
      <c r="H318" s="16">
        <v>177563</v>
      </c>
      <c r="I318" s="16">
        <v>169630</v>
      </c>
      <c r="J318" s="16">
        <v>174922</v>
      </c>
      <c r="K318" s="16">
        <v>165155</v>
      </c>
      <c r="L318" s="16">
        <v>173524</v>
      </c>
      <c r="M318" s="16">
        <v>169336</v>
      </c>
      <c r="N318" s="16">
        <v>156415</v>
      </c>
      <c r="O318" s="16">
        <v>173673</v>
      </c>
      <c r="P318" s="16">
        <v>170171</v>
      </c>
      <c r="Q318" s="63">
        <v>176114</v>
      </c>
      <c r="S318" s="43"/>
    </row>
    <row r="319" spans="1:19" ht="17.25" thickBot="1" x14ac:dyDescent="0.35">
      <c r="A319" s="159"/>
      <c r="B319" s="14">
        <v>2827</v>
      </c>
      <c r="C319" s="14" t="s">
        <v>256</v>
      </c>
      <c r="D319" s="36">
        <f t="shared" si="43"/>
        <v>1794451</v>
      </c>
      <c r="E319" s="36">
        <v>4916</v>
      </c>
      <c r="F319" s="56">
        <v>140636</v>
      </c>
      <c r="G319" s="17">
        <v>126981</v>
      </c>
      <c r="H319" s="17">
        <v>162243</v>
      </c>
      <c r="I319" s="17">
        <v>158715</v>
      </c>
      <c r="J319" s="17">
        <v>160793</v>
      </c>
      <c r="K319" s="17">
        <v>150172</v>
      </c>
      <c r="L319" s="17">
        <v>149485</v>
      </c>
      <c r="M319" s="17">
        <v>146250</v>
      </c>
      <c r="N319" s="17">
        <v>139069</v>
      </c>
      <c r="O319" s="17">
        <v>157230</v>
      </c>
      <c r="P319" s="17">
        <v>152355</v>
      </c>
      <c r="Q319" s="64">
        <v>150522</v>
      </c>
      <c r="S319" s="43"/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2" right="0.2" top="0.2" bottom="0.74803149606299213" header="0.2" footer="0.31496062992125984"/>
  <pageSetup paperSize="12" scale="65" fitToHeight="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80" t="s">
        <v>416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39" t="s">
        <v>26</v>
      </c>
      <c r="D4" s="124">
        <v>142919</v>
      </c>
      <c r="E4" s="125"/>
      <c r="F4" s="122">
        <v>56</v>
      </c>
      <c r="G4" s="139" t="s">
        <v>9</v>
      </c>
      <c r="H4" s="124">
        <v>36201</v>
      </c>
      <c r="I4" s="116"/>
      <c r="J4" s="122">
        <v>111</v>
      </c>
      <c r="K4" s="139" t="s">
        <v>202</v>
      </c>
      <c r="L4" s="124">
        <v>24147</v>
      </c>
      <c r="M4" s="116"/>
      <c r="N4" s="122">
        <v>166</v>
      </c>
      <c r="O4" s="139" t="s">
        <v>223</v>
      </c>
      <c r="P4" s="124">
        <v>16686</v>
      </c>
      <c r="Q4" s="125"/>
      <c r="R4" s="122">
        <v>221</v>
      </c>
      <c r="S4" s="139" t="s">
        <v>48</v>
      </c>
      <c r="T4" s="124">
        <v>10970</v>
      </c>
    </row>
    <row r="5" spans="1:20" x14ac:dyDescent="0.3">
      <c r="A5" s="116"/>
      <c r="B5" s="126">
        <v>2</v>
      </c>
      <c r="C5" s="140" t="s">
        <v>380</v>
      </c>
      <c r="D5" s="128">
        <v>127606</v>
      </c>
      <c r="E5" s="125"/>
      <c r="F5" s="126">
        <v>57</v>
      </c>
      <c r="G5" s="140" t="s">
        <v>7</v>
      </c>
      <c r="H5" s="128">
        <v>36141</v>
      </c>
      <c r="I5" s="116"/>
      <c r="J5" s="126">
        <v>112</v>
      </c>
      <c r="K5" s="140" t="s">
        <v>23</v>
      </c>
      <c r="L5" s="128">
        <v>24048</v>
      </c>
      <c r="M5" s="116"/>
      <c r="N5" s="126">
        <v>167</v>
      </c>
      <c r="O5" s="140" t="s">
        <v>394</v>
      </c>
      <c r="P5" s="128">
        <v>16674</v>
      </c>
      <c r="Q5" s="125"/>
      <c r="R5" s="126">
        <v>222</v>
      </c>
      <c r="S5" s="140" t="s">
        <v>103</v>
      </c>
      <c r="T5" s="128">
        <v>10870</v>
      </c>
    </row>
    <row r="6" spans="1:20" x14ac:dyDescent="0.3">
      <c r="A6" s="116"/>
      <c r="B6" s="126">
        <v>3</v>
      </c>
      <c r="C6" s="141" t="s">
        <v>22</v>
      </c>
      <c r="D6" s="128">
        <v>122376</v>
      </c>
      <c r="E6" s="125"/>
      <c r="F6" s="126">
        <v>58</v>
      </c>
      <c r="G6" s="141" t="s">
        <v>88</v>
      </c>
      <c r="H6" s="128">
        <v>35726</v>
      </c>
      <c r="I6" s="116"/>
      <c r="J6" s="126">
        <v>113</v>
      </c>
      <c r="K6" s="141" t="s">
        <v>194</v>
      </c>
      <c r="L6" s="128">
        <v>23985</v>
      </c>
      <c r="M6" s="116"/>
      <c r="N6" s="126">
        <v>168</v>
      </c>
      <c r="O6" s="141" t="s">
        <v>158</v>
      </c>
      <c r="P6" s="128">
        <v>16543</v>
      </c>
      <c r="Q6" s="125"/>
      <c r="R6" s="126">
        <v>223</v>
      </c>
      <c r="S6" s="141" t="s">
        <v>183</v>
      </c>
      <c r="T6" s="128">
        <v>10566</v>
      </c>
    </row>
    <row r="7" spans="1:20" x14ac:dyDescent="0.3">
      <c r="A7" s="116"/>
      <c r="B7" s="126">
        <v>4</v>
      </c>
      <c r="C7" s="140" t="s">
        <v>34</v>
      </c>
      <c r="D7" s="128">
        <v>98757</v>
      </c>
      <c r="E7" s="125"/>
      <c r="F7" s="126">
        <v>59</v>
      </c>
      <c r="G7" s="140" t="s">
        <v>119</v>
      </c>
      <c r="H7" s="128">
        <v>34684</v>
      </c>
      <c r="I7" s="116"/>
      <c r="J7" s="126">
        <v>114</v>
      </c>
      <c r="K7" s="140" t="s">
        <v>225</v>
      </c>
      <c r="L7" s="128">
        <v>23471</v>
      </c>
      <c r="M7" s="116"/>
      <c r="N7" s="126">
        <v>169</v>
      </c>
      <c r="O7" s="140" t="s">
        <v>136</v>
      </c>
      <c r="P7" s="128">
        <v>16304</v>
      </c>
      <c r="Q7" s="125"/>
      <c r="R7" s="126">
        <v>224</v>
      </c>
      <c r="S7" s="140" t="s">
        <v>107</v>
      </c>
      <c r="T7" s="128">
        <v>10540</v>
      </c>
    </row>
    <row r="8" spans="1:20" x14ac:dyDescent="0.3">
      <c r="A8" s="116"/>
      <c r="B8" s="126">
        <v>5</v>
      </c>
      <c r="C8" s="140" t="s">
        <v>69</v>
      </c>
      <c r="D8" s="128">
        <v>92456</v>
      </c>
      <c r="E8" s="125"/>
      <c r="F8" s="126">
        <v>60</v>
      </c>
      <c r="G8" s="140" t="s">
        <v>20</v>
      </c>
      <c r="H8" s="128">
        <v>33173</v>
      </c>
      <c r="I8" s="116"/>
      <c r="J8" s="126">
        <v>115</v>
      </c>
      <c r="K8" s="140" t="s">
        <v>221</v>
      </c>
      <c r="L8" s="128">
        <v>23374</v>
      </c>
      <c r="M8" s="116"/>
      <c r="N8" s="126">
        <v>170</v>
      </c>
      <c r="O8" s="140" t="s">
        <v>393</v>
      </c>
      <c r="P8" s="128">
        <v>16160</v>
      </c>
      <c r="Q8" s="125"/>
      <c r="R8" s="126">
        <v>225</v>
      </c>
      <c r="S8" s="140" t="s">
        <v>150</v>
      </c>
      <c r="T8" s="128">
        <v>10487</v>
      </c>
    </row>
    <row r="9" spans="1:20" x14ac:dyDescent="0.3">
      <c r="A9" s="116"/>
      <c r="B9" s="126">
        <v>6</v>
      </c>
      <c r="C9" s="140" t="s">
        <v>381</v>
      </c>
      <c r="D9" s="128">
        <v>91311</v>
      </c>
      <c r="E9" s="125"/>
      <c r="F9" s="126">
        <v>61</v>
      </c>
      <c r="G9" s="140" t="s">
        <v>33</v>
      </c>
      <c r="H9" s="128">
        <v>32891</v>
      </c>
      <c r="I9" s="116"/>
      <c r="J9" s="126">
        <v>116</v>
      </c>
      <c r="K9" s="140" t="s">
        <v>180</v>
      </c>
      <c r="L9" s="128">
        <v>23373</v>
      </c>
      <c r="M9" s="116"/>
      <c r="N9" s="126">
        <v>171</v>
      </c>
      <c r="O9" s="140" t="s">
        <v>198</v>
      </c>
      <c r="P9" s="128">
        <v>16101</v>
      </c>
      <c r="Q9" s="125"/>
      <c r="R9" s="126">
        <v>226</v>
      </c>
      <c r="S9" s="140" t="s">
        <v>147</v>
      </c>
      <c r="T9" s="128">
        <v>10087</v>
      </c>
    </row>
    <row r="10" spans="1:20" x14ac:dyDescent="0.3">
      <c r="A10" s="116"/>
      <c r="B10" s="126">
        <v>7</v>
      </c>
      <c r="C10" s="140" t="s">
        <v>0</v>
      </c>
      <c r="D10" s="128">
        <v>90993</v>
      </c>
      <c r="E10" s="125"/>
      <c r="F10" s="126">
        <v>62</v>
      </c>
      <c r="G10" s="140" t="s">
        <v>28</v>
      </c>
      <c r="H10" s="128">
        <v>32189</v>
      </c>
      <c r="I10" s="116"/>
      <c r="J10" s="126">
        <v>117</v>
      </c>
      <c r="K10" s="140" t="s">
        <v>137</v>
      </c>
      <c r="L10" s="128">
        <v>23127</v>
      </c>
      <c r="M10" s="116"/>
      <c r="N10" s="126">
        <v>172</v>
      </c>
      <c r="O10" s="140" t="s">
        <v>219</v>
      </c>
      <c r="P10" s="128">
        <v>16076</v>
      </c>
      <c r="Q10" s="125"/>
      <c r="R10" s="126">
        <v>227</v>
      </c>
      <c r="S10" s="140" t="s">
        <v>80</v>
      </c>
      <c r="T10" s="128">
        <v>10023</v>
      </c>
    </row>
    <row r="11" spans="1:20" x14ac:dyDescent="0.3">
      <c r="A11" s="116"/>
      <c r="B11" s="126">
        <v>8</v>
      </c>
      <c r="C11" s="140" t="s">
        <v>36</v>
      </c>
      <c r="D11" s="128">
        <v>90830</v>
      </c>
      <c r="E11" s="125"/>
      <c r="F11" s="126">
        <v>63</v>
      </c>
      <c r="G11" s="140" t="s">
        <v>52</v>
      </c>
      <c r="H11" s="128">
        <v>32157</v>
      </c>
      <c r="I11" s="116"/>
      <c r="J11" s="126">
        <v>118</v>
      </c>
      <c r="K11" s="140" t="s">
        <v>207</v>
      </c>
      <c r="L11" s="128">
        <v>22998</v>
      </c>
      <c r="M11" s="116"/>
      <c r="N11" s="126">
        <v>173</v>
      </c>
      <c r="O11" s="140" t="s">
        <v>43</v>
      </c>
      <c r="P11" s="128">
        <v>15978</v>
      </c>
      <c r="Q11" s="125"/>
      <c r="R11" s="126">
        <v>228</v>
      </c>
      <c r="S11" s="140" t="s">
        <v>231</v>
      </c>
      <c r="T11" s="128">
        <v>10000</v>
      </c>
    </row>
    <row r="12" spans="1:20" x14ac:dyDescent="0.3">
      <c r="A12" s="116"/>
      <c r="B12" s="126">
        <v>9</v>
      </c>
      <c r="C12" s="140" t="s">
        <v>24</v>
      </c>
      <c r="D12" s="128">
        <v>85276</v>
      </c>
      <c r="E12" s="125"/>
      <c r="F12" s="126">
        <v>64</v>
      </c>
      <c r="G12" s="140" t="s">
        <v>171</v>
      </c>
      <c r="H12" s="128">
        <v>31921</v>
      </c>
      <c r="I12" s="116"/>
      <c r="J12" s="126">
        <v>119</v>
      </c>
      <c r="K12" s="140" t="s">
        <v>252</v>
      </c>
      <c r="L12" s="128">
        <v>22790</v>
      </c>
      <c r="M12" s="116"/>
      <c r="N12" s="126">
        <v>174</v>
      </c>
      <c r="O12" s="140" t="s">
        <v>188</v>
      </c>
      <c r="P12" s="128">
        <v>15890</v>
      </c>
      <c r="Q12" s="125"/>
      <c r="R12" s="126">
        <v>229</v>
      </c>
      <c r="S12" s="140" t="s">
        <v>130</v>
      </c>
      <c r="T12" s="128">
        <v>9986</v>
      </c>
    </row>
    <row r="13" spans="1:20" x14ac:dyDescent="0.3">
      <c r="A13" s="116"/>
      <c r="B13" s="126">
        <v>10</v>
      </c>
      <c r="C13" s="140" t="s">
        <v>2</v>
      </c>
      <c r="D13" s="128">
        <v>78764</v>
      </c>
      <c r="E13" s="125"/>
      <c r="F13" s="126">
        <v>65</v>
      </c>
      <c r="G13" s="140" t="s">
        <v>11</v>
      </c>
      <c r="H13" s="128">
        <v>31746</v>
      </c>
      <c r="I13" s="116"/>
      <c r="J13" s="126">
        <v>120</v>
      </c>
      <c r="K13" s="140" t="s">
        <v>162</v>
      </c>
      <c r="L13" s="128">
        <v>22764</v>
      </c>
      <c r="M13" s="116"/>
      <c r="N13" s="126">
        <v>175</v>
      </c>
      <c r="O13" s="140" t="s">
        <v>181</v>
      </c>
      <c r="P13" s="128">
        <v>15836</v>
      </c>
      <c r="Q13" s="125"/>
      <c r="R13" s="126">
        <v>230</v>
      </c>
      <c r="S13" s="140" t="s">
        <v>149</v>
      </c>
      <c r="T13" s="128">
        <v>9950</v>
      </c>
    </row>
    <row r="14" spans="1:20" x14ac:dyDescent="0.3">
      <c r="A14" s="116"/>
      <c r="B14" s="126">
        <v>11</v>
      </c>
      <c r="C14" s="140" t="s">
        <v>32</v>
      </c>
      <c r="D14" s="128">
        <v>74437</v>
      </c>
      <c r="E14" s="125"/>
      <c r="F14" s="126">
        <v>66</v>
      </c>
      <c r="G14" s="140" t="s">
        <v>211</v>
      </c>
      <c r="H14" s="128">
        <v>31132</v>
      </c>
      <c r="I14" s="116"/>
      <c r="J14" s="126">
        <v>121</v>
      </c>
      <c r="K14" s="140" t="s">
        <v>109</v>
      </c>
      <c r="L14" s="128">
        <v>22705</v>
      </c>
      <c r="M14" s="116"/>
      <c r="N14" s="126">
        <v>176</v>
      </c>
      <c r="O14" s="140" t="s">
        <v>204</v>
      </c>
      <c r="P14" s="128">
        <v>15788</v>
      </c>
      <c r="Q14" s="125"/>
      <c r="R14" s="126">
        <v>231</v>
      </c>
      <c r="S14" s="140" t="s">
        <v>105</v>
      </c>
      <c r="T14" s="128">
        <v>9926</v>
      </c>
    </row>
    <row r="15" spans="1:20" x14ac:dyDescent="0.3">
      <c r="A15" s="116"/>
      <c r="B15" s="126">
        <v>12</v>
      </c>
      <c r="C15" s="140" t="s">
        <v>383</v>
      </c>
      <c r="D15" s="128">
        <v>74162</v>
      </c>
      <c r="E15" s="125"/>
      <c r="F15" s="126">
        <v>67</v>
      </c>
      <c r="G15" s="140" t="s">
        <v>83</v>
      </c>
      <c r="H15" s="128">
        <v>31077</v>
      </c>
      <c r="I15" s="116"/>
      <c r="J15" s="126">
        <v>122</v>
      </c>
      <c r="K15" s="140" t="s">
        <v>218</v>
      </c>
      <c r="L15" s="128">
        <v>22535</v>
      </c>
      <c r="M15" s="116"/>
      <c r="N15" s="126">
        <v>177</v>
      </c>
      <c r="O15" s="140" t="s">
        <v>220</v>
      </c>
      <c r="P15" s="128">
        <v>15624</v>
      </c>
      <c r="Q15" s="125"/>
      <c r="R15" s="126">
        <v>232</v>
      </c>
      <c r="S15" s="140" t="s">
        <v>203</v>
      </c>
      <c r="T15" s="128">
        <v>9734</v>
      </c>
    </row>
    <row r="16" spans="1:20" x14ac:dyDescent="0.3">
      <c r="A16" s="116"/>
      <c r="B16" s="126">
        <v>13</v>
      </c>
      <c r="C16" s="140" t="s">
        <v>382</v>
      </c>
      <c r="D16" s="128">
        <v>73695</v>
      </c>
      <c r="E16" s="125"/>
      <c r="F16" s="126">
        <v>68</v>
      </c>
      <c r="G16" s="140" t="s">
        <v>41</v>
      </c>
      <c r="H16" s="128">
        <v>31044</v>
      </c>
      <c r="I16" s="116"/>
      <c r="J16" s="126">
        <v>123</v>
      </c>
      <c r="K16" s="140" t="s">
        <v>121</v>
      </c>
      <c r="L16" s="128">
        <v>22323</v>
      </c>
      <c r="M16" s="116"/>
      <c r="N16" s="126">
        <v>178</v>
      </c>
      <c r="O16" s="140" t="s">
        <v>146</v>
      </c>
      <c r="P16" s="128">
        <v>15527</v>
      </c>
      <c r="Q16" s="125"/>
      <c r="R16" s="126">
        <v>233</v>
      </c>
      <c r="S16" s="140" t="s">
        <v>68</v>
      </c>
      <c r="T16" s="128">
        <v>9702</v>
      </c>
    </row>
    <row r="17" spans="1:20" x14ac:dyDescent="0.3">
      <c r="A17" s="116"/>
      <c r="B17" s="126">
        <v>14</v>
      </c>
      <c r="C17" s="140" t="s">
        <v>10</v>
      </c>
      <c r="D17" s="128">
        <v>73635</v>
      </c>
      <c r="E17" s="125"/>
      <c r="F17" s="126">
        <v>69</v>
      </c>
      <c r="G17" s="140" t="s">
        <v>389</v>
      </c>
      <c r="H17" s="128">
        <v>30782</v>
      </c>
      <c r="I17" s="116"/>
      <c r="J17" s="126">
        <v>124</v>
      </c>
      <c r="K17" s="140" t="s">
        <v>185</v>
      </c>
      <c r="L17" s="128">
        <v>22233</v>
      </c>
      <c r="M17" s="116"/>
      <c r="N17" s="126">
        <v>179</v>
      </c>
      <c r="O17" s="140" t="s">
        <v>245</v>
      </c>
      <c r="P17" s="128">
        <v>15207</v>
      </c>
      <c r="Q17" s="125"/>
      <c r="R17" s="126">
        <v>234</v>
      </c>
      <c r="S17" s="140" t="s">
        <v>395</v>
      </c>
      <c r="T17" s="128">
        <v>9515</v>
      </c>
    </row>
    <row r="18" spans="1:20" x14ac:dyDescent="0.3">
      <c r="A18" s="116"/>
      <c r="B18" s="126">
        <v>15</v>
      </c>
      <c r="C18" s="140" t="s">
        <v>91</v>
      </c>
      <c r="D18" s="128">
        <v>69878</v>
      </c>
      <c r="E18" s="125"/>
      <c r="F18" s="126">
        <v>70</v>
      </c>
      <c r="G18" s="140" t="s">
        <v>140</v>
      </c>
      <c r="H18" s="128">
        <v>30693</v>
      </c>
      <c r="I18" s="116"/>
      <c r="J18" s="126">
        <v>125</v>
      </c>
      <c r="K18" s="140" t="s">
        <v>159</v>
      </c>
      <c r="L18" s="128">
        <v>21981</v>
      </c>
      <c r="M18" s="116"/>
      <c r="N18" s="126">
        <v>180</v>
      </c>
      <c r="O18" s="140" t="s">
        <v>42</v>
      </c>
      <c r="P18" s="128">
        <v>15206</v>
      </c>
      <c r="Q18" s="125"/>
      <c r="R18" s="126">
        <v>235</v>
      </c>
      <c r="S18" s="140" t="s">
        <v>115</v>
      </c>
      <c r="T18" s="128">
        <v>9508</v>
      </c>
    </row>
    <row r="19" spans="1:20" x14ac:dyDescent="0.3">
      <c r="A19" s="116"/>
      <c r="B19" s="126">
        <v>16</v>
      </c>
      <c r="C19" s="140" t="s">
        <v>25</v>
      </c>
      <c r="D19" s="128">
        <v>69623</v>
      </c>
      <c r="E19" s="125"/>
      <c r="F19" s="126">
        <v>71</v>
      </c>
      <c r="G19" s="140" t="s">
        <v>39</v>
      </c>
      <c r="H19" s="128">
        <v>30662</v>
      </c>
      <c r="I19" s="116"/>
      <c r="J19" s="126">
        <v>126</v>
      </c>
      <c r="K19" s="140" t="s">
        <v>13</v>
      </c>
      <c r="L19" s="128">
        <v>21968</v>
      </c>
      <c r="M19" s="116"/>
      <c r="N19" s="126">
        <v>181</v>
      </c>
      <c r="O19" s="140" t="s">
        <v>177</v>
      </c>
      <c r="P19" s="128">
        <v>15190</v>
      </c>
      <c r="Q19" s="125"/>
      <c r="R19" s="126">
        <v>236</v>
      </c>
      <c r="S19" s="140" t="s">
        <v>133</v>
      </c>
      <c r="T19" s="128">
        <v>9304</v>
      </c>
    </row>
    <row r="20" spans="1:20" x14ac:dyDescent="0.3">
      <c r="A20" s="116"/>
      <c r="B20" s="126">
        <v>17</v>
      </c>
      <c r="C20" s="140" t="s">
        <v>72</v>
      </c>
      <c r="D20" s="128">
        <v>67954</v>
      </c>
      <c r="E20" s="125"/>
      <c r="F20" s="126">
        <v>72</v>
      </c>
      <c r="G20" s="140" t="s">
        <v>139</v>
      </c>
      <c r="H20" s="128">
        <v>30585</v>
      </c>
      <c r="I20" s="116"/>
      <c r="J20" s="126">
        <v>127</v>
      </c>
      <c r="K20" s="140" t="s">
        <v>244</v>
      </c>
      <c r="L20" s="128">
        <v>21949</v>
      </c>
      <c r="M20" s="116"/>
      <c r="N20" s="126">
        <v>182</v>
      </c>
      <c r="O20" s="140" t="s">
        <v>49</v>
      </c>
      <c r="P20" s="128">
        <v>15160</v>
      </c>
      <c r="Q20" s="125"/>
      <c r="R20" s="126">
        <v>237</v>
      </c>
      <c r="S20" s="140" t="s">
        <v>169</v>
      </c>
      <c r="T20" s="128">
        <v>9273</v>
      </c>
    </row>
    <row r="21" spans="1:20" x14ac:dyDescent="0.3">
      <c r="A21" s="116"/>
      <c r="B21" s="126">
        <v>18</v>
      </c>
      <c r="C21" s="140" t="s">
        <v>94</v>
      </c>
      <c r="D21" s="128">
        <v>65377</v>
      </c>
      <c r="E21" s="125"/>
      <c r="F21" s="126">
        <v>73</v>
      </c>
      <c r="G21" s="140" t="s">
        <v>135</v>
      </c>
      <c r="H21" s="128">
        <v>30383</v>
      </c>
      <c r="I21" s="116"/>
      <c r="J21" s="126">
        <v>128</v>
      </c>
      <c r="K21" s="140" t="s">
        <v>127</v>
      </c>
      <c r="L21" s="128">
        <v>21699</v>
      </c>
      <c r="M21" s="116"/>
      <c r="N21" s="126">
        <v>183</v>
      </c>
      <c r="O21" s="140" t="s">
        <v>142</v>
      </c>
      <c r="P21" s="128">
        <v>15142</v>
      </c>
      <c r="Q21" s="125"/>
      <c r="R21" s="126">
        <v>238</v>
      </c>
      <c r="S21" s="140" t="s">
        <v>251</v>
      </c>
      <c r="T21" s="128">
        <v>9002</v>
      </c>
    </row>
    <row r="22" spans="1:20" x14ac:dyDescent="0.3">
      <c r="A22" s="116"/>
      <c r="B22" s="126">
        <v>19</v>
      </c>
      <c r="C22" s="140" t="s">
        <v>21</v>
      </c>
      <c r="D22" s="128">
        <v>63882</v>
      </c>
      <c r="E22" s="125"/>
      <c r="F22" s="126">
        <v>74</v>
      </c>
      <c r="G22" s="140" t="s">
        <v>82</v>
      </c>
      <c r="H22" s="128">
        <v>30327</v>
      </c>
      <c r="I22" s="116"/>
      <c r="J22" s="126">
        <v>129</v>
      </c>
      <c r="K22" s="140" t="s">
        <v>236</v>
      </c>
      <c r="L22" s="128">
        <v>21645</v>
      </c>
      <c r="M22" s="116"/>
      <c r="N22" s="126">
        <v>184</v>
      </c>
      <c r="O22" s="140" t="s">
        <v>78</v>
      </c>
      <c r="P22" s="128">
        <v>15067</v>
      </c>
      <c r="Q22" s="125"/>
      <c r="R22" s="126">
        <v>239</v>
      </c>
      <c r="S22" s="140" t="s">
        <v>186</v>
      </c>
      <c r="T22" s="128">
        <v>8836</v>
      </c>
    </row>
    <row r="23" spans="1:20" x14ac:dyDescent="0.3">
      <c r="A23" s="116"/>
      <c r="B23" s="126">
        <v>20</v>
      </c>
      <c r="C23" s="140" t="s">
        <v>53</v>
      </c>
      <c r="D23" s="128">
        <v>62431</v>
      </c>
      <c r="E23" s="125"/>
      <c r="F23" s="126">
        <v>75</v>
      </c>
      <c r="G23" s="140" t="s">
        <v>195</v>
      </c>
      <c r="H23" s="128">
        <v>30325</v>
      </c>
      <c r="I23" s="116"/>
      <c r="J23" s="126">
        <v>130</v>
      </c>
      <c r="K23" s="140" t="s">
        <v>157</v>
      </c>
      <c r="L23" s="128">
        <v>21579</v>
      </c>
      <c r="M23" s="116"/>
      <c r="N23" s="126">
        <v>185</v>
      </c>
      <c r="O23" s="140" t="s">
        <v>76</v>
      </c>
      <c r="P23" s="128">
        <v>14852</v>
      </c>
      <c r="Q23" s="125"/>
      <c r="R23" s="126">
        <v>240</v>
      </c>
      <c r="S23" s="140" t="s">
        <v>213</v>
      </c>
      <c r="T23" s="128">
        <v>8780</v>
      </c>
    </row>
    <row r="24" spans="1:20" x14ac:dyDescent="0.3">
      <c r="A24" s="116"/>
      <c r="B24" s="126">
        <v>21</v>
      </c>
      <c r="C24" s="140" t="s">
        <v>19</v>
      </c>
      <c r="D24" s="128">
        <v>60806</v>
      </c>
      <c r="E24" s="125"/>
      <c r="F24" s="126">
        <v>76</v>
      </c>
      <c r="G24" s="140" t="s">
        <v>56</v>
      </c>
      <c r="H24" s="128">
        <v>30045</v>
      </c>
      <c r="I24" s="116"/>
      <c r="J24" s="126">
        <v>131</v>
      </c>
      <c r="K24" s="140" t="s">
        <v>234</v>
      </c>
      <c r="L24" s="128">
        <v>21484</v>
      </c>
      <c r="M24" s="116"/>
      <c r="N24" s="126">
        <v>186</v>
      </c>
      <c r="O24" s="140" t="s">
        <v>224</v>
      </c>
      <c r="P24" s="128">
        <v>14816</v>
      </c>
      <c r="Q24" s="125"/>
      <c r="R24" s="126">
        <v>241</v>
      </c>
      <c r="S24" s="140" t="s">
        <v>246</v>
      </c>
      <c r="T24" s="128">
        <v>8661</v>
      </c>
    </row>
    <row r="25" spans="1:20" x14ac:dyDescent="0.3">
      <c r="A25" s="116"/>
      <c r="B25" s="126">
        <v>22</v>
      </c>
      <c r="C25" s="140" t="s">
        <v>226</v>
      </c>
      <c r="D25" s="128">
        <v>60311</v>
      </c>
      <c r="E25" s="125"/>
      <c r="F25" s="126">
        <v>77</v>
      </c>
      <c r="G25" s="140" t="s">
        <v>249</v>
      </c>
      <c r="H25" s="128">
        <v>29985</v>
      </c>
      <c r="I25" s="116"/>
      <c r="J25" s="126">
        <v>132</v>
      </c>
      <c r="K25" s="140" t="s">
        <v>182</v>
      </c>
      <c r="L25" s="128">
        <v>21223</v>
      </c>
      <c r="M25" s="116"/>
      <c r="N25" s="126">
        <v>187</v>
      </c>
      <c r="O25" s="140" t="s">
        <v>77</v>
      </c>
      <c r="P25" s="128">
        <v>14812</v>
      </c>
      <c r="Q25" s="125"/>
      <c r="R25" s="126">
        <v>242</v>
      </c>
      <c r="S25" s="140" t="s">
        <v>104</v>
      </c>
      <c r="T25" s="128">
        <v>8642</v>
      </c>
    </row>
    <row r="26" spans="1:20" x14ac:dyDescent="0.3">
      <c r="A26" s="116"/>
      <c r="B26" s="126">
        <v>23</v>
      </c>
      <c r="C26" s="140" t="s">
        <v>71</v>
      </c>
      <c r="D26" s="128">
        <v>60216</v>
      </c>
      <c r="E26" s="125"/>
      <c r="F26" s="126">
        <v>78</v>
      </c>
      <c r="G26" s="140" t="s">
        <v>193</v>
      </c>
      <c r="H26" s="128">
        <v>29751</v>
      </c>
      <c r="I26" s="116"/>
      <c r="J26" s="126">
        <v>133</v>
      </c>
      <c r="K26" s="140" t="s">
        <v>191</v>
      </c>
      <c r="L26" s="128">
        <v>21179</v>
      </c>
      <c r="M26" s="116"/>
      <c r="N26" s="126">
        <v>188</v>
      </c>
      <c r="O26" s="140" t="s">
        <v>144</v>
      </c>
      <c r="P26" s="128">
        <v>14699</v>
      </c>
      <c r="Q26" s="125"/>
      <c r="R26" s="126">
        <v>243</v>
      </c>
      <c r="S26" s="140" t="s">
        <v>255</v>
      </c>
      <c r="T26" s="128">
        <v>8304</v>
      </c>
    </row>
    <row r="27" spans="1:20" x14ac:dyDescent="0.3">
      <c r="A27" s="116"/>
      <c r="B27" s="126">
        <v>24</v>
      </c>
      <c r="C27" s="140" t="s">
        <v>30</v>
      </c>
      <c r="D27" s="128">
        <v>58730</v>
      </c>
      <c r="E27" s="125"/>
      <c r="F27" s="126">
        <v>79</v>
      </c>
      <c r="G27" s="140" t="s">
        <v>38</v>
      </c>
      <c r="H27" s="128">
        <v>29472</v>
      </c>
      <c r="I27" s="116"/>
      <c r="J27" s="126">
        <v>134</v>
      </c>
      <c r="K27" s="140" t="s">
        <v>161</v>
      </c>
      <c r="L27" s="128">
        <v>21151</v>
      </c>
      <c r="M27" s="116"/>
      <c r="N27" s="126">
        <v>189</v>
      </c>
      <c r="O27" s="140" t="s">
        <v>62</v>
      </c>
      <c r="P27" s="128">
        <v>14693</v>
      </c>
      <c r="Q27" s="125"/>
      <c r="R27" s="126">
        <v>244</v>
      </c>
      <c r="S27" s="140" t="s">
        <v>151</v>
      </c>
      <c r="T27" s="128">
        <v>8008</v>
      </c>
    </row>
    <row r="28" spans="1:20" x14ac:dyDescent="0.3">
      <c r="A28" s="116"/>
      <c r="B28" s="126">
        <v>25</v>
      </c>
      <c r="C28" s="140" t="s">
        <v>85</v>
      </c>
      <c r="D28" s="128">
        <v>58434</v>
      </c>
      <c r="E28" s="125"/>
      <c r="F28" s="126">
        <v>80</v>
      </c>
      <c r="G28" s="140" t="s">
        <v>54</v>
      </c>
      <c r="H28" s="128">
        <v>29422</v>
      </c>
      <c r="I28" s="116"/>
      <c r="J28" s="126">
        <v>135</v>
      </c>
      <c r="K28" s="140" t="s">
        <v>64</v>
      </c>
      <c r="L28" s="128">
        <v>21145</v>
      </c>
      <c r="M28" s="116"/>
      <c r="N28" s="126">
        <v>190</v>
      </c>
      <c r="O28" s="140" t="s">
        <v>239</v>
      </c>
      <c r="P28" s="128">
        <v>14665</v>
      </c>
      <c r="Q28" s="125"/>
      <c r="R28" s="126">
        <v>245</v>
      </c>
      <c r="S28" s="140" t="s">
        <v>98</v>
      </c>
      <c r="T28" s="128">
        <v>7981</v>
      </c>
    </row>
    <row r="29" spans="1:20" x14ac:dyDescent="0.3">
      <c r="A29" s="116"/>
      <c r="B29" s="126">
        <v>26</v>
      </c>
      <c r="C29" s="140" t="s">
        <v>66</v>
      </c>
      <c r="D29" s="128">
        <v>57173</v>
      </c>
      <c r="E29" s="125"/>
      <c r="F29" s="126">
        <v>81</v>
      </c>
      <c r="G29" s="140" t="s">
        <v>240</v>
      </c>
      <c r="H29" s="128">
        <v>29407</v>
      </c>
      <c r="I29" s="116"/>
      <c r="J29" s="126">
        <v>136</v>
      </c>
      <c r="K29" s="140" t="s">
        <v>14</v>
      </c>
      <c r="L29" s="128">
        <v>20882</v>
      </c>
      <c r="M29" s="116"/>
      <c r="N29" s="126">
        <v>191</v>
      </c>
      <c r="O29" s="140" t="s">
        <v>190</v>
      </c>
      <c r="P29" s="128">
        <v>14577</v>
      </c>
      <c r="Q29" s="125"/>
      <c r="R29" s="126">
        <v>246</v>
      </c>
      <c r="S29" s="140" t="s">
        <v>237</v>
      </c>
      <c r="T29" s="128">
        <v>7796</v>
      </c>
    </row>
    <row r="30" spans="1:20" x14ac:dyDescent="0.3">
      <c r="A30" s="116"/>
      <c r="B30" s="126">
        <v>27</v>
      </c>
      <c r="C30" s="140" t="s">
        <v>67</v>
      </c>
      <c r="D30" s="128">
        <v>56043</v>
      </c>
      <c r="E30" s="125"/>
      <c r="F30" s="126">
        <v>82</v>
      </c>
      <c r="G30" s="140" t="s">
        <v>241</v>
      </c>
      <c r="H30" s="128">
        <v>29354</v>
      </c>
      <c r="I30" s="116"/>
      <c r="J30" s="126">
        <v>137</v>
      </c>
      <c r="K30" s="140" t="s">
        <v>138</v>
      </c>
      <c r="L30" s="128">
        <v>20837</v>
      </c>
      <c r="M30" s="116"/>
      <c r="N30" s="126">
        <v>192</v>
      </c>
      <c r="O30" s="140" t="s">
        <v>184</v>
      </c>
      <c r="P30" s="128">
        <v>14256</v>
      </c>
      <c r="Q30" s="125"/>
      <c r="R30" s="126">
        <v>247</v>
      </c>
      <c r="S30" s="140" t="s">
        <v>154</v>
      </c>
      <c r="T30" s="128">
        <v>7687</v>
      </c>
    </row>
    <row r="31" spans="1:20" x14ac:dyDescent="0.3">
      <c r="A31" s="116"/>
      <c r="B31" s="126">
        <v>28</v>
      </c>
      <c r="C31" s="140" t="s">
        <v>126</v>
      </c>
      <c r="D31" s="128">
        <v>53743</v>
      </c>
      <c r="E31" s="125"/>
      <c r="F31" s="126">
        <v>83</v>
      </c>
      <c r="G31" s="140" t="s">
        <v>152</v>
      </c>
      <c r="H31" s="128">
        <v>28797</v>
      </c>
      <c r="I31" s="116"/>
      <c r="J31" s="126">
        <v>138</v>
      </c>
      <c r="K31" s="140" t="s">
        <v>63</v>
      </c>
      <c r="L31" s="128">
        <v>20818</v>
      </c>
      <c r="M31" s="116"/>
      <c r="N31" s="126">
        <v>193</v>
      </c>
      <c r="O31" s="140" t="s">
        <v>166</v>
      </c>
      <c r="P31" s="128">
        <v>13995</v>
      </c>
      <c r="Q31" s="125"/>
      <c r="R31" s="126">
        <v>248</v>
      </c>
      <c r="S31" s="140" t="s">
        <v>254</v>
      </c>
      <c r="T31" s="128">
        <v>7551</v>
      </c>
    </row>
    <row r="32" spans="1:20" x14ac:dyDescent="0.3">
      <c r="A32" s="116"/>
      <c r="B32" s="126">
        <v>29</v>
      </c>
      <c r="C32" s="140" t="s">
        <v>3</v>
      </c>
      <c r="D32" s="128">
        <v>52975</v>
      </c>
      <c r="E32" s="125"/>
      <c r="F32" s="126">
        <v>84</v>
      </c>
      <c r="G32" s="140" t="s">
        <v>248</v>
      </c>
      <c r="H32" s="128">
        <v>28795</v>
      </c>
      <c r="I32" s="116"/>
      <c r="J32" s="126">
        <v>139</v>
      </c>
      <c r="K32" s="140" t="s">
        <v>215</v>
      </c>
      <c r="L32" s="128">
        <v>20630</v>
      </c>
      <c r="M32" s="116"/>
      <c r="N32" s="126">
        <v>194</v>
      </c>
      <c r="O32" s="140" t="s">
        <v>165</v>
      </c>
      <c r="P32" s="128">
        <v>13990</v>
      </c>
      <c r="Q32" s="125"/>
      <c r="R32" s="126">
        <v>249</v>
      </c>
      <c r="S32" s="140" t="s">
        <v>232</v>
      </c>
      <c r="T32" s="128">
        <v>7053</v>
      </c>
    </row>
    <row r="33" spans="1:20" x14ac:dyDescent="0.3">
      <c r="A33" s="116"/>
      <c r="B33" s="126">
        <v>30</v>
      </c>
      <c r="C33" s="140" t="s">
        <v>95</v>
      </c>
      <c r="D33" s="128">
        <v>50670</v>
      </c>
      <c r="E33" s="125"/>
      <c r="F33" s="126">
        <v>85</v>
      </c>
      <c r="G33" s="140" t="s">
        <v>209</v>
      </c>
      <c r="H33" s="128">
        <v>28694</v>
      </c>
      <c r="I33" s="116"/>
      <c r="J33" s="126">
        <v>140</v>
      </c>
      <c r="K33" s="140" t="s">
        <v>210</v>
      </c>
      <c r="L33" s="128">
        <v>20409</v>
      </c>
      <c r="M33" s="116"/>
      <c r="N33" s="126">
        <v>195</v>
      </c>
      <c r="O33" s="140" t="s">
        <v>208</v>
      </c>
      <c r="P33" s="128">
        <v>13867</v>
      </c>
      <c r="Q33" s="125"/>
      <c r="R33" s="126">
        <v>250</v>
      </c>
      <c r="S33" s="140" t="s">
        <v>46</v>
      </c>
      <c r="T33" s="128">
        <v>6748</v>
      </c>
    </row>
    <row r="34" spans="1:20" x14ac:dyDescent="0.3">
      <c r="A34" s="116"/>
      <c r="B34" s="126">
        <v>31</v>
      </c>
      <c r="C34" s="140" t="s">
        <v>27</v>
      </c>
      <c r="D34" s="128">
        <v>50350</v>
      </c>
      <c r="E34" s="125"/>
      <c r="F34" s="126">
        <v>86</v>
      </c>
      <c r="G34" s="140" t="s">
        <v>387</v>
      </c>
      <c r="H34" s="128">
        <v>28512</v>
      </c>
      <c r="I34" s="116"/>
      <c r="J34" s="126">
        <v>141</v>
      </c>
      <c r="K34" s="140" t="s">
        <v>122</v>
      </c>
      <c r="L34" s="128">
        <v>20161</v>
      </c>
      <c r="M34" s="116"/>
      <c r="N34" s="126">
        <v>196</v>
      </c>
      <c r="O34" s="140" t="s">
        <v>172</v>
      </c>
      <c r="P34" s="128">
        <v>13663</v>
      </c>
      <c r="Q34" s="125"/>
      <c r="R34" s="126">
        <v>251</v>
      </c>
      <c r="S34" s="140" t="s">
        <v>153</v>
      </c>
      <c r="T34" s="128">
        <v>6492</v>
      </c>
    </row>
    <row r="35" spans="1:20" x14ac:dyDescent="0.3">
      <c r="A35" s="116"/>
      <c r="B35" s="126">
        <v>32</v>
      </c>
      <c r="C35" s="140" t="s">
        <v>40</v>
      </c>
      <c r="D35" s="128">
        <v>49533</v>
      </c>
      <c r="E35" s="125"/>
      <c r="F35" s="126">
        <v>87</v>
      </c>
      <c r="G35" s="140" t="s">
        <v>214</v>
      </c>
      <c r="H35" s="128">
        <v>28336</v>
      </c>
      <c r="I35" s="116"/>
      <c r="J35" s="126">
        <v>142</v>
      </c>
      <c r="K35" s="140" t="s">
        <v>112</v>
      </c>
      <c r="L35" s="128">
        <v>19975</v>
      </c>
      <c r="M35" s="116"/>
      <c r="N35" s="126">
        <v>197</v>
      </c>
      <c r="O35" s="140" t="s">
        <v>230</v>
      </c>
      <c r="P35" s="128">
        <v>13594</v>
      </c>
      <c r="Q35" s="125"/>
      <c r="R35" s="126">
        <v>252</v>
      </c>
      <c r="S35" s="140" t="s">
        <v>132</v>
      </c>
      <c r="T35" s="128">
        <v>6462</v>
      </c>
    </row>
    <row r="36" spans="1:20" x14ac:dyDescent="0.3">
      <c r="A36" s="116"/>
      <c r="B36" s="126">
        <v>33</v>
      </c>
      <c r="C36" s="140" t="s">
        <v>93</v>
      </c>
      <c r="D36" s="128">
        <v>48542</v>
      </c>
      <c r="E36" s="125"/>
      <c r="F36" s="126">
        <v>88</v>
      </c>
      <c r="G36" s="140" t="s">
        <v>113</v>
      </c>
      <c r="H36" s="128">
        <v>28128</v>
      </c>
      <c r="I36" s="116"/>
      <c r="J36" s="126">
        <v>143</v>
      </c>
      <c r="K36" s="140" t="s">
        <v>196</v>
      </c>
      <c r="L36" s="128">
        <v>19963</v>
      </c>
      <c r="M36" s="116"/>
      <c r="N36" s="126">
        <v>198</v>
      </c>
      <c r="O36" s="140" t="s">
        <v>238</v>
      </c>
      <c r="P36" s="128">
        <v>13531</v>
      </c>
      <c r="Q36" s="125"/>
      <c r="R36" s="126">
        <v>253</v>
      </c>
      <c r="S36" s="140" t="s">
        <v>124</v>
      </c>
      <c r="T36" s="128">
        <v>6412</v>
      </c>
    </row>
    <row r="37" spans="1:20" x14ac:dyDescent="0.3">
      <c r="A37" s="116"/>
      <c r="B37" s="126">
        <v>34</v>
      </c>
      <c r="C37" s="140" t="s">
        <v>84</v>
      </c>
      <c r="D37" s="128">
        <v>48201</v>
      </c>
      <c r="E37" s="125"/>
      <c r="F37" s="126">
        <v>89</v>
      </c>
      <c r="G37" s="140" t="s">
        <v>29</v>
      </c>
      <c r="H37" s="128">
        <v>28027</v>
      </c>
      <c r="I37" s="116"/>
      <c r="J37" s="126">
        <v>144</v>
      </c>
      <c r="K37" s="140" t="s">
        <v>187</v>
      </c>
      <c r="L37" s="128">
        <v>19837</v>
      </c>
      <c r="M37" s="116"/>
      <c r="N37" s="126">
        <v>199</v>
      </c>
      <c r="O37" s="140" t="s">
        <v>117</v>
      </c>
      <c r="P37" s="128">
        <v>13433</v>
      </c>
      <c r="Q37" s="125"/>
      <c r="R37" s="126">
        <v>254</v>
      </c>
      <c r="S37" s="140" t="s">
        <v>128</v>
      </c>
      <c r="T37" s="128">
        <v>6378</v>
      </c>
    </row>
    <row r="38" spans="1:20" x14ac:dyDescent="0.3">
      <c r="A38" s="116"/>
      <c r="B38" s="126">
        <v>35</v>
      </c>
      <c r="C38" s="140" t="s">
        <v>4</v>
      </c>
      <c r="D38" s="128">
        <v>46449</v>
      </c>
      <c r="E38" s="125"/>
      <c r="F38" s="126">
        <v>90</v>
      </c>
      <c r="G38" s="140" t="s">
        <v>392</v>
      </c>
      <c r="H38" s="128">
        <v>27514</v>
      </c>
      <c r="I38" s="116"/>
      <c r="J38" s="126">
        <v>145</v>
      </c>
      <c r="K38" s="140" t="s">
        <v>70</v>
      </c>
      <c r="L38" s="128">
        <v>19793</v>
      </c>
      <c r="M38" s="116"/>
      <c r="N38" s="126">
        <v>200</v>
      </c>
      <c r="O38" s="140" t="s">
        <v>65</v>
      </c>
      <c r="P38" s="128">
        <v>13083</v>
      </c>
      <c r="Q38" s="125"/>
      <c r="R38" s="126">
        <v>255</v>
      </c>
      <c r="S38" s="140" t="s">
        <v>57</v>
      </c>
      <c r="T38" s="128">
        <v>6239</v>
      </c>
    </row>
    <row r="39" spans="1:20" x14ac:dyDescent="0.3">
      <c r="A39" s="116"/>
      <c r="B39" s="126">
        <v>36</v>
      </c>
      <c r="C39" s="140" t="s">
        <v>111</v>
      </c>
      <c r="D39" s="128">
        <v>46371</v>
      </c>
      <c r="E39" s="125"/>
      <c r="F39" s="126">
        <v>91</v>
      </c>
      <c r="G39" s="140" t="s">
        <v>17</v>
      </c>
      <c r="H39" s="128">
        <v>27041</v>
      </c>
      <c r="I39" s="116"/>
      <c r="J39" s="126">
        <v>146</v>
      </c>
      <c r="K39" s="140" t="s">
        <v>163</v>
      </c>
      <c r="L39" s="128">
        <v>19686</v>
      </c>
      <c r="M39" s="116"/>
      <c r="N39" s="126">
        <v>201</v>
      </c>
      <c r="O39" s="140" t="s">
        <v>143</v>
      </c>
      <c r="P39" s="128">
        <v>13057</v>
      </c>
      <c r="Q39" s="125"/>
      <c r="R39" s="126">
        <v>256</v>
      </c>
      <c r="S39" s="140" t="s">
        <v>129</v>
      </c>
      <c r="T39" s="128">
        <v>5717</v>
      </c>
    </row>
    <row r="40" spans="1:20" x14ac:dyDescent="0.3">
      <c r="A40" s="116"/>
      <c r="B40" s="126">
        <v>37</v>
      </c>
      <c r="C40" s="140" t="s">
        <v>384</v>
      </c>
      <c r="D40" s="128">
        <v>46305</v>
      </c>
      <c r="E40" s="125"/>
      <c r="F40" s="126">
        <v>92</v>
      </c>
      <c r="G40" s="140" t="s">
        <v>212</v>
      </c>
      <c r="H40" s="128">
        <v>26765</v>
      </c>
      <c r="I40" s="116"/>
      <c r="J40" s="126">
        <v>147</v>
      </c>
      <c r="K40" s="140" t="s">
        <v>120</v>
      </c>
      <c r="L40" s="128">
        <v>19242</v>
      </c>
      <c r="M40" s="116"/>
      <c r="N40" s="126">
        <v>202</v>
      </c>
      <c r="O40" s="140" t="s">
        <v>176</v>
      </c>
      <c r="P40" s="128">
        <v>13001</v>
      </c>
      <c r="Q40" s="125"/>
      <c r="R40" s="126">
        <v>257</v>
      </c>
      <c r="S40" s="140" t="s">
        <v>174</v>
      </c>
      <c r="T40" s="128">
        <v>5681</v>
      </c>
    </row>
    <row r="41" spans="1:20" x14ac:dyDescent="0.3">
      <c r="A41" s="116"/>
      <c r="B41" s="126">
        <v>38</v>
      </c>
      <c r="C41" s="140" t="s">
        <v>385</v>
      </c>
      <c r="D41" s="128">
        <v>45924</v>
      </c>
      <c r="E41" s="125"/>
      <c r="F41" s="126">
        <v>93</v>
      </c>
      <c r="G41" s="140" t="s">
        <v>125</v>
      </c>
      <c r="H41" s="128">
        <v>26730</v>
      </c>
      <c r="I41" s="116"/>
      <c r="J41" s="126">
        <v>148</v>
      </c>
      <c r="K41" s="140" t="s">
        <v>250</v>
      </c>
      <c r="L41" s="128">
        <v>19149</v>
      </c>
      <c r="M41" s="116"/>
      <c r="N41" s="126">
        <v>203</v>
      </c>
      <c r="O41" s="140" t="s">
        <v>222</v>
      </c>
      <c r="P41" s="128">
        <v>12951</v>
      </c>
      <c r="Q41" s="125"/>
      <c r="R41" s="126">
        <v>258</v>
      </c>
      <c r="S41" s="140" t="s">
        <v>178</v>
      </c>
      <c r="T41" s="128">
        <v>5651</v>
      </c>
    </row>
    <row r="42" spans="1:20" x14ac:dyDescent="0.3">
      <c r="A42" s="116"/>
      <c r="B42" s="130">
        <v>39</v>
      </c>
      <c r="C42" s="142" t="s">
        <v>87</v>
      </c>
      <c r="D42" s="132">
        <v>44070</v>
      </c>
      <c r="E42" s="125"/>
      <c r="F42" s="126">
        <v>94</v>
      </c>
      <c r="G42" s="142" t="s">
        <v>15</v>
      </c>
      <c r="H42" s="132">
        <v>26708</v>
      </c>
      <c r="I42" s="116"/>
      <c r="J42" s="126">
        <v>149</v>
      </c>
      <c r="K42" s="142" t="s">
        <v>74</v>
      </c>
      <c r="L42" s="132">
        <v>19113</v>
      </c>
      <c r="M42" s="116"/>
      <c r="N42" s="126">
        <v>204</v>
      </c>
      <c r="O42" s="142" t="s">
        <v>131</v>
      </c>
      <c r="P42" s="132">
        <v>12824</v>
      </c>
      <c r="Q42" s="125"/>
      <c r="R42" s="126">
        <v>259</v>
      </c>
      <c r="S42" s="142" t="s">
        <v>256</v>
      </c>
      <c r="T42" s="132">
        <v>5603</v>
      </c>
    </row>
    <row r="43" spans="1:20" x14ac:dyDescent="0.3">
      <c r="A43" s="116"/>
      <c r="B43" s="130">
        <v>40</v>
      </c>
      <c r="C43" s="142" t="s">
        <v>1</v>
      </c>
      <c r="D43" s="132">
        <v>43340</v>
      </c>
      <c r="E43" s="125"/>
      <c r="F43" s="126">
        <v>95</v>
      </c>
      <c r="G43" s="140" t="s">
        <v>167</v>
      </c>
      <c r="H43" s="128">
        <v>26484</v>
      </c>
      <c r="I43" s="116"/>
      <c r="J43" s="126">
        <v>150</v>
      </c>
      <c r="K43" s="140" t="s">
        <v>55</v>
      </c>
      <c r="L43" s="128">
        <v>18940</v>
      </c>
      <c r="M43" s="116"/>
      <c r="N43" s="126">
        <v>205</v>
      </c>
      <c r="O43" s="140" t="s">
        <v>106</v>
      </c>
      <c r="P43" s="128">
        <v>12751</v>
      </c>
      <c r="Q43" s="125"/>
      <c r="R43" s="126">
        <v>260</v>
      </c>
      <c r="S43" s="140" t="s">
        <v>175</v>
      </c>
      <c r="T43" s="128">
        <v>5518</v>
      </c>
    </row>
    <row r="44" spans="1:20" x14ac:dyDescent="0.3">
      <c r="B44" s="130">
        <v>41</v>
      </c>
      <c r="C44" s="140" t="s">
        <v>18</v>
      </c>
      <c r="D44" s="128">
        <v>43049</v>
      </c>
      <c r="F44" s="137">
        <v>96</v>
      </c>
      <c r="G44" s="143" t="s">
        <v>90</v>
      </c>
      <c r="H44" s="138">
        <v>26115</v>
      </c>
      <c r="J44" s="137">
        <v>151</v>
      </c>
      <c r="K44" s="143" t="s">
        <v>205</v>
      </c>
      <c r="L44" s="138">
        <v>18855</v>
      </c>
      <c r="N44" s="137">
        <v>206</v>
      </c>
      <c r="O44" s="143" t="s">
        <v>79</v>
      </c>
      <c r="P44" s="138">
        <v>12668</v>
      </c>
      <c r="R44" s="137">
        <v>261</v>
      </c>
      <c r="S44" s="143" t="s">
        <v>118</v>
      </c>
      <c r="T44" s="138">
        <v>4762</v>
      </c>
    </row>
    <row r="45" spans="1:20" x14ac:dyDescent="0.3">
      <c r="B45" s="130">
        <v>42</v>
      </c>
      <c r="C45" s="140" t="s">
        <v>110</v>
      </c>
      <c r="D45" s="128">
        <v>42866</v>
      </c>
      <c r="F45" s="126">
        <v>97</v>
      </c>
      <c r="G45" s="140" t="s">
        <v>97</v>
      </c>
      <c r="H45" s="128">
        <v>26074</v>
      </c>
      <c r="J45" s="126">
        <v>152</v>
      </c>
      <c r="K45" s="140" t="s">
        <v>235</v>
      </c>
      <c r="L45" s="128">
        <v>18819</v>
      </c>
      <c r="N45" s="126">
        <v>207</v>
      </c>
      <c r="O45" s="140" t="s">
        <v>58</v>
      </c>
      <c r="P45" s="128">
        <v>12649</v>
      </c>
      <c r="R45" s="126">
        <v>262</v>
      </c>
      <c r="S45" s="140" t="s">
        <v>100</v>
      </c>
      <c r="T45" s="128">
        <v>4708</v>
      </c>
    </row>
    <row r="46" spans="1:20" x14ac:dyDescent="0.3">
      <c r="B46" s="130">
        <v>43</v>
      </c>
      <c r="C46" s="140" t="s">
        <v>31</v>
      </c>
      <c r="D46" s="128">
        <v>42548</v>
      </c>
      <c r="F46" s="126">
        <v>98</v>
      </c>
      <c r="G46" s="140" t="s">
        <v>134</v>
      </c>
      <c r="H46" s="128">
        <v>25967</v>
      </c>
      <c r="J46" s="126">
        <v>153</v>
      </c>
      <c r="K46" s="140" t="s">
        <v>145</v>
      </c>
      <c r="L46" s="128">
        <v>18775</v>
      </c>
      <c r="N46" s="126">
        <v>208</v>
      </c>
      <c r="O46" s="140" t="s">
        <v>197</v>
      </c>
      <c r="P46" s="128">
        <v>12601</v>
      </c>
      <c r="R46" s="126">
        <v>263</v>
      </c>
      <c r="S46" s="140" t="s">
        <v>155</v>
      </c>
      <c r="T46" s="128">
        <v>4705</v>
      </c>
    </row>
    <row r="47" spans="1:20" x14ac:dyDescent="0.3">
      <c r="B47" s="130">
        <v>44</v>
      </c>
      <c r="C47" s="140" t="s">
        <v>60</v>
      </c>
      <c r="D47" s="128">
        <v>42149</v>
      </c>
      <c r="F47" s="126">
        <v>99</v>
      </c>
      <c r="G47" s="140" t="s">
        <v>6</v>
      </c>
      <c r="H47" s="128">
        <v>25891</v>
      </c>
      <c r="J47" s="126">
        <v>154</v>
      </c>
      <c r="K47" s="140" t="s">
        <v>16</v>
      </c>
      <c r="L47" s="128">
        <v>18477</v>
      </c>
      <c r="N47" s="126">
        <v>209</v>
      </c>
      <c r="O47" s="140" t="s">
        <v>233</v>
      </c>
      <c r="P47" s="128">
        <v>12597</v>
      </c>
      <c r="R47" s="126">
        <v>264</v>
      </c>
      <c r="S47" s="140" t="s">
        <v>396</v>
      </c>
      <c r="T47" s="128">
        <v>4646</v>
      </c>
    </row>
    <row r="48" spans="1:20" x14ac:dyDescent="0.3">
      <c r="B48" s="130">
        <v>45</v>
      </c>
      <c r="C48" s="140" t="s">
        <v>101</v>
      </c>
      <c r="D48" s="128">
        <v>41829</v>
      </c>
      <c r="F48" s="126">
        <v>100</v>
      </c>
      <c r="G48" s="140" t="s">
        <v>5</v>
      </c>
      <c r="H48" s="128">
        <v>25697</v>
      </c>
      <c r="J48" s="126">
        <v>155</v>
      </c>
      <c r="K48" s="140" t="s">
        <v>73</v>
      </c>
      <c r="L48" s="128">
        <v>18369</v>
      </c>
      <c r="N48" s="126">
        <v>210</v>
      </c>
      <c r="O48" s="140" t="s">
        <v>229</v>
      </c>
      <c r="P48" s="128">
        <v>12419</v>
      </c>
      <c r="R48" s="126">
        <v>265</v>
      </c>
      <c r="S48" s="140" t="s">
        <v>75</v>
      </c>
      <c r="T48" s="128">
        <v>4478</v>
      </c>
    </row>
    <row r="49" spans="2:20" x14ac:dyDescent="0.3">
      <c r="B49" s="130">
        <v>46</v>
      </c>
      <c r="C49" s="140" t="s">
        <v>35</v>
      </c>
      <c r="D49" s="128">
        <v>41147</v>
      </c>
      <c r="F49" s="126">
        <v>101</v>
      </c>
      <c r="G49" s="140" t="s">
        <v>200</v>
      </c>
      <c r="H49" s="128">
        <v>25565</v>
      </c>
      <c r="J49" s="126">
        <v>156</v>
      </c>
      <c r="K49" s="140" t="s">
        <v>164</v>
      </c>
      <c r="L49" s="128">
        <v>18347</v>
      </c>
      <c r="N49" s="126">
        <v>211</v>
      </c>
      <c r="O49" s="140" t="s">
        <v>141</v>
      </c>
      <c r="P49" s="128">
        <v>12319</v>
      </c>
      <c r="R49" s="126">
        <v>266</v>
      </c>
      <c r="S49" s="140" t="s">
        <v>116</v>
      </c>
      <c r="T49" s="128">
        <v>4411</v>
      </c>
    </row>
    <row r="50" spans="2:20" x14ac:dyDescent="0.3">
      <c r="B50" s="130">
        <v>47</v>
      </c>
      <c r="C50" s="140" t="s">
        <v>37</v>
      </c>
      <c r="D50" s="128">
        <v>40920</v>
      </c>
      <c r="F50" s="126">
        <v>102</v>
      </c>
      <c r="G50" s="140" t="s">
        <v>390</v>
      </c>
      <c r="H50" s="128">
        <v>25560</v>
      </c>
      <c r="J50" s="126">
        <v>157</v>
      </c>
      <c r="K50" s="140" t="s">
        <v>192</v>
      </c>
      <c r="L50" s="128">
        <v>18334</v>
      </c>
      <c r="N50" s="126">
        <v>212</v>
      </c>
      <c r="O50" s="140" t="s">
        <v>243</v>
      </c>
      <c r="P50" s="128">
        <v>11977</v>
      </c>
      <c r="R50" s="126">
        <v>267</v>
      </c>
      <c r="S50" s="140" t="s">
        <v>102</v>
      </c>
      <c r="T50" s="128">
        <v>4344</v>
      </c>
    </row>
    <row r="51" spans="2:20" x14ac:dyDescent="0.3">
      <c r="B51" s="130">
        <v>48</v>
      </c>
      <c r="C51" s="140" t="s">
        <v>59</v>
      </c>
      <c r="D51" s="128">
        <v>40692</v>
      </c>
      <c r="F51" s="126">
        <v>103</v>
      </c>
      <c r="G51" s="140" t="s">
        <v>86</v>
      </c>
      <c r="H51" s="128">
        <v>25352</v>
      </c>
      <c r="J51" s="126">
        <v>158</v>
      </c>
      <c r="K51" s="140" t="s">
        <v>242</v>
      </c>
      <c r="L51" s="128">
        <v>18011</v>
      </c>
      <c r="N51" s="126">
        <v>213</v>
      </c>
      <c r="O51" s="140" t="s">
        <v>156</v>
      </c>
      <c r="P51" s="128">
        <v>11712</v>
      </c>
      <c r="R51" s="126">
        <v>268</v>
      </c>
      <c r="S51" s="140" t="s">
        <v>397</v>
      </c>
      <c r="T51" s="128">
        <v>4301</v>
      </c>
    </row>
    <row r="52" spans="2:20" x14ac:dyDescent="0.3">
      <c r="B52" s="130">
        <v>49</v>
      </c>
      <c r="C52" s="140" t="s">
        <v>228</v>
      </c>
      <c r="D52" s="128">
        <v>39860</v>
      </c>
      <c r="F52" s="126">
        <v>104</v>
      </c>
      <c r="G52" s="140" t="s">
        <v>96</v>
      </c>
      <c r="H52" s="128">
        <v>25191</v>
      </c>
      <c r="J52" s="126">
        <v>159</v>
      </c>
      <c r="K52" s="140" t="s">
        <v>81</v>
      </c>
      <c r="L52" s="128">
        <v>17978</v>
      </c>
      <c r="N52" s="126">
        <v>214</v>
      </c>
      <c r="O52" s="140" t="s">
        <v>179</v>
      </c>
      <c r="P52" s="128">
        <v>11585</v>
      </c>
      <c r="R52" s="126">
        <v>269</v>
      </c>
      <c r="S52" s="140" t="s">
        <v>173</v>
      </c>
      <c r="T52" s="128">
        <v>3898</v>
      </c>
    </row>
    <row r="53" spans="2:20" x14ac:dyDescent="0.3">
      <c r="B53" s="130">
        <v>50</v>
      </c>
      <c r="C53" s="140" t="s">
        <v>388</v>
      </c>
      <c r="D53" s="128">
        <v>39401</v>
      </c>
      <c r="F53" s="126">
        <v>105</v>
      </c>
      <c r="G53" s="140" t="s">
        <v>206</v>
      </c>
      <c r="H53" s="128">
        <v>25083</v>
      </c>
      <c r="J53" s="126">
        <v>160</v>
      </c>
      <c r="K53" s="140" t="s">
        <v>253</v>
      </c>
      <c r="L53" s="128">
        <v>17827</v>
      </c>
      <c r="N53" s="126">
        <v>215</v>
      </c>
      <c r="O53" s="140" t="s">
        <v>247</v>
      </c>
      <c r="P53" s="128">
        <v>11552</v>
      </c>
      <c r="R53" s="126">
        <v>270</v>
      </c>
      <c r="S53" s="140" t="s">
        <v>44</v>
      </c>
      <c r="T53" s="128">
        <v>3786</v>
      </c>
    </row>
    <row r="54" spans="2:20" x14ac:dyDescent="0.3">
      <c r="B54" s="130">
        <v>51</v>
      </c>
      <c r="C54" s="140" t="s">
        <v>92</v>
      </c>
      <c r="D54" s="128">
        <v>38272</v>
      </c>
      <c r="F54" s="126">
        <v>106</v>
      </c>
      <c r="G54" s="140" t="s">
        <v>99</v>
      </c>
      <c r="H54" s="128">
        <v>24937</v>
      </c>
      <c r="J54" s="126">
        <v>161</v>
      </c>
      <c r="K54" s="140" t="s">
        <v>8</v>
      </c>
      <c r="L54" s="128">
        <v>17816</v>
      </c>
      <c r="N54" s="126">
        <v>216</v>
      </c>
      <c r="O54" s="140" t="s">
        <v>170</v>
      </c>
      <c r="P54" s="128">
        <v>11491</v>
      </c>
      <c r="R54" s="126">
        <v>271</v>
      </c>
      <c r="S54" s="140" t="s">
        <v>50</v>
      </c>
      <c r="T54" s="128">
        <v>3250</v>
      </c>
    </row>
    <row r="55" spans="2:20" x14ac:dyDescent="0.3">
      <c r="B55" s="130">
        <v>52</v>
      </c>
      <c r="C55" s="140" t="s">
        <v>114</v>
      </c>
      <c r="D55" s="128">
        <v>37816</v>
      </c>
      <c r="F55" s="126">
        <v>107</v>
      </c>
      <c r="G55" s="140" t="s">
        <v>201</v>
      </c>
      <c r="H55" s="128">
        <v>24881</v>
      </c>
      <c r="J55" s="126">
        <v>162</v>
      </c>
      <c r="K55" s="140" t="s">
        <v>61</v>
      </c>
      <c r="L55" s="128">
        <v>17434</v>
      </c>
      <c r="N55" s="126">
        <v>217</v>
      </c>
      <c r="O55" s="140" t="s">
        <v>123</v>
      </c>
      <c r="P55" s="128">
        <v>11275</v>
      </c>
      <c r="R55" s="126">
        <v>272</v>
      </c>
      <c r="S55" s="140" t="s">
        <v>189</v>
      </c>
      <c r="T55" s="128">
        <v>2993</v>
      </c>
    </row>
    <row r="56" spans="2:20" x14ac:dyDescent="0.3">
      <c r="B56" s="130">
        <v>53</v>
      </c>
      <c r="C56" s="140" t="s">
        <v>227</v>
      </c>
      <c r="D56" s="128">
        <v>37343</v>
      </c>
      <c r="F56" s="126">
        <v>108</v>
      </c>
      <c r="G56" s="140" t="s">
        <v>108</v>
      </c>
      <c r="H56" s="128">
        <v>24567</v>
      </c>
      <c r="J56" s="126">
        <v>163</v>
      </c>
      <c r="K56" s="140" t="s">
        <v>12</v>
      </c>
      <c r="L56" s="128">
        <v>17289</v>
      </c>
      <c r="N56" s="126">
        <v>218</v>
      </c>
      <c r="O56" s="140" t="s">
        <v>168</v>
      </c>
      <c r="P56" s="128">
        <v>11101</v>
      </c>
      <c r="R56" s="126">
        <v>273</v>
      </c>
      <c r="S56" s="140" t="s">
        <v>51</v>
      </c>
      <c r="T56" s="128">
        <v>2141</v>
      </c>
    </row>
    <row r="57" spans="2:20" x14ac:dyDescent="0.3">
      <c r="B57" s="130">
        <v>54</v>
      </c>
      <c r="C57" s="142" t="s">
        <v>386</v>
      </c>
      <c r="D57" s="132">
        <v>36936</v>
      </c>
      <c r="F57" s="126">
        <v>109</v>
      </c>
      <c r="G57" s="142" t="s">
        <v>216</v>
      </c>
      <c r="H57" s="132">
        <v>24565</v>
      </c>
      <c r="J57" s="126">
        <v>164</v>
      </c>
      <c r="K57" s="142" t="s">
        <v>217</v>
      </c>
      <c r="L57" s="132">
        <v>17289</v>
      </c>
      <c r="N57" s="126">
        <v>219</v>
      </c>
      <c r="O57" s="142" t="s">
        <v>160</v>
      </c>
      <c r="P57" s="132">
        <v>11015</v>
      </c>
      <c r="R57" s="126">
        <v>274</v>
      </c>
      <c r="S57" s="142" t="s">
        <v>47</v>
      </c>
      <c r="T57" s="132">
        <v>1923</v>
      </c>
    </row>
    <row r="58" spans="2:20" ht="17.25" thickBot="1" x14ac:dyDescent="0.35">
      <c r="B58" s="133">
        <v>55</v>
      </c>
      <c r="C58" s="144" t="s">
        <v>89</v>
      </c>
      <c r="D58" s="135">
        <v>36893</v>
      </c>
      <c r="F58" s="133">
        <v>110</v>
      </c>
      <c r="G58" s="144" t="s">
        <v>391</v>
      </c>
      <c r="H58" s="135">
        <v>24157</v>
      </c>
      <c r="J58" s="133">
        <v>165</v>
      </c>
      <c r="K58" s="144" t="s">
        <v>199</v>
      </c>
      <c r="L58" s="135">
        <v>16876</v>
      </c>
      <c r="N58" s="133">
        <v>220</v>
      </c>
      <c r="O58" s="144" t="s">
        <v>148</v>
      </c>
      <c r="P58" s="135">
        <v>10972</v>
      </c>
      <c r="R58" s="126">
        <v>275</v>
      </c>
      <c r="S58" s="144" t="s">
        <v>45</v>
      </c>
      <c r="T58" s="135">
        <v>1891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8" t="s">
        <v>379</v>
      </c>
      <c r="S59" s="179"/>
      <c r="T59" s="136">
        <f>SUM(D4:D58)+SUM(H4:H58)+SUM(L4:L58)+SUM(P4:P58)+SUM(T4:T58)</f>
        <v>7239566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B1:T1"/>
    <mergeCell ref="R59:S59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12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3300"/>
  </sheetPr>
  <dimension ref="A1:DD321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K1"/>
    </sheetView>
  </sheetViews>
  <sheetFormatPr defaultRowHeight="16.5" x14ac:dyDescent="0.3"/>
  <cols>
    <col min="1" max="1" width="6.25" style="4" bestFit="1" customWidth="1"/>
    <col min="2" max="2" width="8.125" style="4" bestFit="1" customWidth="1"/>
    <col min="3" max="3" width="22.625" style="4" bestFit="1" customWidth="1"/>
    <col min="4" max="7" width="15.375" style="4" customWidth="1"/>
    <col min="8" max="8" width="14" style="4" customWidth="1"/>
    <col min="9" max="9" width="15.375" style="4" customWidth="1"/>
    <col min="10" max="10" width="14" style="4" customWidth="1"/>
    <col min="11" max="11" width="12.625" style="4" customWidth="1"/>
    <col min="12" max="13" width="15.375" style="4" customWidth="1"/>
    <col min="14" max="15" width="14" style="4" customWidth="1"/>
    <col min="16" max="16" width="12.625" style="4" customWidth="1"/>
    <col min="17" max="17" width="14" style="4" customWidth="1"/>
    <col min="18" max="18" width="12.625" style="4" customWidth="1"/>
    <col min="19" max="19" width="10.625" style="4" customWidth="1"/>
    <col min="20" max="21" width="15.375" style="4" customWidth="1"/>
    <col min="22" max="23" width="14" style="4" customWidth="1"/>
    <col min="24" max="24" width="12.625" style="4" customWidth="1"/>
    <col min="25" max="25" width="14" style="4" customWidth="1"/>
    <col min="26" max="26" width="12.625" style="4" customWidth="1"/>
    <col min="27" max="27" width="10.625" style="4" customWidth="1"/>
    <col min="28" max="29" width="15.375" style="4" customWidth="1"/>
    <col min="30" max="31" width="14" style="4" customWidth="1"/>
    <col min="32" max="32" width="12.625" style="4" customWidth="1"/>
    <col min="33" max="33" width="14" style="4" customWidth="1"/>
    <col min="34" max="34" width="12.625" style="4" customWidth="1"/>
    <col min="35" max="35" width="10.625" style="4" customWidth="1"/>
    <col min="36" max="37" width="15.375" style="4" customWidth="1"/>
    <col min="38" max="39" width="14" style="4" customWidth="1"/>
    <col min="40" max="40" width="12.625" style="4" customWidth="1"/>
    <col min="41" max="41" width="14" style="4" customWidth="1"/>
    <col min="42" max="42" width="12.625" style="4" customWidth="1"/>
    <col min="43" max="43" width="10.625" style="4" customWidth="1"/>
    <col min="44" max="45" width="15.375" style="4" customWidth="1"/>
    <col min="46" max="47" width="14" style="4" customWidth="1"/>
    <col min="48" max="48" width="12.625" style="4" customWidth="1"/>
    <col min="49" max="49" width="14" style="4" customWidth="1"/>
    <col min="50" max="50" width="12.625" style="4" customWidth="1"/>
    <col min="51" max="51" width="10.625" style="4" customWidth="1"/>
    <col min="52" max="53" width="15.375" style="4" customWidth="1"/>
    <col min="54" max="55" width="14" style="4" customWidth="1"/>
    <col min="56" max="56" width="12.625" style="4" customWidth="1"/>
    <col min="57" max="57" width="14" style="4" customWidth="1"/>
    <col min="58" max="58" width="12.625" style="4" customWidth="1"/>
    <col min="59" max="59" width="10.625" style="4" customWidth="1"/>
    <col min="60" max="63" width="13" style="4" bestFit="1" customWidth="1"/>
    <col min="64" max="64" width="11.75" style="4" bestFit="1" customWidth="1"/>
    <col min="65" max="65" width="13" style="4" bestFit="1" customWidth="1"/>
    <col min="66" max="66" width="11.75" style="4" bestFit="1" customWidth="1"/>
    <col min="67" max="67" width="10.125" style="4" bestFit="1" customWidth="1"/>
    <col min="68" max="69" width="14.25" style="4" bestFit="1" customWidth="1"/>
    <col min="70" max="71" width="13" style="4" bestFit="1" customWidth="1"/>
    <col min="72" max="72" width="11.75" style="4" bestFit="1" customWidth="1"/>
    <col min="73" max="73" width="13" style="4" bestFit="1" customWidth="1"/>
    <col min="74" max="74" width="11.75" style="4" bestFit="1" customWidth="1"/>
    <col min="75" max="75" width="10.125" style="4" bestFit="1" customWidth="1"/>
    <col min="76" max="77" width="14.25" style="4" bestFit="1" customWidth="1"/>
    <col min="78" max="79" width="13" style="4" bestFit="1" customWidth="1"/>
    <col min="80" max="80" width="11.75" style="4" bestFit="1" customWidth="1"/>
    <col min="81" max="81" width="13" style="4" bestFit="1" customWidth="1"/>
    <col min="82" max="82" width="11.75" style="4" bestFit="1" customWidth="1"/>
    <col min="83" max="83" width="10.125" style="4" bestFit="1" customWidth="1"/>
    <col min="84" max="84" width="13.875" style="4" bestFit="1" customWidth="1"/>
    <col min="85" max="85" width="12.875" style="4" customWidth="1"/>
    <col min="86" max="87" width="12.625" style="4" bestFit="1" customWidth="1"/>
    <col min="88" max="88" width="13.75" style="4" bestFit="1" customWidth="1"/>
    <col min="89" max="89" width="12.625" style="4" bestFit="1" customWidth="1"/>
    <col min="90" max="90" width="11.375" style="4" bestFit="1" customWidth="1"/>
    <col min="91" max="91" width="10.625" style="4" customWidth="1"/>
    <col min="92" max="92" width="13.875" style="4" bestFit="1" customWidth="1"/>
    <col min="93" max="93" width="12.875" style="4" customWidth="1"/>
    <col min="94" max="95" width="12.625" style="4" bestFit="1" customWidth="1"/>
    <col min="96" max="96" width="11.375" style="4" bestFit="1" customWidth="1"/>
    <col min="97" max="97" width="12.625" style="4" bestFit="1" customWidth="1"/>
    <col min="98" max="98" width="11.375" style="4" bestFit="1" customWidth="1"/>
    <col min="99" max="99" width="10.625" style="4" customWidth="1"/>
    <col min="100" max="100" width="13.875" style="4" bestFit="1" customWidth="1"/>
    <col min="101" max="101" width="12.875" style="4" customWidth="1"/>
    <col min="102" max="103" width="12.625" style="4" bestFit="1" customWidth="1"/>
    <col min="104" max="104" width="11.375" style="4" bestFit="1" customWidth="1"/>
    <col min="105" max="105" width="12.625" style="4" bestFit="1" customWidth="1"/>
    <col min="106" max="106" width="11.375" style="4" bestFit="1" customWidth="1"/>
    <col min="107" max="107" width="10.625" style="4" customWidth="1"/>
    <col min="108" max="108" width="9.625" style="4" bestFit="1" customWidth="1"/>
    <col min="109" max="16384" width="9" style="4"/>
  </cols>
  <sheetData>
    <row r="1" spans="1:108" ht="38.25" x14ac:dyDescent="0.3">
      <c r="A1" s="160" t="s">
        <v>417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154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</row>
    <row r="2" spans="1:108" ht="6.75" customHeight="1" x14ac:dyDescent="0.3"/>
    <row r="3" spans="1:108" ht="17.25" thickBot="1" x14ac:dyDescent="0.35">
      <c r="D3" s="148"/>
      <c r="E3" s="148"/>
      <c r="H3" s="148"/>
      <c r="I3" s="148"/>
      <c r="J3" s="148"/>
      <c r="K3" s="148"/>
      <c r="DC3" s="5" t="s">
        <v>279</v>
      </c>
    </row>
    <row r="4" spans="1:108" x14ac:dyDescent="0.3">
      <c r="A4" s="187" t="s">
        <v>281</v>
      </c>
      <c r="B4" s="188"/>
      <c r="C4" s="189"/>
      <c r="D4" s="184" t="s">
        <v>358</v>
      </c>
      <c r="E4" s="185"/>
      <c r="F4" s="185"/>
      <c r="G4" s="185"/>
      <c r="H4" s="185"/>
      <c r="I4" s="185"/>
      <c r="J4" s="185"/>
      <c r="K4" s="186"/>
      <c r="L4" s="184" t="s">
        <v>266</v>
      </c>
      <c r="M4" s="185"/>
      <c r="N4" s="185"/>
      <c r="O4" s="185"/>
      <c r="P4" s="185"/>
      <c r="Q4" s="185"/>
      <c r="R4" s="185"/>
      <c r="S4" s="186"/>
      <c r="T4" s="184" t="s">
        <v>366</v>
      </c>
      <c r="U4" s="185"/>
      <c r="V4" s="185"/>
      <c r="W4" s="185"/>
      <c r="X4" s="185"/>
      <c r="Y4" s="185"/>
      <c r="Z4" s="185"/>
      <c r="AA4" s="186"/>
      <c r="AB4" s="184" t="s">
        <v>268</v>
      </c>
      <c r="AC4" s="185"/>
      <c r="AD4" s="185"/>
      <c r="AE4" s="185"/>
      <c r="AF4" s="185"/>
      <c r="AG4" s="185"/>
      <c r="AH4" s="185"/>
      <c r="AI4" s="186"/>
      <c r="AJ4" s="184" t="s">
        <v>367</v>
      </c>
      <c r="AK4" s="185"/>
      <c r="AL4" s="185"/>
      <c r="AM4" s="185"/>
      <c r="AN4" s="185"/>
      <c r="AO4" s="185"/>
      <c r="AP4" s="185"/>
      <c r="AQ4" s="186"/>
      <c r="AR4" s="184" t="s">
        <v>270</v>
      </c>
      <c r="AS4" s="185"/>
      <c r="AT4" s="185"/>
      <c r="AU4" s="185"/>
      <c r="AV4" s="185"/>
      <c r="AW4" s="185"/>
      <c r="AX4" s="185"/>
      <c r="AY4" s="186"/>
      <c r="AZ4" s="184" t="s">
        <v>368</v>
      </c>
      <c r="BA4" s="185"/>
      <c r="BB4" s="185"/>
      <c r="BC4" s="185"/>
      <c r="BD4" s="185"/>
      <c r="BE4" s="185"/>
      <c r="BF4" s="185"/>
      <c r="BG4" s="186"/>
      <c r="BH4" s="184" t="s">
        <v>369</v>
      </c>
      <c r="BI4" s="185"/>
      <c r="BJ4" s="185"/>
      <c r="BK4" s="185"/>
      <c r="BL4" s="185"/>
      <c r="BM4" s="185"/>
      <c r="BN4" s="185"/>
      <c r="BO4" s="186"/>
      <c r="BP4" s="184" t="s">
        <v>370</v>
      </c>
      <c r="BQ4" s="185"/>
      <c r="BR4" s="185"/>
      <c r="BS4" s="185"/>
      <c r="BT4" s="185"/>
      <c r="BU4" s="185"/>
      <c r="BV4" s="185"/>
      <c r="BW4" s="186"/>
      <c r="BX4" s="184" t="s">
        <v>274</v>
      </c>
      <c r="BY4" s="185"/>
      <c r="BZ4" s="185"/>
      <c r="CA4" s="185"/>
      <c r="CB4" s="185"/>
      <c r="CC4" s="185"/>
      <c r="CD4" s="185"/>
      <c r="CE4" s="186"/>
      <c r="CF4" s="184" t="s">
        <v>371</v>
      </c>
      <c r="CG4" s="185"/>
      <c r="CH4" s="185"/>
      <c r="CI4" s="185"/>
      <c r="CJ4" s="185"/>
      <c r="CK4" s="185"/>
      <c r="CL4" s="185"/>
      <c r="CM4" s="186"/>
      <c r="CN4" s="184" t="s">
        <v>276</v>
      </c>
      <c r="CO4" s="185"/>
      <c r="CP4" s="185"/>
      <c r="CQ4" s="185"/>
      <c r="CR4" s="185"/>
      <c r="CS4" s="185"/>
      <c r="CT4" s="185"/>
      <c r="CU4" s="186"/>
      <c r="CV4" s="184" t="s">
        <v>277</v>
      </c>
      <c r="CW4" s="185"/>
      <c r="CX4" s="185"/>
      <c r="CY4" s="185"/>
      <c r="CZ4" s="185"/>
      <c r="DA4" s="185"/>
      <c r="DB4" s="185"/>
      <c r="DC4" s="186"/>
    </row>
    <row r="5" spans="1:108" ht="17.25" thickBot="1" x14ac:dyDescent="0.35">
      <c r="A5" s="190"/>
      <c r="B5" s="191"/>
      <c r="C5" s="192"/>
      <c r="D5" s="74" t="s">
        <v>357</v>
      </c>
      <c r="E5" s="75" t="s">
        <v>359</v>
      </c>
      <c r="F5" s="75" t="s">
        <v>360</v>
      </c>
      <c r="G5" s="75" t="s">
        <v>361</v>
      </c>
      <c r="H5" s="75" t="s">
        <v>362</v>
      </c>
      <c r="I5" s="75" t="s">
        <v>363</v>
      </c>
      <c r="J5" s="75" t="s">
        <v>364</v>
      </c>
      <c r="K5" s="75" t="s">
        <v>365</v>
      </c>
      <c r="L5" s="74" t="s">
        <v>357</v>
      </c>
      <c r="M5" s="75" t="s">
        <v>359</v>
      </c>
      <c r="N5" s="75" t="s">
        <v>360</v>
      </c>
      <c r="O5" s="75" t="s">
        <v>361</v>
      </c>
      <c r="P5" s="75" t="s">
        <v>362</v>
      </c>
      <c r="Q5" s="75" t="s">
        <v>363</v>
      </c>
      <c r="R5" s="75" t="s">
        <v>364</v>
      </c>
      <c r="S5" s="75" t="s">
        <v>365</v>
      </c>
      <c r="T5" s="74" t="s">
        <v>357</v>
      </c>
      <c r="U5" s="75" t="s">
        <v>359</v>
      </c>
      <c r="V5" s="75" t="s">
        <v>360</v>
      </c>
      <c r="W5" s="75" t="s">
        <v>361</v>
      </c>
      <c r="X5" s="75" t="s">
        <v>362</v>
      </c>
      <c r="Y5" s="75" t="s">
        <v>363</v>
      </c>
      <c r="Z5" s="75" t="s">
        <v>364</v>
      </c>
      <c r="AA5" s="75" t="s">
        <v>365</v>
      </c>
      <c r="AB5" s="74" t="s">
        <v>357</v>
      </c>
      <c r="AC5" s="75" t="s">
        <v>359</v>
      </c>
      <c r="AD5" s="75" t="s">
        <v>360</v>
      </c>
      <c r="AE5" s="75" t="s">
        <v>361</v>
      </c>
      <c r="AF5" s="75" t="s">
        <v>362</v>
      </c>
      <c r="AG5" s="75" t="s">
        <v>363</v>
      </c>
      <c r="AH5" s="75" t="s">
        <v>364</v>
      </c>
      <c r="AI5" s="75" t="s">
        <v>365</v>
      </c>
      <c r="AJ5" s="74" t="s">
        <v>357</v>
      </c>
      <c r="AK5" s="75" t="s">
        <v>359</v>
      </c>
      <c r="AL5" s="75" t="s">
        <v>360</v>
      </c>
      <c r="AM5" s="75" t="s">
        <v>361</v>
      </c>
      <c r="AN5" s="75" t="s">
        <v>362</v>
      </c>
      <c r="AO5" s="75" t="s">
        <v>363</v>
      </c>
      <c r="AP5" s="75" t="s">
        <v>364</v>
      </c>
      <c r="AQ5" s="75" t="s">
        <v>365</v>
      </c>
      <c r="AR5" s="74" t="s">
        <v>357</v>
      </c>
      <c r="AS5" s="75" t="s">
        <v>359</v>
      </c>
      <c r="AT5" s="75" t="s">
        <v>360</v>
      </c>
      <c r="AU5" s="75" t="s">
        <v>361</v>
      </c>
      <c r="AV5" s="75" t="s">
        <v>362</v>
      </c>
      <c r="AW5" s="75" t="s">
        <v>363</v>
      </c>
      <c r="AX5" s="75" t="s">
        <v>364</v>
      </c>
      <c r="AY5" s="75" t="s">
        <v>365</v>
      </c>
      <c r="AZ5" s="74" t="s">
        <v>357</v>
      </c>
      <c r="BA5" s="75" t="s">
        <v>359</v>
      </c>
      <c r="BB5" s="75" t="s">
        <v>360</v>
      </c>
      <c r="BC5" s="75" t="s">
        <v>361</v>
      </c>
      <c r="BD5" s="75" t="s">
        <v>362</v>
      </c>
      <c r="BE5" s="75" t="s">
        <v>363</v>
      </c>
      <c r="BF5" s="75" t="s">
        <v>364</v>
      </c>
      <c r="BG5" s="75" t="s">
        <v>365</v>
      </c>
      <c r="BH5" s="74" t="s">
        <v>357</v>
      </c>
      <c r="BI5" s="75" t="s">
        <v>359</v>
      </c>
      <c r="BJ5" s="75" t="s">
        <v>360</v>
      </c>
      <c r="BK5" s="75" t="s">
        <v>361</v>
      </c>
      <c r="BL5" s="75" t="s">
        <v>362</v>
      </c>
      <c r="BM5" s="75" t="s">
        <v>363</v>
      </c>
      <c r="BN5" s="75" t="s">
        <v>364</v>
      </c>
      <c r="BO5" s="75" t="s">
        <v>365</v>
      </c>
      <c r="BP5" s="74" t="s">
        <v>357</v>
      </c>
      <c r="BQ5" s="75" t="s">
        <v>359</v>
      </c>
      <c r="BR5" s="75" t="s">
        <v>360</v>
      </c>
      <c r="BS5" s="75" t="s">
        <v>361</v>
      </c>
      <c r="BT5" s="75" t="s">
        <v>362</v>
      </c>
      <c r="BU5" s="75" t="s">
        <v>363</v>
      </c>
      <c r="BV5" s="75" t="s">
        <v>364</v>
      </c>
      <c r="BW5" s="75" t="s">
        <v>365</v>
      </c>
      <c r="BX5" s="74" t="s">
        <v>357</v>
      </c>
      <c r="BY5" s="75" t="s">
        <v>359</v>
      </c>
      <c r="BZ5" s="75" t="s">
        <v>360</v>
      </c>
      <c r="CA5" s="75" t="s">
        <v>361</v>
      </c>
      <c r="CB5" s="75" t="s">
        <v>362</v>
      </c>
      <c r="CC5" s="75" t="s">
        <v>363</v>
      </c>
      <c r="CD5" s="75" t="s">
        <v>364</v>
      </c>
      <c r="CE5" s="75" t="s">
        <v>365</v>
      </c>
      <c r="CF5" s="74" t="s">
        <v>357</v>
      </c>
      <c r="CG5" s="75" t="s">
        <v>359</v>
      </c>
      <c r="CH5" s="75" t="s">
        <v>360</v>
      </c>
      <c r="CI5" s="75" t="s">
        <v>361</v>
      </c>
      <c r="CJ5" s="75" t="s">
        <v>362</v>
      </c>
      <c r="CK5" s="75" t="s">
        <v>363</v>
      </c>
      <c r="CL5" s="75" t="s">
        <v>364</v>
      </c>
      <c r="CM5" s="75" t="s">
        <v>365</v>
      </c>
      <c r="CN5" s="74" t="s">
        <v>357</v>
      </c>
      <c r="CO5" s="75" t="s">
        <v>359</v>
      </c>
      <c r="CP5" s="75" t="s">
        <v>360</v>
      </c>
      <c r="CQ5" s="75" t="s">
        <v>361</v>
      </c>
      <c r="CR5" s="75" t="s">
        <v>362</v>
      </c>
      <c r="CS5" s="75" t="s">
        <v>363</v>
      </c>
      <c r="CT5" s="75" t="s">
        <v>364</v>
      </c>
      <c r="CU5" s="75" t="s">
        <v>365</v>
      </c>
      <c r="CV5" s="74" t="s">
        <v>357</v>
      </c>
      <c r="CW5" s="75" t="s">
        <v>359</v>
      </c>
      <c r="CX5" s="75" t="s">
        <v>360</v>
      </c>
      <c r="CY5" s="75" t="s">
        <v>361</v>
      </c>
      <c r="CZ5" s="75" t="s">
        <v>362</v>
      </c>
      <c r="DA5" s="75" t="s">
        <v>363</v>
      </c>
      <c r="DB5" s="75" t="s">
        <v>364</v>
      </c>
      <c r="DC5" s="75" t="s">
        <v>365</v>
      </c>
    </row>
    <row r="6" spans="1:108" ht="17.25" customHeight="1" x14ac:dyDescent="0.3">
      <c r="A6" s="195" t="s">
        <v>282</v>
      </c>
      <c r="B6" s="196"/>
      <c r="C6" s="13" t="s">
        <v>328</v>
      </c>
      <c r="D6" s="76">
        <f>SUM(D7:D14)</f>
        <v>1751695170</v>
      </c>
      <c r="E6" s="76">
        <f t="shared" ref="E6:BP6" si="0">SUM(E7:E14)</f>
        <v>1413081124</v>
      </c>
      <c r="F6" s="76">
        <f t="shared" si="0"/>
        <v>368369323</v>
      </c>
      <c r="G6" s="76">
        <f t="shared" si="0"/>
        <v>1044711801</v>
      </c>
      <c r="H6" s="76">
        <f t="shared" si="0"/>
        <v>47304010</v>
      </c>
      <c r="I6" s="76">
        <f t="shared" si="0"/>
        <v>261047375</v>
      </c>
      <c r="J6" s="76">
        <f t="shared" si="0"/>
        <v>19539197</v>
      </c>
      <c r="K6" s="76">
        <f t="shared" si="0"/>
        <v>10723464</v>
      </c>
      <c r="L6" s="76">
        <f t="shared" si="0"/>
        <v>142480020</v>
      </c>
      <c r="M6" s="76">
        <f t="shared" si="0"/>
        <v>115802239</v>
      </c>
      <c r="N6" s="76">
        <f t="shared" si="0"/>
        <v>29255382</v>
      </c>
      <c r="O6" s="76">
        <f t="shared" si="0"/>
        <v>86546857</v>
      </c>
      <c r="P6" s="76">
        <f t="shared" si="0"/>
        <v>4002880</v>
      </c>
      <c r="Q6" s="76">
        <f t="shared" si="0"/>
        <v>20176122</v>
      </c>
      <c r="R6" s="76">
        <f t="shared" si="0"/>
        <v>1559638</v>
      </c>
      <c r="S6" s="76">
        <f t="shared" si="0"/>
        <v>939141</v>
      </c>
      <c r="T6" s="76">
        <f t="shared" si="0"/>
        <v>125409036</v>
      </c>
      <c r="U6" s="76">
        <f t="shared" si="0"/>
        <v>101775299</v>
      </c>
      <c r="V6" s="76">
        <f t="shared" si="0"/>
        <v>26374273</v>
      </c>
      <c r="W6" s="76">
        <f t="shared" si="0"/>
        <v>75401026</v>
      </c>
      <c r="X6" s="76">
        <f t="shared" si="0"/>
        <v>3101855</v>
      </c>
      <c r="Y6" s="76">
        <f t="shared" si="0"/>
        <v>18202573</v>
      </c>
      <c r="Z6" s="76">
        <f t="shared" si="0"/>
        <v>1543717</v>
      </c>
      <c r="AA6" s="76">
        <f t="shared" si="0"/>
        <v>785592</v>
      </c>
      <c r="AB6" s="76">
        <f t="shared" si="0"/>
        <v>154839010</v>
      </c>
      <c r="AC6" s="76">
        <f t="shared" si="0"/>
        <v>124925448</v>
      </c>
      <c r="AD6" s="76">
        <f t="shared" si="0"/>
        <v>32969389</v>
      </c>
      <c r="AE6" s="76">
        <f t="shared" si="0"/>
        <v>91956059</v>
      </c>
      <c r="AF6" s="76">
        <f t="shared" si="0"/>
        <v>4251036</v>
      </c>
      <c r="AG6" s="76">
        <f t="shared" si="0"/>
        <v>23050540</v>
      </c>
      <c r="AH6" s="76">
        <f t="shared" si="0"/>
        <v>1673488</v>
      </c>
      <c r="AI6" s="76">
        <f t="shared" si="0"/>
        <v>938498</v>
      </c>
      <c r="AJ6" s="76">
        <f t="shared" si="0"/>
        <v>150117644</v>
      </c>
      <c r="AK6" s="76">
        <f t="shared" si="0"/>
        <v>121059515</v>
      </c>
      <c r="AL6" s="76">
        <f t="shared" si="0"/>
        <v>31836722</v>
      </c>
      <c r="AM6" s="76">
        <f t="shared" si="0"/>
        <v>89222793</v>
      </c>
      <c r="AN6" s="76">
        <f t="shared" si="0"/>
        <v>4214239</v>
      </c>
      <c r="AO6" s="76">
        <f t="shared" si="0"/>
        <v>22351345</v>
      </c>
      <c r="AP6" s="76">
        <f t="shared" si="0"/>
        <v>1597702</v>
      </c>
      <c r="AQ6" s="76">
        <f t="shared" si="0"/>
        <v>894843</v>
      </c>
      <c r="AR6" s="76">
        <f t="shared" si="0"/>
        <v>153915944</v>
      </c>
      <c r="AS6" s="76">
        <f t="shared" si="0"/>
        <v>124084028</v>
      </c>
      <c r="AT6" s="76">
        <f t="shared" si="0"/>
        <v>33152046</v>
      </c>
      <c r="AU6" s="76">
        <f t="shared" si="0"/>
        <v>90931982</v>
      </c>
      <c r="AV6" s="76">
        <f t="shared" si="0"/>
        <v>4211178</v>
      </c>
      <c r="AW6" s="76">
        <f t="shared" si="0"/>
        <v>22959319</v>
      </c>
      <c r="AX6" s="76">
        <f t="shared" si="0"/>
        <v>1736023</v>
      </c>
      <c r="AY6" s="76">
        <f t="shared" si="0"/>
        <v>925396</v>
      </c>
      <c r="AZ6" s="76">
        <f t="shared" si="0"/>
        <v>143830113</v>
      </c>
      <c r="BA6" s="76">
        <f t="shared" si="0"/>
        <v>115396290</v>
      </c>
      <c r="BB6" s="76">
        <f t="shared" si="0"/>
        <v>30040071</v>
      </c>
      <c r="BC6" s="76">
        <f t="shared" si="0"/>
        <v>85356219</v>
      </c>
      <c r="BD6" s="76">
        <f t="shared" si="0"/>
        <v>3997420</v>
      </c>
      <c r="BE6" s="76">
        <f t="shared" si="0"/>
        <v>21999739</v>
      </c>
      <c r="BF6" s="76">
        <f t="shared" si="0"/>
        <v>1559961</v>
      </c>
      <c r="BG6" s="76">
        <f t="shared" si="0"/>
        <v>876703</v>
      </c>
      <c r="BH6" s="76">
        <f t="shared" si="0"/>
        <v>146690937</v>
      </c>
      <c r="BI6" s="76">
        <f t="shared" si="0"/>
        <v>118151493</v>
      </c>
      <c r="BJ6" s="76">
        <f t="shared" si="0"/>
        <v>30724236</v>
      </c>
      <c r="BK6" s="76">
        <f t="shared" si="0"/>
        <v>87427257</v>
      </c>
      <c r="BL6" s="76">
        <f t="shared" si="0"/>
        <v>4111748</v>
      </c>
      <c r="BM6" s="76">
        <f t="shared" si="0"/>
        <v>21815501</v>
      </c>
      <c r="BN6" s="76">
        <f t="shared" si="0"/>
        <v>1666297</v>
      </c>
      <c r="BO6" s="76">
        <f t="shared" si="0"/>
        <v>945898</v>
      </c>
      <c r="BP6" s="76">
        <f t="shared" si="0"/>
        <v>141333624</v>
      </c>
      <c r="BQ6" s="76">
        <f t="shared" ref="BQ6:DC6" si="1">SUM(BQ7:BQ14)</f>
        <v>113665667</v>
      </c>
      <c r="BR6" s="76">
        <f t="shared" si="1"/>
        <v>29741616</v>
      </c>
      <c r="BS6" s="76">
        <f t="shared" si="1"/>
        <v>83924051</v>
      </c>
      <c r="BT6" s="76">
        <f t="shared" si="1"/>
        <v>3843195</v>
      </c>
      <c r="BU6" s="76">
        <f t="shared" si="1"/>
        <v>21172568</v>
      </c>
      <c r="BV6" s="76">
        <f t="shared" si="1"/>
        <v>1755683</v>
      </c>
      <c r="BW6" s="76">
        <f t="shared" si="1"/>
        <v>896511</v>
      </c>
      <c r="BX6" s="76">
        <f t="shared" si="1"/>
        <v>135770402</v>
      </c>
      <c r="BY6" s="76">
        <f t="shared" si="1"/>
        <v>109210545</v>
      </c>
      <c r="BZ6" s="76">
        <f t="shared" si="1"/>
        <v>28851284</v>
      </c>
      <c r="CA6" s="76">
        <f t="shared" si="1"/>
        <v>80359261</v>
      </c>
      <c r="CB6" s="76">
        <f t="shared" si="1"/>
        <v>3369459</v>
      </c>
      <c r="CC6" s="76">
        <f t="shared" si="1"/>
        <v>20843659</v>
      </c>
      <c r="CD6" s="76">
        <f t="shared" si="1"/>
        <v>1522971</v>
      </c>
      <c r="CE6" s="76">
        <f t="shared" si="1"/>
        <v>823768</v>
      </c>
      <c r="CF6" s="76">
        <f t="shared" si="1"/>
        <v>154296035</v>
      </c>
      <c r="CG6" s="76">
        <f t="shared" si="1"/>
        <v>124083493</v>
      </c>
      <c r="CH6" s="76">
        <f t="shared" si="1"/>
        <v>32384131</v>
      </c>
      <c r="CI6" s="76">
        <f t="shared" si="1"/>
        <v>91699362</v>
      </c>
      <c r="CJ6" s="76">
        <f t="shared" si="1"/>
        <v>4077848</v>
      </c>
      <c r="CK6" s="76">
        <f t="shared" si="1"/>
        <v>23525085</v>
      </c>
      <c r="CL6" s="76">
        <f t="shared" si="1"/>
        <v>1706608</v>
      </c>
      <c r="CM6" s="76">
        <f t="shared" si="1"/>
        <v>903001</v>
      </c>
      <c r="CN6" s="76">
        <f t="shared" si="1"/>
        <v>153067654</v>
      </c>
      <c r="CO6" s="76">
        <f t="shared" si="1"/>
        <v>123871982</v>
      </c>
      <c r="CP6" s="76">
        <f t="shared" si="1"/>
        <v>31579798</v>
      </c>
      <c r="CQ6" s="76">
        <f t="shared" si="1"/>
        <v>92292184</v>
      </c>
      <c r="CR6" s="76">
        <f t="shared" si="1"/>
        <v>4186130</v>
      </c>
      <c r="CS6" s="76">
        <f t="shared" si="1"/>
        <v>22568092</v>
      </c>
      <c r="CT6" s="76">
        <f t="shared" si="1"/>
        <v>1546478</v>
      </c>
      <c r="CU6" s="76">
        <f t="shared" si="1"/>
        <v>894972</v>
      </c>
      <c r="CV6" s="76">
        <f t="shared" si="1"/>
        <v>149944751</v>
      </c>
      <c r="CW6" s="76">
        <f t="shared" si="1"/>
        <v>121055125</v>
      </c>
      <c r="CX6" s="76">
        <f t="shared" si="1"/>
        <v>31460375</v>
      </c>
      <c r="CY6" s="76">
        <f t="shared" si="1"/>
        <v>89594750</v>
      </c>
      <c r="CZ6" s="76">
        <f t="shared" si="1"/>
        <v>3937022</v>
      </c>
      <c r="DA6" s="76">
        <f t="shared" si="1"/>
        <v>22382832</v>
      </c>
      <c r="DB6" s="76">
        <f t="shared" si="1"/>
        <v>1670631</v>
      </c>
      <c r="DC6" s="77">
        <f t="shared" si="1"/>
        <v>899141</v>
      </c>
    </row>
    <row r="7" spans="1:108" x14ac:dyDescent="0.3">
      <c r="A7" s="166"/>
      <c r="B7" s="167"/>
      <c r="C7" s="2" t="s">
        <v>257</v>
      </c>
      <c r="D7" s="35">
        <f t="shared" ref="D7:D14" si="2">SUM(F7:K7)</f>
        <v>99551660</v>
      </c>
      <c r="E7" s="35">
        <f t="shared" ref="E7:E14" si="3">F7+G7</f>
        <v>69330184</v>
      </c>
      <c r="F7" s="35">
        <f t="shared" ref="F7:F14" si="4">N7+V7+AD7+AL7+BB7+AT7+BJ7+BR7+BZ7+CH7+CP7+CX7</f>
        <v>19726447</v>
      </c>
      <c r="G7" s="35">
        <f t="shared" ref="G7:G14" si="5">O7+W7+AE7+AM7+BC7+AU7+BK7+BS7+CA7+CI7+CQ7+CY7</f>
        <v>49603737</v>
      </c>
      <c r="H7" s="35">
        <f t="shared" ref="H7:H14" si="6">P7+X7+AF7+AN7+BD7+AV7+BL7+BT7+CB7+CJ7+CR7+CZ7</f>
        <v>2078909</v>
      </c>
      <c r="I7" s="35">
        <f t="shared" ref="I7:I14" si="7">Q7+Y7+AG7+AO7+BE7+AW7+BM7+BU7+CC7+CK7+CS7+DA7</f>
        <v>25963378</v>
      </c>
      <c r="J7" s="35">
        <f t="shared" ref="J7:J14" si="8">R7+Z7+AH7+AP7+BF7+AX7+BN7+BV7+CD7+CL7+CT7+DB7</f>
        <v>1640288</v>
      </c>
      <c r="K7" s="35">
        <f t="shared" ref="K7:K14" si="9">S7+AA7+AI7+AQ7+BG7+AY7+BO7+BW7+CE7+CM7+CU7+DC7</f>
        <v>538901</v>
      </c>
      <c r="L7" s="39">
        <f>SUM(N7:S7)</f>
        <v>8189277</v>
      </c>
      <c r="M7" s="78">
        <f>SUM(N7:O7)</f>
        <v>5839053</v>
      </c>
      <c r="N7" s="78">
        <f t="shared" ref="N7:S7" si="10">SUM(N47:N56)</f>
        <v>1589827</v>
      </c>
      <c r="O7" s="78">
        <f t="shared" si="10"/>
        <v>4249226</v>
      </c>
      <c r="P7" s="78">
        <f t="shared" si="10"/>
        <v>182733</v>
      </c>
      <c r="Q7" s="78">
        <f t="shared" si="10"/>
        <v>1992562</v>
      </c>
      <c r="R7" s="78">
        <f t="shared" si="10"/>
        <v>128236</v>
      </c>
      <c r="S7" s="78">
        <f t="shared" si="10"/>
        <v>46693</v>
      </c>
      <c r="T7" s="79">
        <f>SUM(V7:AA7)</f>
        <v>7310090</v>
      </c>
      <c r="U7" s="80">
        <f>SUM(V7:W7)</f>
        <v>5139436</v>
      </c>
      <c r="V7" s="80">
        <f t="shared" ref="V7:AA7" si="11">SUM(V47:V56)</f>
        <v>1463307</v>
      </c>
      <c r="W7" s="80">
        <f t="shared" si="11"/>
        <v>3676129</v>
      </c>
      <c r="X7" s="80">
        <f t="shared" si="11"/>
        <v>138173</v>
      </c>
      <c r="Y7" s="80">
        <f t="shared" si="11"/>
        <v>1859540</v>
      </c>
      <c r="Z7" s="80">
        <f t="shared" si="11"/>
        <v>132924</v>
      </c>
      <c r="AA7" s="80">
        <f t="shared" si="11"/>
        <v>40017</v>
      </c>
      <c r="AB7" s="39">
        <f>SUM(AD7:AI7)</f>
        <v>8735719</v>
      </c>
      <c r="AC7" s="78">
        <f>SUM(AD7:AE7)</f>
        <v>6027294</v>
      </c>
      <c r="AD7" s="78">
        <f t="shared" ref="AD7:AI7" si="12">SUM(AD47:AD56)</f>
        <v>1714317</v>
      </c>
      <c r="AE7" s="78">
        <f t="shared" si="12"/>
        <v>4312977</v>
      </c>
      <c r="AF7" s="78">
        <f t="shared" si="12"/>
        <v>186114</v>
      </c>
      <c r="AG7" s="78">
        <f t="shared" si="12"/>
        <v>2333702</v>
      </c>
      <c r="AH7" s="78">
        <f t="shared" si="12"/>
        <v>141523</v>
      </c>
      <c r="AI7" s="78">
        <f t="shared" si="12"/>
        <v>47086</v>
      </c>
      <c r="AJ7" s="79">
        <f>SUM(AL7:AQ7)</f>
        <v>8316443</v>
      </c>
      <c r="AK7" s="80">
        <f>SUM(AL7:AM7)</f>
        <v>5754174</v>
      </c>
      <c r="AL7" s="80">
        <f t="shared" ref="AL7:AQ7" si="13">SUM(AL47:AL56)</f>
        <v>1662980</v>
      </c>
      <c r="AM7" s="80">
        <f t="shared" si="13"/>
        <v>4091194</v>
      </c>
      <c r="AN7" s="80">
        <f t="shared" si="13"/>
        <v>181411</v>
      </c>
      <c r="AO7" s="80">
        <f t="shared" si="13"/>
        <v>2205069</v>
      </c>
      <c r="AP7" s="80">
        <f t="shared" si="13"/>
        <v>130815</v>
      </c>
      <c r="AQ7" s="80">
        <f t="shared" si="13"/>
        <v>44974</v>
      </c>
      <c r="AR7" s="39">
        <f>SUM(AT7:AY7)</f>
        <v>8586836</v>
      </c>
      <c r="AS7" s="78">
        <f>SUM(AT7:AU7)</f>
        <v>5936181</v>
      </c>
      <c r="AT7" s="78">
        <f t="shared" ref="AT7:AY7" si="14">SUM(AT47:AT56)</f>
        <v>1702741</v>
      </c>
      <c r="AU7" s="78">
        <f t="shared" si="14"/>
        <v>4233440</v>
      </c>
      <c r="AV7" s="78">
        <f t="shared" si="14"/>
        <v>180901</v>
      </c>
      <c r="AW7" s="78">
        <f t="shared" si="14"/>
        <v>2284262</v>
      </c>
      <c r="AX7" s="78">
        <f t="shared" si="14"/>
        <v>137867</v>
      </c>
      <c r="AY7" s="78">
        <f t="shared" si="14"/>
        <v>47625</v>
      </c>
      <c r="AZ7" s="79">
        <f>SUM(BB7:BG7)</f>
        <v>8012014</v>
      </c>
      <c r="BA7" s="80">
        <f>SUM(BB7:BC7)</f>
        <v>5485456</v>
      </c>
      <c r="BB7" s="80">
        <f t="shared" ref="BB7:BG7" si="15">SUM(BB47:BB56)</f>
        <v>1555468</v>
      </c>
      <c r="BC7" s="80">
        <f t="shared" si="15"/>
        <v>3929988</v>
      </c>
      <c r="BD7" s="80">
        <f t="shared" si="15"/>
        <v>174287</v>
      </c>
      <c r="BE7" s="80">
        <f t="shared" si="15"/>
        <v>2184493</v>
      </c>
      <c r="BF7" s="80">
        <f t="shared" si="15"/>
        <v>124531</v>
      </c>
      <c r="BG7" s="80">
        <f t="shared" si="15"/>
        <v>43247</v>
      </c>
      <c r="BH7" s="39">
        <f>SUM(BJ7:BO7)</f>
        <v>8194356</v>
      </c>
      <c r="BI7" s="78">
        <f>SUM(BJ7:BK7)</f>
        <v>5725411</v>
      </c>
      <c r="BJ7" s="78">
        <f t="shared" ref="BJ7:BO7" si="16">SUM(BJ47:BJ56)</f>
        <v>1598179</v>
      </c>
      <c r="BK7" s="78">
        <f t="shared" si="16"/>
        <v>4127232</v>
      </c>
      <c r="BL7" s="78">
        <f t="shared" si="16"/>
        <v>182852</v>
      </c>
      <c r="BM7" s="78">
        <f t="shared" si="16"/>
        <v>2108119</v>
      </c>
      <c r="BN7" s="78">
        <f t="shared" si="16"/>
        <v>129545</v>
      </c>
      <c r="BO7" s="78">
        <f t="shared" si="16"/>
        <v>48429</v>
      </c>
      <c r="BP7" s="79">
        <f>SUM(BR7:BW7)</f>
        <v>7972656</v>
      </c>
      <c r="BQ7" s="80">
        <f>SUM(BR7:BS7)</f>
        <v>5549108</v>
      </c>
      <c r="BR7" s="80">
        <f t="shared" ref="BR7:BW7" si="17">SUM(BR47:BR56)</f>
        <v>1588847</v>
      </c>
      <c r="BS7" s="80">
        <f t="shared" si="17"/>
        <v>3960261</v>
      </c>
      <c r="BT7" s="80">
        <f t="shared" si="17"/>
        <v>169471</v>
      </c>
      <c r="BU7" s="80">
        <f t="shared" si="17"/>
        <v>2065470</v>
      </c>
      <c r="BV7" s="80">
        <f t="shared" si="17"/>
        <v>142557</v>
      </c>
      <c r="BW7" s="80">
        <f t="shared" si="17"/>
        <v>46050</v>
      </c>
      <c r="BX7" s="39">
        <f>SUM(BZ7:CE7)</f>
        <v>7914818</v>
      </c>
      <c r="BY7" s="78">
        <f>SUM(BZ7:CA7)</f>
        <v>5426507</v>
      </c>
      <c r="BZ7" s="78">
        <f t="shared" ref="BZ7:CE7" si="18">SUM(BZ47:BZ56)</f>
        <v>1592017</v>
      </c>
      <c r="CA7" s="78">
        <f t="shared" si="18"/>
        <v>3834490</v>
      </c>
      <c r="CB7" s="78">
        <f t="shared" si="18"/>
        <v>147532</v>
      </c>
      <c r="CC7" s="78">
        <f t="shared" si="18"/>
        <v>2166707</v>
      </c>
      <c r="CD7" s="78">
        <f t="shared" si="18"/>
        <v>131574</v>
      </c>
      <c r="CE7" s="78">
        <f t="shared" si="18"/>
        <v>42498</v>
      </c>
      <c r="CF7" s="79">
        <f>SUM(CH7:CM7)</f>
        <v>8821867</v>
      </c>
      <c r="CG7" s="80">
        <f>SUM(CH7:CI7)</f>
        <v>6133191</v>
      </c>
      <c r="CH7" s="80">
        <f t="shared" ref="CH7:CM7" si="19">SUM(CH47:CH56)</f>
        <v>1759339</v>
      </c>
      <c r="CI7" s="80">
        <f t="shared" si="19"/>
        <v>4373852</v>
      </c>
      <c r="CJ7" s="80">
        <f t="shared" si="19"/>
        <v>178407</v>
      </c>
      <c r="CK7" s="80">
        <f t="shared" si="19"/>
        <v>2315228</v>
      </c>
      <c r="CL7" s="80">
        <f t="shared" si="19"/>
        <v>151486</v>
      </c>
      <c r="CM7" s="80">
        <f t="shared" si="19"/>
        <v>43555</v>
      </c>
      <c r="CN7" s="39">
        <f>SUM(CP7:CU7)</f>
        <v>8732695</v>
      </c>
      <c r="CO7" s="78">
        <f>SUM(CP7:CQ7)</f>
        <v>6152675</v>
      </c>
      <c r="CP7" s="78">
        <f t="shared" ref="CP7:CU7" si="20">SUM(CP47:CP56)</f>
        <v>1725102</v>
      </c>
      <c r="CQ7" s="78">
        <f t="shared" si="20"/>
        <v>4427573</v>
      </c>
      <c r="CR7" s="78">
        <f t="shared" si="20"/>
        <v>182432</v>
      </c>
      <c r="CS7" s="78">
        <f t="shared" si="20"/>
        <v>2215576</v>
      </c>
      <c r="CT7" s="78">
        <f t="shared" si="20"/>
        <v>137726</v>
      </c>
      <c r="CU7" s="78">
        <f t="shared" si="20"/>
        <v>44286</v>
      </c>
      <c r="CV7" s="79">
        <f>SUM(CX7:DC7)</f>
        <v>8764889</v>
      </c>
      <c r="CW7" s="80">
        <f>SUM(CX7:CY7)</f>
        <v>6161698</v>
      </c>
      <c r="CX7" s="80">
        <f t="shared" ref="CX7:DC7" si="21">SUM(CX47:CX56)</f>
        <v>1774323</v>
      </c>
      <c r="CY7" s="80">
        <f t="shared" si="21"/>
        <v>4387375</v>
      </c>
      <c r="CZ7" s="80">
        <f t="shared" si="21"/>
        <v>174596</v>
      </c>
      <c r="DA7" s="80">
        <f t="shared" si="21"/>
        <v>2232650</v>
      </c>
      <c r="DB7" s="80">
        <f t="shared" si="21"/>
        <v>151504</v>
      </c>
      <c r="DC7" s="81">
        <f t="shared" si="21"/>
        <v>44441</v>
      </c>
    </row>
    <row r="8" spans="1:108" x14ac:dyDescent="0.3">
      <c r="A8" s="166"/>
      <c r="B8" s="167"/>
      <c r="C8" s="2" t="s">
        <v>258</v>
      </c>
      <c r="D8" s="35">
        <f t="shared" si="2"/>
        <v>558782910</v>
      </c>
      <c r="E8" s="35">
        <f t="shared" si="3"/>
        <v>472081414</v>
      </c>
      <c r="F8" s="35">
        <f t="shared" si="4"/>
        <v>122854814</v>
      </c>
      <c r="G8" s="35">
        <f t="shared" si="5"/>
        <v>349226600</v>
      </c>
      <c r="H8" s="35">
        <f t="shared" si="6"/>
        <v>15449160</v>
      </c>
      <c r="I8" s="35">
        <f t="shared" si="7"/>
        <v>62094299</v>
      </c>
      <c r="J8" s="35">
        <f t="shared" si="8"/>
        <v>6397518</v>
      </c>
      <c r="K8" s="35">
        <f t="shared" si="9"/>
        <v>2760519</v>
      </c>
      <c r="L8" s="39">
        <f t="shared" ref="L8:L14" si="22">SUM(N8:S8)</f>
        <v>46117540</v>
      </c>
      <c r="M8" s="78">
        <f t="shared" ref="M8:M14" si="23">SUM(N8:O8)</f>
        <v>39162405</v>
      </c>
      <c r="N8" s="78">
        <f t="shared" ref="N8:S8" si="24">SUM(N57:N106)</f>
        <v>9932106</v>
      </c>
      <c r="O8" s="78">
        <f t="shared" si="24"/>
        <v>29230299</v>
      </c>
      <c r="P8" s="78">
        <f t="shared" si="24"/>
        <v>1310864</v>
      </c>
      <c r="Q8" s="78">
        <f t="shared" si="24"/>
        <v>4882906</v>
      </c>
      <c r="R8" s="78">
        <f t="shared" si="24"/>
        <v>514806</v>
      </c>
      <c r="S8" s="78">
        <f t="shared" si="24"/>
        <v>246559</v>
      </c>
      <c r="T8" s="79">
        <f t="shared" ref="T8:T14" si="25">SUM(V8:AA8)</f>
        <v>40434956</v>
      </c>
      <c r="U8" s="80">
        <f t="shared" ref="U8:U14" si="26">SUM(V8:W8)</f>
        <v>34367837</v>
      </c>
      <c r="V8" s="80">
        <f t="shared" ref="V8:AA8" si="27">SUM(V57:V106)</f>
        <v>8948497</v>
      </c>
      <c r="W8" s="80">
        <f t="shared" si="27"/>
        <v>25419340</v>
      </c>
      <c r="X8" s="80">
        <f t="shared" si="27"/>
        <v>1011817</v>
      </c>
      <c r="Y8" s="80">
        <f t="shared" si="27"/>
        <v>4338452</v>
      </c>
      <c r="Z8" s="80">
        <f t="shared" si="27"/>
        <v>510477</v>
      </c>
      <c r="AA8" s="80">
        <f t="shared" si="27"/>
        <v>206373</v>
      </c>
      <c r="AB8" s="39">
        <f t="shared" ref="AB8:AB14" si="28">SUM(AD8:AI8)</f>
        <v>49264179</v>
      </c>
      <c r="AC8" s="78">
        <f t="shared" ref="AC8:AC14" si="29">SUM(AD8:AE8)</f>
        <v>41589514</v>
      </c>
      <c r="AD8" s="78">
        <f t="shared" ref="AD8:AI8" si="30">SUM(AD57:AD106)</f>
        <v>10871558</v>
      </c>
      <c r="AE8" s="78">
        <f t="shared" si="30"/>
        <v>30717956</v>
      </c>
      <c r="AF8" s="78">
        <f t="shared" si="30"/>
        <v>1384744</v>
      </c>
      <c r="AG8" s="78">
        <f t="shared" si="30"/>
        <v>5502251</v>
      </c>
      <c r="AH8" s="78">
        <f t="shared" si="30"/>
        <v>541655</v>
      </c>
      <c r="AI8" s="78">
        <f t="shared" si="30"/>
        <v>246015</v>
      </c>
      <c r="AJ8" s="79">
        <f t="shared" ref="AJ8:AJ14" si="31">SUM(AL8:AQ8)</f>
        <v>47486971</v>
      </c>
      <c r="AK8" s="80">
        <f t="shared" ref="AK8:AK14" si="32">SUM(AL8:AM8)</f>
        <v>40046058</v>
      </c>
      <c r="AL8" s="80">
        <f t="shared" ref="AL8:AQ8" si="33">SUM(AL57:AL106)</f>
        <v>10434085</v>
      </c>
      <c r="AM8" s="80">
        <f t="shared" si="33"/>
        <v>29611973</v>
      </c>
      <c r="AN8" s="80">
        <f t="shared" si="33"/>
        <v>1371008</v>
      </c>
      <c r="AO8" s="80">
        <f t="shared" si="33"/>
        <v>5326497</v>
      </c>
      <c r="AP8" s="80">
        <f t="shared" si="33"/>
        <v>513732</v>
      </c>
      <c r="AQ8" s="80">
        <f t="shared" si="33"/>
        <v>229676</v>
      </c>
      <c r="AR8" s="39">
        <f t="shared" ref="AR8:AR14" si="34">SUM(AT8:AY8)</f>
        <v>48471911</v>
      </c>
      <c r="AS8" s="78">
        <f t="shared" ref="AS8:AS14" si="35">SUM(AT8:AU8)</f>
        <v>40913253</v>
      </c>
      <c r="AT8" s="78">
        <f t="shared" ref="AT8:AY8" si="36">SUM(AT57:AT106)</f>
        <v>10866772</v>
      </c>
      <c r="AU8" s="78">
        <f t="shared" si="36"/>
        <v>30046481</v>
      </c>
      <c r="AV8" s="78">
        <f t="shared" si="36"/>
        <v>1370098</v>
      </c>
      <c r="AW8" s="78">
        <f t="shared" si="36"/>
        <v>5403611</v>
      </c>
      <c r="AX8" s="78">
        <f t="shared" si="36"/>
        <v>548200</v>
      </c>
      <c r="AY8" s="78">
        <f t="shared" si="36"/>
        <v>236749</v>
      </c>
      <c r="AZ8" s="79">
        <f t="shared" ref="AZ8:AZ14" si="37">SUM(BB8:BG8)</f>
        <v>45694773</v>
      </c>
      <c r="BA8" s="80">
        <f t="shared" ref="BA8:BA14" si="38">SUM(BB8:BC8)</f>
        <v>38440182</v>
      </c>
      <c r="BB8" s="80">
        <f t="shared" ref="BB8:BG8" si="39">SUM(BB57:BB106)</f>
        <v>9970346</v>
      </c>
      <c r="BC8" s="80">
        <f t="shared" si="39"/>
        <v>28469836</v>
      </c>
      <c r="BD8" s="80">
        <f t="shared" si="39"/>
        <v>1305065</v>
      </c>
      <c r="BE8" s="80">
        <f t="shared" si="39"/>
        <v>5215090</v>
      </c>
      <c r="BF8" s="80">
        <f t="shared" si="39"/>
        <v>510171</v>
      </c>
      <c r="BG8" s="80">
        <f t="shared" si="39"/>
        <v>224265</v>
      </c>
      <c r="BH8" s="39">
        <f t="shared" ref="BH8:BH14" si="40">SUM(BJ8:BO8)</f>
        <v>47587049</v>
      </c>
      <c r="BI8" s="78">
        <f t="shared" ref="BI8:BI14" si="41">SUM(BJ8:BK8)</f>
        <v>40230345</v>
      </c>
      <c r="BJ8" s="78">
        <f t="shared" ref="BJ8:BO8" si="42">SUM(BJ57:BJ106)</f>
        <v>10495870</v>
      </c>
      <c r="BK8" s="78">
        <f t="shared" si="42"/>
        <v>29734475</v>
      </c>
      <c r="BL8" s="78">
        <f t="shared" si="42"/>
        <v>1359168</v>
      </c>
      <c r="BM8" s="78">
        <f t="shared" si="42"/>
        <v>5187046</v>
      </c>
      <c r="BN8" s="78">
        <f t="shared" si="42"/>
        <v>564745</v>
      </c>
      <c r="BO8" s="78">
        <f t="shared" si="42"/>
        <v>245745</v>
      </c>
      <c r="BP8" s="79">
        <f t="shared" ref="BP8:BP14" si="43">SUM(BR8:BW8)</f>
        <v>45825674</v>
      </c>
      <c r="BQ8" s="80">
        <f t="shared" ref="BQ8:BQ14" si="44">SUM(BR8:BS8)</f>
        <v>38743083</v>
      </c>
      <c r="BR8" s="80">
        <f t="shared" ref="BR8:BW8" si="45">SUM(BR57:BR106)</f>
        <v>10184937</v>
      </c>
      <c r="BS8" s="80">
        <f t="shared" si="45"/>
        <v>28558146</v>
      </c>
      <c r="BT8" s="80">
        <f t="shared" si="45"/>
        <v>1266096</v>
      </c>
      <c r="BU8" s="80">
        <f t="shared" si="45"/>
        <v>4985456</v>
      </c>
      <c r="BV8" s="80">
        <f t="shared" si="45"/>
        <v>600989</v>
      </c>
      <c r="BW8" s="80">
        <f t="shared" si="45"/>
        <v>230050</v>
      </c>
      <c r="BX8" s="39">
        <f t="shared" ref="BX8:BX14" si="46">SUM(BZ8:CE8)</f>
        <v>42802764</v>
      </c>
      <c r="BY8" s="78">
        <f t="shared" ref="BY8:BY14" si="47">SUM(BZ8:CA8)</f>
        <v>36125411</v>
      </c>
      <c r="BZ8" s="78">
        <f t="shared" ref="BZ8:CE8" si="48">SUM(BZ57:BZ106)</f>
        <v>9512153</v>
      </c>
      <c r="CA8" s="78">
        <f t="shared" si="48"/>
        <v>26613258</v>
      </c>
      <c r="CB8" s="78">
        <f t="shared" si="48"/>
        <v>1096436</v>
      </c>
      <c r="CC8" s="78">
        <f t="shared" si="48"/>
        <v>4882921</v>
      </c>
      <c r="CD8" s="78">
        <f t="shared" si="48"/>
        <v>488750</v>
      </c>
      <c r="CE8" s="78">
        <f t="shared" si="48"/>
        <v>209246</v>
      </c>
      <c r="CF8" s="79">
        <f t="shared" ref="CF8:CF14" si="49">SUM(CH8:CM8)</f>
        <v>48554899</v>
      </c>
      <c r="CG8" s="80">
        <f t="shared" ref="CG8:CG14" si="50">SUM(CH8:CI8)</f>
        <v>40884698</v>
      </c>
      <c r="CH8" s="80">
        <f t="shared" ref="CH8:CM8" si="51">SUM(CH57:CH106)</f>
        <v>10665871</v>
      </c>
      <c r="CI8" s="80">
        <f t="shared" si="51"/>
        <v>30218827</v>
      </c>
      <c r="CJ8" s="80">
        <f t="shared" si="51"/>
        <v>1319848</v>
      </c>
      <c r="CK8" s="80">
        <f t="shared" si="51"/>
        <v>5577203</v>
      </c>
      <c r="CL8" s="80">
        <f t="shared" si="51"/>
        <v>546502</v>
      </c>
      <c r="CM8" s="80">
        <f t="shared" si="51"/>
        <v>226648</v>
      </c>
      <c r="CN8" s="39">
        <f t="shared" ref="CN8:CN14" si="52">SUM(CP8:CU8)</f>
        <v>48547308</v>
      </c>
      <c r="CO8" s="78">
        <f t="shared" ref="CO8:CO14" si="53">SUM(CP8:CQ8)</f>
        <v>41039624</v>
      </c>
      <c r="CP8" s="78">
        <f t="shared" ref="CP8:CU8" si="54">SUM(CP57:CP106)</f>
        <v>10401376</v>
      </c>
      <c r="CQ8" s="78">
        <f t="shared" si="54"/>
        <v>30638248</v>
      </c>
      <c r="CR8" s="78">
        <f t="shared" si="54"/>
        <v>1361506</v>
      </c>
      <c r="CS8" s="78">
        <f t="shared" si="54"/>
        <v>5416692</v>
      </c>
      <c r="CT8" s="78">
        <f t="shared" si="54"/>
        <v>500221</v>
      </c>
      <c r="CU8" s="78">
        <f t="shared" si="54"/>
        <v>229265</v>
      </c>
      <c r="CV8" s="79">
        <f t="shared" ref="CV8:CV14" si="55">SUM(CX8:DC8)</f>
        <v>47994886</v>
      </c>
      <c r="CW8" s="80">
        <f t="shared" ref="CW8:CW14" si="56">SUM(CX8:CY8)</f>
        <v>40539004</v>
      </c>
      <c r="CX8" s="80">
        <f t="shared" ref="CX8:DC8" si="57">SUM(CX57:CX106)</f>
        <v>10571243</v>
      </c>
      <c r="CY8" s="80">
        <f t="shared" si="57"/>
        <v>29967761</v>
      </c>
      <c r="CZ8" s="80">
        <f t="shared" si="57"/>
        <v>1292510</v>
      </c>
      <c r="DA8" s="80">
        <f t="shared" si="57"/>
        <v>5376174</v>
      </c>
      <c r="DB8" s="80">
        <f t="shared" si="57"/>
        <v>557270</v>
      </c>
      <c r="DC8" s="81">
        <f t="shared" si="57"/>
        <v>229928</v>
      </c>
    </row>
    <row r="9" spans="1:108" x14ac:dyDescent="0.3">
      <c r="A9" s="166"/>
      <c r="B9" s="167"/>
      <c r="C9" s="2" t="s">
        <v>259</v>
      </c>
      <c r="D9" s="35">
        <f t="shared" si="2"/>
        <v>205752828</v>
      </c>
      <c r="E9" s="35">
        <f t="shared" si="3"/>
        <v>163718798</v>
      </c>
      <c r="F9" s="35">
        <f t="shared" si="4"/>
        <v>41157536</v>
      </c>
      <c r="G9" s="35">
        <f t="shared" si="5"/>
        <v>122561262</v>
      </c>
      <c r="H9" s="35">
        <f t="shared" si="6"/>
        <v>4876763</v>
      </c>
      <c r="I9" s="35">
        <f t="shared" si="7"/>
        <v>33181515</v>
      </c>
      <c r="J9" s="35">
        <f t="shared" si="8"/>
        <v>2670899</v>
      </c>
      <c r="K9" s="35">
        <f t="shared" si="9"/>
        <v>1304853</v>
      </c>
      <c r="L9" s="39">
        <f t="shared" si="22"/>
        <v>16643358</v>
      </c>
      <c r="M9" s="78">
        <f t="shared" si="23"/>
        <v>13349890</v>
      </c>
      <c r="N9" s="78">
        <f t="shared" ref="N9:S9" si="58">SUM(N107:N139)</f>
        <v>3254041</v>
      </c>
      <c r="O9" s="78">
        <f t="shared" si="58"/>
        <v>10095849</v>
      </c>
      <c r="P9" s="78">
        <f t="shared" si="58"/>
        <v>411007</v>
      </c>
      <c r="Q9" s="78">
        <f t="shared" si="58"/>
        <v>2548889</v>
      </c>
      <c r="R9" s="78">
        <f t="shared" si="58"/>
        <v>218995</v>
      </c>
      <c r="S9" s="78">
        <f t="shared" si="58"/>
        <v>114577</v>
      </c>
      <c r="T9" s="79">
        <f t="shared" si="25"/>
        <v>14758623</v>
      </c>
      <c r="U9" s="80">
        <f t="shared" si="26"/>
        <v>11819503</v>
      </c>
      <c r="V9" s="80">
        <f t="shared" ref="V9:AA9" si="59">SUM(V107:V139)</f>
        <v>2937456</v>
      </c>
      <c r="W9" s="80">
        <f t="shared" si="59"/>
        <v>8882047</v>
      </c>
      <c r="X9" s="80">
        <f t="shared" si="59"/>
        <v>321724</v>
      </c>
      <c r="Y9" s="80">
        <f t="shared" si="59"/>
        <v>2309812</v>
      </c>
      <c r="Z9" s="80">
        <f t="shared" si="59"/>
        <v>211579</v>
      </c>
      <c r="AA9" s="80">
        <f t="shared" si="59"/>
        <v>96005</v>
      </c>
      <c r="AB9" s="39">
        <f t="shared" si="28"/>
        <v>18071828</v>
      </c>
      <c r="AC9" s="78">
        <f t="shared" si="29"/>
        <v>14362361</v>
      </c>
      <c r="AD9" s="78">
        <f t="shared" ref="AD9:AI9" si="60">SUM(AD107:AD139)</f>
        <v>3643520</v>
      </c>
      <c r="AE9" s="78">
        <f t="shared" si="60"/>
        <v>10718841</v>
      </c>
      <c r="AF9" s="78">
        <f t="shared" si="60"/>
        <v>435251</v>
      </c>
      <c r="AG9" s="78">
        <f t="shared" si="60"/>
        <v>2931065</v>
      </c>
      <c r="AH9" s="78">
        <f t="shared" si="60"/>
        <v>230323</v>
      </c>
      <c r="AI9" s="78">
        <f t="shared" si="60"/>
        <v>112828</v>
      </c>
      <c r="AJ9" s="79">
        <f t="shared" si="31"/>
        <v>17529467</v>
      </c>
      <c r="AK9" s="80">
        <f t="shared" si="32"/>
        <v>13930997</v>
      </c>
      <c r="AL9" s="80">
        <f t="shared" ref="AL9:AQ9" si="61">SUM(AL107:AL139)</f>
        <v>3520189</v>
      </c>
      <c r="AM9" s="80">
        <f t="shared" si="61"/>
        <v>10410808</v>
      </c>
      <c r="AN9" s="80">
        <f t="shared" si="61"/>
        <v>431316</v>
      </c>
      <c r="AO9" s="80">
        <f t="shared" si="61"/>
        <v>2842551</v>
      </c>
      <c r="AP9" s="80">
        <f t="shared" si="61"/>
        <v>217996</v>
      </c>
      <c r="AQ9" s="80">
        <f t="shared" si="61"/>
        <v>106607</v>
      </c>
      <c r="AR9" s="39">
        <f t="shared" si="34"/>
        <v>18020017</v>
      </c>
      <c r="AS9" s="78">
        <f t="shared" si="35"/>
        <v>14316661</v>
      </c>
      <c r="AT9" s="78">
        <f t="shared" ref="AT9:AY9" si="62">SUM(AT107:AT139)</f>
        <v>3689390</v>
      </c>
      <c r="AU9" s="78">
        <f t="shared" si="62"/>
        <v>10627271</v>
      </c>
      <c r="AV9" s="78">
        <f t="shared" si="62"/>
        <v>429890</v>
      </c>
      <c r="AW9" s="78">
        <f t="shared" si="62"/>
        <v>2922341</v>
      </c>
      <c r="AX9" s="78">
        <f t="shared" si="62"/>
        <v>236778</v>
      </c>
      <c r="AY9" s="78">
        <f t="shared" si="62"/>
        <v>114347</v>
      </c>
      <c r="AZ9" s="79">
        <f t="shared" si="37"/>
        <v>16865205</v>
      </c>
      <c r="BA9" s="80">
        <f t="shared" si="38"/>
        <v>13351949</v>
      </c>
      <c r="BB9" s="80">
        <f t="shared" ref="BB9:BG9" si="63">SUM(BB107:BB139)</f>
        <v>3357166</v>
      </c>
      <c r="BC9" s="80">
        <f t="shared" si="63"/>
        <v>9994783</v>
      </c>
      <c r="BD9" s="80">
        <f t="shared" si="63"/>
        <v>408534</v>
      </c>
      <c r="BE9" s="80">
        <f t="shared" si="63"/>
        <v>2785086</v>
      </c>
      <c r="BF9" s="80">
        <f t="shared" si="63"/>
        <v>213676</v>
      </c>
      <c r="BG9" s="80">
        <f t="shared" si="63"/>
        <v>105960</v>
      </c>
      <c r="BH9" s="39">
        <f t="shared" si="40"/>
        <v>17258948</v>
      </c>
      <c r="BI9" s="78">
        <f t="shared" si="41"/>
        <v>13728313</v>
      </c>
      <c r="BJ9" s="78">
        <f t="shared" ref="BJ9:BO9" si="64">SUM(BJ107:BJ139)</f>
        <v>3473853</v>
      </c>
      <c r="BK9" s="78">
        <f t="shared" si="64"/>
        <v>10254460</v>
      </c>
      <c r="BL9" s="78">
        <f t="shared" si="64"/>
        <v>423988</v>
      </c>
      <c r="BM9" s="78">
        <f t="shared" si="64"/>
        <v>2760252</v>
      </c>
      <c r="BN9" s="78">
        <f t="shared" si="64"/>
        <v>229028</v>
      </c>
      <c r="BO9" s="78">
        <f t="shared" si="64"/>
        <v>117367</v>
      </c>
      <c r="BP9" s="79">
        <f t="shared" si="43"/>
        <v>16670216</v>
      </c>
      <c r="BQ9" s="80">
        <f t="shared" si="44"/>
        <v>13245824</v>
      </c>
      <c r="BR9" s="80">
        <f t="shared" ref="BR9:BW9" si="65">SUM(BR107:BR139)</f>
        <v>3358321</v>
      </c>
      <c r="BS9" s="80">
        <f t="shared" si="65"/>
        <v>9887503</v>
      </c>
      <c r="BT9" s="80">
        <f t="shared" si="65"/>
        <v>402696</v>
      </c>
      <c r="BU9" s="80">
        <f t="shared" si="65"/>
        <v>2675261</v>
      </c>
      <c r="BV9" s="80">
        <f t="shared" si="65"/>
        <v>234259</v>
      </c>
      <c r="BW9" s="80">
        <f t="shared" si="65"/>
        <v>112176</v>
      </c>
      <c r="BX9" s="39">
        <f t="shared" si="46"/>
        <v>16127048</v>
      </c>
      <c r="BY9" s="78">
        <f t="shared" si="47"/>
        <v>12808620</v>
      </c>
      <c r="BZ9" s="78">
        <f t="shared" ref="BZ9:CE9" si="66">SUM(BZ107:BZ139)</f>
        <v>3260007</v>
      </c>
      <c r="CA9" s="78">
        <f t="shared" si="66"/>
        <v>9548613</v>
      </c>
      <c r="CB9" s="78">
        <f t="shared" si="66"/>
        <v>351636</v>
      </c>
      <c r="CC9" s="78">
        <f t="shared" si="66"/>
        <v>2656933</v>
      </c>
      <c r="CD9" s="78">
        <f t="shared" si="66"/>
        <v>207620</v>
      </c>
      <c r="CE9" s="78">
        <f t="shared" si="66"/>
        <v>102239</v>
      </c>
      <c r="CF9" s="79">
        <f t="shared" si="49"/>
        <v>18132783</v>
      </c>
      <c r="CG9" s="80">
        <f t="shared" si="50"/>
        <v>14370890</v>
      </c>
      <c r="CH9" s="80">
        <f t="shared" ref="CH9:CM9" si="67">SUM(CH107:CH139)</f>
        <v>3627836</v>
      </c>
      <c r="CI9" s="80">
        <f t="shared" si="67"/>
        <v>10743054</v>
      </c>
      <c r="CJ9" s="80">
        <f t="shared" si="67"/>
        <v>423355</v>
      </c>
      <c r="CK9" s="80">
        <f t="shared" si="67"/>
        <v>2996138</v>
      </c>
      <c r="CL9" s="80">
        <f t="shared" si="67"/>
        <v>232774</v>
      </c>
      <c r="CM9" s="80">
        <f t="shared" si="67"/>
        <v>109626</v>
      </c>
      <c r="CN9" s="39">
        <f t="shared" si="52"/>
        <v>18057977</v>
      </c>
      <c r="CO9" s="78">
        <f t="shared" si="53"/>
        <v>14404388</v>
      </c>
      <c r="CP9" s="78">
        <f t="shared" ref="CP9:CU9" si="68">SUM(CP107:CP139)</f>
        <v>3549212</v>
      </c>
      <c r="CQ9" s="78">
        <f t="shared" si="68"/>
        <v>10855176</v>
      </c>
      <c r="CR9" s="78">
        <f t="shared" si="68"/>
        <v>433119</v>
      </c>
      <c r="CS9" s="78">
        <f t="shared" si="68"/>
        <v>2900229</v>
      </c>
      <c r="CT9" s="78">
        <f t="shared" si="68"/>
        <v>213749</v>
      </c>
      <c r="CU9" s="78">
        <f t="shared" si="68"/>
        <v>106492</v>
      </c>
      <c r="CV9" s="79">
        <f t="shared" si="55"/>
        <v>17617358</v>
      </c>
      <c r="CW9" s="80">
        <f t="shared" si="56"/>
        <v>14029402</v>
      </c>
      <c r="CX9" s="80">
        <f t="shared" ref="CX9:DC9" si="69">SUM(CX107:CX139)</f>
        <v>3486545</v>
      </c>
      <c r="CY9" s="80">
        <f t="shared" si="69"/>
        <v>10542857</v>
      </c>
      <c r="CZ9" s="80">
        <f t="shared" si="69"/>
        <v>404247</v>
      </c>
      <c r="DA9" s="80">
        <f t="shared" si="69"/>
        <v>2852958</v>
      </c>
      <c r="DB9" s="80">
        <f t="shared" si="69"/>
        <v>224122</v>
      </c>
      <c r="DC9" s="81">
        <f t="shared" si="69"/>
        <v>106629</v>
      </c>
    </row>
    <row r="10" spans="1:108" x14ac:dyDescent="0.3">
      <c r="A10" s="166"/>
      <c r="B10" s="167"/>
      <c r="C10" s="2" t="s">
        <v>260</v>
      </c>
      <c r="D10" s="35">
        <f t="shared" si="2"/>
        <v>210795390</v>
      </c>
      <c r="E10" s="35">
        <f t="shared" si="3"/>
        <v>167740481</v>
      </c>
      <c r="F10" s="35">
        <f t="shared" si="4"/>
        <v>48107397</v>
      </c>
      <c r="G10" s="35">
        <f t="shared" si="5"/>
        <v>119633084</v>
      </c>
      <c r="H10" s="35">
        <f t="shared" si="6"/>
        <v>5576573</v>
      </c>
      <c r="I10" s="35">
        <f t="shared" si="7"/>
        <v>32788963</v>
      </c>
      <c r="J10" s="35">
        <f t="shared" si="8"/>
        <v>3224450</v>
      </c>
      <c r="K10" s="35">
        <f t="shared" si="9"/>
        <v>1464923</v>
      </c>
      <c r="L10" s="39">
        <f t="shared" si="22"/>
        <v>16928248</v>
      </c>
      <c r="M10" s="78">
        <f t="shared" si="23"/>
        <v>13564823</v>
      </c>
      <c r="N10" s="78">
        <f t="shared" ref="N10:S10" si="70">SUM(N140:N165)</f>
        <v>3724670</v>
      </c>
      <c r="O10" s="78">
        <f t="shared" si="70"/>
        <v>9840153</v>
      </c>
      <c r="P10" s="78">
        <f t="shared" si="70"/>
        <v>470005</v>
      </c>
      <c r="Q10" s="78">
        <f t="shared" si="70"/>
        <v>2521811</v>
      </c>
      <c r="R10" s="78">
        <f t="shared" si="70"/>
        <v>243184</v>
      </c>
      <c r="S10" s="78">
        <f t="shared" si="70"/>
        <v>128425</v>
      </c>
      <c r="T10" s="79">
        <f t="shared" si="25"/>
        <v>14971311</v>
      </c>
      <c r="U10" s="80">
        <f t="shared" si="26"/>
        <v>11974718</v>
      </c>
      <c r="V10" s="80">
        <f t="shared" ref="V10:AA10" si="71">SUM(V140:V165)</f>
        <v>3382858</v>
      </c>
      <c r="W10" s="80">
        <f t="shared" si="71"/>
        <v>8591860</v>
      </c>
      <c r="X10" s="80">
        <f t="shared" si="71"/>
        <v>368085</v>
      </c>
      <c r="Y10" s="80">
        <f t="shared" si="71"/>
        <v>2275251</v>
      </c>
      <c r="Z10" s="80">
        <f t="shared" si="71"/>
        <v>244167</v>
      </c>
      <c r="AA10" s="80">
        <f t="shared" si="71"/>
        <v>109090</v>
      </c>
      <c r="AB10" s="39">
        <f t="shared" si="28"/>
        <v>18996353</v>
      </c>
      <c r="AC10" s="78">
        <f t="shared" si="29"/>
        <v>15148792</v>
      </c>
      <c r="AD10" s="78">
        <f t="shared" ref="AD10:AI10" si="72">SUM(AD140:AD165)</f>
        <v>4426731</v>
      </c>
      <c r="AE10" s="78">
        <f t="shared" si="72"/>
        <v>10722061</v>
      </c>
      <c r="AF10" s="78">
        <f t="shared" si="72"/>
        <v>505054</v>
      </c>
      <c r="AG10" s="78">
        <f t="shared" si="72"/>
        <v>2918279</v>
      </c>
      <c r="AH10" s="78">
        <f t="shared" si="72"/>
        <v>292182</v>
      </c>
      <c r="AI10" s="78">
        <f t="shared" si="72"/>
        <v>132046</v>
      </c>
      <c r="AJ10" s="79">
        <f t="shared" si="31"/>
        <v>18286416</v>
      </c>
      <c r="AK10" s="80">
        <f t="shared" si="32"/>
        <v>14569502</v>
      </c>
      <c r="AL10" s="80">
        <f t="shared" ref="AL10:AQ10" si="73">SUM(AL140:AL165)</f>
        <v>4248802</v>
      </c>
      <c r="AM10" s="80">
        <f t="shared" si="73"/>
        <v>10320700</v>
      </c>
      <c r="AN10" s="80">
        <f t="shared" si="73"/>
        <v>498567</v>
      </c>
      <c r="AO10" s="80">
        <f t="shared" si="73"/>
        <v>2829051</v>
      </c>
      <c r="AP10" s="80">
        <f t="shared" si="73"/>
        <v>265805</v>
      </c>
      <c r="AQ10" s="80">
        <f t="shared" si="73"/>
        <v>123491</v>
      </c>
      <c r="AR10" s="39">
        <f t="shared" si="34"/>
        <v>18862109</v>
      </c>
      <c r="AS10" s="78">
        <f t="shared" si="35"/>
        <v>15012985</v>
      </c>
      <c r="AT10" s="78">
        <f t="shared" ref="AT10:AY10" si="74">SUM(AT140:AT165)</f>
        <v>4381063</v>
      </c>
      <c r="AU10" s="78">
        <f t="shared" si="74"/>
        <v>10631922</v>
      </c>
      <c r="AV10" s="78">
        <f t="shared" si="74"/>
        <v>503494</v>
      </c>
      <c r="AW10" s="78">
        <f t="shared" si="74"/>
        <v>2938099</v>
      </c>
      <c r="AX10" s="78">
        <f t="shared" si="74"/>
        <v>277960</v>
      </c>
      <c r="AY10" s="78">
        <f t="shared" si="74"/>
        <v>129571</v>
      </c>
      <c r="AZ10" s="79">
        <f t="shared" si="37"/>
        <v>17516395</v>
      </c>
      <c r="BA10" s="80">
        <f t="shared" si="38"/>
        <v>13852441</v>
      </c>
      <c r="BB10" s="80">
        <f t="shared" ref="BB10:BG10" si="75">SUM(BB140:BB165)</f>
        <v>3950536</v>
      </c>
      <c r="BC10" s="80">
        <f t="shared" si="75"/>
        <v>9901905</v>
      </c>
      <c r="BD10" s="80">
        <f t="shared" si="75"/>
        <v>477034</v>
      </c>
      <c r="BE10" s="80">
        <f t="shared" si="75"/>
        <v>2806284</v>
      </c>
      <c r="BF10" s="80">
        <f t="shared" si="75"/>
        <v>258012</v>
      </c>
      <c r="BG10" s="80">
        <f t="shared" si="75"/>
        <v>122624</v>
      </c>
      <c r="BH10" s="39">
        <f t="shared" si="40"/>
        <v>17256978</v>
      </c>
      <c r="BI10" s="78">
        <f t="shared" si="41"/>
        <v>13643380</v>
      </c>
      <c r="BJ10" s="78">
        <f t="shared" ref="BJ10:BO10" si="76">SUM(BJ140:BJ165)</f>
        <v>3873881</v>
      </c>
      <c r="BK10" s="78">
        <f t="shared" si="76"/>
        <v>9769499</v>
      </c>
      <c r="BL10" s="78">
        <f t="shared" si="76"/>
        <v>478693</v>
      </c>
      <c r="BM10" s="78">
        <f t="shared" si="76"/>
        <v>2739535</v>
      </c>
      <c r="BN10" s="78">
        <f t="shared" si="76"/>
        <v>265715</v>
      </c>
      <c r="BO10" s="78">
        <f t="shared" si="76"/>
        <v>129655</v>
      </c>
      <c r="BP10" s="79">
        <f t="shared" si="43"/>
        <v>16452956</v>
      </c>
      <c r="BQ10" s="80">
        <f t="shared" si="44"/>
        <v>12985463</v>
      </c>
      <c r="BR10" s="80">
        <f t="shared" ref="BR10:BW10" si="77">SUM(BR140:BR165)</f>
        <v>3733240</v>
      </c>
      <c r="BS10" s="80">
        <f t="shared" si="77"/>
        <v>9252223</v>
      </c>
      <c r="BT10" s="80">
        <f t="shared" si="77"/>
        <v>437083</v>
      </c>
      <c r="BU10" s="80">
        <f t="shared" si="77"/>
        <v>2618740</v>
      </c>
      <c r="BV10" s="80">
        <f t="shared" si="77"/>
        <v>290867</v>
      </c>
      <c r="BW10" s="80">
        <f t="shared" si="77"/>
        <v>120803</v>
      </c>
      <c r="BX10" s="39">
        <f t="shared" si="46"/>
        <v>16285475</v>
      </c>
      <c r="BY10" s="78">
        <f t="shared" si="47"/>
        <v>12935948</v>
      </c>
      <c r="BZ10" s="78">
        <f t="shared" ref="BZ10:CE10" si="78">SUM(BZ140:BZ165)</f>
        <v>3762573</v>
      </c>
      <c r="CA10" s="78">
        <f t="shared" si="78"/>
        <v>9173375</v>
      </c>
      <c r="CB10" s="78">
        <f t="shared" si="78"/>
        <v>397124</v>
      </c>
      <c r="CC10" s="78">
        <f t="shared" si="78"/>
        <v>2587496</v>
      </c>
      <c r="CD10" s="78">
        <f t="shared" si="78"/>
        <v>252806</v>
      </c>
      <c r="CE10" s="78">
        <f t="shared" si="78"/>
        <v>112101</v>
      </c>
      <c r="CF10" s="79">
        <f t="shared" si="49"/>
        <v>18631231</v>
      </c>
      <c r="CG10" s="80">
        <f t="shared" si="50"/>
        <v>14802239</v>
      </c>
      <c r="CH10" s="80">
        <f t="shared" ref="CH10:CM10" si="79">SUM(CH140:CH165)</f>
        <v>4247444</v>
      </c>
      <c r="CI10" s="80">
        <f t="shared" si="79"/>
        <v>10554795</v>
      </c>
      <c r="CJ10" s="80">
        <f t="shared" si="79"/>
        <v>482616</v>
      </c>
      <c r="CK10" s="80">
        <f t="shared" si="79"/>
        <v>2942366</v>
      </c>
      <c r="CL10" s="80">
        <f t="shared" si="79"/>
        <v>282862</v>
      </c>
      <c r="CM10" s="80">
        <f t="shared" si="79"/>
        <v>121148</v>
      </c>
      <c r="CN10" s="39">
        <f t="shared" si="52"/>
        <v>18408115</v>
      </c>
      <c r="CO10" s="78">
        <f t="shared" si="53"/>
        <v>14727583</v>
      </c>
      <c r="CP10" s="78">
        <f t="shared" ref="CP10:CU10" si="80">SUM(CP140:CP165)</f>
        <v>4159025</v>
      </c>
      <c r="CQ10" s="78">
        <f t="shared" si="80"/>
        <v>10568558</v>
      </c>
      <c r="CR10" s="78">
        <f t="shared" si="80"/>
        <v>493032</v>
      </c>
      <c r="CS10" s="78">
        <f t="shared" si="80"/>
        <v>2809093</v>
      </c>
      <c r="CT10" s="78">
        <f t="shared" si="80"/>
        <v>261808</v>
      </c>
      <c r="CU10" s="78">
        <f t="shared" si="80"/>
        <v>116599</v>
      </c>
      <c r="CV10" s="79">
        <f t="shared" si="55"/>
        <v>18199803</v>
      </c>
      <c r="CW10" s="80">
        <f t="shared" si="56"/>
        <v>14522607</v>
      </c>
      <c r="CX10" s="80">
        <f t="shared" ref="CX10:DC10" si="81">SUM(CX140:CX165)</f>
        <v>4216574</v>
      </c>
      <c r="CY10" s="80">
        <f t="shared" si="81"/>
        <v>10306033</v>
      </c>
      <c r="CZ10" s="80">
        <f t="shared" si="81"/>
        <v>465786</v>
      </c>
      <c r="DA10" s="80">
        <f t="shared" si="81"/>
        <v>2802958</v>
      </c>
      <c r="DB10" s="80">
        <f t="shared" si="81"/>
        <v>289082</v>
      </c>
      <c r="DC10" s="81">
        <f t="shared" si="81"/>
        <v>119370</v>
      </c>
    </row>
    <row r="11" spans="1:108" x14ac:dyDescent="0.3">
      <c r="A11" s="166"/>
      <c r="B11" s="167"/>
      <c r="C11" s="2" t="s">
        <v>261</v>
      </c>
      <c r="D11" s="35">
        <f t="shared" si="2"/>
        <v>220031229</v>
      </c>
      <c r="E11" s="35">
        <f t="shared" si="3"/>
        <v>173357150</v>
      </c>
      <c r="F11" s="35">
        <f t="shared" si="4"/>
        <v>43760730</v>
      </c>
      <c r="G11" s="35">
        <f t="shared" si="5"/>
        <v>129596420</v>
      </c>
      <c r="H11" s="35">
        <f t="shared" si="6"/>
        <v>6594583</v>
      </c>
      <c r="I11" s="35">
        <f t="shared" si="7"/>
        <v>36489057</v>
      </c>
      <c r="J11" s="35">
        <f t="shared" si="8"/>
        <v>1921845</v>
      </c>
      <c r="K11" s="35">
        <f t="shared" si="9"/>
        <v>1668594</v>
      </c>
      <c r="L11" s="39">
        <f t="shared" si="22"/>
        <v>17960969</v>
      </c>
      <c r="M11" s="78">
        <f t="shared" si="23"/>
        <v>14280843</v>
      </c>
      <c r="N11" s="78">
        <f t="shared" ref="N11:S11" si="82">SUM(N166:N216)</f>
        <v>3444233</v>
      </c>
      <c r="O11" s="78">
        <f t="shared" si="82"/>
        <v>10836610</v>
      </c>
      <c r="P11" s="78">
        <f t="shared" si="82"/>
        <v>559745</v>
      </c>
      <c r="Q11" s="78">
        <f t="shared" si="82"/>
        <v>2824408</v>
      </c>
      <c r="R11" s="78">
        <f t="shared" si="82"/>
        <v>151662</v>
      </c>
      <c r="S11" s="78">
        <f t="shared" si="82"/>
        <v>144311</v>
      </c>
      <c r="T11" s="79">
        <f t="shared" si="25"/>
        <v>15628079</v>
      </c>
      <c r="U11" s="80">
        <f t="shared" si="26"/>
        <v>12392159</v>
      </c>
      <c r="V11" s="80">
        <f t="shared" ref="V11:AA11" si="83">SUM(V166:V216)</f>
        <v>3058080</v>
      </c>
      <c r="W11" s="80">
        <f t="shared" si="83"/>
        <v>9334079</v>
      </c>
      <c r="X11" s="80">
        <f t="shared" si="83"/>
        <v>433852</v>
      </c>
      <c r="Y11" s="80">
        <f t="shared" si="83"/>
        <v>2535729</v>
      </c>
      <c r="Z11" s="80">
        <f t="shared" si="83"/>
        <v>146374</v>
      </c>
      <c r="AA11" s="80">
        <f t="shared" si="83"/>
        <v>119965</v>
      </c>
      <c r="AB11" s="39">
        <f t="shared" si="28"/>
        <v>19377577</v>
      </c>
      <c r="AC11" s="78">
        <f t="shared" si="29"/>
        <v>15264641</v>
      </c>
      <c r="AD11" s="78">
        <f t="shared" ref="AD11:AI11" si="84">SUM(AD166:AD216)</f>
        <v>3894936</v>
      </c>
      <c r="AE11" s="78">
        <f t="shared" si="84"/>
        <v>11369705</v>
      </c>
      <c r="AF11" s="78">
        <f t="shared" si="84"/>
        <v>595754</v>
      </c>
      <c r="AG11" s="78">
        <f t="shared" si="84"/>
        <v>3211348</v>
      </c>
      <c r="AH11" s="78">
        <f t="shared" si="84"/>
        <v>160336</v>
      </c>
      <c r="AI11" s="78">
        <f t="shared" si="84"/>
        <v>145498</v>
      </c>
      <c r="AJ11" s="79">
        <f t="shared" si="31"/>
        <v>19107421</v>
      </c>
      <c r="AK11" s="80">
        <f t="shared" si="32"/>
        <v>15087862</v>
      </c>
      <c r="AL11" s="80">
        <f t="shared" ref="AL11:AQ11" si="85">SUM(AL166:AL216)</f>
        <v>3852168</v>
      </c>
      <c r="AM11" s="80">
        <f t="shared" si="85"/>
        <v>11235694</v>
      </c>
      <c r="AN11" s="80">
        <f t="shared" si="85"/>
        <v>594063</v>
      </c>
      <c r="AO11" s="80">
        <f t="shared" si="85"/>
        <v>3119726</v>
      </c>
      <c r="AP11" s="80">
        <f t="shared" si="85"/>
        <v>165219</v>
      </c>
      <c r="AQ11" s="80">
        <f t="shared" si="85"/>
        <v>140551</v>
      </c>
      <c r="AR11" s="39">
        <f t="shared" si="34"/>
        <v>19398876</v>
      </c>
      <c r="AS11" s="78">
        <f t="shared" si="35"/>
        <v>15293242</v>
      </c>
      <c r="AT11" s="78">
        <f t="shared" ref="AT11:AY11" si="86">SUM(AT166:AT216)</f>
        <v>3982531</v>
      </c>
      <c r="AU11" s="78">
        <f t="shared" si="86"/>
        <v>11310711</v>
      </c>
      <c r="AV11" s="78">
        <f t="shared" si="86"/>
        <v>584444</v>
      </c>
      <c r="AW11" s="78">
        <f t="shared" si="86"/>
        <v>3196821</v>
      </c>
      <c r="AX11" s="78">
        <f t="shared" si="86"/>
        <v>183988</v>
      </c>
      <c r="AY11" s="78">
        <f t="shared" si="86"/>
        <v>140381</v>
      </c>
      <c r="AZ11" s="79">
        <f t="shared" si="37"/>
        <v>18145796</v>
      </c>
      <c r="BA11" s="80">
        <f t="shared" si="38"/>
        <v>14218586</v>
      </c>
      <c r="BB11" s="80">
        <f t="shared" ref="BB11:BG11" si="87">SUM(BB166:BB216)</f>
        <v>3589227</v>
      </c>
      <c r="BC11" s="80">
        <f t="shared" si="87"/>
        <v>10629359</v>
      </c>
      <c r="BD11" s="80">
        <f t="shared" si="87"/>
        <v>556659</v>
      </c>
      <c r="BE11" s="80">
        <f t="shared" si="87"/>
        <v>3077261</v>
      </c>
      <c r="BF11" s="80">
        <f t="shared" si="87"/>
        <v>156668</v>
      </c>
      <c r="BG11" s="80">
        <f t="shared" si="87"/>
        <v>136622</v>
      </c>
      <c r="BH11" s="39">
        <f t="shared" si="40"/>
        <v>18414457</v>
      </c>
      <c r="BI11" s="78">
        <f t="shared" si="41"/>
        <v>14474027</v>
      </c>
      <c r="BJ11" s="78">
        <f t="shared" ref="BJ11:BO11" si="88">SUM(BJ166:BJ216)</f>
        <v>3644924</v>
      </c>
      <c r="BK11" s="78">
        <f t="shared" si="88"/>
        <v>10829103</v>
      </c>
      <c r="BL11" s="78">
        <f t="shared" si="88"/>
        <v>571276</v>
      </c>
      <c r="BM11" s="78">
        <f t="shared" si="88"/>
        <v>3060373</v>
      </c>
      <c r="BN11" s="78">
        <f t="shared" si="88"/>
        <v>164756</v>
      </c>
      <c r="BO11" s="78">
        <f t="shared" si="88"/>
        <v>144025</v>
      </c>
      <c r="BP11" s="79">
        <f t="shared" si="43"/>
        <v>17730077</v>
      </c>
      <c r="BQ11" s="80">
        <f t="shared" si="44"/>
        <v>13891692</v>
      </c>
      <c r="BR11" s="80">
        <f t="shared" ref="BR11:BW11" si="89">SUM(BR166:BR216)</f>
        <v>3514901</v>
      </c>
      <c r="BS11" s="80">
        <f t="shared" si="89"/>
        <v>10376791</v>
      </c>
      <c r="BT11" s="80">
        <f t="shared" si="89"/>
        <v>535593</v>
      </c>
      <c r="BU11" s="80">
        <f t="shared" si="89"/>
        <v>2999060</v>
      </c>
      <c r="BV11" s="80">
        <f t="shared" si="89"/>
        <v>168347</v>
      </c>
      <c r="BW11" s="80">
        <f t="shared" si="89"/>
        <v>135385</v>
      </c>
      <c r="BX11" s="39">
        <f t="shared" si="46"/>
        <v>16954901</v>
      </c>
      <c r="BY11" s="78">
        <f t="shared" si="47"/>
        <v>13311957</v>
      </c>
      <c r="BZ11" s="78">
        <f t="shared" ref="BZ11:CE11" si="90">SUM(BZ166:BZ216)</f>
        <v>3417171</v>
      </c>
      <c r="CA11" s="78">
        <f t="shared" si="90"/>
        <v>9894786</v>
      </c>
      <c r="CB11" s="78">
        <f t="shared" si="90"/>
        <v>464250</v>
      </c>
      <c r="CC11" s="78">
        <f t="shared" si="90"/>
        <v>2901242</v>
      </c>
      <c r="CD11" s="78">
        <f t="shared" si="90"/>
        <v>151008</v>
      </c>
      <c r="CE11" s="78">
        <f t="shared" si="90"/>
        <v>126444</v>
      </c>
      <c r="CF11" s="79">
        <f t="shared" si="49"/>
        <v>19414613</v>
      </c>
      <c r="CG11" s="80">
        <f t="shared" si="50"/>
        <v>15249513</v>
      </c>
      <c r="CH11" s="80">
        <f t="shared" ref="CH11:CM11" si="91">SUM(CH166:CH216)</f>
        <v>3877968</v>
      </c>
      <c r="CI11" s="80">
        <f t="shared" si="91"/>
        <v>11371545</v>
      </c>
      <c r="CJ11" s="80">
        <f t="shared" si="91"/>
        <v>569292</v>
      </c>
      <c r="CK11" s="80">
        <f t="shared" si="91"/>
        <v>3280833</v>
      </c>
      <c r="CL11" s="80">
        <f t="shared" si="91"/>
        <v>170978</v>
      </c>
      <c r="CM11" s="80">
        <f t="shared" si="91"/>
        <v>143997</v>
      </c>
      <c r="CN11" s="39">
        <f t="shared" si="52"/>
        <v>19254189</v>
      </c>
      <c r="CO11" s="78">
        <f t="shared" si="53"/>
        <v>15221237</v>
      </c>
      <c r="CP11" s="78">
        <f t="shared" ref="CP11:CU11" si="92">SUM(CP166:CP216)</f>
        <v>3796903</v>
      </c>
      <c r="CQ11" s="78">
        <f t="shared" si="92"/>
        <v>11424334</v>
      </c>
      <c r="CR11" s="78">
        <f t="shared" si="92"/>
        <v>587153</v>
      </c>
      <c r="CS11" s="78">
        <f t="shared" si="92"/>
        <v>3150077</v>
      </c>
      <c r="CT11" s="78">
        <f t="shared" si="92"/>
        <v>149100</v>
      </c>
      <c r="CU11" s="78">
        <f t="shared" si="92"/>
        <v>146622</v>
      </c>
      <c r="CV11" s="79">
        <f t="shared" si="55"/>
        <v>18644274</v>
      </c>
      <c r="CW11" s="80">
        <f t="shared" si="56"/>
        <v>14671391</v>
      </c>
      <c r="CX11" s="80">
        <f t="shared" ref="CX11:DC11" si="93">SUM(CX166:CX216)</f>
        <v>3687688</v>
      </c>
      <c r="CY11" s="80">
        <f t="shared" si="93"/>
        <v>10983703</v>
      </c>
      <c r="CZ11" s="80">
        <f t="shared" si="93"/>
        <v>542502</v>
      </c>
      <c r="DA11" s="80">
        <f t="shared" si="93"/>
        <v>3132179</v>
      </c>
      <c r="DB11" s="80">
        <f t="shared" si="93"/>
        <v>153409</v>
      </c>
      <c r="DC11" s="81">
        <f t="shared" si="93"/>
        <v>144793</v>
      </c>
    </row>
    <row r="12" spans="1:108" x14ac:dyDescent="0.3">
      <c r="A12" s="166"/>
      <c r="B12" s="167"/>
      <c r="C12" s="2" t="s">
        <v>262</v>
      </c>
      <c r="D12" s="35">
        <f t="shared" si="2"/>
        <v>129904610</v>
      </c>
      <c r="E12" s="35">
        <f t="shared" si="3"/>
        <v>103441508</v>
      </c>
      <c r="F12" s="35">
        <f t="shared" si="4"/>
        <v>27148794</v>
      </c>
      <c r="G12" s="35">
        <f t="shared" si="5"/>
        <v>76292714</v>
      </c>
      <c r="H12" s="35">
        <f t="shared" si="6"/>
        <v>3452575</v>
      </c>
      <c r="I12" s="35">
        <f t="shared" si="7"/>
        <v>20952093</v>
      </c>
      <c r="J12" s="35">
        <f t="shared" si="8"/>
        <v>1138523</v>
      </c>
      <c r="K12" s="35">
        <f t="shared" si="9"/>
        <v>919911</v>
      </c>
      <c r="L12" s="39">
        <f t="shared" si="22"/>
        <v>10208650</v>
      </c>
      <c r="M12" s="78">
        <f t="shared" si="23"/>
        <v>8166339</v>
      </c>
      <c r="N12" s="78">
        <f t="shared" ref="N12:S12" si="94">SUM(N217:N253)</f>
        <v>2069898</v>
      </c>
      <c r="O12" s="78">
        <f t="shared" si="94"/>
        <v>6096441</v>
      </c>
      <c r="P12" s="78">
        <f t="shared" si="94"/>
        <v>282207</v>
      </c>
      <c r="Q12" s="78">
        <f t="shared" si="94"/>
        <v>1595621</v>
      </c>
      <c r="R12" s="78">
        <f t="shared" si="94"/>
        <v>86251</v>
      </c>
      <c r="S12" s="78">
        <f t="shared" si="94"/>
        <v>78232</v>
      </c>
      <c r="T12" s="79">
        <f t="shared" si="25"/>
        <v>9069736</v>
      </c>
      <c r="U12" s="80">
        <f t="shared" si="26"/>
        <v>7243800</v>
      </c>
      <c r="V12" s="80">
        <f t="shared" ref="V12:AA12" si="95">SUM(V217:V253)</f>
        <v>1879322</v>
      </c>
      <c r="W12" s="80">
        <f t="shared" si="95"/>
        <v>5364478</v>
      </c>
      <c r="X12" s="80">
        <f t="shared" si="95"/>
        <v>219473</v>
      </c>
      <c r="Y12" s="80">
        <f t="shared" si="95"/>
        <v>1454286</v>
      </c>
      <c r="Z12" s="80">
        <f t="shared" si="95"/>
        <v>87130</v>
      </c>
      <c r="AA12" s="80">
        <f t="shared" si="95"/>
        <v>65047</v>
      </c>
      <c r="AB12" s="39">
        <f t="shared" si="28"/>
        <v>11573088</v>
      </c>
      <c r="AC12" s="78">
        <f t="shared" si="29"/>
        <v>9249314</v>
      </c>
      <c r="AD12" s="78">
        <f t="shared" ref="AD12:AI12" si="96">SUM(AD217:AD253)</f>
        <v>2489027</v>
      </c>
      <c r="AE12" s="78">
        <f t="shared" si="96"/>
        <v>6760287</v>
      </c>
      <c r="AF12" s="78">
        <f t="shared" si="96"/>
        <v>313938</v>
      </c>
      <c r="AG12" s="78">
        <f t="shared" si="96"/>
        <v>1834709</v>
      </c>
      <c r="AH12" s="78">
        <f t="shared" si="96"/>
        <v>96759</v>
      </c>
      <c r="AI12" s="78">
        <f t="shared" si="96"/>
        <v>78368</v>
      </c>
      <c r="AJ12" s="79">
        <f t="shared" si="31"/>
        <v>11181249</v>
      </c>
      <c r="AK12" s="80">
        <f t="shared" si="32"/>
        <v>8914293</v>
      </c>
      <c r="AL12" s="80">
        <f t="shared" ref="AL12:AQ12" si="97">SUM(AL217:AL253)</f>
        <v>2380182</v>
      </c>
      <c r="AM12" s="80">
        <f t="shared" si="97"/>
        <v>6534111</v>
      </c>
      <c r="AN12" s="80">
        <f t="shared" si="97"/>
        <v>314420</v>
      </c>
      <c r="AO12" s="80">
        <f t="shared" si="97"/>
        <v>1782705</v>
      </c>
      <c r="AP12" s="80">
        <f t="shared" si="97"/>
        <v>94553</v>
      </c>
      <c r="AQ12" s="80">
        <f t="shared" si="97"/>
        <v>75278</v>
      </c>
      <c r="AR12" s="39">
        <f t="shared" si="34"/>
        <v>11642671</v>
      </c>
      <c r="AS12" s="78">
        <f t="shared" si="35"/>
        <v>9292840</v>
      </c>
      <c r="AT12" s="78">
        <f t="shared" ref="AT12:AY12" si="98">SUM(AT217:AT253)</f>
        <v>2507694</v>
      </c>
      <c r="AU12" s="78">
        <f t="shared" si="98"/>
        <v>6785146</v>
      </c>
      <c r="AV12" s="78">
        <f t="shared" si="98"/>
        <v>315902</v>
      </c>
      <c r="AW12" s="78">
        <f t="shared" si="98"/>
        <v>1849454</v>
      </c>
      <c r="AX12" s="78">
        <f t="shared" si="98"/>
        <v>107515</v>
      </c>
      <c r="AY12" s="78">
        <f t="shared" si="98"/>
        <v>76960</v>
      </c>
      <c r="AZ12" s="79">
        <f t="shared" si="37"/>
        <v>10676242</v>
      </c>
      <c r="BA12" s="80">
        <f t="shared" si="38"/>
        <v>8462532</v>
      </c>
      <c r="BB12" s="80">
        <f t="shared" ref="BB12:BG12" si="99">SUM(BB217:BB253)</f>
        <v>2232478</v>
      </c>
      <c r="BC12" s="80">
        <f t="shared" si="99"/>
        <v>6230054</v>
      </c>
      <c r="BD12" s="80">
        <f t="shared" si="99"/>
        <v>291383</v>
      </c>
      <c r="BE12" s="80">
        <f t="shared" si="99"/>
        <v>1754405</v>
      </c>
      <c r="BF12" s="80">
        <f t="shared" si="99"/>
        <v>92546</v>
      </c>
      <c r="BG12" s="80">
        <f t="shared" si="99"/>
        <v>75376</v>
      </c>
      <c r="BH12" s="39">
        <f t="shared" si="40"/>
        <v>10711583</v>
      </c>
      <c r="BI12" s="78">
        <f t="shared" si="41"/>
        <v>8477709</v>
      </c>
      <c r="BJ12" s="78">
        <f t="shared" ref="BJ12:BO12" si="100">SUM(BJ217:BJ253)</f>
        <v>2216002</v>
      </c>
      <c r="BK12" s="78">
        <f t="shared" si="100"/>
        <v>6261707</v>
      </c>
      <c r="BL12" s="78">
        <f t="shared" si="100"/>
        <v>293966</v>
      </c>
      <c r="BM12" s="78">
        <f t="shared" si="100"/>
        <v>1763225</v>
      </c>
      <c r="BN12" s="78">
        <f t="shared" si="100"/>
        <v>95494</v>
      </c>
      <c r="BO12" s="78">
        <f t="shared" si="100"/>
        <v>81189</v>
      </c>
      <c r="BP12" s="79">
        <f t="shared" si="43"/>
        <v>10307295</v>
      </c>
      <c r="BQ12" s="80">
        <f t="shared" si="44"/>
        <v>8140623</v>
      </c>
      <c r="BR12" s="80">
        <f t="shared" ref="BR12:BW12" si="101">SUM(BR217:BR253)</f>
        <v>2121443</v>
      </c>
      <c r="BS12" s="80">
        <f t="shared" si="101"/>
        <v>6019180</v>
      </c>
      <c r="BT12" s="80">
        <f t="shared" si="101"/>
        <v>271156</v>
      </c>
      <c r="BU12" s="80">
        <f t="shared" si="101"/>
        <v>1716323</v>
      </c>
      <c r="BV12" s="80">
        <f t="shared" si="101"/>
        <v>99201</v>
      </c>
      <c r="BW12" s="80">
        <f t="shared" si="101"/>
        <v>79992</v>
      </c>
      <c r="BX12" s="39">
        <f t="shared" si="46"/>
        <v>10255118</v>
      </c>
      <c r="BY12" s="78">
        <f t="shared" si="47"/>
        <v>8159158</v>
      </c>
      <c r="BZ12" s="78">
        <f t="shared" ref="BZ12:CE12" si="102">SUM(BZ217:BZ253)</f>
        <v>2161401</v>
      </c>
      <c r="CA12" s="78">
        <f t="shared" si="102"/>
        <v>5997757</v>
      </c>
      <c r="CB12" s="78">
        <f t="shared" si="102"/>
        <v>248772</v>
      </c>
      <c r="CC12" s="78">
        <f t="shared" si="102"/>
        <v>1683696</v>
      </c>
      <c r="CD12" s="78">
        <f t="shared" si="102"/>
        <v>91475</v>
      </c>
      <c r="CE12" s="78">
        <f t="shared" si="102"/>
        <v>72017</v>
      </c>
      <c r="CF12" s="79">
        <f t="shared" si="49"/>
        <v>11890424</v>
      </c>
      <c r="CG12" s="80">
        <f t="shared" si="50"/>
        <v>9449344</v>
      </c>
      <c r="CH12" s="80">
        <f t="shared" ref="CH12:CM12" si="103">SUM(CH217:CH253)</f>
        <v>2475431</v>
      </c>
      <c r="CI12" s="80">
        <f t="shared" si="103"/>
        <v>6973913</v>
      </c>
      <c r="CJ12" s="80">
        <f t="shared" si="103"/>
        <v>308302</v>
      </c>
      <c r="CK12" s="80">
        <f t="shared" si="103"/>
        <v>1946376</v>
      </c>
      <c r="CL12" s="80">
        <f t="shared" si="103"/>
        <v>105540</v>
      </c>
      <c r="CM12" s="80">
        <f t="shared" si="103"/>
        <v>80862</v>
      </c>
      <c r="CN12" s="39">
        <f t="shared" si="52"/>
        <v>11363431</v>
      </c>
      <c r="CO12" s="78">
        <f t="shared" si="53"/>
        <v>9080193</v>
      </c>
      <c r="CP12" s="78">
        <f t="shared" ref="CP12:CU12" si="104">SUM(CP217:CP253)</f>
        <v>2335922</v>
      </c>
      <c r="CQ12" s="78">
        <f t="shared" si="104"/>
        <v>6744271</v>
      </c>
      <c r="CR12" s="78">
        <f t="shared" si="104"/>
        <v>309050</v>
      </c>
      <c r="CS12" s="78">
        <f t="shared" si="104"/>
        <v>1806421</v>
      </c>
      <c r="CT12" s="78">
        <f t="shared" si="104"/>
        <v>89503</v>
      </c>
      <c r="CU12" s="78">
        <f t="shared" si="104"/>
        <v>78264</v>
      </c>
      <c r="CV12" s="79">
        <f t="shared" si="55"/>
        <v>11025123</v>
      </c>
      <c r="CW12" s="80">
        <f t="shared" si="56"/>
        <v>8805363</v>
      </c>
      <c r="CX12" s="80">
        <f t="shared" ref="CX12:DC12" si="105">SUM(CX217:CX253)</f>
        <v>2279994</v>
      </c>
      <c r="CY12" s="80">
        <f t="shared" si="105"/>
        <v>6525369</v>
      </c>
      <c r="CZ12" s="80">
        <f t="shared" si="105"/>
        <v>284006</v>
      </c>
      <c r="DA12" s="80">
        <f t="shared" si="105"/>
        <v>1764872</v>
      </c>
      <c r="DB12" s="80">
        <f t="shared" si="105"/>
        <v>92556</v>
      </c>
      <c r="DC12" s="81">
        <f t="shared" si="105"/>
        <v>78326</v>
      </c>
    </row>
    <row r="13" spans="1:108" x14ac:dyDescent="0.3">
      <c r="A13" s="166"/>
      <c r="B13" s="167"/>
      <c r="C13" s="2" t="s">
        <v>263</v>
      </c>
      <c r="D13" s="35">
        <f t="shared" si="2"/>
        <v>259158502</v>
      </c>
      <c r="E13" s="35">
        <f t="shared" si="3"/>
        <v>210329911</v>
      </c>
      <c r="F13" s="35">
        <f t="shared" si="4"/>
        <v>52335873</v>
      </c>
      <c r="G13" s="35">
        <f t="shared" si="5"/>
        <v>157994038</v>
      </c>
      <c r="H13" s="35">
        <f t="shared" si="6"/>
        <v>7610438</v>
      </c>
      <c r="I13" s="35">
        <f t="shared" si="7"/>
        <v>37545152</v>
      </c>
      <c r="J13" s="35">
        <f t="shared" si="8"/>
        <v>2029222</v>
      </c>
      <c r="K13" s="35">
        <f t="shared" si="9"/>
        <v>1643779</v>
      </c>
      <c r="L13" s="39">
        <f t="shared" si="22"/>
        <v>20946368</v>
      </c>
      <c r="M13" s="78">
        <f t="shared" si="23"/>
        <v>17107780</v>
      </c>
      <c r="N13" s="78">
        <f t="shared" ref="N13:S13" si="106">SUM(N254:N304)</f>
        <v>4171101</v>
      </c>
      <c r="O13" s="78">
        <f t="shared" si="106"/>
        <v>12936679</v>
      </c>
      <c r="P13" s="78">
        <f t="shared" si="106"/>
        <v>645569</v>
      </c>
      <c r="Q13" s="78">
        <f t="shared" si="106"/>
        <v>2877014</v>
      </c>
      <c r="R13" s="78">
        <f t="shared" si="106"/>
        <v>171767</v>
      </c>
      <c r="S13" s="78">
        <f t="shared" si="106"/>
        <v>144238</v>
      </c>
      <c r="T13" s="79">
        <f t="shared" si="25"/>
        <v>18435160</v>
      </c>
      <c r="U13" s="80">
        <f t="shared" si="26"/>
        <v>15056303</v>
      </c>
      <c r="V13" s="80">
        <f t="shared" ref="V13:AA13" si="107">SUM(V254:V304)</f>
        <v>3755129</v>
      </c>
      <c r="W13" s="80">
        <f t="shared" si="107"/>
        <v>11301174</v>
      </c>
      <c r="X13" s="80">
        <f t="shared" si="107"/>
        <v>499778</v>
      </c>
      <c r="Y13" s="80">
        <f t="shared" si="107"/>
        <v>2591059</v>
      </c>
      <c r="Z13" s="80">
        <f t="shared" si="107"/>
        <v>168892</v>
      </c>
      <c r="AA13" s="80">
        <f t="shared" si="107"/>
        <v>119128</v>
      </c>
      <c r="AB13" s="39">
        <f t="shared" si="28"/>
        <v>22881855</v>
      </c>
      <c r="AC13" s="78">
        <f t="shared" si="29"/>
        <v>18623203</v>
      </c>
      <c r="AD13" s="78">
        <f t="shared" ref="AD13:AI13" si="108">SUM(AD254:AD304)</f>
        <v>4726975</v>
      </c>
      <c r="AE13" s="78">
        <f t="shared" si="108"/>
        <v>13896228</v>
      </c>
      <c r="AF13" s="78">
        <f t="shared" si="108"/>
        <v>682120</v>
      </c>
      <c r="AG13" s="78">
        <f t="shared" si="108"/>
        <v>3266159</v>
      </c>
      <c r="AH13" s="78">
        <f t="shared" si="108"/>
        <v>168654</v>
      </c>
      <c r="AI13" s="78">
        <f t="shared" si="108"/>
        <v>141719</v>
      </c>
      <c r="AJ13" s="79">
        <f t="shared" si="31"/>
        <v>22382378</v>
      </c>
      <c r="AK13" s="80">
        <f t="shared" si="32"/>
        <v>18186005</v>
      </c>
      <c r="AL13" s="80">
        <f t="shared" ref="AL13:AQ13" si="109">SUM(AL254:AL304)</f>
        <v>4575636</v>
      </c>
      <c r="AM13" s="80">
        <f t="shared" si="109"/>
        <v>13610369</v>
      </c>
      <c r="AN13" s="80">
        <f t="shared" si="109"/>
        <v>675136</v>
      </c>
      <c r="AO13" s="80">
        <f t="shared" si="109"/>
        <v>3215826</v>
      </c>
      <c r="AP13" s="80">
        <f t="shared" si="109"/>
        <v>166622</v>
      </c>
      <c r="AQ13" s="80">
        <f t="shared" si="109"/>
        <v>138789</v>
      </c>
      <c r="AR13" s="39">
        <f t="shared" si="34"/>
        <v>22982150</v>
      </c>
      <c r="AS13" s="78">
        <f t="shared" si="35"/>
        <v>18654062</v>
      </c>
      <c r="AT13" s="78">
        <f t="shared" ref="AT13:AY13" si="110">SUM(AT254:AT304)</f>
        <v>4800154</v>
      </c>
      <c r="AU13" s="78">
        <f t="shared" si="110"/>
        <v>13853908</v>
      </c>
      <c r="AV13" s="78">
        <f t="shared" si="110"/>
        <v>679891</v>
      </c>
      <c r="AW13" s="78">
        <f t="shared" si="110"/>
        <v>3310655</v>
      </c>
      <c r="AX13" s="78">
        <f t="shared" si="110"/>
        <v>194376</v>
      </c>
      <c r="AY13" s="78">
        <f t="shared" si="110"/>
        <v>143166</v>
      </c>
      <c r="AZ13" s="79">
        <f t="shared" si="37"/>
        <v>21370052</v>
      </c>
      <c r="BA13" s="80">
        <f t="shared" si="38"/>
        <v>17257121</v>
      </c>
      <c r="BB13" s="80">
        <f t="shared" ref="BB13:BG13" si="111">SUM(BB254:BB304)</f>
        <v>4302315</v>
      </c>
      <c r="BC13" s="80">
        <f t="shared" si="111"/>
        <v>12954806</v>
      </c>
      <c r="BD13" s="80">
        <f t="shared" si="111"/>
        <v>644147</v>
      </c>
      <c r="BE13" s="80">
        <f t="shared" si="111"/>
        <v>3170234</v>
      </c>
      <c r="BF13" s="80">
        <f t="shared" si="111"/>
        <v>163703</v>
      </c>
      <c r="BG13" s="80">
        <f t="shared" si="111"/>
        <v>134847</v>
      </c>
      <c r="BH13" s="39">
        <f t="shared" si="40"/>
        <v>21602979</v>
      </c>
      <c r="BI13" s="78">
        <f t="shared" si="41"/>
        <v>17442613</v>
      </c>
      <c r="BJ13" s="78">
        <f t="shared" ref="BJ13:BO13" si="112">SUM(BJ254:BJ304)</f>
        <v>4326001</v>
      </c>
      <c r="BK13" s="78">
        <f t="shared" si="112"/>
        <v>13116612</v>
      </c>
      <c r="BL13" s="78">
        <f t="shared" si="112"/>
        <v>656403</v>
      </c>
      <c r="BM13" s="78">
        <f t="shared" si="112"/>
        <v>3187706</v>
      </c>
      <c r="BN13" s="78">
        <f t="shared" si="112"/>
        <v>173025</v>
      </c>
      <c r="BO13" s="78">
        <f t="shared" si="112"/>
        <v>143232</v>
      </c>
      <c r="BP13" s="79">
        <f t="shared" si="43"/>
        <v>20895483</v>
      </c>
      <c r="BQ13" s="80">
        <f t="shared" si="44"/>
        <v>16843247</v>
      </c>
      <c r="BR13" s="80">
        <f t="shared" ref="BR13:BW13" si="113">SUM(BR254:BR304)</f>
        <v>4184339</v>
      </c>
      <c r="BS13" s="80">
        <f t="shared" si="113"/>
        <v>12658908</v>
      </c>
      <c r="BT13" s="80">
        <f t="shared" si="113"/>
        <v>624411</v>
      </c>
      <c r="BU13" s="80">
        <f t="shared" si="113"/>
        <v>3116261</v>
      </c>
      <c r="BV13" s="80">
        <f t="shared" si="113"/>
        <v>174814</v>
      </c>
      <c r="BW13" s="80">
        <f t="shared" si="113"/>
        <v>136750</v>
      </c>
      <c r="BX13" s="39">
        <f t="shared" si="46"/>
        <v>20223294</v>
      </c>
      <c r="BY13" s="78">
        <f t="shared" si="47"/>
        <v>16384381</v>
      </c>
      <c r="BZ13" s="78">
        <f t="shared" ref="BZ13:CE13" si="114">SUM(BZ254:BZ304)</f>
        <v>4129111</v>
      </c>
      <c r="CA13" s="78">
        <f t="shared" si="114"/>
        <v>12255270</v>
      </c>
      <c r="CB13" s="78">
        <f t="shared" si="114"/>
        <v>545572</v>
      </c>
      <c r="CC13" s="78">
        <f t="shared" si="114"/>
        <v>3005927</v>
      </c>
      <c r="CD13" s="78">
        <f t="shared" si="114"/>
        <v>160225</v>
      </c>
      <c r="CE13" s="78">
        <f t="shared" si="114"/>
        <v>127189</v>
      </c>
      <c r="CF13" s="79">
        <f t="shared" si="49"/>
        <v>22841049</v>
      </c>
      <c r="CG13" s="80">
        <f t="shared" si="50"/>
        <v>18497587</v>
      </c>
      <c r="CH13" s="80">
        <f t="shared" ref="CH13:CM13" si="115">SUM(CH254:CH304)</f>
        <v>4562428</v>
      </c>
      <c r="CI13" s="80">
        <f t="shared" si="115"/>
        <v>13935159</v>
      </c>
      <c r="CJ13" s="80">
        <f t="shared" si="115"/>
        <v>653468</v>
      </c>
      <c r="CK13" s="80">
        <f t="shared" si="115"/>
        <v>3379272</v>
      </c>
      <c r="CL13" s="80">
        <f t="shared" si="115"/>
        <v>171637</v>
      </c>
      <c r="CM13" s="80">
        <f t="shared" si="115"/>
        <v>139085</v>
      </c>
      <c r="CN13" s="39">
        <f t="shared" si="52"/>
        <v>22725160</v>
      </c>
      <c r="CO13" s="78">
        <f t="shared" si="53"/>
        <v>18534086</v>
      </c>
      <c r="CP13" s="78">
        <f t="shared" ref="CP13:CU13" si="116">SUM(CP254:CP304)</f>
        <v>4474801</v>
      </c>
      <c r="CQ13" s="78">
        <f t="shared" si="116"/>
        <v>14059285</v>
      </c>
      <c r="CR13" s="78">
        <f t="shared" si="116"/>
        <v>672113</v>
      </c>
      <c r="CS13" s="78">
        <f t="shared" si="116"/>
        <v>3227218</v>
      </c>
      <c r="CT13" s="78">
        <f t="shared" si="116"/>
        <v>154518</v>
      </c>
      <c r="CU13" s="78">
        <f t="shared" si="116"/>
        <v>137225</v>
      </c>
      <c r="CV13" s="79">
        <f t="shared" si="55"/>
        <v>21872574</v>
      </c>
      <c r="CW13" s="80">
        <f t="shared" si="56"/>
        <v>17743523</v>
      </c>
      <c r="CX13" s="80">
        <f t="shared" ref="CX13:DC13" si="117">SUM(CX254:CX304)</f>
        <v>4327883</v>
      </c>
      <c r="CY13" s="80">
        <f t="shared" si="117"/>
        <v>13415640</v>
      </c>
      <c r="CZ13" s="80">
        <f t="shared" si="117"/>
        <v>631830</v>
      </c>
      <c r="DA13" s="80">
        <f t="shared" si="117"/>
        <v>3197821</v>
      </c>
      <c r="DB13" s="80">
        <f t="shared" si="117"/>
        <v>160989</v>
      </c>
      <c r="DC13" s="81">
        <f t="shared" si="117"/>
        <v>138411</v>
      </c>
    </row>
    <row r="14" spans="1:108" ht="17.25" thickBot="1" x14ac:dyDescent="0.35">
      <c r="A14" s="168"/>
      <c r="B14" s="169"/>
      <c r="C14" s="9" t="s">
        <v>264</v>
      </c>
      <c r="D14" s="36">
        <f t="shared" si="2"/>
        <v>67718041</v>
      </c>
      <c r="E14" s="36">
        <f t="shared" si="3"/>
        <v>53081678</v>
      </c>
      <c r="F14" s="36">
        <f t="shared" si="4"/>
        <v>13277732</v>
      </c>
      <c r="G14" s="36">
        <f t="shared" si="5"/>
        <v>39803946</v>
      </c>
      <c r="H14" s="36">
        <f t="shared" si="6"/>
        <v>1665009</v>
      </c>
      <c r="I14" s="36">
        <f t="shared" si="7"/>
        <v>12032918</v>
      </c>
      <c r="J14" s="36">
        <f t="shared" si="8"/>
        <v>516452</v>
      </c>
      <c r="K14" s="36">
        <f t="shared" si="9"/>
        <v>421984</v>
      </c>
      <c r="L14" s="40">
        <f t="shared" si="22"/>
        <v>5485610</v>
      </c>
      <c r="M14" s="82">
        <f t="shared" si="23"/>
        <v>4331106</v>
      </c>
      <c r="N14" s="82">
        <f t="shared" ref="N14:S14" si="118">SUM(N305:N321)</f>
        <v>1069506</v>
      </c>
      <c r="O14" s="82">
        <f t="shared" si="118"/>
        <v>3261600</v>
      </c>
      <c r="P14" s="82">
        <f t="shared" si="118"/>
        <v>140750</v>
      </c>
      <c r="Q14" s="82">
        <f t="shared" si="118"/>
        <v>932911</v>
      </c>
      <c r="R14" s="82">
        <f t="shared" si="118"/>
        <v>44737</v>
      </c>
      <c r="S14" s="82">
        <f t="shared" si="118"/>
        <v>36106</v>
      </c>
      <c r="T14" s="83">
        <f t="shared" si="25"/>
        <v>4801081</v>
      </c>
      <c r="U14" s="84">
        <f t="shared" si="26"/>
        <v>3781543</v>
      </c>
      <c r="V14" s="84">
        <f t="shared" ref="V14:AA14" si="119">SUM(V305:V321)</f>
        <v>949624</v>
      </c>
      <c r="W14" s="84">
        <f t="shared" si="119"/>
        <v>2831919</v>
      </c>
      <c r="X14" s="84">
        <f t="shared" si="119"/>
        <v>108953</v>
      </c>
      <c r="Y14" s="84">
        <f t="shared" si="119"/>
        <v>838444</v>
      </c>
      <c r="Z14" s="84">
        <f t="shared" si="119"/>
        <v>42174</v>
      </c>
      <c r="AA14" s="84">
        <f t="shared" si="119"/>
        <v>29967</v>
      </c>
      <c r="AB14" s="40">
        <f t="shared" si="28"/>
        <v>5938411</v>
      </c>
      <c r="AC14" s="82">
        <f t="shared" si="29"/>
        <v>4660329</v>
      </c>
      <c r="AD14" s="82">
        <f t="shared" ref="AD14:AI14" si="120">SUM(AD305:AD321)</f>
        <v>1202325</v>
      </c>
      <c r="AE14" s="82">
        <f t="shared" si="120"/>
        <v>3458004</v>
      </c>
      <c r="AF14" s="82">
        <f t="shared" si="120"/>
        <v>148061</v>
      </c>
      <c r="AG14" s="82">
        <f t="shared" si="120"/>
        <v>1053027</v>
      </c>
      <c r="AH14" s="82">
        <f t="shared" si="120"/>
        <v>42056</v>
      </c>
      <c r="AI14" s="82">
        <f t="shared" si="120"/>
        <v>34938</v>
      </c>
      <c r="AJ14" s="83">
        <f t="shared" si="31"/>
        <v>5827299</v>
      </c>
      <c r="AK14" s="84">
        <f t="shared" si="32"/>
        <v>4570624</v>
      </c>
      <c r="AL14" s="84">
        <f t="shared" ref="AL14:AQ14" si="121">SUM(AL305:AL321)</f>
        <v>1162680</v>
      </c>
      <c r="AM14" s="84">
        <f t="shared" si="121"/>
        <v>3407944</v>
      </c>
      <c r="AN14" s="84">
        <f t="shared" si="121"/>
        <v>148318</v>
      </c>
      <c r="AO14" s="84">
        <f t="shared" si="121"/>
        <v>1029920</v>
      </c>
      <c r="AP14" s="84">
        <f t="shared" si="121"/>
        <v>42960</v>
      </c>
      <c r="AQ14" s="84">
        <f t="shared" si="121"/>
        <v>35477</v>
      </c>
      <c r="AR14" s="40">
        <f t="shared" si="34"/>
        <v>5951374</v>
      </c>
      <c r="AS14" s="82">
        <f t="shared" si="35"/>
        <v>4664804</v>
      </c>
      <c r="AT14" s="82">
        <f t="shared" ref="AT14:AY14" si="122">SUM(AT305:AT321)</f>
        <v>1221701</v>
      </c>
      <c r="AU14" s="82">
        <f t="shared" si="122"/>
        <v>3443103</v>
      </c>
      <c r="AV14" s="82">
        <f t="shared" si="122"/>
        <v>146558</v>
      </c>
      <c r="AW14" s="82">
        <f t="shared" si="122"/>
        <v>1054076</v>
      </c>
      <c r="AX14" s="82">
        <f t="shared" si="122"/>
        <v>49339</v>
      </c>
      <c r="AY14" s="82">
        <f t="shared" si="122"/>
        <v>36597</v>
      </c>
      <c r="AZ14" s="83">
        <f t="shared" si="37"/>
        <v>5549636</v>
      </c>
      <c r="BA14" s="84">
        <f t="shared" si="38"/>
        <v>4328023</v>
      </c>
      <c r="BB14" s="84">
        <f t="shared" ref="BB14:BG14" si="123">SUM(BB305:BB321)</f>
        <v>1082535</v>
      </c>
      <c r="BC14" s="84">
        <f t="shared" si="123"/>
        <v>3245488</v>
      </c>
      <c r="BD14" s="84">
        <f t="shared" si="123"/>
        <v>140311</v>
      </c>
      <c r="BE14" s="84">
        <f t="shared" si="123"/>
        <v>1006886</v>
      </c>
      <c r="BF14" s="84">
        <f t="shared" si="123"/>
        <v>40654</v>
      </c>
      <c r="BG14" s="84">
        <f t="shared" si="123"/>
        <v>33762</v>
      </c>
      <c r="BH14" s="40">
        <f t="shared" si="40"/>
        <v>5664587</v>
      </c>
      <c r="BI14" s="82">
        <f t="shared" si="41"/>
        <v>4429695</v>
      </c>
      <c r="BJ14" s="82">
        <f t="shared" ref="BJ14:BO14" si="124">SUM(BJ305:BJ321)</f>
        <v>1095526</v>
      </c>
      <c r="BK14" s="82">
        <f t="shared" si="124"/>
        <v>3334169</v>
      </c>
      <c r="BL14" s="82">
        <f t="shared" si="124"/>
        <v>145402</v>
      </c>
      <c r="BM14" s="82">
        <f t="shared" si="124"/>
        <v>1009245</v>
      </c>
      <c r="BN14" s="82">
        <f t="shared" si="124"/>
        <v>43989</v>
      </c>
      <c r="BO14" s="82">
        <f t="shared" si="124"/>
        <v>36256</v>
      </c>
      <c r="BP14" s="83">
        <f t="shared" si="43"/>
        <v>5479267</v>
      </c>
      <c r="BQ14" s="84">
        <f t="shared" si="44"/>
        <v>4266627</v>
      </c>
      <c r="BR14" s="84">
        <f t="shared" ref="BR14:BW14" si="125">SUM(BR305:BR321)</f>
        <v>1055588</v>
      </c>
      <c r="BS14" s="84">
        <f t="shared" si="125"/>
        <v>3211039</v>
      </c>
      <c r="BT14" s="84">
        <f t="shared" si="125"/>
        <v>136689</v>
      </c>
      <c r="BU14" s="84">
        <f t="shared" si="125"/>
        <v>995997</v>
      </c>
      <c r="BV14" s="84">
        <f t="shared" si="125"/>
        <v>44649</v>
      </c>
      <c r="BW14" s="84">
        <f t="shared" si="125"/>
        <v>35305</v>
      </c>
      <c r="BX14" s="40">
        <f t="shared" si="46"/>
        <v>5206984</v>
      </c>
      <c r="BY14" s="82">
        <f t="shared" si="47"/>
        <v>4058563</v>
      </c>
      <c r="BZ14" s="82">
        <f t="shared" ref="BZ14:CE14" si="126">SUM(BZ305:BZ321)</f>
        <v>1016851</v>
      </c>
      <c r="CA14" s="82">
        <f t="shared" si="126"/>
        <v>3041712</v>
      </c>
      <c r="CB14" s="82">
        <f t="shared" si="126"/>
        <v>118137</v>
      </c>
      <c r="CC14" s="82">
        <f t="shared" si="126"/>
        <v>958737</v>
      </c>
      <c r="CD14" s="82">
        <f t="shared" si="126"/>
        <v>39513</v>
      </c>
      <c r="CE14" s="82">
        <f t="shared" si="126"/>
        <v>32034</v>
      </c>
      <c r="CF14" s="83">
        <f t="shared" si="49"/>
        <v>6009169</v>
      </c>
      <c r="CG14" s="84">
        <f t="shared" si="50"/>
        <v>4696031</v>
      </c>
      <c r="CH14" s="84">
        <f t="shared" ref="CH14:CM14" si="127">SUM(CH305:CH321)</f>
        <v>1167814</v>
      </c>
      <c r="CI14" s="84">
        <f t="shared" si="127"/>
        <v>3528217</v>
      </c>
      <c r="CJ14" s="84">
        <f t="shared" si="127"/>
        <v>142560</v>
      </c>
      <c r="CK14" s="84">
        <f t="shared" si="127"/>
        <v>1087669</v>
      </c>
      <c r="CL14" s="84">
        <f t="shared" si="127"/>
        <v>44829</v>
      </c>
      <c r="CM14" s="84">
        <f t="shared" si="127"/>
        <v>38080</v>
      </c>
      <c r="CN14" s="40">
        <f t="shared" si="52"/>
        <v>5978779</v>
      </c>
      <c r="CO14" s="82">
        <f t="shared" si="53"/>
        <v>4712196</v>
      </c>
      <c r="CP14" s="82">
        <f t="shared" ref="CP14:CU14" si="128">SUM(CP305:CP321)</f>
        <v>1137457</v>
      </c>
      <c r="CQ14" s="82">
        <f t="shared" si="128"/>
        <v>3574739</v>
      </c>
      <c r="CR14" s="82">
        <f t="shared" si="128"/>
        <v>147725</v>
      </c>
      <c r="CS14" s="82">
        <f t="shared" si="128"/>
        <v>1042786</v>
      </c>
      <c r="CT14" s="82">
        <f t="shared" si="128"/>
        <v>39853</v>
      </c>
      <c r="CU14" s="82">
        <f t="shared" si="128"/>
        <v>36219</v>
      </c>
      <c r="CV14" s="83">
        <f t="shared" si="55"/>
        <v>5825844</v>
      </c>
      <c r="CW14" s="84">
        <f t="shared" si="56"/>
        <v>4582137</v>
      </c>
      <c r="CX14" s="84">
        <f t="shared" ref="CX14:DC14" si="129">SUM(CX305:CX321)</f>
        <v>1116125</v>
      </c>
      <c r="CY14" s="84">
        <f t="shared" si="129"/>
        <v>3466012</v>
      </c>
      <c r="CZ14" s="84">
        <f t="shared" si="129"/>
        <v>141545</v>
      </c>
      <c r="DA14" s="84">
        <f t="shared" si="129"/>
        <v>1023220</v>
      </c>
      <c r="DB14" s="84">
        <f t="shared" si="129"/>
        <v>41699</v>
      </c>
      <c r="DC14" s="85">
        <f t="shared" si="129"/>
        <v>37243</v>
      </c>
    </row>
    <row r="15" spans="1:108" ht="17.25" thickBot="1" x14ac:dyDescent="0.35">
      <c r="C15" s="6"/>
      <c r="D15" s="22"/>
      <c r="E15" s="22"/>
      <c r="F15" s="22"/>
      <c r="G15" s="22"/>
      <c r="H15" s="22"/>
      <c r="I15" s="22"/>
      <c r="J15" s="22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2"/>
      <c r="BI15" s="22"/>
      <c r="BJ15" s="22"/>
      <c r="BK15" s="22"/>
      <c r="BL15" s="22"/>
      <c r="BM15" s="22"/>
      <c r="BN15" s="22"/>
      <c r="BO15" s="22"/>
      <c r="BP15" s="21"/>
      <c r="BQ15" s="21"/>
      <c r="BR15" s="21"/>
      <c r="BS15" s="21"/>
      <c r="BT15" s="21"/>
      <c r="BU15" s="21"/>
      <c r="BV15" s="21"/>
      <c r="BW15" s="21"/>
      <c r="BX15" s="22"/>
      <c r="BY15" s="22"/>
      <c r="BZ15" s="22"/>
      <c r="CA15" s="22"/>
      <c r="CB15" s="22"/>
      <c r="CC15" s="22"/>
      <c r="CD15" s="22"/>
      <c r="CE15" s="22"/>
      <c r="CF15" s="21"/>
      <c r="CG15" s="21"/>
      <c r="CH15" s="21"/>
      <c r="CI15" s="21"/>
      <c r="CJ15" s="21"/>
      <c r="CK15" s="21"/>
      <c r="CL15" s="21"/>
      <c r="CM15" s="21"/>
      <c r="CN15" s="22"/>
      <c r="CO15" s="22"/>
      <c r="CP15" s="22"/>
      <c r="CQ15" s="22"/>
      <c r="CR15" s="22"/>
      <c r="CS15" s="22"/>
      <c r="CT15" s="22"/>
      <c r="CU15" s="22"/>
      <c r="CV15" s="21"/>
      <c r="CW15" s="21"/>
      <c r="CX15" s="21"/>
      <c r="CY15" s="21"/>
      <c r="CZ15" s="21"/>
      <c r="DA15" s="21"/>
      <c r="DB15" s="21"/>
      <c r="DC15" s="21"/>
    </row>
    <row r="16" spans="1:108" ht="16.5" customHeight="1" x14ac:dyDescent="0.3">
      <c r="A16" s="195" t="s">
        <v>283</v>
      </c>
      <c r="B16" s="196"/>
      <c r="C16" s="13" t="s">
        <v>302</v>
      </c>
      <c r="D16" s="23">
        <f t="shared" ref="D16:BO16" si="130">SUM(D17:D42)</f>
        <v>1746622943</v>
      </c>
      <c r="E16" s="23">
        <f t="shared" si="130"/>
        <v>1409328478</v>
      </c>
      <c r="F16" s="23">
        <f t="shared" si="130"/>
        <v>367488945</v>
      </c>
      <c r="G16" s="23">
        <f t="shared" si="130"/>
        <v>1041839533</v>
      </c>
      <c r="H16" s="23">
        <f t="shared" si="130"/>
        <v>47163079</v>
      </c>
      <c r="I16" s="23">
        <f t="shared" si="130"/>
        <v>259931639</v>
      </c>
      <c r="J16" s="23">
        <f t="shared" si="130"/>
        <v>19504318</v>
      </c>
      <c r="K16" s="23">
        <f t="shared" si="130"/>
        <v>10695429</v>
      </c>
      <c r="L16" s="23">
        <f t="shared" si="130"/>
        <v>142069973</v>
      </c>
      <c r="M16" s="23">
        <f t="shared" si="130"/>
        <v>115494452</v>
      </c>
      <c r="N16" s="23">
        <f t="shared" si="130"/>
        <v>29186485</v>
      </c>
      <c r="O16" s="23">
        <f t="shared" si="130"/>
        <v>86307967</v>
      </c>
      <c r="P16" s="23">
        <f t="shared" si="130"/>
        <v>3990908</v>
      </c>
      <c r="Q16" s="23">
        <f t="shared" si="130"/>
        <v>20090832</v>
      </c>
      <c r="R16" s="23">
        <f t="shared" si="130"/>
        <v>1556930</v>
      </c>
      <c r="S16" s="23">
        <f t="shared" si="130"/>
        <v>936851</v>
      </c>
      <c r="T16" s="23">
        <f t="shared" si="130"/>
        <v>125045650</v>
      </c>
      <c r="U16" s="23">
        <f t="shared" si="130"/>
        <v>101505821</v>
      </c>
      <c r="V16" s="23">
        <f t="shared" si="130"/>
        <v>26313309</v>
      </c>
      <c r="W16" s="23">
        <f t="shared" si="130"/>
        <v>75192512</v>
      </c>
      <c r="X16" s="23">
        <f t="shared" si="130"/>
        <v>3092550</v>
      </c>
      <c r="Y16" s="23">
        <f t="shared" si="130"/>
        <v>18122515</v>
      </c>
      <c r="Z16" s="23">
        <f t="shared" si="130"/>
        <v>1541004</v>
      </c>
      <c r="AA16" s="23">
        <f t="shared" si="130"/>
        <v>783760</v>
      </c>
      <c r="AB16" s="23">
        <f t="shared" si="130"/>
        <v>154392857</v>
      </c>
      <c r="AC16" s="23">
        <f t="shared" si="130"/>
        <v>124593947</v>
      </c>
      <c r="AD16" s="23">
        <f t="shared" si="130"/>
        <v>32890420</v>
      </c>
      <c r="AE16" s="23">
        <f t="shared" si="130"/>
        <v>91703527</v>
      </c>
      <c r="AF16" s="23">
        <f t="shared" si="130"/>
        <v>4238203</v>
      </c>
      <c r="AG16" s="23">
        <f t="shared" si="130"/>
        <v>22953746</v>
      </c>
      <c r="AH16" s="23">
        <f t="shared" si="130"/>
        <v>1670645</v>
      </c>
      <c r="AI16" s="23">
        <f t="shared" si="130"/>
        <v>936316</v>
      </c>
      <c r="AJ16" s="23">
        <f t="shared" si="130"/>
        <v>149685331</v>
      </c>
      <c r="AK16" s="23">
        <f t="shared" si="130"/>
        <v>120737891</v>
      </c>
      <c r="AL16" s="23">
        <f t="shared" si="130"/>
        <v>31761262</v>
      </c>
      <c r="AM16" s="23">
        <f t="shared" si="130"/>
        <v>88976629</v>
      </c>
      <c r="AN16" s="23">
        <f t="shared" si="130"/>
        <v>4201669</v>
      </c>
      <c r="AO16" s="23">
        <f t="shared" si="130"/>
        <v>22258323</v>
      </c>
      <c r="AP16" s="23">
        <f t="shared" si="130"/>
        <v>1594824</v>
      </c>
      <c r="AQ16" s="23">
        <f t="shared" si="130"/>
        <v>892624</v>
      </c>
      <c r="AR16" s="23">
        <f t="shared" si="130"/>
        <v>153477923</v>
      </c>
      <c r="AS16" s="23">
        <f t="shared" si="130"/>
        <v>123759900</v>
      </c>
      <c r="AT16" s="23">
        <f t="shared" si="130"/>
        <v>33074143</v>
      </c>
      <c r="AU16" s="23">
        <f t="shared" si="130"/>
        <v>90685757</v>
      </c>
      <c r="AV16" s="23">
        <f t="shared" si="130"/>
        <v>4198533</v>
      </c>
      <c r="AW16" s="23">
        <f t="shared" si="130"/>
        <v>22863480</v>
      </c>
      <c r="AX16" s="23">
        <f t="shared" si="130"/>
        <v>1732778</v>
      </c>
      <c r="AY16" s="23">
        <f t="shared" si="130"/>
        <v>923232</v>
      </c>
      <c r="AZ16" s="23">
        <f t="shared" si="130"/>
        <v>143411641</v>
      </c>
      <c r="BA16" s="23">
        <f t="shared" si="130"/>
        <v>115088037</v>
      </c>
      <c r="BB16" s="23">
        <f t="shared" si="130"/>
        <v>29967157</v>
      </c>
      <c r="BC16" s="23">
        <f t="shared" si="130"/>
        <v>85120880</v>
      </c>
      <c r="BD16" s="23">
        <f t="shared" si="130"/>
        <v>3985584</v>
      </c>
      <c r="BE16" s="23">
        <f t="shared" si="130"/>
        <v>21906382</v>
      </c>
      <c r="BF16" s="23">
        <f t="shared" si="130"/>
        <v>1557025</v>
      </c>
      <c r="BG16" s="23">
        <f t="shared" si="130"/>
        <v>874613</v>
      </c>
      <c r="BH16" s="23">
        <f t="shared" si="130"/>
        <v>146264071</v>
      </c>
      <c r="BI16" s="23">
        <f t="shared" si="130"/>
        <v>117833824</v>
      </c>
      <c r="BJ16" s="23">
        <f t="shared" si="130"/>
        <v>30648642</v>
      </c>
      <c r="BK16" s="23">
        <f t="shared" si="130"/>
        <v>87185182</v>
      </c>
      <c r="BL16" s="23">
        <f t="shared" si="130"/>
        <v>4099859</v>
      </c>
      <c r="BM16" s="23">
        <f t="shared" si="130"/>
        <v>21723773</v>
      </c>
      <c r="BN16" s="23">
        <f t="shared" si="130"/>
        <v>1663193</v>
      </c>
      <c r="BO16" s="23">
        <f t="shared" si="130"/>
        <v>943422</v>
      </c>
      <c r="BP16" s="23">
        <f t="shared" ref="BP16:DC16" si="131">SUM(BP17:BP42)</f>
        <v>140927321</v>
      </c>
      <c r="BQ16" s="23">
        <f t="shared" si="131"/>
        <v>113365859</v>
      </c>
      <c r="BR16" s="23">
        <f t="shared" si="131"/>
        <v>29670904</v>
      </c>
      <c r="BS16" s="23">
        <f t="shared" si="131"/>
        <v>83694955</v>
      </c>
      <c r="BT16" s="23">
        <f t="shared" si="131"/>
        <v>3832009</v>
      </c>
      <c r="BU16" s="23">
        <f t="shared" si="131"/>
        <v>21082794</v>
      </c>
      <c r="BV16" s="23">
        <f t="shared" si="131"/>
        <v>1752733</v>
      </c>
      <c r="BW16" s="23">
        <f t="shared" si="131"/>
        <v>893926</v>
      </c>
      <c r="BX16" s="23">
        <f t="shared" si="131"/>
        <v>135377102</v>
      </c>
      <c r="BY16" s="23">
        <f t="shared" si="131"/>
        <v>108923983</v>
      </c>
      <c r="BZ16" s="23">
        <f t="shared" si="131"/>
        <v>28783579</v>
      </c>
      <c r="CA16" s="23">
        <f t="shared" si="131"/>
        <v>80140404</v>
      </c>
      <c r="CB16" s="23">
        <f t="shared" si="131"/>
        <v>3359836</v>
      </c>
      <c r="CC16" s="23">
        <f t="shared" si="131"/>
        <v>20751519</v>
      </c>
      <c r="CD16" s="23">
        <f t="shared" si="131"/>
        <v>1520329</v>
      </c>
      <c r="CE16" s="23">
        <f t="shared" si="131"/>
        <v>821435</v>
      </c>
      <c r="CF16" s="23">
        <f t="shared" si="131"/>
        <v>153847651</v>
      </c>
      <c r="CG16" s="23">
        <f t="shared" si="131"/>
        <v>123752954</v>
      </c>
      <c r="CH16" s="23">
        <f t="shared" si="131"/>
        <v>32306213</v>
      </c>
      <c r="CI16" s="23">
        <f t="shared" si="131"/>
        <v>91446741</v>
      </c>
      <c r="CJ16" s="23">
        <f t="shared" si="131"/>
        <v>4065564</v>
      </c>
      <c r="CK16" s="23">
        <f t="shared" si="131"/>
        <v>23425332</v>
      </c>
      <c r="CL16" s="23">
        <f t="shared" si="131"/>
        <v>1703531</v>
      </c>
      <c r="CM16" s="23">
        <f t="shared" si="131"/>
        <v>900270</v>
      </c>
      <c r="CN16" s="23">
        <f t="shared" si="131"/>
        <v>152613667</v>
      </c>
      <c r="CO16" s="23">
        <f t="shared" si="131"/>
        <v>123535364</v>
      </c>
      <c r="CP16" s="23">
        <f t="shared" si="131"/>
        <v>31501724</v>
      </c>
      <c r="CQ16" s="23">
        <f t="shared" si="131"/>
        <v>92033640</v>
      </c>
      <c r="CR16" s="23">
        <f t="shared" si="131"/>
        <v>4173270</v>
      </c>
      <c r="CS16" s="23">
        <f t="shared" si="131"/>
        <v>22468863</v>
      </c>
      <c r="CT16" s="23">
        <f t="shared" si="131"/>
        <v>1543671</v>
      </c>
      <c r="CU16" s="23">
        <f t="shared" si="131"/>
        <v>892499</v>
      </c>
      <c r="CV16" s="23">
        <f t="shared" si="131"/>
        <v>149509756</v>
      </c>
      <c r="CW16" s="23">
        <f t="shared" si="131"/>
        <v>120736446</v>
      </c>
      <c r="CX16" s="23">
        <f t="shared" si="131"/>
        <v>31385107</v>
      </c>
      <c r="CY16" s="23">
        <f t="shared" si="131"/>
        <v>89351339</v>
      </c>
      <c r="CZ16" s="23">
        <f t="shared" si="131"/>
        <v>3925094</v>
      </c>
      <c r="DA16" s="23">
        <f t="shared" si="131"/>
        <v>22284080</v>
      </c>
      <c r="DB16" s="23">
        <f t="shared" si="131"/>
        <v>1667655</v>
      </c>
      <c r="DC16" s="24">
        <f t="shared" si="131"/>
        <v>896481</v>
      </c>
    </row>
    <row r="17" spans="1:107" ht="16.5" customHeight="1" x14ac:dyDescent="0.3">
      <c r="A17" s="166"/>
      <c r="B17" s="167"/>
      <c r="C17" s="2" t="s">
        <v>300</v>
      </c>
      <c r="D17" s="35">
        <f t="shared" ref="D17:D42" si="132">SUM(F17:K17)</f>
        <v>71911579</v>
      </c>
      <c r="E17" s="35">
        <f t="shared" ref="E17:E42" si="133">F17+G17</f>
        <v>50317744</v>
      </c>
      <c r="F17" s="35">
        <f t="shared" ref="F17:F42" si="134">N17+V17+AD17+AL17+BB17+AT17+BJ17+BR17+BZ17+CH17+CP17+CX17</f>
        <v>13829568</v>
      </c>
      <c r="G17" s="35">
        <f t="shared" ref="G17:G42" si="135">O17+W17+AE17+AM17+BC17+AU17+BK17+BS17+CA17+CI17+CQ17+CY17</f>
        <v>36488176</v>
      </c>
      <c r="H17" s="35">
        <f t="shared" ref="H17:H42" si="136">P17+X17+AF17+AN17+BD17+AV17+BL17+BT17+CB17+CJ17+CR17+CZ17</f>
        <v>1675967</v>
      </c>
      <c r="I17" s="35">
        <f t="shared" ref="I17:I42" si="137">Q17+Y17+AG17+AO17+BE17+AW17+BM17+BU17+CC17+CK17+CS17+DA17</f>
        <v>18492398</v>
      </c>
      <c r="J17" s="35">
        <f t="shared" ref="J17:J42" si="138">R17+Z17+AH17+AP17+BF17+AX17+BN17+BV17+CD17+CL17+CT17+DB17</f>
        <v>1016056</v>
      </c>
      <c r="K17" s="35">
        <f t="shared" ref="K17:K42" si="139">S17+AA17+AI17+AQ17+BG17+AY17+BO17+BW17+CE17+CM17+CU17+DC17</f>
        <v>409414</v>
      </c>
      <c r="L17" s="39">
        <f t="shared" ref="L17:L24" si="140">SUM(N17:S17)</f>
        <v>5980933</v>
      </c>
      <c r="M17" s="86">
        <f>SUM(N17:O17)</f>
        <v>4290864</v>
      </c>
      <c r="N17" s="86">
        <f t="shared" ref="N17:S17" si="141">N48+N57+N49+N51+N56+N53+N102+N54+N55</f>
        <v>1117723</v>
      </c>
      <c r="O17" s="86">
        <f t="shared" si="141"/>
        <v>3173141</v>
      </c>
      <c r="P17" s="86">
        <f t="shared" si="141"/>
        <v>147583</v>
      </c>
      <c r="Q17" s="86">
        <f t="shared" si="141"/>
        <v>1428717</v>
      </c>
      <c r="R17" s="86">
        <f t="shared" si="141"/>
        <v>77771</v>
      </c>
      <c r="S17" s="86">
        <f t="shared" si="141"/>
        <v>35998</v>
      </c>
      <c r="T17" s="79">
        <f t="shared" ref="T17:T24" si="142">SUM(V17:AA17)</f>
        <v>5281820</v>
      </c>
      <c r="U17" s="80">
        <f>SUM(V17:W17)</f>
        <v>3719770</v>
      </c>
      <c r="V17" s="80">
        <f t="shared" ref="V17:AA17" si="143">V48+V57+V49+V51+V56+V53+V102+V54+V55</f>
        <v>1004809</v>
      </c>
      <c r="W17" s="80">
        <f t="shared" si="143"/>
        <v>2714961</v>
      </c>
      <c r="X17" s="80">
        <f t="shared" si="143"/>
        <v>111551</v>
      </c>
      <c r="Y17" s="80">
        <f t="shared" si="143"/>
        <v>1340500</v>
      </c>
      <c r="Z17" s="80">
        <f t="shared" si="143"/>
        <v>78763</v>
      </c>
      <c r="AA17" s="80">
        <f t="shared" si="143"/>
        <v>31236</v>
      </c>
      <c r="AB17" s="39">
        <f t="shared" ref="AB17:AB24" si="144">SUM(AD17:AI17)</f>
        <v>6374155</v>
      </c>
      <c r="AC17" s="86">
        <f>SUM(AD17:AE17)</f>
        <v>4430242</v>
      </c>
      <c r="AD17" s="86">
        <f t="shared" ref="AD17:AI17" si="145">AD48+AD57+AD49+AD51+AD56+AD53+AD102+AD54+AD55</f>
        <v>1207756</v>
      </c>
      <c r="AE17" s="86">
        <f t="shared" si="145"/>
        <v>3222486</v>
      </c>
      <c r="AF17" s="86">
        <f t="shared" si="145"/>
        <v>149996</v>
      </c>
      <c r="AG17" s="86">
        <f t="shared" si="145"/>
        <v>1670002</v>
      </c>
      <c r="AH17" s="86">
        <f t="shared" si="145"/>
        <v>88147</v>
      </c>
      <c r="AI17" s="86">
        <f t="shared" si="145"/>
        <v>35768</v>
      </c>
      <c r="AJ17" s="79">
        <f t="shared" ref="AJ17:AJ24" si="146">SUM(AL17:AQ17)</f>
        <v>6037383</v>
      </c>
      <c r="AK17" s="80">
        <f>SUM(AL17:AM17)</f>
        <v>4208038</v>
      </c>
      <c r="AL17" s="80">
        <f t="shared" ref="AL17:AQ17" si="147">AL48+AL57+AL49+AL51+AL56+AL53+AL102+AL54+AL55</f>
        <v>1165840</v>
      </c>
      <c r="AM17" s="80">
        <f t="shared" si="147"/>
        <v>3042198</v>
      </c>
      <c r="AN17" s="80">
        <f t="shared" si="147"/>
        <v>146392</v>
      </c>
      <c r="AO17" s="80">
        <f t="shared" si="147"/>
        <v>1567590</v>
      </c>
      <c r="AP17" s="80">
        <f t="shared" si="147"/>
        <v>81390</v>
      </c>
      <c r="AQ17" s="80">
        <f t="shared" si="147"/>
        <v>33973</v>
      </c>
      <c r="AR17" s="39">
        <f t="shared" ref="AR17:AR24" si="148">SUM(AT17:AY17)</f>
        <v>6192986</v>
      </c>
      <c r="AS17" s="86">
        <f>SUM(AT17:AU17)</f>
        <v>4308393</v>
      </c>
      <c r="AT17" s="86">
        <f t="shared" ref="AT17:AY17" si="149">AT48+AT57+AT49+AT51+AT56+AT53+AT102+AT54+AT55</f>
        <v>1193088</v>
      </c>
      <c r="AU17" s="86">
        <f t="shared" si="149"/>
        <v>3115305</v>
      </c>
      <c r="AV17" s="86">
        <f t="shared" si="149"/>
        <v>144784</v>
      </c>
      <c r="AW17" s="86">
        <f t="shared" si="149"/>
        <v>1618281</v>
      </c>
      <c r="AX17" s="86">
        <f t="shared" si="149"/>
        <v>84621</v>
      </c>
      <c r="AY17" s="86">
        <f t="shared" si="149"/>
        <v>36907</v>
      </c>
      <c r="AZ17" s="79">
        <f t="shared" ref="AZ17:AZ24" si="150">SUM(BB17:BG17)</f>
        <v>5785217</v>
      </c>
      <c r="BA17" s="80">
        <f>SUM(BB17:BC17)</f>
        <v>3982426</v>
      </c>
      <c r="BB17" s="80">
        <f t="shared" ref="BB17:BG17" si="151">BB48+BB57+BB49+BB51+BB56+BB53+BB102+BB54+BB55</f>
        <v>1089046</v>
      </c>
      <c r="BC17" s="80">
        <f t="shared" si="151"/>
        <v>2893380</v>
      </c>
      <c r="BD17" s="80">
        <f t="shared" si="151"/>
        <v>139952</v>
      </c>
      <c r="BE17" s="80">
        <f t="shared" si="151"/>
        <v>1551097</v>
      </c>
      <c r="BF17" s="80">
        <f t="shared" si="151"/>
        <v>77676</v>
      </c>
      <c r="BG17" s="80">
        <f t="shared" si="151"/>
        <v>34066</v>
      </c>
      <c r="BH17" s="39">
        <f t="shared" ref="BH17:BH24" si="152">SUM(BJ17:BO17)</f>
        <v>5910772</v>
      </c>
      <c r="BI17" s="86">
        <f>SUM(BJ17:BK17)</f>
        <v>4147423</v>
      </c>
      <c r="BJ17" s="86">
        <f t="shared" ref="BJ17:BO17" si="153">BJ48+BJ57+BJ49+BJ51+BJ56+BJ53+BJ102+BJ54+BJ55</f>
        <v>1120671</v>
      </c>
      <c r="BK17" s="86">
        <f t="shared" si="153"/>
        <v>3026752</v>
      </c>
      <c r="BL17" s="86">
        <f t="shared" si="153"/>
        <v>149191</v>
      </c>
      <c r="BM17" s="86">
        <f t="shared" si="153"/>
        <v>1497257</v>
      </c>
      <c r="BN17" s="86">
        <f t="shared" si="153"/>
        <v>79929</v>
      </c>
      <c r="BO17" s="86">
        <f t="shared" si="153"/>
        <v>36972</v>
      </c>
      <c r="BP17" s="79">
        <f t="shared" ref="BP17:BP24" si="154">SUM(BR17:BW17)</f>
        <v>5734205</v>
      </c>
      <c r="BQ17" s="80">
        <f>SUM(BR17:BS17)</f>
        <v>4002531</v>
      </c>
      <c r="BR17" s="80">
        <f t="shared" ref="BR17:BW17" si="155">BR48+BR57+BR49+BR51+BR56+BR53+BR102+BR54+BR55</f>
        <v>1108614</v>
      </c>
      <c r="BS17" s="80">
        <f t="shared" si="155"/>
        <v>2893917</v>
      </c>
      <c r="BT17" s="80">
        <f t="shared" si="155"/>
        <v>138254</v>
      </c>
      <c r="BU17" s="80">
        <f t="shared" si="155"/>
        <v>1469725</v>
      </c>
      <c r="BV17" s="80">
        <f t="shared" si="155"/>
        <v>88656</v>
      </c>
      <c r="BW17" s="80">
        <f t="shared" si="155"/>
        <v>35039</v>
      </c>
      <c r="BX17" s="39">
        <f t="shared" ref="BX17:BX24" si="156">SUM(BZ17:CE17)</f>
        <v>5646668</v>
      </c>
      <c r="BY17" s="86">
        <f>SUM(BZ17:CA17)</f>
        <v>3852384</v>
      </c>
      <c r="BZ17" s="86">
        <f t="shared" ref="BZ17:CE17" si="157">BZ48+BZ57+BZ49+BZ51+BZ56+BZ53+BZ102+BZ54+BZ55</f>
        <v>1090769</v>
      </c>
      <c r="CA17" s="86">
        <f t="shared" si="157"/>
        <v>2761615</v>
      </c>
      <c r="CB17" s="86">
        <f t="shared" si="157"/>
        <v>117189</v>
      </c>
      <c r="CC17" s="86">
        <f t="shared" si="157"/>
        <v>1563932</v>
      </c>
      <c r="CD17" s="86">
        <f t="shared" si="157"/>
        <v>81866</v>
      </c>
      <c r="CE17" s="86">
        <f t="shared" si="157"/>
        <v>31297</v>
      </c>
      <c r="CF17" s="79">
        <f t="shared" ref="CF17:CF24" si="158">SUM(CH17:CM17)</f>
        <v>6350205</v>
      </c>
      <c r="CG17" s="80">
        <f>SUM(CH17:CI17)</f>
        <v>4440914</v>
      </c>
      <c r="CH17" s="80">
        <f t="shared" ref="CH17:CM17" si="159">CH48+CH57+CH49+CH51+CH56+CH53+CH102+CH54+CH55</f>
        <v>1246072</v>
      </c>
      <c r="CI17" s="80">
        <f t="shared" si="159"/>
        <v>3194842</v>
      </c>
      <c r="CJ17" s="80">
        <f t="shared" si="159"/>
        <v>143144</v>
      </c>
      <c r="CK17" s="80">
        <f t="shared" si="159"/>
        <v>1639020</v>
      </c>
      <c r="CL17" s="80">
        <f t="shared" si="159"/>
        <v>95508</v>
      </c>
      <c r="CM17" s="80">
        <f t="shared" si="159"/>
        <v>31619</v>
      </c>
      <c r="CN17" s="39">
        <f t="shared" ref="CN17:CN24" si="160">SUM(CP17:CU17)</f>
        <v>6299939</v>
      </c>
      <c r="CO17" s="86">
        <f>SUM(CP17:CQ17)</f>
        <v>4464207</v>
      </c>
      <c r="CP17" s="86">
        <f t="shared" ref="CP17:CU17" si="161">CP48+CP57+CP49+CP51+CP56+CP53+CP102+CP54+CP55</f>
        <v>1221845</v>
      </c>
      <c r="CQ17" s="86">
        <f t="shared" si="161"/>
        <v>3242362</v>
      </c>
      <c r="CR17" s="86">
        <f t="shared" si="161"/>
        <v>147225</v>
      </c>
      <c r="CS17" s="86">
        <f t="shared" si="161"/>
        <v>1571138</v>
      </c>
      <c r="CT17" s="86">
        <f t="shared" si="161"/>
        <v>84612</v>
      </c>
      <c r="CU17" s="86">
        <f t="shared" si="161"/>
        <v>32757</v>
      </c>
      <c r="CV17" s="79">
        <f t="shared" ref="CV17:CV24" si="162">SUM(CX17:DC17)</f>
        <v>6317296</v>
      </c>
      <c r="CW17" s="80">
        <f>SUM(CX17:CY17)</f>
        <v>4470552</v>
      </c>
      <c r="CX17" s="80">
        <f t="shared" ref="CX17:DC17" si="163">CX48+CX57+CX49+CX51+CX56+CX53+CX102+CX54+CX55</f>
        <v>1263335</v>
      </c>
      <c r="CY17" s="80">
        <f t="shared" si="163"/>
        <v>3207217</v>
      </c>
      <c r="CZ17" s="80">
        <f t="shared" si="163"/>
        <v>140706</v>
      </c>
      <c r="DA17" s="80">
        <f t="shared" si="163"/>
        <v>1575139</v>
      </c>
      <c r="DB17" s="80">
        <f t="shared" si="163"/>
        <v>97117</v>
      </c>
      <c r="DC17" s="81">
        <f t="shared" si="163"/>
        <v>33782</v>
      </c>
    </row>
    <row r="18" spans="1:107" x14ac:dyDescent="0.3">
      <c r="A18" s="166"/>
      <c r="B18" s="167"/>
      <c r="C18" s="2" t="s">
        <v>299</v>
      </c>
      <c r="D18" s="35">
        <f t="shared" si="132"/>
        <v>108522123</v>
      </c>
      <c r="E18" s="35">
        <f t="shared" si="133"/>
        <v>93081398</v>
      </c>
      <c r="F18" s="35">
        <f t="shared" si="134"/>
        <v>28527275</v>
      </c>
      <c r="G18" s="35">
        <f t="shared" si="135"/>
        <v>64554123</v>
      </c>
      <c r="H18" s="35">
        <f t="shared" si="136"/>
        <v>2721292</v>
      </c>
      <c r="I18" s="35">
        <f t="shared" si="137"/>
        <v>10356091</v>
      </c>
      <c r="J18" s="35">
        <f t="shared" si="138"/>
        <v>1990133</v>
      </c>
      <c r="K18" s="35">
        <f t="shared" si="139"/>
        <v>373209</v>
      </c>
      <c r="L18" s="39">
        <f t="shared" si="140"/>
        <v>8820922</v>
      </c>
      <c r="M18" s="86">
        <f t="shared" ref="M18:M42" si="164">SUM(N18:O18)</f>
        <v>7600207</v>
      </c>
      <c r="N18" s="86">
        <f t="shared" ref="N18:S18" si="165">N94+N95+N96+N97+N98+N99+N58+N59+N60+N118</f>
        <v>2227239</v>
      </c>
      <c r="O18" s="86">
        <f t="shared" si="165"/>
        <v>5372968</v>
      </c>
      <c r="P18" s="86">
        <f t="shared" si="165"/>
        <v>226579</v>
      </c>
      <c r="Q18" s="86">
        <f t="shared" si="165"/>
        <v>820894</v>
      </c>
      <c r="R18" s="86">
        <f t="shared" si="165"/>
        <v>140857</v>
      </c>
      <c r="S18" s="86">
        <f t="shared" si="165"/>
        <v>32385</v>
      </c>
      <c r="T18" s="79">
        <f t="shared" si="142"/>
        <v>7923103</v>
      </c>
      <c r="U18" s="80">
        <f t="shared" ref="U18:U42" si="166">SUM(V18:W18)</f>
        <v>6830664</v>
      </c>
      <c r="V18" s="80">
        <f t="shared" ref="V18:AA18" si="167">V94+V95+V96+V97+V98+V99+V58+V59+V60+V118</f>
        <v>2075619</v>
      </c>
      <c r="W18" s="80">
        <f t="shared" si="167"/>
        <v>4755045</v>
      </c>
      <c r="X18" s="80">
        <f t="shared" si="167"/>
        <v>175977</v>
      </c>
      <c r="Y18" s="80">
        <f t="shared" si="167"/>
        <v>737243</v>
      </c>
      <c r="Z18" s="80">
        <f t="shared" si="167"/>
        <v>151868</v>
      </c>
      <c r="AA18" s="80">
        <f t="shared" si="167"/>
        <v>27351</v>
      </c>
      <c r="AB18" s="39">
        <f t="shared" si="144"/>
        <v>9721897</v>
      </c>
      <c r="AC18" s="86">
        <f t="shared" ref="AC18:AC42" si="168">SUM(AD18:AE18)</f>
        <v>8335572</v>
      </c>
      <c r="AD18" s="86">
        <f t="shared" ref="AD18:AI18" si="169">AD94+AD95+AD96+AD97+AD98+AD99+AD58+AD59+AD60+AD118</f>
        <v>2570915</v>
      </c>
      <c r="AE18" s="86">
        <f t="shared" si="169"/>
        <v>5764657</v>
      </c>
      <c r="AF18" s="86">
        <f t="shared" si="169"/>
        <v>245983</v>
      </c>
      <c r="AG18" s="86">
        <f t="shared" si="169"/>
        <v>925204</v>
      </c>
      <c r="AH18" s="86">
        <f t="shared" si="169"/>
        <v>180858</v>
      </c>
      <c r="AI18" s="86">
        <f t="shared" si="169"/>
        <v>34280</v>
      </c>
      <c r="AJ18" s="79">
        <f t="shared" si="146"/>
        <v>9150861</v>
      </c>
      <c r="AK18" s="80">
        <f t="shared" ref="AK18:AK42" si="170">SUM(AL18:AM18)</f>
        <v>7832072</v>
      </c>
      <c r="AL18" s="80">
        <f t="shared" ref="AL18:AQ18" si="171">AL94+AL95+AL96+AL97+AL98+AL99+AL58+AL59+AL60+AL118</f>
        <v>2424455</v>
      </c>
      <c r="AM18" s="80">
        <f t="shared" si="171"/>
        <v>5407617</v>
      </c>
      <c r="AN18" s="80">
        <f t="shared" si="171"/>
        <v>242464</v>
      </c>
      <c r="AO18" s="80">
        <f t="shared" si="171"/>
        <v>884355</v>
      </c>
      <c r="AP18" s="80">
        <f t="shared" si="171"/>
        <v>160724</v>
      </c>
      <c r="AQ18" s="80">
        <f t="shared" si="171"/>
        <v>31246</v>
      </c>
      <c r="AR18" s="39">
        <f t="shared" si="148"/>
        <v>9438366</v>
      </c>
      <c r="AS18" s="86">
        <f t="shared" ref="AS18:AS42" si="172">SUM(AT18:AU18)</f>
        <v>8095671</v>
      </c>
      <c r="AT18" s="86">
        <f t="shared" ref="AT18:AY18" si="173">AT94+AT95+AT96+AT97+AT98+AT99+AT58+AT59+AT60+AT118</f>
        <v>2492280</v>
      </c>
      <c r="AU18" s="86">
        <f t="shared" si="173"/>
        <v>5603391</v>
      </c>
      <c r="AV18" s="86">
        <f t="shared" si="173"/>
        <v>245773</v>
      </c>
      <c r="AW18" s="86">
        <f t="shared" si="173"/>
        <v>902222</v>
      </c>
      <c r="AX18" s="86">
        <f t="shared" si="173"/>
        <v>162171</v>
      </c>
      <c r="AY18" s="86">
        <f t="shared" si="173"/>
        <v>32529</v>
      </c>
      <c r="AZ18" s="79">
        <f t="shared" si="150"/>
        <v>8778483</v>
      </c>
      <c r="BA18" s="80">
        <f t="shared" ref="BA18:BA42" si="174">SUM(BB18:BC18)</f>
        <v>7496847</v>
      </c>
      <c r="BB18" s="80">
        <f t="shared" ref="BB18:BG18" si="175">BB94+BB95+BB96+BB97+BB98+BB99+BB58+BB59+BB60+BB118</f>
        <v>2283544</v>
      </c>
      <c r="BC18" s="80">
        <f t="shared" si="175"/>
        <v>5213303</v>
      </c>
      <c r="BD18" s="80">
        <f t="shared" si="175"/>
        <v>229927</v>
      </c>
      <c r="BE18" s="80">
        <f t="shared" si="175"/>
        <v>866108</v>
      </c>
      <c r="BF18" s="80">
        <f t="shared" si="175"/>
        <v>154871</v>
      </c>
      <c r="BG18" s="80">
        <f t="shared" si="175"/>
        <v>30730</v>
      </c>
      <c r="BH18" s="39">
        <f t="shared" si="152"/>
        <v>9074515</v>
      </c>
      <c r="BI18" s="86">
        <f t="shared" ref="BI18:BI42" si="176">SUM(BJ18:BK18)</f>
        <v>7766266</v>
      </c>
      <c r="BJ18" s="86">
        <f t="shared" ref="BJ18:BO18" si="177">BJ94+BJ95+BJ96+BJ97+BJ98+BJ99+BJ58+BJ59+BJ60+BJ118</f>
        <v>2357059</v>
      </c>
      <c r="BK18" s="86">
        <f t="shared" si="177"/>
        <v>5409207</v>
      </c>
      <c r="BL18" s="86">
        <f t="shared" si="177"/>
        <v>239219</v>
      </c>
      <c r="BM18" s="86">
        <f t="shared" si="177"/>
        <v>865355</v>
      </c>
      <c r="BN18" s="86">
        <f t="shared" si="177"/>
        <v>169962</v>
      </c>
      <c r="BO18" s="86">
        <f t="shared" si="177"/>
        <v>33713</v>
      </c>
      <c r="BP18" s="79">
        <f t="shared" si="154"/>
        <v>8849387</v>
      </c>
      <c r="BQ18" s="80">
        <f t="shared" ref="BQ18:BQ42" si="178">SUM(BR18:BS18)</f>
        <v>7578752</v>
      </c>
      <c r="BR18" s="80">
        <f t="shared" ref="BR18:BW18" si="179">BR94+BR95+BR96+BR97+BR98+BR99+BR58+BR59+BR60+BR118</f>
        <v>2377373</v>
      </c>
      <c r="BS18" s="80">
        <f t="shared" si="179"/>
        <v>5201379</v>
      </c>
      <c r="BT18" s="80">
        <f t="shared" si="179"/>
        <v>219865</v>
      </c>
      <c r="BU18" s="80">
        <f t="shared" si="179"/>
        <v>824088</v>
      </c>
      <c r="BV18" s="80">
        <f t="shared" si="179"/>
        <v>195019</v>
      </c>
      <c r="BW18" s="80">
        <f t="shared" si="179"/>
        <v>31663</v>
      </c>
      <c r="BX18" s="39">
        <f t="shared" si="156"/>
        <v>8412969</v>
      </c>
      <c r="BY18" s="86">
        <f t="shared" ref="BY18:BY42" si="180">SUM(BZ18:CA18)</f>
        <v>7215220</v>
      </c>
      <c r="BZ18" s="86">
        <f t="shared" ref="BZ18:CE18" si="181">BZ94+BZ95+BZ96+BZ97+BZ98+BZ99+BZ58+BZ59+BZ60+BZ118</f>
        <v>2247993</v>
      </c>
      <c r="CA18" s="86">
        <f t="shared" si="181"/>
        <v>4967227</v>
      </c>
      <c r="CB18" s="86">
        <f t="shared" si="181"/>
        <v>196447</v>
      </c>
      <c r="CC18" s="86">
        <f t="shared" si="181"/>
        <v>815786</v>
      </c>
      <c r="CD18" s="86">
        <f t="shared" si="181"/>
        <v>157274</v>
      </c>
      <c r="CE18" s="86">
        <f t="shared" si="181"/>
        <v>28242</v>
      </c>
      <c r="CF18" s="79">
        <f t="shared" si="158"/>
        <v>9378720</v>
      </c>
      <c r="CG18" s="80">
        <f t="shared" ref="CG18:CG42" si="182">SUM(CH18:CI18)</f>
        <v>8023669</v>
      </c>
      <c r="CH18" s="80">
        <f t="shared" ref="CH18:CM18" si="183">CH94+CH95+CH96+CH97+CH98+CH99+CH58+CH59+CH60+CH118</f>
        <v>2500587</v>
      </c>
      <c r="CI18" s="80">
        <f t="shared" si="183"/>
        <v>5523082</v>
      </c>
      <c r="CJ18" s="80">
        <f t="shared" si="183"/>
        <v>232278</v>
      </c>
      <c r="CK18" s="80">
        <f t="shared" si="183"/>
        <v>921013</v>
      </c>
      <c r="CL18" s="80">
        <f t="shared" si="183"/>
        <v>171800</v>
      </c>
      <c r="CM18" s="80">
        <f t="shared" si="183"/>
        <v>29960</v>
      </c>
      <c r="CN18" s="39">
        <f t="shared" si="160"/>
        <v>9421983</v>
      </c>
      <c r="CO18" s="86">
        <f t="shared" ref="CO18:CO42" si="184">SUM(CP18:CQ18)</f>
        <v>8095338</v>
      </c>
      <c r="CP18" s="86">
        <f t="shared" ref="CP18:CU18" si="185">CP94+CP95+CP96+CP97+CP98+CP99+CP58+CP59+CP60+CP118</f>
        <v>2431724</v>
      </c>
      <c r="CQ18" s="86">
        <f t="shared" si="185"/>
        <v>5663614</v>
      </c>
      <c r="CR18" s="86">
        <f t="shared" si="185"/>
        <v>239693</v>
      </c>
      <c r="CS18" s="86">
        <f t="shared" si="185"/>
        <v>895541</v>
      </c>
      <c r="CT18" s="86">
        <f t="shared" si="185"/>
        <v>160937</v>
      </c>
      <c r="CU18" s="86">
        <f t="shared" si="185"/>
        <v>30474</v>
      </c>
      <c r="CV18" s="79">
        <f t="shared" si="162"/>
        <v>9550917</v>
      </c>
      <c r="CW18" s="80">
        <f t="shared" ref="CW18:CW42" si="186">SUM(CX18:CY18)</f>
        <v>8211120</v>
      </c>
      <c r="CX18" s="80">
        <f t="shared" ref="CX18:DC18" si="187">CX94+CX95+CX96+CX97+CX98+CX99+CX58+CX59+CX60+CX118</f>
        <v>2538487</v>
      </c>
      <c r="CY18" s="80">
        <f t="shared" si="187"/>
        <v>5672633</v>
      </c>
      <c r="CZ18" s="80">
        <f t="shared" si="187"/>
        <v>227087</v>
      </c>
      <c r="DA18" s="80">
        <f t="shared" si="187"/>
        <v>898282</v>
      </c>
      <c r="DB18" s="80">
        <f t="shared" si="187"/>
        <v>183792</v>
      </c>
      <c r="DC18" s="81">
        <f t="shared" si="187"/>
        <v>30636</v>
      </c>
    </row>
    <row r="19" spans="1:107" x14ac:dyDescent="0.3">
      <c r="A19" s="166"/>
      <c r="B19" s="167"/>
      <c r="C19" s="2" t="s">
        <v>305</v>
      </c>
      <c r="D19" s="35">
        <f t="shared" si="132"/>
        <v>55865807</v>
      </c>
      <c r="E19" s="35">
        <f t="shared" si="133"/>
        <v>45470250</v>
      </c>
      <c r="F19" s="35">
        <f t="shared" si="134"/>
        <v>13665699</v>
      </c>
      <c r="G19" s="35">
        <f t="shared" si="135"/>
        <v>31804551</v>
      </c>
      <c r="H19" s="35">
        <f t="shared" si="136"/>
        <v>1815500</v>
      </c>
      <c r="I19" s="35">
        <f t="shared" si="137"/>
        <v>7004292</v>
      </c>
      <c r="J19" s="35">
        <f t="shared" si="138"/>
        <v>877779</v>
      </c>
      <c r="K19" s="35">
        <f t="shared" si="139"/>
        <v>697986</v>
      </c>
      <c r="L19" s="39">
        <f t="shared" si="140"/>
        <v>4425538</v>
      </c>
      <c r="M19" s="86">
        <f t="shared" si="164"/>
        <v>3589309</v>
      </c>
      <c r="N19" s="86">
        <f t="shared" ref="N19:S19" si="188">N61+N153+N62+N63+N64+N65+N66+N106+N101+N100+N67</f>
        <v>1026186</v>
      </c>
      <c r="O19" s="86">
        <f t="shared" si="188"/>
        <v>2563123</v>
      </c>
      <c r="P19" s="86">
        <f t="shared" si="188"/>
        <v>149279</v>
      </c>
      <c r="Q19" s="86">
        <f t="shared" si="188"/>
        <v>557336</v>
      </c>
      <c r="R19" s="86">
        <f t="shared" si="188"/>
        <v>64343</v>
      </c>
      <c r="S19" s="86">
        <f t="shared" si="188"/>
        <v>65271</v>
      </c>
      <c r="T19" s="79">
        <f t="shared" si="142"/>
        <v>3848475</v>
      </c>
      <c r="U19" s="80">
        <f t="shared" si="166"/>
        <v>3123574</v>
      </c>
      <c r="V19" s="80">
        <f t="shared" ref="V19:AA19" si="189">V61+V153+V62+V63+V64+V65+V66+V106+V101+V100+V67</f>
        <v>910332</v>
      </c>
      <c r="W19" s="80">
        <f t="shared" si="189"/>
        <v>2213242</v>
      </c>
      <c r="X19" s="80">
        <f t="shared" si="189"/>
        <v>114509</v>
      </c>
      <c r="Y19" s="80">
        <f t="shared" si="189"/>
        <v>495388</v>
      </c>
      <c r="Z19" s="80">
        <f t="shared" si="189"/>
        <v>61338</v>
      </c>
      <c r="AA19" s="80">
        <f t="shared" si="189"/>
        <v>53666</v>
      </c>
      <c r="AB19" s="39">
        <f t="shared" si="144"/>
        <v>5032963</v>
      </c>
      <c r="AC19" s="86">
        <f t="shared" si="168"/>
        <v>4101228</v>
      </c>
      <c r="AD19" s="86">
        <f t="shared" ref="AD19:AI19" si="190">AD61+AD153+AD62+AD63+AD64+AD65+AD66+AD106+AD101+AD100+AD67</f>
        <v>1259097</v>
      </c>
      <c r="AE19" s="86">
        <f t="shared" si="190"/>
        <v>2842131</v>
      </c>
      <c r="AF19" s="86">
        <f t="shared" si="190"/>
        <v>165154</v>
      </c>
      <c r="AG19" s="86">
        <f t="shared" si="190"/>
        <v>625547</v>
      </c>
      <c r="AH19" s="86">
        <f t="shared" si="190"/>
        <v>77681</v>
      </c>
      <c r="AI19" s="86">
        <f t="shared" si="190"/>
        <v>63353</v>
      </c>
      <c r="AJ19" s="79">
        <f t="shared" si="146"/>
        <v>4848871</v>
      </c>
      <c r="AK19" s="80">
        <f t="shared" si="170"/>
        <v>3945657</v>
      </c>
      <c r="AL19" s="80">
        <f t="shared" ref="AL19:AQ19" si="191">AL61+AL153+AL62+AL63+AL64+AL65+AL66+AL106+AL101+AL100+AL67</f>
        <v>1214944</v>
      </c>
      <c r="AM19" s="80">
        <f t="shared" si="191"/>
        <v>2730713</v>
      </c>
      <c r="AN19" s="80">
        <f t="shared" si="191"/>
        <v>164536</v>
      </c>
      <c r="AO19" s="80">
        <f t="shared" si="191"/>
        <v>605893</v>
      </c>
      <c r="AP19" s="80">
        <f t="shared" si="191"/>
        <v>74296</v>
      </c>
      <c r="AQ19" s="80">
        <f t="shared" si="191"/>
        <v>58489</v>
      </c>
      <c r="AR19" s="39">
        <f t="shared" si="148"/>
        <v>4977561</v>
      </c>
      <c r="AS19" s="86">
        <f t="shared" si="172"/>
        <v>4055191</v>
      </c>
      <c r="AT19" s="86">
        <f t="shared" ref="AT19:AY19" si="192">AT61+AT153+AT62+AT63+AT64+AT65+AT66+AT106+AT101+AT100+AT67</f>
        <v>1240407</v>
      </c>
      <c r="AU19" s="86">
        <f t="shared" si="192"/>
        <v>2814784</v>
      </c>
      <c r="AV19" s="86">
        <f t="shared" si="192"/>
        <v>165313</v>
      </c>
      <c r="AW19" s="86">
        <f t="shared" si="192"/>
        <v>620672</v>
      </c>
      <c r="AX19" s="86">
        <f t="shared" si="192"/>
        <v>76227</v>
      </c>
      <c r="AY19" s="86">
        <f t="shared" si="192"/>
        <v>60158</v>
      </c>
      <c r="AZ19" s="79">
        <f t="shared" si="150"/>
        <v>4628723</v>
      </c>
      <c r="BA19" s="80">
        <f t="shared" si="174"/>
        <v>3751770</v>
      </c>
      <c r="BB19" s="80">
        <f t="shared" ref="BB19:BG19" si="193">BB61+BB153+BB62+BB63+BB64+BB65+BB66+BB106+BB101+BB100+BB67</f>
        <v>1137093</v>
      </c>
      <c r="BC19" s="80">
        <f t="shared" si="193"/>
        <v>2614677</v>
      </c>
      <c r="BD19" s="80">
        <f t="shared" si="193"/>
        <v>153749</v>
      </c>
      <c r="BE19" s="80">
        <f t="shared" si="193"/>
        <v>592823</v>
      </c>
      <c r="BF19" s="80">
        <f t="shared" si="193"/>
        <v>73372</v>
      </c>
      <c r="BG19" s="80">
        <f t="shared" si="193"/>
        <v>57009</v>
      </c>
      <c r="BH19" s="39">
        <f t="shared" si="152"/>
        <v>4617651</v>
      </c>
      <c r="BI19" s="86">
        <f t="shared" si="176"/>
        <v>3740513</v>
      </c>
      <c r="BJ19" s="86">
        <f t="shared" ref="BJ19:BO19" si="194">BJ61+BJ153+BJ62+BJ63+BJ64+BJ65+BJ66+BJ106+BJ101+BJ100+BJ67</f>
        <v>1132818</v>
      </c>
      <c r="BK19" s="86">
        <f t="shared" si="194"/>
        <v>2607695</v>
      </c>
      <c r="BL19" s="86">
        <f t="shared" si="194"/>
        <v>158439</v>
      </c>
      <c r="BM19" s="86">
        <f t="shared" si="194"/>
        <v>583245</v>
      </c>
      <c r="BN19" s="86">
        <f t="shared" si="194"/>
        <v>74355</v>
      </c>
      <c r="BO19" s="86">
        <f t="shared" si="194"/>
        <v>61099</v>
      </c>
      <c r="BP19" s="79">
        <f t="shared" si="154"/>
        <v>4363464</v>
      </c>
      <c r="BQ19" s="80">
        <f t="shared" si="178"/>
        <v>3533704</v>
      </c>
      <c r="BR19" s="80">
        <f t="shared" ref="BR19:BW19" si="195">BR61+BR153+BR62+BR63+BR64+BR65+BR66+BR106+BR101+BR100+BR67</f>
        <v>1057409</v>
      </c>
      <c r="BS19" s="80">
        <f t="shared" si="195"/>
        <v>2476295</v>
      </c>
      <c r="BT19" s="80">
        <f t="shared" si="195"/>
        <v>138960</v>
      </c>
      <c r="BU19" s="80">
        <f t="shared" si="195"/>
        <v>556565</v>
      </c>
      <c r="BV19" s="80">
        <f t="shared" si="195"/>
        <v>78337</v>
      </c>
      <c r="BW19" s="80">
        <f t="shared" si="195"/>
        <v>55898</v>
      </c>
      <c r="BX19" s="39">
        <f t="shared" si="156"/>
        <v>4302209</v>
      </c>
      <c r="BY19" s="86">
        <f t="shared" si="180"/>
        <v>3509481</v>
      </c>
      <c r="BZ19" s="86">
        <f t="shared" ref="BZ19:CE19" si="196">BZ61+BZ153+BZ62+BZ63+BZ64+BZ65+BZ66+BZ106+BZ101+BZ100+BZ67</f>
        <v>1074902</v>
      </c>
      <c r="CA19" s="86">
        <f t="shared" si="196"/>
        <v>2434579</v>
      </c>
      <c r="CB19" s="86">
        <f t="shared" si="196"/>
        <v>127358</v>
      </c>
      <c r="CC19" s="86">
        <f t="shared" si="196"/>
        <v>544102</v>
      </c>
      <c r="CD19" s="86">
        <f t="shared" si="196"/>
        <v>68842</v>
      </c>
      <c r="CE19" s="86">
        <f t="shared" si="196"/>
        <v>52426</v>
      </c>
      <c r="CF19" s="79">
        <f t="shared" si="158"/>
        <v>5022001</v>
      </c>
      <c r="CG19" s="80">
        <f t="shared" si="182"/>
        <v>4105966</v>
      </c>
      <c r="CH19" s="80">
        <f t="shared" ref="CH19:CM19" si="197">CH61+CH153+CH62+CH63+CH64+CH65+CH66+CH106+CH101+CH100+CH67</f>
        <v>1230105</v>
      </c>
      <c r="CI19" s="80">
        <f t="shared" si="197"/>
        <v>2875861</v>
      </c>
      <c r="CJ19" s="80">
        <f t="shared" si="197"/>
        <v>161228</v>
      </c>
      <c r="CK19" s="80">
        <f t="shared" si="197"/>
        <v>620494</v>
      </c>
      <c r="CL19" s="80">
        <f t="shared" si="197"/>
        <v>78165</v>
      </c>
      <c r="CM19" s="80">
        <f t="shared" si="197"/>
        <v>56148</v>
      </c>
      <c r="CN19" s="39">
        <f t="shared" si="160"/>
        <v>4995547</v>
      </c>
      <c r="CO19" s="86">
        <f t="shared" si="184"/>
        <v>4095185</v>
      </c>
      <c r="CP19" s="86">
        <f t="shared" ref="CP19:CU19" si="198">CP61+CP153+CP62+CP63+CP64+CP65+CP66+CP106+CP101+CP100+CP67</f>
        <v>1205785</v>
      </c>
      <c r="CQ19" s="86">
        <f t="shared" si="198"/>
        <v>2889400</v>
      </c>
      <c r="CR19" s="86">
        <f t="shared" si="198"/>
        <v>164858</v>
      </c>
      <c r="CS19" s="86">
        <f t="shared" si="198"/>
        <v>604844</v>
      </c>
      <c r="CT19" s="86">
        <f t="shared" si="198"/>
        <v>73716</v>
      </c>
      <c r="CU19" s="86">
        <f t="shared" si="198"/>
        <v>56944</v>
      </c>
      <c r="CV19" s="79">
        <f t="shared" si="162"/>
        <v>4802804</v>
      </c>
      <c r="CW19" s="80">
        <f t="shared" si="186"/>
        <v>3918672</v>
      </c>
      <c r="CX19" s="80">
        <f t="shared" ref="CX19:DC19" si="199">CX61+CX153+CX62+CX63+CX64+CX65+CX66+CX106+CX101+CX100+CX67</f>
        <v>1176621</v>
      </c>
      <c r="CY19" s="80">
        <f t="shared" si="199"/>
        <v>2742051</v>
      </c>
      <c r="CZ19" s="80">
        <f t="shared" si="199"/>
        <v>152117</v>
      </c>
      <c r="DA19" s="80">
        <f t="shared" si="199"/>
        <v>597383</v>
      </c>
      <c r="DB19" s="80">
        <f t="shared" si="199"/>
        <v>77107</v>
      </c>
      <c r="DC19" s="81">
        <f t="shared" si="199"/>
        <v>57525</v>
      </c>
    </row>
    <row r="20" spans="1:107" x14ac:dyDescent="0.3">
      <c r="A20" s="166"/>
      <c r="B20" s="167"/>
      <c r="C20" s="2" t="s">
        <v>306</v>
      </c>
      <c r="D20" s="35">
        <f t="shared" si="132"/>
        <v>154426353</v>
      </c>
      <c r="E20" s="35">
        <f t="shared" si="133"/>
        <v>131886984</v>
      </c>
      <c r="F20" s="35">
        <f t="shared" si="134"/>
        <v>32176936</v>
      </c>
      <c r="G20" s="35">
        <f t="shared" si="135"/>
        <v>99710048</v>
      </c>
      <c r="H20" s="35">
        <f t="shared" si="136"/>
        <v>3874803</v>
      </c>
      <c r="I20" s="35">
        <f t="shared" si="137"/>
        <v>16025313</v>
      </c>
      <c r="J20" s="35">
        <f t="shared" si="138"/>
        <v>2106168</v>
      </c>
      <c r="K20" s="35">
        <f t="shared" si="139"/>
        <v>533085</v>
      </c>
      <c r="L20" s="39">
        <f t="shared" si="140"/>
        <v>12794100</v>
      </c>
      <c r="M20" s="86">
        <f t="shared" si="164"/>
        <v>10965906</v>
      </c>
      <c r="N20" s="86">
        <f t="shared" ref="N20:S20" si="200">N68+N69+N70+N71+N72+N73+N74+N75+N76+N77</f>
        <v>2628544</v>
      </c>
      <c r="O20" s="86">
        <f t="shared" si="200"/>
        <v>8337362</v>
      </c>
      <c r="P20" s="86">
        <f t="shared" si="200"/>
        <v>329567</v>
      </c>
      <c r="Q20" s="86">
        <f t="shared" si="200"/>
        <v>1266452</v>
      </c>
      <c r="R20" s="86">
        <f t="shared" si="200"/>
        <v>186063</v>
      </c>
      <c r="S20" s="86">
        <f t="shared" si="200"/>
        <v>46112</v>
      </c>
      <c r="T20" s="79">
        <f t="shared" si="142"/>
        <v>11237240</v>
      </c>
      <c r="U20" s="80">
        <f t="shared" si="166"/>
        <v>9661352</v>
      </c>
      <c r="V20" s="80">
        <f t="shared" ref="V20:AA20" si="201">V68+V69+V70+V71+V72+V73+V74+V75+V76+V77</f>
        <v>2408038</v>
      </c>
      <c r="W20" s="80">
        <f t="shared" si="201"/>
        <v>7253314</v>
      </c>
      <c r="X20" s="80">
        <f t="shared" si="201"/>
        <v>254820</v>
      </c>
      <c r="Y20" s="80">
        <f t="shared" si="201"/>
        <v>1104075</v>
      </c>
      <c r="Z20" s="80">
        <f t="shared" si="201"/>
        <v>177975</v>
      </c>
      <c r="AA20" s="80">
        <f t="shared" si="201"/>
        <v>39018</v>
      </c>
      <c r="AB20" s="39">
        <f t="shared" si="144"/>
        <v>13335279</v>
      </c>
      <c r="AC20" s="86">
        <f t="shared" si="168"/>
        <v>11380985</v>
      </c>
      <c r="AD20" s="86">
        <f t="shared" ref="AD20:AI20" si="202">AD68+AD69+AD70+AD71+AD72+AD73+AD74+AD75+AD76+AD77</f>
        <v>2726569</v>
      </c>
      <c r="AE20" s="86">
        <f t="shared" si="202"/>
        <v>8654416</v>
      </c>
      <c r="AF20" s="86">
        <f t="shared" si="202"/>
        <v>347889</v>
      </c>
      <c r="AG20" s="86">
        <f t="shared" si="202"/>
        <v>1394630</v>
      </c>
      <c r="AH20" s="86">
        <f t="shared" si="202"/>
        <v>165089</v>
      </c>
      <c r="AI20" s="86">
        <f t="shared" si="202"/>
        <v>46686</v>
      </c>
      <c r="AJ20" s="79">
        <f t="shared" si="146"/>
        <v>13135976</v>
      </c>
      <c r="AK20" s="80">
        <f t="shared" si="170"/>
        <v>11197531</v>
      </c>
      <c r="AL20" s="80">
        <f t="shared" ref="AL20:AQ20" si="203">AL68+AL69+AL70+AL71+AL72+AL73+AL74+AL75+AL76+AL77</f>
        <v>2675648</v>
      </c>
      <c r="AM20" s="80">
        <f t="shared" si="203"/>
        <v>8521883</v>
      </c>
      <c r="AN20" s="80">
        <f t="shared" si="203"/>
        <v>347128</v>
      </c>
      <c r="AO20" s="80">
        <f t="shared" si="203"/>
        <v>1383648</v>
      </c>
      <c r="AP20" s="80">
        <f t="shared" si="203"/>
        <v>163395</v>
      </c>
      <c r="AQ20" s="80">
        <f t="shared" si="203"/>
        <v>44274</v>
      </c>
      <c r="AR20" s="39">
        <f t="shared" si="148"/>
        <v>13450326</v>
      </c>
      <c r="AS20" s="86">
        <f t="shared" si="172"/>
        <v>11481496</v>
      </c>
      <c r="AT20" s="86">
        <f t="shared" ref="AT20:AY20" si="204">AT68+AT69+AT70+AT71+AT72+AT73+AT74+AT75+AT76+AT77</f>
        <v>2864265</v>
      </c>
      <c r="AU20" s="86">
        <f t="shared" si="204"/>
        <v>8617231</v>
      </c>
      <c r="AV20" s="86">
        <f t="shared" si="204"/>
        <v>342883</v>
      </c>
      <c r="AW20" s="86">
        <f t="shared" si="204"/>
        <v>1395810</v>
      </c>
      <c r="AX20" s="86">
        <f t="shared" si="204"/>
        <v>183836</v>
      </c>
      <c r="AY20" s="86">
        <f t="shared" si="204"/>
        <v>46301</v>
      </c>
      <c r="AZ20" s="79">
        <f t="shared" si="150"/>
        <v>12637459</v>
      </c>
      <c r="BA20" s="80">
        <f t="shared" si="174"/>
        <v>10752889</v>
      </c>
      <c r="BB20" s="80">
        <f t="shared" ref="BB20:BG20" si="205">BB68+BB69+BB70+BB71+BB72+BB73+BB74+BB75+BB76+BB77</f>
        <v>2595633</v>
      </c>
      <c r="BC20" s="80">
        <f t="shared" si="205"/>
        <v>8157256</v>
      </c>
      <c r="BD20" s="80">
        <f t="shared" si="205"/>
        <v>327353</v>
      </c>
      <c r="BE20" s="80">
        <f t="shared" si="205"/>
        <v>1346481</v>
      </c>
      <c r="BF20" s="80">
        <f t="shared" si="205"/>
        <v>167450</v>
      </c>
      <c r="BG20" s="80">
        <f t="shared" si="205"/>
        <v>43286</v>
      </c>
      <c r="BH20" s="39">
        <f t="shared" si="152"/>
        <v>13365376</v>
      </c>
      <c r="BI20" s="86">
        <f t="shared" si="176"/>
        <v>11434194</v>
      </c>
      <c r="BJ20" s="86">
        <f t="shared" ref="BJ20:BO20" si="206">BJ68+BJ69+BJ70+BJ71+BJ72+BJ73+BJ74+BJ75+BJ76+BJ77</f>
        <v>2820008</v>
      </c>
      <c r="BK20" s="86">
        <f t="shared" si="206"/>
        <v>8614186</v>
      </c>
      <c r="BL20" s="86">
        <f t="shared" si="206"/>
        <v>340626</v>
      </c>
      <c r="BM20" s="86">
        <f t="shared" si="206"/>
        <v>1348440</v>
      </c>
      <c r="BN20" s="86">
        <f t="shared" si="206"/>
        <v>193630</v>
      </c>
      <c r="BO20" s="86">
        <f t="shared" si="206"/>
        <v>48486</v>
      </c>
      <c r="BP20" s="79">
        <f t="shared" si="154"/>
        <v>12950929</v>
      </c>
      <c r="BQ20" s="80">
        <f t="shared" si="178"/>
        <v>11072386</v>
      </c>
      <c r="BR20" s="80">
        <f t="shared" ref="BR20:BW20" si="207">BR68+BR69+BR70+BR71+BR72+BR73+BR74+BR75+BR76+BR77</f>
        <v>2759978</v>
      </c>
      <c r="BS20" s="80">
        <f t="shared" si="207"/>
        <v>8312408</v>
      </c>
      <c r="BT20" s="80">
        <f t="shared" si="207"/>
        <v>319999</v>
      </c>
      <c r="BU20" s="80">
        <f t="shared" si="207"/>
        <v>1310264</v>
      </c>
      <c r="BV20" s="80">
        <f t="shared" si="207"/>
        <v>203461</v>
      </c>
      <c r="BW20" s="80">
        <f t="shared" si="207"/>
        <v>44819</v>
      </c>
      <c r="BX20" s="39">
        <f t="shared" si="156"/>
        <v>11683323</v>
      </c>
      <c r="BY20" s="86">
        <f t="shared" si="180"/>
        <v>9968907</v>
      </c>
      <c r="BZ20" s="86">
        <f t="shared" ref="BZ20:CE20" si="208">BZ68+BZ69+BZ70+BZ71+BZ72+BZ73+BZ74+BZ75+BZ76+BZ77</f>
        <v>2435904</v>
      </c>
      <c r="CA20" s="86">
        <f t="shared" si="208"/>
        <v>7533003</v>
      </c>
      <c r="CB20" s="86">
        <f t="shared" si="208"/>
        <v>272709</v>
      </c>
      <c r="CC20" s="86">
        <f t="shared" si="208"/>
        <v>1248843</v>
      </c>
      <c r="CD20" s="86">
        <f t="shared" si="208"/>
        <v>152055</v>
      </c>
      <c r="CE20" s="86">
        <f t="shared" si="208"/>
        <v>40809</v>
      </c>
      <c r="CF20" s="79">
        <f t="shared" si="158"/>
        <v>13326832</v>
      </c>
      <c r="CG20" s="80">
        <f t="shared" si="182"/>
        <v>11321261</v>
      </c>
      <c r="CH20" s="80">
        <f t="shared" ref="CH20:CM20" si="209">CH68+CH69+CH70+CH71+CH72+CH73+CH74+CH75+CH76+CH77</f>
        <v>2766468</v>
      </c>
      <c r="CI20" s="80">
        <f t="shared" si="209"/>
        <v>8554793</v>
      </c>
      <c r="CJ20" s="80">
        <f t="shared" si="209"/>
        <v>328943</v>
      </c>
      <c r="CK20" s="80">
        <f t="shared" si="209"/>
        <v>1456465</v>
      </c>
      <c r="CL20" s="80">
        <f t="shared" si="209"/>
        <v>175195</v>
      </c>
      <c r="CM20" s="80">
        <f t="shared" si="209"/>
        <v>44968</v>
      </c>
      <c r="CN20" s="39">
        <f t="shared" si="160"/>
        <v>13328670</v>
      </c>
      <c r="CO20" s="86">
        <f t="shared" si="184"/>
        <v>11377348</v>
      </c>
      <c r="CP20" s="86">
        <f t="shared" ref="CP20:CU20" si="210">CP68+CP69+CP70+CP71+CP72+CP73+CP74+CP75+CP76+CP77</f>
        <v>2685221</v>
      </c>
      <c r="CQ20" s="86">
        <f t="shared" si="210"/>
        <v>8692127</v>
      </c>
      <c r="CR20" s="86">
        <f t="shared" si="210"/>
        <v>341214</v>
      </c>
      <c r="CS20" s="86">
        <f t="shared" si="210"/>
        <v>1409403</v>
      </c>
      <c r="CT20" s="86">
        <f t="shared" si="210"/>
        <v>156631</v>
      </c>
      <c r="CU20" s="86">
        <f t="shared" si="210"/>
        <v>44074</v>
      </c>
      <c r="CV20" s="79">
        <f t="shared" si="162"/>
        <v>13180843</v>
      </c>
      <c r="CW20" s="80">
        <f t="shared" si="186"/>
        <v>11272729</v>
      </c>
      <c r="CX20" s="80">
        <f t="shared" ref="CX20:DC20" si="211">CX68+CX69+CX70+CX71+CX72+CX73+CX74+CX75+CX76+CX77</f>
        <v>2810660</v>
      </c>
      <c r="CY20" s="80">
        <f t="shared" si="211"/>
        <v>8462069</v>
      </c>
      <c r="CZ20" s="80">
        <f t="shared" si="211"/>
        <v>321672</v>
      </c>
      <c r="DA20" s="80">
        <f t="shared" si="211"/>
        <v>1360802</v>
      </c>
      <c r="DB20" s="80">
        <f t="shared" si="211"/>
        <v>181388</v>
      </c>
      <c r="DC20" s="81">
        <f t="shared" si="211"/>
        <v>44252</v>
      </c>
    </row>
    <row r="21" spans="1:107" x14ac:dyDescent="0.3">
      <c r="A21" s="166"/>
      <c r="B21" s="167"/>
      <c r="C21" s="2" t="s">
        <v>307</v>
      </c>
      <c r="D21" s="35">
        <f t="shared" si="132"/>
        <v>146576039</v>
      </c>
      <c r="E21" s="35">
        <f t="shared" si="133"/>
        <v>123786672</v>
      </c>
      <c r="F21" s="35">
        <f t="shared" si="134"/>
        <v>29583338</v>
      </c>
      <c r="G21" s="35">
        <f t="shared" si="135"/>
        <v>94203334</v>
      </c>
      <c r="H21" s="35">
        <f t="shared" si="136"/>
        <v>4302221</v>
      </c>
      <c r="I21" s="35">
        <f t="shared" si="137"/>
        <v>16961792</v>
      </c>
      <c r="J21" s="35">
        <f t="shared" si="138"/>
        <v>1020465</v>
      </c>
      <c r="K21" s="35">
        <f t="shared" si="139"/>
        <v>504889</v>
      </c>
      <c r="L21" s="39">
        <f t="shared" si="140"/>
        <v>12309137</v>
      </c>
      <c r="M21" s="86">
        <f t="shared" si="164"/>
        <v>10468184</v>
      </c>
      <c r="N21" s="86">
        <f t="shared" ref="N21:S21" si="212">N78+N79+N127+N80+N81+N83+N84+N85+N86+N87</f>
        <v>2491794</v>
      </c>
      <c r="O21" s="86">
        <f t="shared" si="212"/>
        <v>7976390</v>
      </c>
      <c r="P21" s="86">
        <f t="shared" si="212"/>
        <v>369515</v>
      </c>
      <c r="Q21" s="86">
        <f t="shared" si="212"/>
        <v>1338250</v>
      </c>
      <c r="R21" s="86">
        <f t="shared" si="212"/>
        <v>87871</v>
      </c>
      <c r="S21" s="86">
        <f t="shared" si="212"/>
        <v>45317</v>
      </c>
      <c r="T21" s="79">
        <f t="shared" si="142"/>
        <v>10649350</v>
      </c>
      <c r="U21" s="80">
        <f t="shared" si="166"/>
        <v>9055249</v>
      </c>
      <c r="V21" s="80">
        <f t="shared" ref="V21:AA21" si="213">V78+V79+V127+V80+V81+V83+V84+V85+V86+V87</f>
        <v>2176250</v>
      </c>
      <c r="W21" s="80">
        <f t="shared" si="213"/>
        <v>6878999</v>
      </c>
      <c r="X21" s="80">
        <f t="shared" si="213"/>
        <v>283784</v>
      </c>
      <c r="Y21" s="80">
        <f t="shared" si="213"/>
        <v>1189989</v>
      </c>
      <c r="Z21" s="80">
        <f t="shared" si="213"/>
        <v>82749</v>
      </c>
      <c r="AA21" s="80">
        <f t="shared" si="213"/>
        <v>37579</v>
      </c>
      <c r="AB21" s="39">
        <f t="shared" si="144"/>
        <v>12963831</v>
      </c>
      <c r="AC21" s="86">
        <f t="shared" si="168"/>
        <v>10935265</v>
      </c>
      <c r="AD21" s="86">
        <f t="shared" ref="AD21:AI21" si="214">AD78+AD79+AD127+AD80+AD81+AD83+AD84+AD85+AD86+AD87</f>
        <v>2659517</v>
      </c>
      <c r="AE21" s="86">
        <f t="shared" si="214"/>
        <v>8275748</v>
      </c>
      <c r="AF21" s="86">
        <f t="shared" si="214"/>
        <v>383355</v>
      </c>
      <c r="AG21" s="86">
        <f t="shared" si="214"/>
        <v>1514147</v>
      </c>
      <c r="AH21" s="86">
        <f t="shared" si="214"/>
        <v>86271</v>
      </c>
      <c r="AI21" s="86">
        <f t="shared" si="214"/>
        <v>44793</v>
      </c>
      <c r="AJ21" s="79">
        <f t="shared" si="146"/>
        <v>12428819</v>
      </c>
      <c r="AK21" s="80">
        <f t="shared" si="170"/>
        <v>10471660</v>
      </c>
      <c r="AL21" s="80">
        <f t="shared" ref="AL21:AQ21" si="215">AL78+AL79+AL127+AL80+AL81+AL83+AL84+AL85+AL86+AL87</f>
        <v>2521823</v>
      </c>
      <c r="AM21" s="80">
        <f t="shared" si="215"/>
        <v>7949837</v>
      </c>
      <c r="AN21" s="80">
        <f t="shared" si="215"/>
        <v>377943</v>
      </c>
      <c r="AO21" s="80">
        <f t="shared" si="215"/>
        <v>1453428</v>
      </c>
      <c r="AP21" s="80">
        <f t="shared" si="215"/>
        <v>83696</v>
      </c>
      <c r="AQ21" s="80">
        <f t="shared" si="215"/>
        <v>42092</v>
      </c>
      <c r="AR21" s="39">
        <f t="shared" si="148"/>
        <v>12631952</v>
      </c>
      <c r="AS21" s="86">
        <f t="shared" si="172"/>
        <v>10643972</v>
      </c>
      <c r="AT21" s="86">
        <f t="shared" ref="AT21:AY21" si="216">AT78+AT79+AT127+AT80+AT81+AT83+AT84+AT85+AT86+AT87</f>
        <v>2608507</v>
      </c>
      <c r="AU21" s="86">
        <f t="shared" si="216"/>
        <v>8035465</v>
      </c>
      <c r="AV21" s="86">
        <f t="shared" si="216"/>
        <v>378885</v>
      </c>
      <c r="AW21" s="86">
        <f t="shared" si="216"/>
        <v>1477014</v>
      </c>
      <c r="AX21" s="86">
        <f t="shared" si="216"/>
        <v>89413</v>
      </c>
      <c r="AY21" s="86">
        <f t="shared" si="216"/>
        <v>42668</v>
      </c>
      <c r="AZ21" s="79">
        <f t="shared" si="150"/>
        <v>12009690</v>
      </c>
      <c r="BA21" s="80">
        <f t="shared" si="174"/>
        <v>10101436</v>
      </c>
      <c r="BB21" s="80">
        <f t="shared" ref="BB21:BG21" si="217">BB78+BB79+BB127+BB80+BB81+BB83+BB84+BB85+BB86+BB87</f>
        <v>2417273</v>
      </c>
      <c r="BC21" s="80">
        <f t="shared" si="217"/>
        <v>7684163</v>
      </c>
      <c r="BD21" s="80">
        <f t="shared" si="217"/>
        <v>363811</v>
      </c>
      <c r="BE21" s="80">
        <f t="shared" si="217"/>
        <v>1420774</v>
      </c>
      <c r="BF21" s="80">
        <f t="shared" si="217"/>
        <v>83261</v>
      </c>
      <c r="BG21" s="80">
        <f t="shared" si="217"/>
        <v>40408</v>
      </c>
      <c r="BH21" s="39">
        <f t="shared" si="152"/>
        <v>12648289</v>
      </c>
      <c r="BI21" s="86">
        <f t="shared" si="176"/>
        <v>10721646</v>
      </c>
      <c r="BJ21" s="86">
        <f t="shared" ref="BJ21:BO21" si="218">BJ78+BJ79+BJ127+BJ80+BJ81+BJ83+BJ84+BJ85+BJ86+BJ87</f>
        <v>2588141</v>
      </c>
      <c r="BK21" s="86">
        <f t="shared" si="218"/>
        <v>8133505</v>
      </c>
      <c r="BL21" s="86">
        <f t="shared" si="218"/>
        <v>378789</v>
      </c>
      <c r="BM21" s="86">
        <f t="shared" si="218"/>
        <v>1411106</v>
      </c>
      <c r="BN21" s="86">
        <f t="shared" si="218"/>
        <v>92037</v>
      </c>
      <c r="BO21" s="86">
        <f t="shared" si="218"/>
        <v>44711</v>
      </c>
      <c r="BP21" s="79">
        <f t="shared" si="154"/>
        <v>12089888</v>
      </c>
      <c r="BQ21" s="80">
        <f t="shared" si="178"/>
        <v>10254856</v>
      </c>
      <c r="BR21" s="80">
        <f t="shared" ref="BR21:BW21" si="219">BR78+BR79+BR127+BR80+BR81+BR83+BR84+BR85+BR86+BR87</f>
        <v>2454441</v>
      </c>
      <c r="BS21" s="80">
        <f t="shared" si="219"/>
        <v>7800415</v>
      </c>
      <c r="BT21" s="80">
        <f t="shared" si="219"/>
        <v>358169</v>
      </c>
      <c r="BU21" s="80">
        <f t="shared" si="219"/>
        <v>1346137</v>
      </c>
      <c r="BV21" s="80">
        <f t="shared" si="219"/>
        <v>89428</v>
      </c>
      <c r="BW21" s="80">
        <f t="shared" si="219"/>
        <v>41298</v>
      </c>
      <c r="BX21" s="39">
        <f t="shared" si="156"/>
        <v>11175550</v>
      </c>
      <c r="BY21" s="86">
        <f t="shared" si="180"/>
        <v>9432395</v>
      </c>
      <c r="BZ21" s="86">
        <f t="shared" ref="BZ21:CE21" si="220">BZ78+BZ79+BZ127+BZ80+BZ81+BZ83+BZ84+BZ85+BZ86+BZ87</f>
        <v>2263860</v>
      </c>
      <c r="CA21" s="86">
        <f t="shared" si="220"/>
        <v>7168535</v>
      </c>
      <c r="CB21" s="86">
        <f t="shared" si="220"/>
        <v>304373</v>
      </c>
      <c r="CC21" s="86">
        <f t="shared" si="220"/>
        <v>1324699</v>
      </c>
      <c r="CD21" s="86">
        <f t="shared" si="220"/>
        <v>76698</v>
      </c>
      <c r="CE21" s="86">
        <f t="shared" si="220"/>
        <v>37385</v>
      </c>
      <c r="CF21" s="79">
        <f t="shared" si="158"/>
        <v>12645240</v>
      </c>
      <c r="CG21" s="80">
        <f t="shared" si="182"/>
        <v>10634540</v>
      </c>
      <c r="CH21" s="80">
        <f t="shared" ref="CH21:CM21" si="221">CH78+CH79+CH127+CH80+CH81+CH83+CH84+CH85+CH86+CH87</f>
        <v>2518342</v>
      </c>
      <c r="CI21" s="80">
        <f t="shared" si="221"/>
        <v>8116198</v>
      </c>
      <c r="CJ21" s="80">
        <f t="shared" si="221"/>
        <v>367081</v>
      </c>
      <c r="CK21" s="80">
        <f t="shared" si="221"/>
        <v>1515265</v>
      </c>
      <c r="CL21" s="80">
        <f t="shared" si="221"/>
        <v>86263</v>
      </c>
      <c r="CM21" s="80">
        <f t="shared" si="221"/>
        <v>42091</v>
      </c>
      <c r="CN21" s="39">
        <f t="shared" si="160"/>
        <v>12624175</v>
      </c>
      <c r="CO21" s="86">
        <f t="shared" si="184"/>
        <v>10643689</v>
      </c>
      <c r="CP21" s="86">
        <f t="shared" ref="CP21:CU21" si="222">CP78+CP79+CP127+CP80+CP81+CP83+CP84+CP85+CP86+CP87</f>
        <v>2452054</v>
      </c>
      <c r="CQ21" s="86">
        <f t="shared" si="222"/>
        <v>8191635</v>
      </c>
      <c r="CR21" s="86">
        <f t="shared" si="222"/>
        <v>376292</v>
      </c>
      <c r="CS21" s="86">
        <f t="shared" si="222"/>
        <v>1481853</v>
      </c>
      <c r="CT21" s="86">
        <f t="shared" si="222"/>
        <v>79239</v>
      </c>
      <c r="CU21" s="86">
        <f t="shared" si="222"/>
        <v>43102</v>
      </c>
      <c r="CV21" s="79">
        <f t="shared" si="162"/>
        <v>12400118</v>
      </c>
      <c r="CW21" s="80">
        <f t="shared" si="186"/>
        <v>10423780</v>
      </c>
      <c r="CX21" s="80">
        <f t="shared" ref="CX21:DC21" si="223">CX78+CX79+CX127+CX80+CX81+CX83+CX84+CX85+CX86+CX87</f>
        <v>2431336</v>
      </c>
      <c r="CY21" s="80">
        <f t="shared" si="223"/>
        <v>7992444</v>
      </c>
      <c r="CZ21" s="80">
        <f t="shared" si="223"/>
        <v>360224</v>
      </c>
      <c r="DA21" s="80">
        <f t="shared" si="223"/>
        <v>1489130</v>
      </c>
      <c r="DB21" s="80">
        <f t="shared" si="223"/>
        <v>83539</v>
      </c>
      <c r="DC21" s="81">
        <f t="shared" si="223"/>
        <v>43445</v>
      </c>
    </row>
    <row r="22" spans="1:107" x14ac:dyDescent="0.3">
      <c r="A22" s="166"/>
      <c r="B22" s="167"/>
      <c r="C22" s="2" t="s">
        <v>308</v>
      </c>
      <c r="D22" s="35">
        <f t="shared" si="132"/>
        <v>84546868</v>
      </c>
      <c r="E22" s="35">
        <f t="shared" si="133"/>
        <v>70589712</v>
      </c>
      <c r="F22" s="35">
        <f t="shared" si="134"/>
        <v>18085312</v>
      </c>
      <c r="G22" s="35">
        <f t="shared" si="135"/>
        <v>52504400</v>
      </c>
      <c r="H22" s="35">
        <f t="shared" si="136"/>
        <v>2549627</v>
      </c>
      <c r="I22" s="35">
        <f t="shared" si="137"/>
        <v>10426417</v>
      </c>
      <c r="J22" s="35">
        <f t="shared" si="138"/>
        <v>517125</v>
      </c>
      <c r="K22" s="35">
        <f t="shared" si="139"/>
        <v>463987</v>
      </c>
      <c r="L22" s="39">
        <f t="shared" si="140"/>
        <v>7030219</v>
      </c>
      <c r="M22" s="86">
        <f t="shared" si="164"/>
        <v>5915893</v>
      </c>
      <c r="N22" s="86">
        <f t="shared" ref="N22:S22" si="224">N88+N89+N90+N103+N104+N105+N91+N92+N93</f>
        <v>1487260</v>
      </c>
      <c r="O22" s="86">
        <f t="shared" si="224"/>
        <v>4428633</v>
      </c>
      <c r="P22" s="86">
        <f t="shared" si="224"/>
        <v>220686</v>
      </c>
      <c r="Q22" s="86">
        <f t="shared" si="224"/>
        <v>809418</v>
      </c>
      <c r="R22" s="86">
        <f t="shared" si="224"/>
        <v>42886</v>
      </c>
      <c r="S22" s="86">
        <f t="shared" si="224"/>
        <v>41336</v>
      </c>
      <c r="T22" s="79">
        <f t="shared" si="142"/>
        <v>6137746</v>
      </c>
      <c r="U22" s="80">
        <f t="shared" si="166"/>
        <v>5163027</v>
      </c>
      <c r="V22" s="80">
        <f t="shared" ref="V22:AA22" si="225">V88+V89+V90+V103+V104+V105+V91+V92+V93</f>
        <v>1318935</v>
      </c>
      <c r="W22" s="80">
        <f t="shared" si="225"/>
        <v>3844092</v>
      </c>
      <c r="X22" s="80">
        <f t="shared" si="225"/>
        <v>170615</v>
      </c>
      <c r="Y22" s="80">
        <f t="shared" si="225"/>
        <v>726425</v>
      </c>
      <c r="Z22" s="80">
        <f t="shared" si="225"/>
        <v>43179</v>
      </c>
      <c r="AA22" s="80">
        <f t="shared" si="225"/>
        <v>34500</v>
      </c>
      <c r="AB22" s="39">
        <f t="shared" si="144"/>
        <v>7458404</v>
      </c>
      <c r="AC22" s="86">
        <f t="shared" si="168"/>
        <v>6227439</v>
      </c>
      <c r="AD22" s="86">
        <f t="shared" ref="AD22:AI22" si="226">AD88+AD89+AD90+AD103+AD104+AD105+AD91+AD92+AD93</f>
        <v>1600925</v>
      </c>
      <c r="AE22" s="86">
        <f t="shared" si="226"/>
        <v>4626514</v>
      </c>
      <c r="AF22" s="86">
        <f t="shared" si="226"/>
        <v>227389</v>
      </c>
      <c r="AG22" s="86">
        <f t="shared" si="226"/>
        <v>918752</v>
      </c>
      <c r="AH22" s="86">
        <f t="shared" si="226"/>
        <v>43899</v>
      </c>
      <c r="AI22" s="86">
        <f t="shared" si="226"/>
        <v>40925</v>
      </c>
      <c r="AJ22" s="79">
        <f t="shared" si="146"/>
        <v>7226449</v>
      </c>
      <c r="AK22" s="80">
        <f t="shared" si="170"/>
        <v>6030010</v>
      </c>
      <c r="AL22" s="80">
        <f t="shared" ref="AL22:AQ22" si="227">AL88+AL89+AL90+AL103+AL104+AL105+AL91+AL92+AL93</f>
        <v>1551616</v>
      </c>
      <c r="AM22" s="80">
        <f t="shared" si="227"/>
        <v>4478394</v>
      </c>
      <c r="AN22" s="80">
        <f t="shared" si="227"/>
        <v>223693</v>
      </c>
      <c r="AO22" s="80">
        <f t="shared" si="227"/>
        <v>891041</v>
      </c>
      <c r="AP22" s="80">
        <f t="shared" si="227"/>
        <v>43127</v>
      </c>
      <c r="AQ22" s="80">
        <f t="shared" si="227"/>
        <v>38578</v>
      </c>
      <c r="AR22" s="39">
        <f t="shared" si="148"/>
        <v>7293264</v>
      </c>
      <c r="AS22" s="86">
        <f t="shared" si="172"/>
        <v>6080202</v>
      </c>
      <c r="AT22" s="86">
        <f t="shared" ref="AT22:AY22" si="228">AT88+AT89+AT90+AT103+AT104+AT105+AT91+AT92+AT93</f>
        <v>1602887</v>
      </c>
      <c r="AU22" s="86">
        <f t="shared" si="228"/>
        <v>4477315</v>
      </c>
      <c r="AV22" s="86">
        <f t="shared" si="228"/>
        <v>223705</v>
      </c>
      <c r="AW22" s="86">
        <f t="shared" si="228"/>
        <v>902319</v>
      </c>
      <c r="AX22" s="86">
        <f t="shared" si="228"/>
        <v>46749</v>
      </c>
      <c r="AY22" s="86">
        <f t="shared" si="228"/>
        <v>40289</v>
      </c>
      <c r="AZ22" s="79">
        <f t="shared" si="150"/>
        <v>6957387</v>
      </c>
      <c r="BA22" s="80">
        <f t="shared" si="174"/>
        <v>5785788</v>
      </c>
      <c r="BB22" s="80">
        <f t="shared" ref="BB22:BG22" si="229">BB88+BB89+BB90+BB103+BB104+BB105+BB91+BB92+BB93</f>
        <v>1485913</v>
      </c>
      <c r="BC22" s="80">
        <f t="shared" si="229"/>
        <v>4299875</v>
      </c>
      <c r="BD22" s="80">
        <f t="shared" si="229"/>
        <v>215433</v>
      </c>
      <c r="BE22" s="80">
        <f t="shared" si="229"/>
        <v>876598</v>
      </c>
      <c r="BF22" s="80">
        <f t="shared" si="229"/>
        <v>41571</v>
      </c>
      <c r="BG22" s="80">
        <f t="shared" si="229"/>
        <v>37997</v>
      </c>
      <c r="BH22" s="39">
        <f t="shared" si="152"/>
        <v>7151621</v>
      </c>
      <c r="BI22" s="86">
        <f t="shared" si="176"/>
        <v>5964384</v>
      </c>
      <c r="BJ22" s="86">
        <f t="shared" ref="BJ22:BO22" si="230">BJ88+BJ89+BJ90+BJ103+BJ104+BJ105+BJ91+BJ92+BJ93</f>
        <v>1529394</v>
      </c>
      <c r="BK22" s="86">
        <f t="shared" si="230"/>
        <v>4434990</v>
      </c>
      <c r="BL22" s="86">
        <f t="shared" si="230"/>
        <v>223109</v>
      </c>
      <c r="BM22" s="86">
        <f t="shared" si="230"/>
        <v>877650</v>
      </c>
      <c r="BN22" s="86">
        <f t="shared" si="230"/>
        <v>44749</v>
      </c>
      <c r="BO22" s="86">
        <f t="shared" si="230"/>
        <v>41729</v>
      </c>
      <c r="BP22" s="79">
        <f t="shared" si="154"/>
        <v>6832223</v>
      </c>
      <c r="BQ22" s="80">
        <f t="shared" si="178"/>
        <v>5691654</v>
      </c>
      <c r="BR22" s="80">
        <f t="shared" ref="BR22:BW22" si="231">BR88+BR89+BR90+BR103+BR104+BR105+BR91+BR92+BR93</f>
        <v>1451512</v>
      </c>
      <c r="BS22" s="80">
        <f t="shared" si="231"/>
        <v>4240142</v>
      </c>
      <c r="BT22" s="80">
        <f t="shared" si="231"/>
        <v>209964</v>
      </c>
      <c r="BU22" s="80">
        <f t="shared" si="231"/>
        <v>848078</v>
      </c>
      <c r="BV22" s="80">
        <f t="shared" si="231"/>
        <v>43570</v>
      </c>
      <c r="BW22" s="80">
        <f t="shared" si="231"/>
        <v>38957</v>
      </c>
      <c r="BX22" s="39">
        <f t="shared" si="156"/>
        <v>6485238</v>
      </c>
      <c r="BY22" s="86">
        <f t="shared" si="180"/>
        <v>5398035</v>
      </c>
      <c r="BZ22" s="86">
        <f t="shared" ref="BZ22:CE22" si="232">BZ88+BZ89+BZ90+BZ103+BZ104+BZ105+BZ91+BZ92+BZ93</f>
        <v>1410552</v>
      </c>
      <c r="CA22" s="86">
        <f t="shared" si="232"/>
        <v>3987483</v>
      </c>
      <c r="CB22" s="86">
        <f t="shared" si="232"/>
        <v>181155</v>
      </c>
      <c r="CC22" s="86">
        <f t="shared" si="232"/>
        <v>829344</v>
      </c>
      <c r="CD22" s="86">
        <f t="shared" si="232"/>
        <v>41044</v>
      </c>
      <c r="CE22" s="86">
        <f t="shared" si="232"/>
        <v>35660</v>
      </c>
      <c r="CF22" s="79">
        <f t="shared" si="158"/>
        <v>7393659</v>
      </c>
      <c r="CG22" s="80">
        <f t="shared" si="182"/>
        <v>6157241</v>
      </c>
      <c r="CH22" s="80">
        <f t="shared" ref="CH22:CM22" si="233">CH88+CH89+CH90+CH103+CH104+CH105+CH91+CH92+CH93</f>
        <v>1574985</v>
      </c>
      <c r="CI22" s="80">
        <f t="shared" si="233"/>
        <v>4582256</v>
      </c>
      <c r="CJ22" s="80">
        <f t="shared" si="233"/>
        <v>215512</v>
      </c>
      <c r="CK22" s="80">
        <f t="shared" si="233"/>
        <v>937904</v>
      </c>
      <c r="CL22" s="80">
        <f t="shared" si="233"/>
        <v>45161</v>
      </c>
      <c r="CM22" s="80">
        <f t="shared" si="233"/>
        <v>37841</v>
      </c>
      <c r="CN22" s="39">
        <f t="shared" si="160"/>
        <v>7364005</v>
      </c>
      <c r="CO22" s="86">
        <f t="shared" si="184"/>
        <v>6155146</v>
      </c>
      <c r="CP22" s="86">
        <f t="shared" ref="CP22:CU22" si="234">CP88+CP89+CP90+CP103+CP104+CP105+CP91+CP92+CP93</f>
        <v>1542949</v>
      </c>
      <c r="CQ22" s="86">
        <f t="shared" si="234"/>
        <v>4612197</v>
      </c>
      <c r="CR22" s="86">
        <f t="shared" si="234"/>
        <v>223420</v>
      </c>
      <c r="CS22" s="86">
        <f t="shared" si="234"/>
        <v>907464</v>
      </c>
      <c r="CT22" s="86">
        <f t="shared" si="234"/>
        <v>40022</v>
      </c>
      <c r="CU22" s="86">
        <f t="shared" si="234"/>
        <v>37953</v>
      </c>
      <c r="CV22" s="79">
        <f t="shared" si="162"/>
        <v>7216653</v>
      </c>
      <c r="CW22" s="80">
        <f t="shared" si="186"/>
        <v>6020893</v>
      </c>
      <c r="CX22" s="80">
        <f t="shared" ref="CX22:DC22" si="235">CX88+CX89+CX90+CX103+CX104+CX105+CX91+CX92+CX93</f>
        <v>1528384</v>
      </c>
      <c r="CY22" s="80">
        <f t="shared" si="235"/>
        <v>4492509</v>
      </c>
      <c r="CZ22" s="80">
        <f t="shared" si="235"/>
        <v>214946</v>
      </c>
      <c r="DA22" s="80">
        <f t="shared" si="235"/>
        <v>901424</v>
      </c>
      <c r="DB22" s="80">
        <f t="shared" si="235"/>
        <v>41168</v>
      </c>
      <c r="DC22" s="81">
        <f t="shared" si="235"/>
        <v>38222</v>
      </c>
    </row>
    <row r="23" spans="1:107" x14ac:dyDescent="0.3">
      <c r="A23" s="166"/>
      <c r="B23" s="167"/>
      <c r="C23" s="2" t="s">
        <v>309</v>
      </c>
      <c r="D23" s="35">
        <f t="shared" si="132"/>
        <v>65791743</v>
      </c>
      <c r="E23" s="35">
        <f t="shared" si="133"/>
        <v>50379569</v>
      </c>
      <c r="F23" s="35">
        <f t="shared" si="134"/>
        <v>13703277</v>
      </c>
      <c r="G23" s="35">
        <f t="shared" si="135"/>
        <v>36676292</v>
      </c>
      <c r="H23" s="35">
        <f t="shared" si="136"/>
        <v>1410523</v>
      </c>
      <c r="I23" s="35">
        <f t="shared" si="137"/>
        <v>12800737</v>
      </c>
      <c r="J23" s="35">
        <f t="shared" si="138"/>
        <v>742846</v>
      </c>
      <c r="K23" s="35">
        <f t="shared" si="139"/>
        <v>458068</v>
      </c>
      <c r="L23" s="39">
        <f t="shared" si="140"/>
        <v>5192713</v>
      </c>
      <c r="M23" s="86">
        <f t="shared" si="164"/>
        <v>4004893</v>
      </c>
      <c r="N23" s="86">
        <f t="shared" ref="N23:S23" si="236">N107+N108+N109+N110+N111+N112+N113+N114+N115+N116</f>
        <v>1021146</v>
      </c>
      <c r="O23" s="86">
        <f t="shared" si="236"/>
        <v>2983747</v>
      </c>
      <c r="P23" s="86">
        <f t="shared" si="236"/>
        <v>116578</v>
      </c>
      <c r="Q23" s="86">
        <f t="shared" si="236"/>
        <v>978480</v>
      </c>
      <c r="R23" s="86">
        <f t="shared" si="236"/>
        <v>53632</v>
      </c>
      <c r="S23" s="86">
        <f t="shared" si="236"/>
        <v>39130</v>
      </c>
      <c r="T23" s="79">
        <f t="shared" si="142"/>
        <v>4621633</v>
      </c>
      <c r="U23" s="80">
        <f t="shared" si="166"/>
        <v>3546324</v>
      </c>
      <c r="V23" s="80">
        <f t="shared" ref="V23:AA23" si="237">V107+V108+V109+V110+V111+V112+V113+V114+V115+V116</f>
        <v>933008</v>
      </c>
      <c r="W23" s="80">
        <f t="shared" si="237"/>
        <v>2613316</v>
      </c>
      <c r="X23" s="80">
        <f t="shared" si="237"/>
        <v>92307</v>
      </c>
      <c r="Y23" s="80">
        <f t="shared" si="237"/>
        <v>893597</v>
      </c>
      <c r="Z23" s="80">
        <f t="shared" si="237"/>
        <v>56088</v>
      </c>
      <c r="AA23" s="80">
        <f t="shared" si="237"/>
        <v>33317</v>
      </c>
      <c r="AB23" s="39">
        <f t="shared" si="144"/>
        <v>5826075</v>
      </c>
      <c r="AC23" s="86">
        <f t="shared" si="168"/>
        <v>4465672</v>
      </c>
      <c r="AD23" s="86">
        <f t="shared" ref="AD23:AI23" si="238">AD107+AD108+AD109+AD110+AD111+AD112+AD113+AD114+AD115+AD116</f>
        <v>1230561</v>
      </c>
      <c r="AE23" s="86">
        <f t="shared" si="238"/>
        <v>3235111</v>
      </c>
      <c r="AF23" s="86">
        <f t="shared" si="238"/>
        <v>124797</v>
      </c>
      <c r="AG23" s="86">
        <f t="shared" si="238"/>
        <v>1133040</v>
      </c>
      <c r="AH23" s="86">
        <f t="shared" si="238"/>
        <v>63240</v>
      </c>
      <c r="AI23" s="86">
        <f t="shared" si="238"/>
        <v>39326</v>
      </c>
      <c r="AJ23" s="79">
        <f t="shared" si="146"/>
        <v>5700196</v>
      </c>
      <c r="AK23" s="80">
        <f t="shared" si="170"/>
        <v>4378759</v>
      </c>
      <c r="AL23" s="80">
        <f t="shared" ref="AL23:AQ23" si="239">AL107+AL108+AL109+AL110+AL111+AL112+AL113+AL114+AL115+AL116</f>
        <v>1221602</v>
      </c>
      <c r="AM23" s="80">
        <f t="shared" si="239"/>
        <v>3157157</v>
      </c>
      <c r="AN23" s="80">
        <f t="shared" si="239"/>
        <v>123831</v>
      </c>
      <c r="AO23" s="80">
        <f t="shared" si="239"/>
        <v>1096426</v>
      </c>
      <c r="AP23" s="80">
        <f t="shared" si="239"/>
        <v>63346</v>
      </c>
      <c r="AQ23" s="80">
        <f t="shared" si="239"/>
        <v>37834</v>
      </c>
      <c r="AR23" s="39">
        <f t="shared" si="148"/>
        <v>5906951</v>
      </c>
      <c r="AS23" s="86">
        <f t="shared" si="172"/>
        <v>4525924</v>
      </c>
      <c r="AT23" s="86">
        <f t="shared" ref="AT23:AY23" si="240">AT107+AT108+AT109+AT110+AT111+AT112+AT113+AT114+AT115+AT116</f>
        <v>1271142</v>
      </c>
      <c r="AU23" s="86">
        <f t="shared" si="240"/>
        <v>3254782</v>
      </c>
      <c r="AV23" s="86">
        <f t="shared" si="240"/>
        <v>124953</v>
      </c>
      <c r="AW23" s="86">
        <f t="shared" si="240"/>
        <v>1145855</v>
      </c>
      <c r="AX23" s="86">
        <f t="shared" si="240"/>
        <v>69598</v>
      </c>
      <c r="AY23" s="86">
        <f t="shared" si="240"/>
        <v>40621</v>
      </c>
      <c r="AZ23" s="79">
        <f t="shared" si="150"/>
        <v>5445567</v>
      </c>
      <c r="BA23" s="80">
        <f t="shared" si="174"/>
        <v>4148197</v>
      </c>
      <c r="BB23" s="80">
        <f t="shared" ref="BB23:BG23" si="241">BB107+BB108+BB109+BB110+BB111+BB112+BB113+BB114+BB115+BB116</f>
        <v>1131653</v>
      </c>
      <c r="BC23" s="80">
        <f t="shared" si="241"/>
        <v>3016544</v>
      </c>
      <c r="BD23" s="80">
        <f t="shared" si="241"/>
        <v>119259</v>
      </c>
      <c r="BE23" s="80">
        <f t="shared" si="241"/>
        <v>1080910</v>
      </c>
      <c r="BF23" s="80">
        <f t="shared" si="241"/>
        <v>59848</v>
      </c>
      <c r="BG23" s="80">
        <f t="shared" si="241"/>
        <v>37353</v>
      </c>
      <c r="BH23" s="39">
        <f t="shared" si="152"/>
        <v>5419013</v>
      </c>
      <c r="BI23" s="86">
        <f t="shared" si="176"/>
        <v>4121940</v>
      </c>
      <c r="BJ23" s="86">
        <f t="shared" ref="BJ23:BO23" si="242">BJ107+BJ108+BJ109+BJ110+BJ111+BJ112+BJ113+BJ114+BJ115+BJ116</f>
        <v>1110370</v>
      </c>
      <c r="BK23" s="86">
        <f t="shared" si="242"/>
        <v>3011570</v>
      </c>
      <c r="BL23" s="86">
        <f t="shared" si="242"/>
        <v>122776</v>
      </c>
      <c r="BM23" s="86">
        <f t="shared" si="242"/>
        <v>1073008</v>
      </c>
      <c r="BN23" s="86">
        <f t="shared" si="242"/>
        <v>61597</v>
      </c>
      <c r="BO23" s="86">
        <f t="shared" si="242"/>
        <v>39692</v>
      </c>
      <c r="BP23" s="79">
        <f t="shared" si="154"/>
        <v>5267684</v>
      </c>
      <c r="BQ23" s="80">
        <f t="shared" si="178"/>
        <v>3994642</v>
      </c>
      <c r="BR23" s="80">
        <f t="shared" ref="BR23:BW23" si="243">BR107+BR108+BR109+BR110+BR111+BR112+BR113+BR114+BR115+BR116</f>
        <v>1085377</v>
      </c>
      <c r="BS23" s="80">
        <f t="shared" si="243"/>
        <v>2909265</v>
      </c>
      <c r="BT23" s="80">
        <f t="shared" si="243"/>
        <v>116372</v>
      </c>
      <c r="BU23" s="80">
        <f t="shared" si="243"/>
        <v>1051589</v>
      </c>
      <c r="BV23" s="80">
        <f t="shared" si="243"/>
        <v>65755</v>
      </c>
      <c r="BW23" s="80">
        <f t="shared" si="243"/>
        <v>39326</v>
      </c>
      <c r="BX23" s="39">
        <f t="shared" si="156"/>
        <v>5223285</v>
      </c>
      <c r="BY23" s="86">
        <f t="shared" si="180"/>
        <v>3988127</v>
      </c>
      <c r="BZ23" s="86">
        <f t="shared" ref="BZ23:CE23" si="244">BZ107+BZ108+BZ109+BZ110+BZ111+BZ112+BZ113+BZ114+BZ115+BZ116</f>
        <v>1100687</v>
      </c>
      <c r="CA23" s="86">
        <f t="shared" si="244"/>
        <v>2887440</v>
      </c>
      <c r="CB23" s="86">
        <f t="shared" si="244"/>
        <v>102571</v>
      </c>
      <c r="CC23" s="86">
        <f t="shared" si="244"/>
        <v>1035058</v>
      </c>
      <c r="CD23" s="86">
        <f t="shared" si="244"/>
        <v>61290</v>
      </c>
      <c r="CE23" s="86">
        <f t="shared" si="244"/>
        <v>36239</v>
      </c>
      <c r="CF23" s="79">
        <f t="shared" si="158"/>
        <v>5915000</v>
      </c>
      <c r="CG23" s="80">
        <f t="shared" si="182"/>
        <v>4526892</v>
      </c>
      <c r="CH23" s="80">
        <f t="shared" ref="CH23:CM23" si="245">CH107+CH108+CH109+CH110+CH111+CH112+CH113+CH114+CH115+CH116</f>
        <v>1248383</v>
      </c>
      <c r="CI23" s="80">
        <f t="shared" si="245"/>
        <v>3278509</v>
      </c>
      <c r="CJ23" s="80">
        <f t="shared" si="245"/>
        <v>123949</v>
      </c>
      <c r="CK23" s="80">
        <f t="shared" si="245"/>
        <v>1155275</v>
      </c>
      <c r="CL23" s="80">
        <f t="shared" si="245"/>
        <v>69901</v>
      </c>
      <c r="CM23" s="80">
        <f t="shared" si="245"/>
        <v>38983</v>
      </c>
      <c r="CN23" s="39">
        <f t="shared" si="160"/>
        <v>5779295</v>
      </c>
      <c r="CO23" s="86">
        <f t="shared" si="184"/>
        <v>4455145</v>
      </c>
      <c r="CP23" s="86">
        <f t="shared" ref="CP23:CU23" si="246">CP107+CP108+CP109+CP110+CP111+CP112+CP113+CP114+CP115+CP116</f>
        <v>1204195</v>
      </c>
      <c r="CQ23" s="86">
        <f t="shared" si="246"/>
        <v>3250950</v>
      </c>
      <c r="CR23" s="86">
        <f t="shared" si="246"/>
        <v>126430</v>
      </c>
      <c r="CS23" s="86">
        <f t="shared" si="246"/>
        <v>1100816</v>
      </c>
      <c r="CT23" s="86">
        <f t="shared" si="246"/>
        <v>59049</v>
      </c>
      <c r="CU23" s="86">
        <f t="shared" si="246"/>
        <v>37855</v>
      </c>
      <c r="CV23" s="79">
        <f t="shared" si="162"/>
        <v>5494331</v>
      </c>
      <c r="CW23" s="80">
        <f t="shared" si="186"/>
        <v>4223054</v>
      </c>
      <c r="CX23" s="80">
        <f t="shared" ref="CX23:DC23" si="247">CX107+CX108+CX109+CX110+CX111+CX112+CX113+CX114+CX115+CX116</f>
        <v>1145153</v>
      </c>
      <c r="CY23" s="80">
        <f t="shared" si="247"/>
        <v>3077901</v>
      </c>
      <c r="CZ23" s="80">
        <f t="shared" si="247"/>
        <v>116700</v>
      </c>
      <c r="DA23" s="80">
        <f t="shared" si="247"/>
        <v>1056683</v>
      </c>
      <c r="DB23" s="80">
        <f t="shared" si="247"/>
        <v>59502</v>
      </c>
      <c r="DC23" s="81">
        <f t="shared" si="247"/>
        <v>38392</v>
      </c>
    </row>
    <row r="24" spans="1:107" x14ac:dyDescent="0.3">
      <c r="A24" s="166"/>
      <c r="B24" s="167"/>
      <c r="C24" s="2" t="s">
        <v>310</v>
      </c>
      <c r="D24" s="35">
        <f t="shared" si="132"/>
        <v>81218660</v>
      </c>
      <c r="E24" s="35">
        <f t="shared" si="133"/>
        <v>64091963</v>
      </c>
      <c r="F24" s="35">
        <f t="shared" si="134"/>
        <v>15952795</v>
      </c>
      <c r="G24" s="35">
        <f t="shared" si="135"/>
        <v>48139168</v>
      </c>
      <c r="H24" s="35">
        <f t="shared" si="136"/>
        <v>1927493</v>
      </c>
      <c r="I24" s="35">
        <f t="shared" si="137"/>
        <v>13449549</v>
      </c>
      <c r="J24" s="35">
        <f t="shared" si="138"/>
        <v>1272091</v>
      </c>
      <c r="K24" s="35">
        <f t="shared" si="139"/>
        <v>477564</v>
      </c>
      <c r="L24" s="39">
        <f t="shared" si="140"/>
        <v>6628480</v>
      </c>
      <c r="M24" s="86">
        <f t="shared" si="164"/>
        <v>5295039</v>
      </c>
      <c r="N24" s="86">
        <f t="shared" ref="N24:S24" si="248">N50+N117+N119+N120+N121+N122+N123+N124+N125+N126</f>
        <v>1310193</v>
      </c>
      <c r="O24" s="86">
        <f t="shared" si="248"/>
        <v>3984846</v>
      </c>
      <c r="P24" s="86">
        <f t="shared" si="248"/>
        <v>163659</v>
      </c>
      <c r="Q24" s="86">
        <f t="shared" si="248"/>
        <v>1023797</v>
      </c>
      <c r="R24" s="86">
        <f t="shared" si="248"/>
        <v>105944</v>
      </c>
      <c r="S24" s="86">
        <f t="shared" si="248"/>
        <v>40041</v>
      </c>
      <c r="T24" s="79">
        <f t="shared" si="142"/>
        <v>5912453</v>
      </c>
      <c r="U24" s="80">
        <f t="shared" si="166"/>
        <v>4716671</v>
      </c>
      <c r="V24" s="80">
        <f t="shared" ref="V24:AA24" si="249">V50+V117+V119+V120+V121+V122+V123+V124+V125+V126</f>
        <v>1181874</v>
      </c>
      <c r="W24" s="80">
        <f t="shared" si="249"/>
        <v>3534797</v>
      </c>
      <c r="X24" s="80">
        <f t="shared" si="249"/>
        <v>128541</v>
      </c>
      <c r="Y24" s="80">
        <f t="shared" si="249"/>
        <v>931869</v>
      </c>
      <c r="Z24" s="80">
        <f t="shared" si="249"/>
        <v>101286</v>
      </c>
      <c r="AA24" s="80">
        <f t="shared" si="249"/>
        <v>34086</v>
      </c>
      <c r="AB24" s="39">
        <f t="shared" si="144"/>
        <v>7064796</v>
      </c>
      <c r="AC24" s="86">
        <f t="shared" si="168"/>
        <v>5552482</v>
      </c>
      <c r="AD24" s="86">
        <f t="shared" ref="AD24:AI24" si="250">AD50+AD117+AD119+AD120+AD121+AD122+AD123+AD124+AD125+AD126</f>
        <v>1391716</v>
      </c>
      <c r="AE24" s="86">
        <f t="shared" si="250"/>
        <v>4160766</v>
      </c>
      <c r="AF24" s="86">
        <f t="shared" si="250"/>
        <v>171402</v>
      </c>
      <c r="AG24" s="86">
        <f t="shared" si="250"/>
        <v>1187661</v>
      </c>
      <c r="AH24" s="86">
        <f t="shared" si="250"/>
        <v>111877</v>
      </c>
      <c r="AI24" s="86">
        <f t="shared" si="250"/>
        <v>41374</v>
      </c>
      <c r="AJ24" s="79">
        <f t="shared" si="146"/>
        <v>6774099</v>
      </c>
      <c r="AK24" s="80">
        <f t="shared" si="170"/>
        <v>5323080</v>
      </c>
      <c r="AL24" s="80">
        <f t="shared" ref="AL24:AQ24" si="251">AL50+AL117+AL119+AL120+AL121+AL122+AL123+AL124+AL125+AL126</f>
        <v>1324555</v>
      </c>
      <c r="AM24" s="80">
        <f t="shared" si="251"/>
        <v>3998525</v>
      </c>
      <c r="AN24" s="80">
        <f t="shared" si="251"/>
        <v>168751</v>
      </c>
      <c r="AO24" s="80">
        <f t="shared" si="251"/>
        <v>1141223</v>
      </c>
      <c r="AP24" s="80">
        <f t="shared" si="251"/>
        <v>102464</v>
      </c>
      <c r="AQ24" s="80">
        <f t="shared" si="251"/>
        <v>38581</v>
      </c>
      <c r="AR24" s="39">
        <f t="shared" si="148"/>
        <v>7057758</v>
      </c>
      <c r="AS24" s="86">
        <f t="shared" si="172"/>
        <v>5555628</v>
      </c>
      <c r="AT24" s="86">
        <f t="shared" ref="AT24:AY24" si="252">AT50+AT117+AT119+AT120+AT121+AT122+AT123+AT124+AT125+AT126</f>
        <v>1402358</v>
      </c>
      <c r="AU24" s="86">
        <f t="shared" si="252"/>
        <v>4153270</v>
      </c>
      <c r="AV24" s="86">
        <f t="shared" si="252"/>
        <v>169409</v>
      </c>
      <c r="AW24" s="86">
        <f t="shared" si="252"/>
        <v>1181595</v>
      </c>
      <c r="AX24" s="86">
        <f t="shared" si="252"/>
        <v>109894</v>
      </c>
      <c r="AY24" s="86">
        <f t="shared" si="252"/>
        <v>41232</v>
      </c>
      <c r="AZ24" s="79">
        <f t="shared" si="150"/>
        <v>6643075</v>
      </c>
      <c r="BA24" s="80">
        <f t="shared" si="174"/>
        <v>5210357</v>
      </c>
      <c r="BB24" s="80">
        <f t="shared" ref="BB24:BG24" si="253">BB50+BB117+BB119+BB120+BB121+BB122+BB123+BB124+BB125+BB126</f>
        <v>1290468</v>
      </c>
      <c r="BC24" s="80">
        <f t="shared" si="253"/>
        <v>3919889</v>
      </c>
      <c r="BD24" s="80">
        <f t="shared" si="253"/>
        <v>160699</v>
      </c>
      <c r="BE24" s="80">
        <f t="shared" si="253"/>
        <v>1132289</v>
      </c>
      <c r="BF24" s="80">
        <f t="shared" si="253"/>
        <v>101237</v>
      </c>
      <c r="BG24" s="80">
        <f t="shared" si="253"/>
        <v>38493</v>
      </c>
      <c r="BH24" s="39">
        <f t="shared" si="152"/>
        <v>6862717</v>
      </c>
      <c r="BI24" s="86">
        <f t="shared" si="176"/>
        <v>5430049</v>
      </c>
      <c r="BJ24" s="86">
        <f t="shared" ref="BJ24:BO24" si="254">BJ50+BJ117+BJ119+BJ120+BJ121+BJ122+BJ123+BJ124+BJ125+BJ126</f>
        <v>1363676</v>
      </c>
      <c r="BK24" s="86">
        <f t="shared" si="254"/>
        <v>4066373</v>
      </c>
      <c r="BL24" s="86">
        <f t="shared" si="254"/>
        <v>166082</v>
      </c>
      <c r="BM24" s="86">
        <f t="shared" si="254"/>
        <v>1114019</v>
      </c>
      <c r="BN24" s="86">
        <f t="shared" si="254"/>
        <v>108523</v>
      </c>
      <c r="BO24" s="86">
        <f t="shared" si="254"/>
        <v>44044</v>
      </c>
      <c r="BP24" s="79">
        <f t="shared" si="154"/>
        <v>6621694</v>
      </c>
      <c r="BQ24" s="80">
        <f t="shared" si="178"/>
        <v>5226034</v>
      </c>
      <c r="BR24" s="80">
        <f t="shared" ref="BR24:BW24" si="255">BR50+BR117+BR119+BR120+BR121+BR122+BR123+BR124+BR125+BR126</f>
        <v>1320587</v>
      </c>
      <c r="BS24" s="80">
        <f t="shared" si="255"/>
        <v>3905447</v>
      </c>
      <c r="BT24" s="80">
        <f t="shared" si="255"/>
        <v>157709</v>
      </c>
      <c r="BU24" s="80">
        <f t="shared" si="255"/>
        <v>1084251</v>
      </c>
      <c r="BV24" s="80">
        <f t="shared" si="255"/>
        <v>111360</v>
      </c>
      <c r="BW24" s="80">
        <f t="shared" si="255"/>
        <v>42340</v>
      </c>
      <c r="BX24" s="39">
        <f t="shared" si="156"/>
        <v>6403378</v>
      </c>
      <c r="BY24" s="86">
        <f t="shared" si="180"/>
        <v>5044458</v>
      </c>
      <c r="BZ24" s="86">
        <f t="shared" ref="BZ24:CE24" si="256">BZ50+BZ117+BZ119+BZ120+BZ121+BZ122+BZ123+BZ124+BZ125+BZ126</f>
        <v>1264388</v>
      </c>
      <c r="CA24" s="86">
        <f t="shared" si="256"/>
        <v>3780070</v>
      </c>
      <c r="CB24" s="86">
        <f t="shared" si="256"/>
        <v>140668</v>
      </c>
      <c r="CC24" s="86">
        <f t="shared" si="256"/>
        <v>1082333</v>
      </c>
      <c r="CD24" s="86">
        <f t="shared" si="256"/>
        <v>98051</v>
      </c>
      <c r="CE24" s="86">
        <f t="shared" si="256"/>
        <v>37868</v>
      </c>
      <c r="CF24" s="79">
        <f t="shared" si="158"/>
        <v>7060631</v>
      </c>
      <c r="CG24" s="80">
        <f t="shared" si="182"/>
        <v>5531137</v>
      </c>
      <c r="CH24" s="80">
        <f t="shared" ref="CH24:CM24" si="257">CH50+CH117+CH119+CH120+CH121+CH122+CH123+CH124+CH125+CH126</f>
        <v>1377003</v>
      </c>
      <c r="CI24" s="80">
        <f t="shared" si="257"/>
        <v>4154134</v>
      </c>
      <c r="CJ24" s="80">
        <f t="shared" si="257"/>
        <v>166460</v>
      </c>
      <c r="CK24" s="80">
        <f t="shared" si="257"/>
        <v>1214080</v>
      </c>
      <c r="CL24" s="80">
        <f t="shared" si="257"/>
        <v>108955</v>
      </c>
      <c r="CM24" s="80">
        <f t="shared" si="257"/>
        <v>39999</v>
      </c>
      <c r="CN24" s="39">
        <f t="shared" si="160"/>
        <v>7039908</v>
      </c>
      <c r="CO24" s="86">
        <f t="shared" si="184"/>
        <v>5553960</v>
      </c>
      <c r="CP24" s="86">
        <f t="shared" ref="CP24:CU24" si="258">CP50+CP117+CP119+CP120+CP121+CP122+CP123+CP124+CP125+CP126</f>
        <v>1342333</v>
      </c>
      <c r="CQ24" s="86">
        <f t="shared" si="258"/>
        <v>4211627</v>
      </c>
      <c r="CR24" s="86">
        <f t="shared" si="258"/>
        <v>170616</v>
      </c>
      <c r="CS24" s="86">
        <f t="shared" si="258"/>
        <v>1172366</v>
      </c>
      <c r="CT24" s="86">
        <f t="shared" si="258"/>
        <v>102449</v>
      </c>
      <c r="CU24" s="86">
        <f t="shared" si="258"/>
        <v>40517</v>
      </c>
      <c r="CV24" s="79">
        <f t="shared" si="162"/>
        <v>7149671</v>
      </c>
      <c r="CW24" s="80">
        <f t="shared" si="186"/>
        <v>5653068</v>
      </c>
      <c r="CX24" s="80">
        <f t="shared" ref="CX24:DC24" si="259">CX50+CX117+CX119+CX120+CX121+CX122+CX123+CX124+CX125+CX126</f>
        <v>1383644</v>
      </c>
      <c r="CY24" s="80">
        <f t="shared" si="259"/>
        <v>4269424</v>
      </c>
      <c r="CZ24" s="80">
        <f t="shared" si="259"/>
        <v>163497</v>
      </c>
      <c r="DA24" s="80">
        <f t="shared" si="259"/>
        <v>1184066</v>
      </c>
      <c r="DB24" s="80">
        <f t="shared" si="259"/>
        <v>110051</v>
      </c>
      <c r="DC24" s="81">
        <f t="shared" si="259"/>
        <v>38989</v>
      </c>
    </row>
    <row r="25" spans="1:107" x14ac:dyDescent="0.3">
      <c r="A25" s="166"/>
      <c r="B25" s="167"/>
      <c r="C25" s="2" t="s">
        <v>311</v>
      </c>
      <c r="D25" s="35">
        <f t="shared" si="132"/>
        <v>58398860</v>
      </c>
      <c r="E25" s="35">
        <f t="shared" si="133"/>
        <v>46977789</v>
      </c>
      <c r="F25" s="35">
        <f t="shared" si="134"/>
        <v>11166965</v>
      </c>
      <c r="G25" s="35">
        <f t="shared" si="135"/>
        <v>35810824</v>
      </c>
      <c r="H25" s="35">
        <f t="shared" si="136"/>
        <v>1461811</v>
      </c>
      <c r="I25" s="35">
        <f t="shared" si="137"/>
        <v>8898332</v>
      </c>
      <c r="J25" s="35">
        <f t="shared" si="138"/>
        <v>665940</v>
      </c>
      <c r="K25" s="35">
        <f t="shared" si="139"/>
        <v>394988</v>
      </c>
      <c r="L25" s="39">
        <f t="shared" ref="L25:L42" si="260">SUM(N25:S25)</f>
        <v>4829345</v>
      </c>
      <c r="M25" s="86">
        <f t="shared" si="164"/>
        <v>3915124</v>
      </c>
      <c r="N25" s="86">
        <f t="shared" ref="N25:S25" si="261">N138+N128+N134+N132+N131+N130+N136+N129+N139+N135+N133</f>
        <v>910770</v>
      </c>
      <c r="O25" s="86">
        <f t="shared" si="261"/>
        <v>3004354</v>
      </c>
      <c r="P25" s="86">
        <f t="shared" si="261"/>
        <v>126133</v>
      </c>
      <c r="Q25" s="86">
        <f t="shared" si="261"/>
        <v>690718</v>
      </c>
      <c r="R25" s="86">
        <f t="shared" si="261"/>
        <v>60603</v>
      </c>
      <c r="S25" s="86">
        <f t="shared" si="261"/>
        <v>36767</v>
      </c>
      <c r="T25" s="79">
        <f t="shared" ref="T25:T42" si="262">SUM(V25:AA25)</f>
        <v>4224821</v>
      </c>
      <c r="U25" s="80">
        <f t="shared" si="166"/>
        <v>3422142</v>
      </c>
      <c r="V25" s="80">
        <f t="shared" ref="V25:AA25" si="263">V138+V128+V134+V132+V131+V130+V136+V129+V139+V135+V133</f>
        <v>809088</v>
      </c>
      <c r="W25" s="80">
        <f t="shared" si="263"/>
        <v>2613054</v>
      </c>
      <c r="X25" s="80">
        <f t="shared" si="263"/>
        <v>96988</v>
      </c>
      <c r="Y25" s="80">
        <f t="shared" si="263"/>
        <v>620900</v>
      </c>
      <c r="Z25" s="80">
        <f t="shared" si="263"/>
        <v>54883</v>
      </c>
      <c r="AA25" s="80">
        <f t="shared" si="263"/>
        <v>29908</v>
      </c>
      <c r="AB25" s="39">
        <f t="shared" ref="AB25:AB42" si="264">SUM(AD25:AI25)</f>
        <v>5165740</v>
      </c>
      <c r="AC25" s="86">
        <f t="shared" si="168"/>
        <v>4149332</v>
      </c>
      <c r="AD25" s="86">
        <f t="shared" ref="AD25:AI25" si="265">AD138+AD128+AD134+AD132+AD131+AD130+AD136+AD129+AD139+AD135+AD133</f>
        <v>987259</v>
      </c>
      <c r="AE25" s="86">
        <f t="shared" si="265"/>
        <v>3162073</v>
      </c>
      <c r="AF25" s="86">
        <f t="shared" si="265"/>
        <v>132489</v>
      </c>
      <c r="AG25" s="86">
        <f t="shared" si="265"/>
        <v>793257</v>
      </c>
      <c r="AH25" s="86">
        <f t="shared" si="265"/>
        <v>55947</v>
      </c>
      <c r="AI25" s="86">
        <f t="shared" si="265"/>
        <v>34715</v>
      </c>
      <c r="AJ25" s="79">
        <f t="shared" ref="AJ25:AJ42" si="266">SUM(AL25:AQ25)</f>
        <v>5001061</v>
      </c>
      <c r="AK25" s="80">
        <f t="shared" si="170"/>
        <v>4015942</v>
      </c>
      <c r="AL25" s="80">
        <f t="shared" ref="AL25:AQ25" si="267">AL138+AL128+AL134+AL132+AL131+AL130+AL136+AL129+AL139+AL135+AL133</f>
        <v>939179</v>
      </c>
      <c r="AM25" s="80">
        <f t="shared" si="267"/>
        <v>3076763</v>
      </c>
      <c r="AN25" s="80">
        <f t="shared" si="267"/>
        <v>131296</v>
      </c>
      <c r="AO25" s="80">
        <f t="shared" si="267"/>
        <v>767972</v>
      </c>
      <c r="AP25" s="80">
        <f t="shared" si="267"/>
        <v>52969</v>
      </c>
      <c r="AQ25" s="80">
        <f t="shared" si="267"/>
        <v>32882</v>
      </c>
      <c r="AR25" s="39">
        <f t="shared" ref="AR25:AR42" si="268">SUM(AT25:AY25)</f>
        <v>5053755</v>
      </c>
      <c r="AS25" s="86">
        <f t="shared" si="172"/>
        <v>4057364</v>
      </c>
      <c r="AT25" s="86">
        <f t="shared" ref="AT25:AY25" si="269">AT138+AT128+AT134+AT132+AT131+AT130+AT136+AT129+AT139+AT135+AT133</f>
        <v>991502</v>
      </c>
      <c r="AU25" s="86">
        <f t="shared" si="269"/>
        <v>3065862</v>
      </c>
      <c r="AV25" s="86">
        <f t="shared" si="269"/>
        <v>128418</v>
      </c>
      <c r="AW25" s="86">
        <f t="shared" si="269"/>
        <v>773495</v>
      </c>
      <c r="AX25" s="86">
        <f t="shared" si="269"/>
        <v>59648</v>
      </c>
      <c r="AY25" s="86">
        <f t="shared" si="269"/>
        <v>34830</v>
      </c>
      <c r="AZ25" s="79">
        <f t="shared" ref="AZ25:AZ42" si="270">SUM(BB25:BG25)</f>
        <v>4748340</v>
      </c>
      <c r="BA25" s="80">
        <f t="shared" si="174"/>
        <v>3798885</v>
      </c>
      <c r="BB25" s="80">
        <f t="shared" ref="BB25:BG25" si="271">BB138+BB128+BB134+BB132+BB131+BB130+BB136+BB129+BB139+BB135+BB133</f>
        <v>901168</v>
      </c>
      <c r="BC25" s="80">
        <f t="shared" si="271"/>
        <v>2897717</v>
      </c>
      <c r="BD25" s="80">
        <f t="shared" si="271"/>
        <v>122389</v>
      </c>
      <c r="BE25" s="80">
        <f t="shared" si="271"/>
        <v>741638</v>
      </c>
      <c r="BF25" s="80">
        <f t="shared" si="271"/>
        <v>53260</v>
      </c>
      <c r="BG25" s="80">
        <f t="shared" si="271"/>
        <v>32168</v>
      </c>
      <c r="BH25" s="39">
        <f t="shared" ref="BH25:BH42" si="272">SUM(BJ25:BO25)</f>
        <v>4926527</v>
      </c>
      <c r="BI25" s="86">
        <f t="shared" si="176"/>
        <v>3973746</v>
      </c>
      <c r="BJ25" s="86">
        <f t="shared" ref="BJ25:BO25" si="273">BJ138+BJ128+BJ134+BJ132+BJ131+BJ130+BJ136+BJ129+BJ139+BJ135+BJ133</f>
        <v>963866</v>
      </c>
      <c r="BK25" s="86">
        <f t="shared" si="273"/>
        <v>3009880</v>
      </c>
      <c r="BL25" s="86">
        <f t="shared" si="273"/>
        <v>127522</v>
      </c>
      <c r="BM25" s="86">
        <f t="shared" si="273"/>
        <v>730642</v>
      </c>
      <c r="BN25" s="86">
        <f t="shared" si="273"/>
        <v>58636</v>
      </c>
      <c r="BO25" s="86">
        <f t="shared" si="273"/>
        <v>35981</v>
      </c>
      <c r="BP25" s="79">
        <f t="shared" ref="BP25:BP42" si="274">SUM(BR25:BW25)</f>
        <v>4722502</v>
      </c>
      <c r="BQ25" s="80">
        <f t="shared" si="178"/>
        <v>3814002</v>
      </c>
      <c r="BR25" s="80">
        <f t="shared" ref="BR25:BW25" si="275">BR138+BR128+BR134+BR132+BR131+BR130+BR136+BR129+BR139+BR135+BR133</f>
        <v>917994</v>
      </c>
      <c r="BS25" s="80">
        <f t="shared" si="275"/>
        <v>2896008</v>
      </c>
      <c r="BT25" s="80">
        <f t="shared" si="275"/>
        <v>121038</v>
      </c>
      <c r="BU25" s="80">
        <f t="shared" si="275"/>
        <v>697508</v>
      </c>
      <c r="BV25" s="80">
        <f t="shared" si="275"/>
        <v>57169</v>
      </c>
      <c r="BW25" s="80">
        <f t="shared" si="275"/>
        <v>32785</v>
      </c>
      <c r="BX25" s="39">
        <f t="shared" ref="BX25:BX42" si="276">SUM(BZ25:CE25)</f>
        <v>4495531</v>
      </c>
      <c r="BY25" s="86">
        <f t="shared" si="180"/>
        <v>3607198</v>
      </c>
      <c r="BZ25" s="86">
        <f t="shared" ref="BZ25:CE25" si="277">BZ138+BZ128+BZ134+BZ132+BZ131+BZ130+BZ136+BZ129+BZ139+BZ135+BZ133</f>
        <v>871960</v>
      </c>
      <c r="CA25" s="86">
        <f t="shared" si="277"/>
        <v>2735238</v>
      </c>
      <c r="CB25" s="86">
        <f t="shared" si="277"/>
        <v>102677</v>
      </c>
      <c r="CC25" s="86">
        <f t="shared" si="277"/>
        <v>705759</v>
      </c>
      <c r="CD25" s="86">
        <f t="shared" si="277"/>
        <v>49394</v>
      </c>
      <c r="CE25" s="86">
        <f t="shared" si="277"/>
        <v>30503</v>
      </c>
      <c r="CF25" s="79">
        <f t="shared" ref="CF25:CF42" si="278">SUM(CH25:CM25)</f>
        <v>5103316</v>
      </c>
      <c r="CG25" s="80">
        <f t="shared" si="182"/>
        <v>4088449</v>
      </c>
      <c r="CH25" s="80">
        <f t="shared" ref="CH25:CM25" si="279">CH138+CH128+CH134+CH132+CH131+CH130+CH136+CH129+CH139+CH135+CH133</f>
        <v>966632</v>
      </c>
      <c r="CI25" s="80">
        <f t="shared" si="279"/>
        <v>3121817</v>
      </c>
      <c r="CJ25" s="80">
        <f t="shared" si="279"/>
        <v>125164</v>
      </c>
      <c r="CK25" s="80">
        <f t="shared" si="279"/>
        <v>802671</v>
      </c>
      <c r="CL25" s="80">
        <f t="shared" si="279"/>
        <v>54577</v>
      </c>
      <c r="CM25" s="80">
        <f t="shared" si="279"/>
        <v>32455</v>
      </c>
      <c r="CN25" s="39">
        <f t="shared" ref="CN25:CN42" si="280">SUM(CP25:CU25)</f>
        <v>5157160</v>
      </c>
      <c r="CO25" s="86">
        <f t="shared" si="184"/>
        <v>4156784</v>
      </c>
      <c r="CP25" s="86">
        <f t="shared" ref="CP25:CU25" si="281">CP138+CP128+CP134+CP132+CP131+CP130+CP136+CP129+CP139+CP135+CP133</f>
        <v>967259</v>
      </c>
      <c r="CQ25" s="86">
        <f t="shared" si="281"/>
        <v>3189525</v>
      </c>
      <c r="CR25" s="86">
        <f t="shared" si="281"/>
        <v>128780</v>
      </c>
      <c r="CS25" s="86">
        <f t="shared" si="281"/>
        <v>787662</v>
      </c>
      <c r="CT25" s="86">
        <f t="shared" si="281"/>
        <v>52998</v>
      </c>
      <c r="CU25" s="86">
        <f t="shared" si="281"/>
        <v>30936</v>
      </c>
      <c r="CV25" s="79">
        <f t="shared" ref="CV25:CV42" si="282">SUM(CX25:DC25)</f>
        <v>4970762</v>
      </c>
      <c r="CW25" s="80">
        <f t="shared" si="186"/>
        <v>3978821</v>
      </c>
      <c r="CX25" s="80">
        <f t="shared" ref="CX25:DC25" si="283">CX138+CX128+CX134+CX132+CX131+CX130+CX136+CX129+CX139+CX135+CX133</f>
        <v>940288</v>
      </c>
      <c r="CY25" s="80">
        <f t="shared" si="283"/>
        <v>3038533</v>
      </c>
      <c r="CZ25" s="80">
        <f t="shared" si="283"/>
        <v>118917</v>
      </c>
      <c r="DA25" s="80">
        <f t="shared" si="283"/>
        <v>786110</v>
      </c>
      <c r="DB25" s="80">
        <f t="shared" si="283"/>
        <v>55856</v>
      </c>
      <c r="DC25" s="81">
        <f t="shared" si="283"/>
        <v>31058</v>
      </c>
    </row>
    <row r="26" spans="1:107" x14ac:dyDescent="0.3">
      <c r="A26" s="166"/>
      <c r="B26" s="167"/>
      <c r="C26" s="2" t="s">
        <v>312</v>
      </c>
      <c r="D26" s="35">
        <f t="shared" si="132"/>
        <v>83611319</v>
      </c>
      <c r="E26" s="35">
        <f t="shared" si="133"/>
        <v>64382078</v>
      </c>
      <c r="F26" s="35">
        <f t="shared" si="134"/>
        <v>16769114</v>
      </c>
      <c r="G26" s="35">
        <f t="shared" si="135"/>
        <v>47612964</v>
      </c>
      <c r="H26" s="35">
        <f t="shared" si="136"/>
        <v>2479409</v>
      </c>
      <c r="I26" s="35">
        <f t="shared" si="137"/>
        <v>15638156</v>
      </c>
      <c r="J26" s="35">
        <f t="shared" si="138"/>
        <v>527917</v>
      </c>
      <c r="K26" s="35">
        <f t="shared" si="139"/>
        <v>583759</v>
      </c>
      <c r="L26" s="39">
        <f t="shared" si="260"/>
        <v>6831778</v>
      </c>
      <c r="M26" s="86">
        <f t="shared" si="164"/>
        <v>5315344</v>
      </c>
      <c r="N26" s="86">
        <f t="shared" ref="N26:S26" si="284">N140+N141+N142+N143+N144+N145+N146+N147+N148</f>
        <v>1358905</v>
      </c>
      <c r="O26" s="86">
        <f t="shared" si="284"/>
        <v>3956439</v>
      </c>
      <c r="P26" s="86">
        <f t="shared" si="284"/>
        <v>210668</v>
      </c>
      <c r="Q26" s="86">
        <f t="shared" si="284"/>
        <v>1210743</v>
      </c>
      <c r="R26" s="86">
        <f t="shared" si="284"/>
        <v>44536</v>
      </c>
      <c r="S26" s="86">
        <f t="shared" si="284"/>
        <v>50487</v>
      </c>
      <c r="T26" s="79">
        <f t="shared" si="262"/>
        <v>6063975</v>
      </c>
      <c r="U26" s="80">
        <f t="shared" si="166"/>
        <v>4704089</v>
      </c>
      <c r="V26" s="80">
        <f t="shared" ref="V26:AA26" si="285">V140+V141+V142+V143+V144+V145+V146+V147+V148</f>
        <v>1232644</v>
      </c>
      <c r="W26" s="80">
        <f t="shared" si="285"/>
        <v>3471445</v>
      </c>
      <c r="X26" s="80">
        <f t="shared" si="285"/>
        <v>168427</v>
      </c>
      <c r="Y26" s="80">
        <f t="shared" si="285"/>
        <v>1102740</v>
      </c>
      <c r="Z26" s="80">
        <f t="shared" si="285"/>
        <v>44973</v>
      </c>
      <c r="AA26" s="80">
        <f t="shared" si="285"/>
        <v>43746</v>
      </c>
      <c r="AB26" s="39">
        <f t="shared" si="264"/>
        <v>7488136</v>
      </c>
      <c r="AC26" s="86">
        <f t="shared" si="168"/>
        <v>5786528</v>
      </c>
      <c r="AD26" s="86">
        <f t="shared" ref="AD26:AI26" si="286">AD140+AD141+AD142+AD143+AD144+AD145+AD146+AD147+AD148</f>
        <v>1545901</v>
      </c>
      <c r="AE26" s="86">
        <f t="shared" si="286"/>
        <v>4240627</v>
      </c>
      <c r="AF26" s="86">
        <f t="shared" si="286"/>
        <v>224860</v>
      </c>
      <c r="AG26" s="86">
        <f t="shared" si="286"/>
        <v>1379387</v>
      </c>
      <c r="AH26" s="86">
        <f t="shared" si="286"/>
        <v>44258</v>
      </c>
      <c r="AI26" s="86">
        <f t="shared" si="286"/>
        <v>53103</v>
      </c>
      <c r="AJ26" s="79">
        <f t="shared" si="266"/>
        <v>7207559</v>
      </c>
      <c r="AK26" s="80">
        <f t="shared" si="170"/>
        <v>5556045</v>
      </c>
      <c r="AL26" s="80">
        <f t="shared" ref="AL26:AQ26" si="287">AL140+AL141+AL142+AL143+AL144+AL145+AL146+AL147+AL148</f>
        <v>1464890</v>
      </c>
      <c r="AM26" s="80">
        <f t="shared" si="287"/>
        <v>4091155</v>
      </c>
      <c r="AN26" s="80">
        <f t="shared" si="287"/>
        <v>220735</v>
      </c>
      <c r="AO26" s="80">
        <f t="shared" si="287"/>
        <v>1338192</v>
      </c>
      <c r="AP26" s="80">
        <f t="shared" si="287"/>
        <v>42617</v>
      </c>
      <c r="AQ26" s="80">
        <f t="shared" si="287"/>
        <v>49970</v>
      </c>
      <c r="AR26" s="39">
        <f t="shared" si="268"/>
        <v>7444907</v>
      </c>
      <c r="AS26" s="86">
        <f t="shared" si="172"/>
        <v>5737243</v>
      </c>
      <c r="AT26" s="86">
        <f t="shared" ref="AT26:AY26" si="288">AT140+AT141+AT142+AT143+AT144+AT145+AT146+AT147+AT148</f>
        <v>1542197</v>
      </c>
      <c r="AU26" s="86">
        <f t="shared" si="288"/>
        <v>4195046</v>
      </c>
      <c r="AV26" s="86">
        <f t="shared" si="288"/>
        <v>220789</v>
      </c>
      <c r="AW26" s="86">
        <f t="shared" si="288"/>
        <v>1386899</v>
      </c>
      <c r="AX26" s="86">
        <f t="shared" si="288"/>
        <v>49628</v>
      </c>
      <c r="AY26" s="86">
        <f t="shared" si="288"/>
        <v>50348</v>
      </c>
      <c r="AZ26" s="79">
        <f t="shared" si="270"/>
        <v>6943242</v>
      </c>
      <c r="BA26" s="80">
        <f t="shared" si="174"/>
        <v>5319019</v>
      </c>
      <c r="BB26" s="80">
        <f t="shared" ref="BB26:BG26" si="289">BB140+BB141+BB142+BB143+BB144+BB145+BB146+BB147+BB148</f>
        <v>1383282</v>
      </c>
      <c r="BC26" s="80">
        <f t="shared" si="289"/>
        <v>3935737</v>
      </c>
      <c r="BD26" s="80">
        <f t="shared" si="289"/>
        <v>211568</v>
      </c>
      <c r="BE26" s="80">
        <f t="shared" si="289"/>
        <v>1322106</v>
      </c>
      <c r="BF26" s="80">
        <f t="shared" si="289"/>
        <v>42526</v>
      </c>
      <c r="BG26" s="80">
        <f t="shared" si="289"/>
        <v>48023</v>
      </c>
      <c r="BH26" s="39">
        <f t="shared" si="272"/>
        <v>6932597</v>
      </c>
      <c r="BI26" s="86">
        <f t="shared" si="176"/>
        <v>5308474</v>
      </c>
      <c r="BJ26" s="86">
        <f t="shared" ref="BJ26:BO26" si="290">BJ140+BJ141+BJ142+BJ143+BJ144+BJ145+BJ146+BJ147+BJ148</f>
        <v>1383231</v>
      </c>
      <c r="BK26" s="86">
        <f t="shared" si="290"/>
        <v>3925243</v>
      </c>
      <c r="BL26" s="86">
        <f t="shared" si="290"/>
        <v>213910</v>
      </c>
      <c r="BM26" s="86">
        <f t="shared" si="290"/>
        <v>1314192</v>
      </c>
      <c r="BN26" s="86">
        <f t="shared" si="290"/>
        <v>44648</v>
      </c>
      <c r="BO26" s="86">
        <f t="shared" si="290"/>
        <v>51373</v>
      </c>
      <c r="BP26" s="79">
        <f t="shared" si="274"/>
        <v>6621239</v>
      </c>
      <c r="BQ26" s="80">
        <f t="shared" si="178"/>
        <v>5049014</v>
      </c>
      <c r="BR26" s="80">
        <f t="shared" ref="BR26:BW26" si="291">BR140+BR141+BR142+BR143+BR144+BR145+BR146+BR147+BR148</f>
        <v>1303771</v>
      </c>
      <c r="BS26" s="80">
        <f t="shared" si="291"/>
        <v>3745243</v>
      </c>
      <c r="BT26" s="80">
        <f t="shared" si="291"/>
        <v>199209</v>
      </c>
      <c r="BU26" s="80">
        <f t="shared" si="291"/>
        <v>1280297</v>
      </c>
      <c r="BV26" s="80">
        <f t="shared" si="291"/>
        <v>44336</v>
      </c>
      <c r="BW26" s="80">
        <f t="shared" si="291"/>
        <v>48383</v>
      </c>
      <c r="BX26" s="39">
        <f t="shared" si="276"/>
        <v>6521561</v>
      </c>
      <c r="BY26" s="86">
        <f t="shared" si="180"/>
        <v>4996744</v>
      </c>
      <c r="BZ26" s="86">
        <f t="shared" ref="BZ26:CE26" si="292">BZ140+BZ141+BZ142+BZ143+BZ144+BZ145+BZ146+BZ147+BZ148</f>
        <v>1304921</v>
      </c>
      <c r="CA26" s="86">
        <f t="shared" si="292"/>
        <v>3691823</v>
      </c>
      <c r="CB26" s="86">
        <f t="shared" si="292"/>
        <v>177871</v>
      </c>
      <c r="CC26" s="86">
        <f t="shared" si="292"/>
        <v>1257868</v>
      </c>
      <c r="CD26" s="86">
        <f t="shared" si="292"/>
        <v>43831</v>
      </c>
      <c r="CE26" s="86">
        <f t="shared" si="292"/>
        <v>45247</v>
      </c>
      <c r="CF26" s="79">
        <f t="shared" si="278"/>
        <v>7289741</v>
      </c>
      <c r="CG26" s="80">
        <f t="shared" si="182"/>
        <v>5595866</v>
      </c>
      <c r="CH26" s="80">
        <f t="shared" ref="CH26:CM26" si="293">CH140+CH141+CH142+CH143+CH144+CH145+CH146+CH147+CH148</f>
        <v>1434677</v>
      </c>
      <c r="CI26" s="80">
        <f t="shared" si="293"/>
        <v>4161189</v>
      </c>
      <c r="CJ26" s="80">
        <f t="shared" si="293"/>
        <v>210425</v>
      </c>
      <c r="CK26" s="80">
        <f t="shared" si="293"/>
        <v>1392135</v>
      </c>
      <c r="CL26" s="80">
        <f t="shared" si="293"/>
        <v>43392</v>
      </c>
      <c r="CM26" s="80">
        <f t="shared" si="293"/>
        <v>47923</v>
      </c>
      <c r="CN26" s="39">
        <f t="shared" si="280"/>
        <v>7200201</v>
      </c>
      <c r="CO26" s="86">
        <f t="shared" si="184"/>
        <v>5568159</v>
      </c>
      <c r="CP26" s="86">
        <f t="shared" ref="CP26:CU26" si="294">CP140+CP141+CP142+CP143+CP144+CP145+CP146+CP147+CP148</f>
        <v>1417223</v>
      </c>
      <c r="CQ26" s="86">
        <f t="shared" si="294"/>
        <v>4150936</v>
      </c>
      <c r="CR26" s="86">
        <f t="shared" si="294"/>
        <v>215555</v>
      </c>
      <c r="CS26" s="86">
        <f t="shared" si="294"/>
        <v>1329935</v>
      </c>
      <c r="CT26" s="86">
        <f t="shared" si="294"/>
        <v>40029</v>
      </c>
      <c r="CU26" s="86">
        <f t="shared" si="294"/>
        <v>46523</v>
      </c>
      <c r="CV26" s="79">
        <f t="shared" si="282"/>
        <v>7066383</v>
      </c>
      <c r="CW26" s="80">
        <f t="shared" si="186"/>
        <v>5445553</v>
      </c>
      <c r="CX26" s="80">
        <f t="shared" ref="CX26:DC26" si="295">CX140+CX141+CX142+CX143+CX144+CX145+CX146+CX147+CX148</f>
        <v>1397472</v>
      </c>
      <c r="CY26" s="80">
        <f t="shared" si="295"/>
        <v>4048081</v>
      </c>
      <c r="CZ26" s="80">
        <f t="shared" si="295"/>
        <v>205392</v>
      </c>
      <c r="DA26" s="80">
        <f t="shared" si="295"/>
        <v>1323662</v>
      </c>
      <c r="DB26" s="80">
        <f t="shared" si="295"/>
        <v>43143</v>
      </c>
      <c r="DC26" s="81">
        <f t="shared" si="295"/>
        <v>48633</v>
      </c>
    </row>
    <row r="27" spans="1:107" x14ac:dyDescent="0.3">
      <c r="A27" s="166"/>
      <c r="B27" s="167"/>
      <c r="C27" s="2" t="s">
        <v>313</v>
      </c>
      <c r="D27" s="35">
        <f t="shared" si="132"/>
        <v>82015787</v>
      </c>
      <c r="E27" s="35">
        <f t="shared" si="133"/>
        <v>65441043</v>
      </c>
      <c r="F27" s="35">
        <f t="shared" si="134"/>
        <v>21592121</v>
      </c>
      <c r="G27" s="35">
        <f t="shared" si="135"/>
        <v>43848922</v>
      </c>
      <c r="H27" s="35">
        <f t="shared" si="136"/>
        <v>2138629</v>
      </c>
      <c r="I27" s="35">
        <f t="shared" si="137"/>
        <v>12020578</v>
      </c>
      <c r="J27" s="35">
        <f t="shared" si="138"/>
        <v>2036481</v>
      </c>
      <c r="K27" s="35">
        <f t="shared" si="139"/>
        <v>379056</v>
      </c>
      <c r="L27" s="39">
        <f t="shared" si="260"/>
        <v>6449797</v>
      </c>
      <c r="M27" s="86">
        <f t="shared" si="164"/>
        <v>5174818</v>
      </c>
      <c r="N27" s="86">
        <f t="shared" ref="N27:S27" si="296">N149+N150+N151+N52+N152+N154+N155+N156</f>
        <v>1617828</v>
      </c>
      <c r="O27" s="86">
        <f t="shared" si="296"/>
        <v>3556990</v>
      </c>
      <c r="P27" s="86">
        <f t="shared" si="296"/>
        <v>178349</v>
      </c>
      <c r="Q27" s="86">
        <f t="shared" si="296"/>
        <v>916711</v>
      </c>
      <c r="R27" s="86">
        <f t="shared" si="296"/>
        <v>147024</v>
      </c>
      <c r="S27" s="86">
        <f t="shared" si="296"/>
        <v>32895</v>
      </c>
      <c r="T27" s="79">
        <f t="shared" si="262"/>
        <v>5710007</v>
      </c>
      <c r="U27" s="80">
        <f t="shared" si="166"/>
        <v>4578750</v>
      </c>
      <c r="V27" s="80">
        <f t="shared" ref="V27:AA27" si="297">V149+V150+V151+V52+V152+V154+V155+V156</f>
        <v>1484989</v>
      </c>
      <c r="W27" s="80">
        <f t="shared" si="297"/>
        <v>3093761</v>
      </c>
      <c r="X27" s="80">
        <f t="shared" si="297"/>
        <v>135971</v>
      </c>
      <c r="Y27" s="80">
        <f t="shared" si="297"/>
        <v>816753</v>
      </c>
      <c r="Z27" s="80">
        <f t="shared" si="297"/>
        <v>150521</v>
      </c>
      <c r="AA27" s="80">
        <f t="shared" si="297"/>
        <v>28012</v>
      </c>
      <c r="AB27" s="39">
        <f t="shared" si="264"/>
        <v>7468543</v>
      </c>
      <c r="AC27" s="86">
        <f t="shared" si="168"/>
        <v>5959041</v>
      </c>
      <c r="AD27" s="86">
        <f t="shared" ref="AD27:AI27" si="298">AD149+AD150+AD151+AD52+AD152+AD154+AD155+AD156</f>
        <v>2002682</v>
      </c>
      <c r="AE27" s="86">
        <f t="shared" si="298"/>
        <v>3956359</v>
      </c>
      <c r="AF27" s="86">
        <f t="shared" si="298"/>
        <v>193996</v>
      </c>
      <c r="AG27" s="86">
        <f t="shared" si="298"/>
        <v>1088509</v>
      </c>
      <c r="AH27" s="86">
        <f t="shared" si="298"/>
        <v>192405</v>
      </c>
      <c r="AI27" s="86">
        <f t="shared" si="298"/>
        <v>34592</v>
      </c>
      <c r="AJ27" s="79">
        <f t="shared" si="266"/>
        <v>7129310</v>
      </c>
      <c r="AK27" s="80">
        <f t="shared" si="170"/>
        <v>5691706</v>
      </c>
      <c r="AL27" s="80">
        <f t="shared" ref="AL27:AQ27" si="299">AL149+AL150+AL151+AL52+AL152+AL154+AL155+AL156</f>
        <v>1920002</v>
      </c>
      <c r="AM27" s="80">
        <f t="shared" si="299"/>
        <v>3771704</v>
      </c>
      <c r="AN27" s="80">
        <f t="shared" si="299"/>
        <v>192465</v>
      </c>
      <c r="AO27" s="80">
        <f t="shared" si="299"/>
        <v>1044821</v>
      </c>
      <c r="AP27" s="80">
        <f t="shared" si="299"/>
        <v>168088</v>
      </c>
      <c r="AQ27" s="80">
        <f t="shared" si="299"/>
        <v>32230</v>
      </c>
      <c r="AR27" s="39">
        <f t="shared" si="268"/>
        <v>7381611</v>
      </c>
      <c r="AS27" s="86">
        <f t="shared" si="172"/>
        <v>5884107</v>
      </c>
      <c r="AT27" s="86">
        <f t="shared" ref="AT27:AY27" si="300">AT149+AT150+AT151+AT52+AT152+AT154+AT155+AT156</f>
        <v>1942273</v>
      </c>
      <c r="AU27" s="86">
        <f t="shared" si="300"/>
        <v>3941834</v>
      </c>
      <c r="AV27" s="86">
        <f t="shared" si="300"/>
        <v>196023</v>
      </c>
      <c r="AW27" s="86">
        <f t="shared" si="300"/>
        <v>1096374</v>
      </c>
      <c r="AX27" s="86">
        <f t="shared" si="300"/>
        <v>170295</v>
      </c>
      <c r="AY27" s="86">
        <f t="shared" si="300"/>
        <v>34812</v>
      </c>
      <c r="AZ27" s="79">
        <f t="shared" si="270"/>
        <v>6792689</v>
      </c>
      <c r="BA27" s="80">
        <f t="shared" si="174"/>
        <v>5375657</v>
      </c>
      <c r="BB27" s="80">
        <f t="shared" ref="BB27:BG27" si="301">BB149+BB150+BB151+BB52+BB152+BB154+BB155+BB156</f>
        <v>1754460</v>
      </c>
      <c r="BC27" s="80">
        <f t="shared" si="301"/>
        <v>3621197</v>
      </c>
      <c r="BD27" s="80">
        <f t="shared" si="301"/>
        <v>183355</v>
      </c>
      <c r="BE27" s="80">
        <f t="shared" si="301"/>
        <v>1040884</v>
      </c>
      <c r="BF27" s="80">
        <f t="shared" si="301"/>
        <v>161184</v>
      </c>
      <c r="BG27" s="80">
        <f t="shared" si="301"/>
        <v>31609</v>
      </c>
      <c r="BH27" s="39">
        <f t="shared" si="272"/>
        <v>6589325</v>
      </c>
      <c r="BI27" s="86">
        <f t="shared" si="176"/>
        <v>5205621</v>
      </c>
      <c r="BJ27" s="86">
        <f t="shared" ref="BJ27:BO27" si="302">BJ149+BJ150+BJ151+BJ52+BJ152+BJ154+BJ155+BJ156</f>
        <v>1690694</v>
      </c>
      <c r="BK27" s="86">
        <f t="shared" si="302"/>
        <v>3514927</v>
      </c>
      <c r="BL27" s="86">
        <f t="shared" si="302"/>
        <v>184091</v>
      </c>
      <c r="BM27" s="86">
        <f t="shared" si="302"/>
        <v>1001398</v>
      </c>
      <c r="BN27" s="86">
        <f t="shared" si="302"/>
        <v>165752</v>
      </c>
      <c r="BO27" s="86">
        <f t="shared" si="302"/>
        <v>32463</v>
      </c>
      <c r="BP27" s="79">
        <f t="shared" si="274"/>
        <v>6299319</v>
      </c>
      <c r="BQ27" s="80">
        <f t="shared" si="178"/>
        <v>4986266</v>
      </c>
      <c r="BR27" s="80">
        <f t="shared" ref="BR27:BW27" si="303">BR149+BR150+BR151+BR52+BR152+BR154+BR155+BR156</f>
        <v>1672158</v>
      </c>
      <c r="BS27" s="80">
        <f t="shared" si="303"/>
        <v>3314108</v>
      </c>
      <c r="BT27" s="80">
        <f t="shared" si="303"/>
        <v>163581</v>
      </c>
      <c r="BU27" s="80">
        <f t="shared" si="303"/>
        <v>933162</v>
      </c>
      <c r="BV27" s="80">
        <f t="shared" si="303"/>
        <v>185368</v>
      </c>
      <c r="BW27" s="80">
        <f t="shared" si="303"/>
        <v>30942</v>
      </c>
      <c r="BX27" s="39">
        <f t="shared" si="276"/>
        <v>6388180</v>
      </c>
      <c r="BY27" s="86">
        <f t="shared" si="180"/>
        <v>5117560</v>
      </c>
      <c r="BZ27" s="86">
        <f t="shared" ref="BZ27:CE27" si="304">BZ149+BZ150+BZ151+BZ52+BZ152+BZ154+BZ155+BZ156</f>
        <v>1726394</v>
      </c>
      <c r="CA27" s="86">
        <f t="shared" si="304"/>
        <v>3391166</v>
      </c>
      <c r="CB27" s="86">
        <f t="shared" si="304"/>
        <v>153621</v>
      </c>
      <c r="CC27" s="86">
        <f t="shared" si="304"/>
        <v>927892</v>
      </c>
      <c r="CD27" s="86">
        <f t="shared" si="304"/>
        <v>160107</v>
      </c>
      <c r="CE27" s="86">
        <f t="shared" si="304"/>
        <v>29000</v>
      </c>
      <c r="CF27" s="79">
        <f t="shared" si="278"/>
        <v>7346825</v>
      </c>
      <c r="CG27" s="80">
        <f t="shared" si="182"/>
        <v>5858375</v>
      </c>
      <c r="CH27" s="80">
        <f t="shared" ref="CH27:CM27" si="305">CH149+CH150+CH151+CH52+CH152+CH154+CH155+CH156</f>
        <v>1940544</v>
      </c>
      <c r="CI27" s="80">
        <f t="shared" si="305"/>
        <v>3917831</v>
      </c>
      <c r="CJ27" s="80">
        <f t="shared" si="305"/>
        <v>188666</v>
      </c>
      <c r="CK27" s="80">
        <f t="shared" si="305"/>
        <v>1087518</v>
      </c>
      <c r="CL27" s="80">
        <f t="shared" si="305"/>
        <v>180266</v>
      </c>
      <c r="CM27" s="80">
        <f t="shared" si="305"/>
        <v>32000</v>
      </c>
      <c r="CN27" s="39">
        <f t="shared" si="280"/>
        <v>7231568</v>
      </c>
      <c r="CO27" s="86">
        <f t="shared" si="184"/>
        <v>5811562</v>
      </c>
      <c r="CP27" s="86">
        <f t="shared" ref="CP27:CU27" si="306">CP149+CP150+CP151+CP52+CP152+CP154+CP155+CP156</f>
        <v>1886945</v>
      </c>
      <c r="CQ27" s="86">
        <f t="shared" si="306"/>
        <v>3924617</v>
      </c>
      <c r="CR27" s="86">
        <f t="shared" si="306"/>
        <v>189778</v>
      </c>
      <c r="CS27" s="86">
        <f t="shared" si="306"/>
        <v>1032471</v>
      </c>
      <c r="CT27" s="86">
        <f t="shared" si="306"/>
        <v>167632</v>
      </c>
      <c r="CU27" s="86">
        <f t="shared" si="306"/>
        <v>30125</v>
      </c>
      <c r="CV27" s="79">
        <f t="shared" si="282"/>
        <v>7228613</v>
      </c>
      <c r="CW27" s="80">
        <f t="shared" si="186"/>
        <v>5797580</v>
      </c>
      <c r="CX27" s="80">
        <f t="shared" ref="CX27:DC27" si="307">CX149+CX150+CX151+CX52+CX152+CX154+CX155+CX156</f>
        <v>1953152</v>
      </c>
      <c r="CY27" s="80">
        <f t="shared" si="307"/>
        <v>3844428</v>
      </c>
      <c r="CZ27" s="80">
        <f t="shared" si="307"/>
        <v>178733</v>
      </c>
      <c r="DA27" s="80">
        <f t="shared" si="307"/>
        <v>1034085</v>
      </c>
      <c r="DB27" s="80">
        <f t="shared" si="307"/>
        <v>187839</v>
      </c>
      <c r="DC27" s="81">
        <f t="shared" si="307"/>
        <v>30376</v>
      </c>
    </row>
    <row r="28" spans="1:107" x14ac:dyDescent="0.3">
      <c r="A28" s="166"/>
      <c r="B28" s="167"/>
      <c r="C28" s="2" t="s">
        <v>314</v>
      </c>
      <c r="D28" s="35">
        <f t="shared" si="132"/>
        <v>78229091</v>
      </c>
      <c r="E28" s="35">
        <f t="shared" si="133"/>
        <v>63739652</v>
      </c>
      <c r="F28" s="35">
        <f t="shared" si="134"/>
        <v>16183724</v>
      </c>
      <c r="G28" s="35">
        <f t="shared" si="135"/>
        <v>47555928</v>
      </c>
      <c r="H28" s="35">
        <f t="shared" si="136"/>
        <v>1530466</v>
      </c>
      <c r="I28" s="35">
        <f t="shared" si="137"/>
        <v>11053227</v>
      </c>
      <c r="J28" s="35">
        <f t="shared" si="138"/>
        <v>1134295</v>
      </c>
      <c r="K28" s="35">
        <f t="shared" si="139"/>
        <v>771451</v>
      </c>
      <c r="L28" s="39">
        <f t="shared" si="260"/>
        <v>6279958</v>
      </c>
      <c r="M28" s="86">
        <f t="shared" si="164"/>
        <v>5155389</v>
      </c>
      <c r="N28" s="86">
        <f t="shared" ref="N28:S28" si="308">N47+N157+N158+N159+N160+N161+N162+N163+N164+N82+N165</f>
        <v>1253784</v>
      </c>
      <c r="O28" s="86">
        <f t="shared" si="308"/>
        <v>3901605</v>
      </c>
      <c r="P28" s="86">
        <f t="shared" si="308"/>
        <v>128229</v>
      </c>
      <c r="Q28" s="86">
        <f t="shared" si="308"/>
        <v>836013</v>
      </c>
      <c r="R28" s="86">
        <f t="shared" si="308"/>
        <v>91660</v>
      </c>
      <c r="S28" s="86">
        <f t="shared" si="308"/>
        <v>68667</v>
      </c>
      <c r="T28" s="79">
        <f t="shared" si="262"/>
        <v>5590990</v>
      </c>
      <c r="U28" s="80">
        <f t="shared" si="166"/>
        <v>4581143</v>
      </c>
      <c r="V28" s="80">
        <f t="shared" ref="V28:AA28" si="309">V47+V157+V158+V159+V160+V161+V162+V163+V164+V82+V165</f>
        <v>1152425</v>
      </c>
      <c r="W28" s="80">
        <f t="shared" si="309"/>
        <v>3428718</v>
      </c>
      <c r="X28" s="80">
        <f t="shared" si="309"/>
        <v>100335</v>
      </c>
      <c r="Y28" s="80">
        <f t="shared" si="309"/>
        <v>758413</v>
      </c>
      <c r="Z28" s="80">
        <f t="shared" si="309"/>
        <v>93455</v>
      </c>
      <c r="AA28" s="80">
        <f t="shared" si="309"/>
        <v>57644</v>
      </c>
      <c r="AB28" s="39">
        <f t="shared" si="264"/>
        <v>6839756</v>
      </c>
      <c r="AC28" s="86">
        <f t="shared" si="168"/>
        <v>5565632</v>
      </c>
      <c r="AD28" s="86">
        <f t="shared" ref="AD28:AI28" si="310">AD47+AD157+AD158+AD159+AD160+AD161+AD162+AD163+AD164+AD82+AD165</f>
        <v>1420026</v>
      </c>
      <c r="AE28" s="86">
        <f t="shared" si="310"/>
        <v>4145606</v>
      </c>
      <c r="AF28" s="86">
        <f t="shared" si="310"/>
        <v>135500</v>
      </c>
      <c r="AG28" s="86">
        <f t="shared" si="310"/>
        <v>977323</v>
      </c>
      <c r="AH28" s="86">
        <f t="shared" si="310"/>
        <v>93951</v>
      </c>
      <c r="AI28" s="86">
        <f t="shared" si="310"/>
        <v>67350</v>
      </c>
      <c r="AJ28" s="79">
        <f t="shared" si="266"/>
        <v>6661529</v>
      </c>
      <c r="AK28" s="80">
        <f t="shared" si="170"/>
        <v>5419777</v>
      </c>
      <c r="AL28" s="80">
        <f t="shared" ref="AL28:AQ28" si="311">AL47+AL157+AL158+AL159+AL160+AL161+AL162+AL163+AL164+AL82+AL165</f>
        <v>1390845</v>
      </c>
      <c r="AM28" s="80">
        <f t="shared" si="311"/>
        <v>4028932</v>
      </c>
      <c r="AN28" s="80">
        <f t="shared" si="311"/>
        <v>134793</v>
      </c>
      <c r="AO28" s="80">
        <f t="shared" si="311"/>
        <v>953992</v>
      </c>
      <c r="AP28" s="80">
        <f t="shared" si="311"/>
        <v>90128</v>
      </c>
      <c r="AQ28" s="80">
        <f t="shared" si="311"/>
        <v>62839</v>
      </c>
      <c r="AR28" s="39">
        <f t="shared" si="268"/>
        <v>6789101</v>
      </c>
      <c r="AS28" s="86">
        <f t="shared" si="172"/>
        <v>5520876</v>
      </c>
      <c r="AT28" s="86">
        <f t="shared" ref="AT28:AY28" si="312">AT47+AT157+AT158+AT159+AT160+AT161+AT162+AT163+AT164+AT82+AT165</f>
        <v>1436325</v>
      </c>
      <c r="AU28" s="86">
        <f t="shared" si="312"/>
        <v>4084551</v>
      </c>
      <c r="AV28" s="86">
        <f t="shared" si="312"/>
        <v>134999</v>
      </c>
      <c r="AW28" s="86">
        <f t="shared" si="312"/>
        <v>970853</v>
      </c>
      <c r="AX28" s="86">
        <f t="shared" si="312"/>
        <v>96381</v>
      </c>
      <c r="AY28" s="86">
        <f t="shared" si="312"/>
        <v>65992</v>
      </c>
      <c r="AZ28" s="79">
        <f t="shared" si="270"/>
        <v>6409399</v>
      </c>
      <c r="BA28" s="80">
        <f t="shared" si="174"/>
        <v>5184569</v>
      </c>
      <c r="BB28" s="80">
        <f t="shared" ref="BB28:BG28" si="313">BB47+BB157+BB158+BB159+BB160+BB161+BB162+BB163+BB164+BB82+BB165</f>
        <v>1314476</v>
      </c>
      <c r="BC28" s="80">
        <f t="shared" si="313"/>
        <v>3870093</v>
      </c>
      <c r="BD28" s="80">
        <f t="shared" si="313"/>
        <v>129492</v>
      </c>
      <c r="BE28" s="80">
        <f t="shared" si="313"/>
        <v>944007</v>
      </c>
      <c r="BF28" s="80">
        <f t="shared" si="313"/>
        <v>87955</v>
      </c>
      <c r="BG28" s="80">
        <f t="shared" si="313"/>
        <v>63376</v>
      </c>
      <c r="BH28" s="39">
        <f t="shared" si="272"/>
        <v>6481290</v>
      </c>
      <c r="BI28" s="86">
        <f t="shared" si="176"/>
        <v>5281572</v>
      </c>
      <c r="BJ28" s="86">
        <f t="shared" ref="BJ28:BO28" si="314">BJ47+BJ157+BJ158+BJ159+BJ160+BJ161+BJ162+BJ163+BJ164+BJ82+BJ165</f>
        <v>1328913</v>
      </c>
      <c r="BK28" s="86">
        <f t="shared" si="314"/>
        <v>3952659</v>
      </c>
      <c r="BL28" s="86">
        <f t="shared" si="314"/>
        <v>132974</v>
      </c>
      <c r="BM28" s="86">
        <f t="shared" si="314"/>
        <v>904875</v>
      </c>
      <c r="BN28" s="86">
        <f t="shared" si="314"/>
        <v>92866</v>
      </c>
      <c r="BO28" s="86">
        <f t="shared" si="314"/>
        <v>69003</v>
      </c>
      <c r="BP28" s="79">
        <f t="shared" si="274"/>
        <v>6266071</v>
      </c>
      <c r="BQ28" s="80">
        <f t="shared" si="178"/>
        <v>5101066</v>
      </c>
      <c r="BR28" s="80">
        <f t="shared" ref="BR28:BW28" si="315">BR47+BR157+BR158+BR159+BR160+BR161+BR162+BR163+BR164+BR82+BR165</f>
        <v>1306692</v>
      </c>
      <c r="BS28" s="80">
        <f t="shared" si="315"/>
        <v>3794374</v>
      </c>
      <c r="BT28" s="80">
        <f t="shared" si="315"/>
        <v>124548</v>
      </c>
      <c r="BU28" s="80">
        <f t="shared" si="315"/>
        <v>870832</v>
      </c>
      <c r="BV28" s="80">
        <f t="shared" si="315"/>
        <v>104039</v>
      </c>
      <c r="BW28" s="80">
        <f t="shared" si="315"/>
        <v>65586</v>
      </c>
      <c r="BX28" s="39">
        <f t="shared" si="276"/>
        <v>6096430</v>
      </c>
      <c r="BY28" s="86">
        <f t="shared" si="180"/>
        <v>4955860</v>
      </c>
      <c r="BZ28" s="86">
        <f t="shared" ref="BZ28:CE28" si="316">BZ47+BZ157+BZ158+BZ159+BZ160+BZ161+BZ162+BZ163+BZ164+BZ82+BZ165</f>
        <v>1287359</v>
      </c>
      <c r="CA28" s="86">
        <f t="shared" si="316"/>
        <v>3668501</v>
      </c>
      <c r="CB28" s="86">
        <f t="shared" si="316"/>
        <v>109500</v>
      </c>
      <c r="CC28" s="86">
        <f t="shared" si="316"/>
        <v>883134</v>
      </c>
      <c r="CD28" s="86">
        <f t="shared" si="316"/>
        <v>88301</v>
      </c>
      <c r="CE28" s="86">
        <f t="shared" si="316"/>
        <v>59635</v>
      </c>
      <c r="CF28" s="79">
        <f t="shared" si="278"/>
        <v>6975198</v>
      </c>
      <c r="CG28" s="80">
        <f t="shared" si="182"/>
        <v>5666637</v>
      </c>
      <c r="CH28" s="80">
        <f t="shared" ref="CH28:CM28" si="317">CH47+CH157+CH158+CH159+CH160+CH161+CH162+CH163+CH164+CH82+CH165</f>
        <v>1442552</v>
      </c>
      <c r="CI28" s="80">
        <f t="shared" si="317"/>
        <v>4224085</v>
      </c>
      <c r="CJ28" s="80">
        <f t="shared" si="317"/>
        <v>133022</v>
      </c>
      <c r="CK28" s="80">
        <f t="shared" si="317"/>
        <v>1008492</v>
      </c>
      <c r="CL28" s="80">
        <f t="shared" si="317"/>
        <v>102134</v>
      </c>
      <c r="CM28" s="80">
        <f t="shared" si="317"/>
        <v>64913</v>
      </c>
      <c r="CN28" s="39">
        <f t="shared" si="280"/>
        <v>6965047</v>
      </c>
      <c r="CO28" s="86">
        <f t="shared" si="184"/>
        <v>5702441</v>
      </c>
      <c r="CP28" s="86">
        <f t="shared" ref="CP28:CU28" si="318">CP47+CP157+CP158+CP159+CP160+CP161+CP162+CP163+CP164+CP82+CP165</f>
        <v>1423017</v>
      </c>
      <c r="CQ28" s="86">
        <f t="shared" si="318"/>
        <v>4279424</v>
      </c>
      <c r="CR28" s="86">
        <f t="shared" si="318"/>
        <v>137658</v>
      </c>
      <c r="CS28" s="86">
        <f t="shared" si="318"/>
        <v>967341</v>
      </c>
      <c r="CT28" s="86">
        <f t="shared" si="318"/>
        <v>94151</v>
      </c>
      <c r="CU28" s="86">
        <f t="shared" si="318"/>
        <v>63456</v>
      </c>
      <c r="CV28" s="79">
        <f t="shared" si="282"/>
        <v>6874322</v>
      </c>
      <c r="CW28" s="80">
        <f t="shared" si="186"/>
        <v>5604690</v>
      </c>
      <c r="CX28" s="80">
        <f t="shared" ref="CX28:DC28" si="319">CX47+CX157+CX158+CX159+CX160+CX161+CX162+CX163+CX164+CX82+CX165</f>
        <v>1427310</v>
      </c>
      <c r="CY28" s="80">
        <f t="shared" si="319"/>
        <v>4177380</v>
      </c>
      <c r="CZ28" s="80">
        <f t="shared" si="319"/>
        <v>129416</v>
      </c>
      <c r="DA28" s="80">
        <f t="shared" si="319"/>
        <v>977952</v>
      </c>
      <c r="DB28" s="80">
        <f t="shared" si="319"/>
        <v>99274</v>
      </c>
      <c r="DC28" s="81">
        <f t="shared" si="319"/>
        <v>62990</v>
      </c>
    </row>
    <row r="29" spans="1:107" x14ac:dyDescent="0.3">
      <c r="A29" s="166"/>
      <c r="B29" s="167"/>
      <c r="C29" s="2" t="s">
        <v>315</v>
      </c>
      <c r="D29" s="35">
        <f t="shared" si="132"/>
        <v>68647062</v>
      </c>
      <c r="E29" s="35">
        <f t="shared" si="133"/>
        <v>54952545</v>
      </c>
      <c r="F29" s="35">
        <f t="shared" si="134"/>
        <v>13918910</v>
      </c>
      <c r="G29" s="35">
        <f t="shared" si="135"/>
        <v>41033635</v>
      </c>
      <c r="H29" s="35">
        <f t="shared" si="136"/>
        <v>2129821</v>
      </c>
      <c r="I29" s="35">
        <f t="shared" si="137"/>
        <v>10645220</v>
      </c>
      <c r="J29" s="35">
        <f t="shared" si="138"/>
        <v>555101</v>
      </c>
      <c r="K29" s="35">
        <f t="shared" si="139"/>
        <v>364375</v>
      </c>
      <c r="L29" s="39">
        <f t="shared" si="260"/>
        <v>5636769</v>
      </c>
      <c r="M29" s="86">
        <f t="shared" si="164"/>
        <v>4557940</v>
      </c>
      <c r="N29" s="86">
        <f t="shared" ref="N29:S29" si="320">N166+N167+N168+N169+N170+N171+N172+N173+N174+N175+N176+N177</f>
        <v>1126969</v>
      </c>
      <c r="O29" s="86">
        <f t="shared" si="320"/>
        <v>3430971</v>
      </c>
      <c r="P29" s="86">
        <f t="shared" si="320"/>
        <v>179794</v>
      </c>
      <c r="Q29" s="86">
        <f t="shared" si="320"/>
        <v>818352</v>
      </c>
      <c r="R29" s="86">
        <f t="shared" si="320"/>
        <v>47072</v>
      </c>
      <c r="S29" s="86">
        <f t="shared" si="320"/>
        <v>33611</v>
      </c>
      <c r="T29" s="79">
        <f t="shared" si="262"/>
        <v>4964941</v>
      </c>
      <c r="U29" s="80">
        <f t="shared" si="166"/>
        <v>4013157</v>
      </c>
      <c r="V29" s="80">
        <f t="shared" ref="V29:AA29" si="321">V166+V167+V168+V169+V170+V171+V172+V173+V174+V175+V176+V177</f>
        <v>1011426</v>
      </c>
      <c r="W29" s="80">
        <f t="shared" si="321"/>
        <v>3001731</v>
      </c>
      <c r="X29" s="80">
        <f t="shared" si="321"/>
        <v>141259</v>
      </c>
      <c r="Y29" s="80">
        <f t="shared" si="321"/>
        <v>737142</v>
      </c>
      <c r="Z29" s="80">
        <f t="shared" si="321"/>
        <v>45476</v>
      </c>
      <c r="AA29" s="80">
        <f t="shared" si="321"/>
        <v>27907</v>
      </c>
      <c r="AB29" s="39">
        <f t="shared" si="264"/>
        <v>6061423</v>
      </c>
      <c r="AC29" s="86">
        <f t="shared" si="168"/>
        <v>4861736</v>
      </c>
      <c r="AD29" s="86">
        <f t="shared" ref="AD29:AI29" si="322">AD166+AD167+AD168+AD169+AD170+AD171+AD172+AD173+AD174+AD175+AD176+AD177</f>
        <v>1253218</v>
      </c>
      <c r="AE29" s="86">
        <f t="shared" si="322"/>
        <v>3608518</v>
      </c>
      <c r="AF29" s="86">
        <f t="shared" si="322"/>
        <v>193033</v>
      </c>
      <c r="AG29" s="86">
        <f t="shared" si="322"/>
        <v>927097</v>
      </c>
      <c r="AH29" s="86">
        <f t="shared" si="322"/>
        <v>46318</v>
      </c>
      <c r="AI29" s="86">
        <f t="shared" si="322"/>
        <v>33239</v>
      </c>
      <c r="AJ29" s="79">
        <f t="shared" si="266"/>
        <v>5891295</v>
      </c>
      <c r="AK29" s="80">
        <f t="shared" si="170"/>
        <v>4718110</v>
      </c>
      <c r="AL29" s="80">
        <f t="shared" ref="AL29:AQ29" si="323">AL166+AL167+AL168+AL169+AL170+AL171+AL172+AL173+AL174+AL175+AL176+AL177</f>
        <v>1199143</v>
      </c>
      <c r="AM29" s="80">
        <f t="shared" si="323"/>
        <v>3518967</v>
      </c>
      <c r="AN29" s="80">
        <f t="shared" si="323"/>
        <v>191283</v>
      </c>
      <c r="AO29" s="80">
        <f t="shared" si="323"/>
        <v>904025</v>
      </c>
      <c r="AP29" s="80">
        <f t="shared" si="323"/>
        <v>46027</v>
      </c>
      <c r="AQ29" s="80">
        <f t="shared" si="323"/>
        <v>31850</v>
      </c>
      <c r="AR29" s="39">
        <f t="shared" si="268"/>
        <v>6015308</v>
      </c>
      <c r="AS29" s="86">
        <f t="shared" si="172"/>
        <v>4811850</v>
      </c>
      <c r="AT29" s="86">
        <f t="shared" ref="AT29:AY29" si="324">AT166+AT167+AT168+AT169+AT170+AT171+AT172+AT173+AT174+AT175+AT176+AT177</f>
        <v>1252189</v>
      </c>
      <c r="AU29" s="86">
        <f t="shared" si="324"/>
        <v>3559661</v>
      </c>
      <c r="AV29" s="86">
        <f t="shared" si="324"/>
        <v>188719</v>
      </c>
      <c r="AW29" s="86">
        <f t="shared" si="324"/>
        <v>932348</v>
      </c>
      <c r="AX29" s="86">
        <f t="shared" si="324"/>
        <v>51941</v>
      </c>
      <c r="AY29" s="86">
        <f t="shared" si="324"/>
        <v>30450</v>
      </c>
      <c r="AZ29" s="79">
        <f t="shared" si="270"/>
        <v>5662188</v>
      </c>
      <c r="BA29" s="80">
        <f t="shared" si="174"/>
        <v>4512738</v>
      </c>
      <c r="BB29" s="80">
        <f t="shared" ref="BB29:BG29" si="325">BB166+BB167+BB168+BB169+BB170+BB171+BB172+BB173+BB174+BB175+BB176+BB177</f>
        <v>1139368</v>
      </c>
      <c r="BC29" s="80">
        <f t="shared" si="325"/>
        <v>3373370</v>
      </c>
      <c r="BD29" s="80">
        <f t="shared" si="325"/>
        <v>180400</v>
      </c>
      <c r="BE29" s="80">
        <f t="shared" si="325"/>
        <v>894073</v>
      </c>
      <c r="BF29" s="80">
        <f t="shared" si="325"/>
        <v>44878</v>
      </c>
      <c r="BG29" s="80">
        <f t="shared" si="325"/>
        <v>30099</v>
      </c>
      <c r="BH29" s="39">
        <f t="shared" si="272"/>
        <v>5789230</v>
      </c>
      <c r="BI29" s="86">
        <f t="shared" si="176"/>
        <v>4628567</v>
      </c>
      <c r="BJ29" s="86">
        <f t="shared" ref="BJ29:BO29" si="326">BJ166+BJ167+BJ168+BJ169+BJ170+BJ171+BJ172+BJ173+BJ174+BJ175+BJ176+BJ177</f>
        <v>1169208</v>
      </c>
      <c r="BK29" s="86">
        <f t="shared" si="326"/>
        <v>3459359</v>
      </c>
      <c r="BL29" s="86">
        <f t="shared" si="326"/>
        <v>184206</v>
      </c>
      <c r="BM29" s="86">
        <f t="shared" si="326"/>
        <v>896028</v>
      </c>
      <c r="BN29" s="86">
        <f t="shared" si="326"/>
        <v>48925</v>
      </c>
      <c r="BO29" s="86">
        <f t="shared" si="326"/>
        <v>31504</v>
      </c>
      <c r="BP29" s="79">
        <f t="shared" si="274"/>
        <v>5589798</v>
      </c>
      <c r="BQ29" s="80">
        <f t="shared" si="178"/>
        <v>4439604</v>
      </c>
      <c r="BR29" s="80">
        <f t="shared" ref="BR29:BW29" si="327">BR166+BR167+BR168+BR169+BR170+BR171+BR172+BR173+BR174+BR175+BR176+BR177</f>
        <v>1120533</v>
      </c>
      <c r="BS29" s="80">
        <f t="shared" si="327"/>
        <v>3319071</v>
      </c>
      <c r="BT29" s="80">
        <f t="shared" si="327"/>
        <v>173913</v>
      </c>
      <c r="BU29" s="80">
        <f t="shared" si="327"/>
        <v>897670</v>
      </c>
      <c r="BV29" s="80">
        <f t="shared" si="327"/>
        <v>48465</v>
      </c>
      <c r="BW29" s="80">
        <f t="shared" si="327"/>
        <v>30146</v>
      </c>
      <c r="BX29" s="39">
        <f t="shared" si="276"/>
        <v>5292257</v>
      </c>
      <c r="BY29" s="86">
        <f t="shared" si="180"/>
        <v>4219772</v>
      </c>
      <c r="BZ29" s="86">
        <f t="shared" ref="BZ29:CE29" si="328">BZ166+BZ167+BZ168+BZ169+BZ170+BZ171+BZ172+BZ173+BZ174+BZ175+BZ176+BZ177</f>
        <v>1079898</v>
      </c>
      <c r="CA29" s="86">
        <f t="shared" si="328"/>
        <v>3139874</v>
      </c>
      <c r="CB29" s="86">
        <f t="shared" si="328"/>
        <v>152356</v>
      </c>
      <c r="CC29" s="86">
        <f t="shared" si="328"/>
        <v>850017</v>
      </c>
      <c r="CD29" s="86">
        <f t="shared" si="328"/>
        <v>43010</v>
      </c>
      <c r="CE29" s="86">
        <f t="shared" si="328"/>
        <v>27102</v>
      </c>
      <c r="CF29" s="79">
        <f t="shared" si="278"/>
        <v>5989428</v>
      </c>
      <c r="CG29" s="80">
        <f t="shared" si="182"/>
        <v>4773323</v>
      </c>
      <c r="CH29" s="80">
        <f t="shared" ref="CH29:CM29" si="329">CH166+CH167+CH168+CH169+CH170+CH171+CH172+CH173+CH174+CH175+CH176+CH177</f>
        <v>1208974</v>
      </c>
      <c r="CI29" s="80">
        <f t="shared" si="329"/>
        <v>3564349</v>
      </c>
      <c r="CJ29" s="80">
        <f t="shared" si="329"/>
        <v>183228</v>
      </c>
      <c r="CK29" s="80">
        <f t="shared" si="329"/>
        <v>956704</v>
      </c>
      <c r="CL29" s="80">
        <f t="shared" si="329"/>
        <v>46426</v>
      </c>
      <c r="CM29" s="80">
        <f t="shared" si="329"/>
        <v>29747</v>
      </c>
      <c r="CN29" s="39">
        <f t="shared" si="280"/>
        <v>5964189</v>
      </c>
      <c r="CO29" s="86">
        <f t="shared" si="184"/>
        <v>4787475</v>
      </c>
      <c r="CP29" s="86">
        <f t="shared" ref="CP29:CU29" si="330">CP166+CP167+CP168+CP169+CP170+CP171+CP172+CP173+CP174+CP175+CP176+CP177</f>
        <v>1198396</v>
      </c>
      <c r="CQ29" s="86">
        <f t="shared" si="330"/>
        <v>3589079</v>
      </c>
      <c r="CR29" s="86">
        <f t="shared" si="330"/>
        <v>186975</v>
      </c>
      <c r="CS29" s="86">
        <f t="shared" si="330"/>
        <v>918442</v>
      </c>
      <c r="CT29" s="86">
        <f t="shared" si="330"/>
        <v>42361</v>
      </c>
      <c r="CU29" s="86">
        <f t="shared" si="330"/>
        <v>28936</v>
      </c>
      <c r="CV29" s="79">
        <f t="shared" si="282"/>
        <v>5790236</v>
      </c>
      <c r="CW29" s="80">
        <f t="shared" si="186"/>
        <v>4628273</v>
      </c>
      <c r="CX29" s="80">
        <f t="shared" ref="CX29:DC29" si="331">CX166+CX167+CX168+CX169+CX170+CX171+CX172+CX173+CX174+CX175+CX176+CX177</f>
        <v>1159588</v>
      </c>
      <c r="CY29" s="80">
        <f t="shared" si="331"/>
        <v>3468685</v>
      </c>
      <c r="CZ29" s="80">
        <f t="shared" si="331"/>
        <v>174655</v>
      </c>
      <c r="DA29" s="80">
        <f t="shared" si="331"/>
        <v>913322</v>
      </c>
      <c r="DB29" s="80">
        <f t="shared" si="331"/>
        <v>44202</v>
      </c>
      <c r="DC29" s="81">
        <f t="shared" si="331"/>
        <v>29784</v>
      </c>
    </row>
    <row r="30" spans="1:107" x14ac:dyDescent="0.3">
      <c r="A30" s="166"/>
      <c r="B30" s="167"/>
      <c r="C30" s="2" t="s">
        <v>316</v>
      </c>
      <c r="D30" s="35">
        <f t="shared" si="132"/>
        <v>68497891</v>
      </c>
      <c r="E30" s="35">
        <f t="shared" si="133"/>
        <v>56262348</v>
      </c>
      <c r="F30" s="35">
        <f t="shared" si="134"/>
        <v>13150620</v>
      </c>
      <c r="G30" s="35">
        <f t="shared" si="135"/>
        <v>43111728</v>
      </c>
      <c r="H30" s="35">
        <f t="shared" si="136"/>
        <v>1877614</v>
      </c>
      <c r="I30" s="35">
        <f t="shared" si="137"/>
        <v>9334629</v>
      </c>
      <c r="J30" s="35">
        <f t="shared" si="138"/>
        <v>691488</v>
      </c>
      <c r="K30" s="35">
        <f t="shared" si="139"/>
        <v>331812</v>
      </c>
      <c r="L30" s="39">
        <f t="shared" si="260"/>
        <v>5622160</v>
      </c>
      <c r="M30" s="86">
        <f t="shared" si="164"/>
        <v>4643760</v>
      </c>
      <c r="N30" s="86">
        <f t="shared" ref="N30:S30" si="332">N178+N179+N180+N181+N182+N183+N184+N185+N186+N187+N188+N189+N190+N191+N232</f>
        <v>996862</v>
      </c>
      <c r="O30" s="86">
        <f t="shared" si="332"/>
        <v>3646898</v>
      </c>
      <c r="P30" s="86">
        <f t="shared" si="332"/>
        <v>163457</v>
      </c>
      <c r="Q30" s="86">
        <f t="shared" si="332"/>
        <v>737257</v>
      </c>
      <c r="R30" s="86">
        <f t="shared" si="332"/>
        <v>50102</v>
      </c>
      <c r="S30" s="86">
        <f t="shared" si="332"/>
        <v>27584</v>
      </c>
      <c r="T30" s="79">
        <f t="shared" si="262"/>
        <v>4800835</v>
      </c>
      <c r="U30" s="80">
        <f t="shared" si="166"/>
        <v>3948306</v>
      </c>
      <c r="V30" s="80">
        <f t="shared" ref="V30:AA30" si="333">V178+V179+V180+V181+V182+V183+V184+V185+V186+V187+V188+V189+V190+V191+V232</f>
        <v>868303</v>
      </c>
      <c r="W30" s="80">
        <f t="shared" si="333"/>
        <v>3080003</v>
      </c>
      <c r="X30" s="80">
        <f t="shared" si="333"/>
        <v>123577</v>
      </c>
      <c r="Y30" s="80">
        <f t="shared" si="333"/>
        <v>656990</v>
      </c>
      <c r="Z30" s="80">
        <f t="shared" si="333"/>
        <v>48468</v>
      </c>
      <c r="AA30" s="80">
        <f t="shared" si="333"/>
        <v>23494</v>
      </c>
      <c r="AB30" s="39">
        <f t="shared" si="264"/>
        <v>5975365</v>
      </c>
      <c r="AC30" s="86">
        <f t="shared" si="168"/>
        <v>4890242</v>
      </c>
      <c r="AD30" s="86">
        <f t="shared" ref="AD30:AI30" si="334">AD178+AD179+AD180+AD181+AD182+AD183+AD184+AD185+AD186+AD187+AD188+AD189+AD190+AD191+AD232</f>
        <v>1136238</v>
      </c>
      <c r="AE30" s="86">
        <f t="shared" si="334"/>
        <v>3754004</v>
      </c>
      <c r="AF30" s="86">
        <f t="shared" si="334"/>
        <v>168714</v>
      </c>
      <c r="AG30" s="86">
        <f t="shared" si="334"/>
        <v>831821</v>
      </c>
      <c r="AH30" s="86">
        <f t="shared" si="334"/>
        <v>56708</v>
      </c>
      <c r="AI30" s="86">
        <f t="shared" si="334"/>
        <v>27880</v>
      </c>
      <c r="AJ30" s="79">
        <f t="shared" si="266"/>
        <v>6075488</v>
      </c>
      <c r="AK30" s="80">
        <f t="shared" si="170"/>
        <v>5003474</v>
      </c>
      <c r="AL30" s="80">
        <f t="shared" ref="AL30:AQ30" si="335">AL178+AL179+AL180+AL181+AL182+AL183+AL184+AL185+AL186+AL187+AL188+AL189+AL190+AL191+AL232</f>
        <v>1204950</v>
      </c>
      <c r="AM30" s="80">
        <f t="shared" si="335"/>
        <v>3798524</v>
      </c>
      <c r="AN30" s="80">
        <f t="shared" si="335"/>
        <v>170289</v>
      </c>
      <c r="AO30" s="80">
        <f t="shared" si="335"/>
        <v>810404</v>
      </c>
      <c r="AP30" s="80">
        <f t="shared" si="335"/>
        <v>63386</v>
      </c>
      <c r="AQ30" s="80">
        <f t="shared" si="335"/>
        <v>27935</v>
      </c>
      <c r="AR30" s="39">
        <f t="shared" si="268"/>
        <v>6035040</v>
      </c>
      <c r="AS30" s="86">
        <f t="shared" si="172"/>
        <v>4966326</v>
      </c>
      <c r="AT30" s="86">
        <f t="shared" ref="AT30:AY30" si="336">AT178+AT179+AT180+AT181+AT182+AT183+AT184+AT185+AT186+AT187+AT188+AT189+AT190+AT191+AT232</f>
        <v>1210067</v>
      </c>
      <c r="AU30" s="86">
        <f t="shared" si="336"/>
        <v>3756259</v>
      </c>
      <c r="AV30" s="86">
        <f t="shared" si="336"/>
        <v>163513</v>
      </c>
      <c r="AW30" s="86">
        <f t="shared" si="336"/>
        <v>811315</v>
      </c>
      <c r="AX30" s="86">
        <f t="shared" si="336"/>
        <v>65849</v>
      </c>
      <c r="AY30" s="86">
        <f t="shared" si="336"/>
        <v>28037</v>
      </c>
      <c r="AZ30" s="79">
        <f t="shared" si="270"/>
        <v>5597846</v>
      </c>
      <c r="BA30" s="80">
        <f t="shared" si="174"/>
        <v>4576617</v>
      </c>
      <c r="BB30" s="80">
        <f t="shared" ref="BB30:BG30" si="337">BB178+BB179+BB180+BB181+BB182+BB183+BB184+BB185+BB186+BB187+BB188+BB189+BB190+BB191+BB232</f>
        <v>1067478</v>
      </c>
      <c r="BC30" s="80">
        <f t="shared" si="337"/>
        <v>3509139</v>
      </c>
      <c r="BD30" s="80">
        <f t="shared" si="337"/>
        <v>155361</v>
      </c>
      <c r="BE30" s="80">
        <f t="shared" si="337"/>
        <v>781741</v>
      </c>
      <c r="BF30" s="80">
        <f t="shared" si="337"/>
        <v>57045</v>
      </c>
      <c r="BG30" s="80">
        <f t="shared" si="337"/>
        <v>27082</v>
      </c>
      <c r="BH30" s="39">
        <f t="shared" si="272"/>
        <v>5724874</v>
      </c>
      <c r="BI30" s="86">
        <f t="shared" si="176"/>
        <v>4704062</v>
      </c>
      <c r="BJ30" s="86">
        <f t="shared" ref="BJ30:BO30" si="338">BJ178+BJ179+BJ180+BJ181+BJ182+BJ183+BJ184+BJ185+BJ186+BJ187+BJ188+BJ189+BJ190+BJ191+BJ232</f>
        <v>1093918</v>
      </c>
      <c r="BK30" s="86">
        <f t="shared" si="338"/>
        <v>3610144</v>
      </c>
      <c r="BL30" s="86">
        <f t="shared" si="338"/>
        <v>163854</v>
      </c>
      <c r="BM30" s="86">
        <f t="shared" si="338"/>
        <v>769811</v>
      </c>
      <c r="BN30" s="86">
        <f t="shared" si="338"/>
        <v>58262</v>
      </c>
      <c r="BO30" s="86">
        <f t="shared" si="338"/>
        <v>28885</v>
      </c>
      <c r="BP30" s="79">
        <f t="shared" si="274"/>
        <v>5501699</v>
      </c>
      <c r="BQ30" s="80">
        <f t="shared" si="178"/>
        <v>4506443</v>
      </c>
      <c r="BR30" s="80">
        <f t="shared" ref="BR30:BW30" si="339">BR178+BR179+BR180+BR181+BR182+BR183+BR184+BR185+BR186+BR187+BR188+BR189+BR190+BR191+BR232</f>
        <v>1058708</v>
      </c>
      <c r="BS30" s="80">
        <f t="shared" si="339"/>
        <v>3447735</v>
      </c>
      <c r="BT30" s="80">
        <f t="shared" si="339"/>
        <v>153895</v>
      </c>
      <c r="BU30" s="80">
        <f t="shared" si="339"/>
        <v>752555</v>
      </c>
      <c r="BV30" s="80">
        <f t="shared" si="339"/>
        <v>61600</v>
      </c>
      <c r="BW30" s="80">
        <f t="shared" si="339"/>
        <v>27206</v>
      </c>
      <c r="BX30" s="39">
        <f t="shared" si="276"/>
        <v>5245754</v>
      </c>
      <c r="BY30" s="86">
        <f t="shared" si="180"/>
        <v>4310683</v>
      </c>
      <c r="BZ30" s="86">
        <f t="shared" ref="BZ30:CE30" si="340">BZ178+BZ179+BZ180+BZ181+BZ182+BZ183+BZ184+BZ185+BZ186+BZ187+BZ188+BZ189+BZ190+BZ191+BZ232</f>
        <v>1042509</v>
      </c>
      <c r="CA30" s="86">
        <f t="shared" si="340"/>
        <v>3268174</v>
      </c>
      <c r="CB30" s="86">
        <f t="shared" si="340"/>
        <v>127784</v>
      </c>
      <c r="CC30" s="86">
        <f t="shared" si="340"/>
        <v>728419</v>
      </c>
      <c r="CD30" s="86">
        <f t="shared" si="340"/>
        <v>54121</v>
      </c>
      <c r="CE30" s="86">
        <f t="shared" si="340"/>
        <v>24747</v>
      </c>
      <c r="CF30" s="79">
        <f t="shared" si="278"/>
        <v>6091106</v>
      </c>
      <c r="CG30" s="80">
        <f t="shared" si="182"/>
        <v>4996610</v>
      </c>
      <c r="CH30" s="80">
        <f t="shared" ref="CH30:CM30" si="341">CH178+CH179+CH180+CH181+CH182+CH183+CH184+CH185+CH186+CH187+CH188+CH189+CH190+CH191+CH232</f>
        <v>1206841</v>
      </c>
      <c r="CI30" s="80">
        <f t="shared" si="341"/>
        <v>3789769</v>
      </c>
      <c r="CJ30" s="80">
        <f t="shared" si="341"/>
        <v>161885</v>
      </c>
      <c r="CK30" s="80">
        <f t="shared" si="341"/>
        <v>835327</v>
      </c>
      <c r="CL30" s="80">
        <f t="shared" si="341"/>
        <v>67397</v>
      </c>
      <c r="CM30" s="80">
        <f t="shared" si="341"/>
        <v>29887</v>
      </c>
      <c r="CN30" s="39">
        <f t="shared" si="280"/>
        <v>5982685</v>
      </c>
      <c r="CO30" s="86">
        <f t="shared" si="184"/>
        <v>4929467</v>
      </c>
      <c r="CP30" s="86">
        <f t="shared" ref="CP30:CU30" si="342">CP178+CP179+CP180+CP181+CP182+CP183+CP184+CP185+CP186+CP187+CP188+CP189+CP190+CP191+CP232</f>
        <v>1137955</v>
      </c>
      <c r="CQ30" s="86">
        <f t="shared" si="342"/>
        <v>3791512</v>
      </c>
      <c r="CR30" s="86">
        <f t="shared" si="342"/>
        <v>169677</v>
      </c>
      <c r="CS30" s="86">
        <f t="shared" si="342"/>
        <v>800858</v>
      </c>
      <c r="CT30" s="86">
        <f t="shared" si="342"/>
        <v>52881</v>
      </c>
      <c r="CU30" s="86">
        <f t="shared" si="342"/>
        <v>29802</v>
      </c>
      <c r="CV30" s="79">
        <f t="shared" si="282"/>
        <v>5845039</v>
      </c>
      <c r="CW30" s="80">
        <f t="shared" si="186"/>
        <v>4786358</v>
      </c>
      <c r="CX30" s="80">
        <f t="shared" ref="CX30:DC30" si="343">CX178+CX179+CX180+CX181+CX182+CX183+CX184+CX185+CX186+CX187+CX188+CX189+CX190+CX191+CX232</f>
        <v>1126791</v>
      </c>
      <c r="CY30" s="80">
        <f t="shared" si="343"/>
        <v>3659567</v>
      </c>
      <c r="CZ30" s="80">
        <f t="shared" si="343"/>
        <v>155608</v>
      </c>
      <c r="DA30" s="80">
        <f t="shared" si="343"/>
        <v>818131</v>
      </c>
      <c r="DB30" s="80">
        <f t="shared" si="343"/>
        <v>55669</v>
      </c>
      <c r="DC30" s="81">
        <f t="shared" si="343"/>
        <v>29273</v>
      </c>
    </row>
    <row r="31" spans="1:107" x14ac:dyDescent="0.3">
      <c r="A31" s="166"/>
      <c r="B31" s="167"/>
      <c r="C31" s="2" t="s">
        <v>317</v>
      </c>
      <c r="D31" s="35">
        <f t="shared" si="132"/>
        <v>61353445</v>
      </c>
      <c r="E31" s="35">
        <f t="shared" si="133"/>
        <v>47350503</v>
      </c>
      <c r="F31" s="35">
        <f t="shared" si="134"/>
        <v>12301645</v>
      </c>
      <c r="G31" s="35">
        <f t="shared" si="135"/>
        <v>35048858</v>
      </c>
      <c r="H31" s="35">
        <f t="shared" si="136"/>
        <v>1767323</v>
      </c>
      <c r="I31" s="35">
        <f t="shared" si="137"/>
        <v>10964079</v>
      </c>
      <c r="J31" s="35">
        <f t="shared" si="138"/>
        <v>503416</v>
      </c>
      <c r="K31" s="35">
        <f t="shared" si="139"/>
        <v>768124</v>
      </c>
      <c r="L31" s="39">
        <f t="shared" si="260"/>
        <v>5024375</v>
      </c>
      <c r="M31" s="86">
        <f t="shared" si="164"/>
        <v>3920771</v>
      </c>
      <c r="N31" s="86">
        <f t="shared" ref="N31:S31" si="344">N192+N193+N240+N194+N195+N196+N197+N198+N199+N200+N270+N201+N202+N203+N306</f>
        <v>990613</v>
      </c>
      <c r="O31" s="86">
        <f t="shared" si="344"/>
        <v>2930158</v>
      </c>
      <c r="P31" s="86">
        <f t="shared" si="344"/>
        <v>147006</v>
      </c>
      <c r="Q31" s="86">
        <f t="shared" si="344"/>
        <v>851827</v>
      </c>
      <c r="R31" s="86">
        <f t="shared" si="344"/>
        <v>39931</v>
      </c>
      <c r="S31" s="86">
        <f t="shared" si="344"/>
        <v>64840</v>
      </c>
      <c r="T31" s="79">
        <f t="shared" si="262"/>
        <v>4392692</v>
      </c>
      <c r="U31" s="80">
        <f t="shared" si="166"/>
        <v>3423800</v>
      </c>
      <c r="V31" s="80">
        <f t="shared" ref="V31:AA31" si="345">V192+V193+V240+V194+V195+V196+V197+V198+V199+V200+V270+V201+V202+V203+V306</f>
        <v>888598</v>
      </c>
      <c r="W31" s="80">
        <f t="shared" si="345"/>
        <v>2535202</v>
      </c>
      <c r="X31" s="80">
        <f t="shared" si="345"/>
        <v>114852</v>
      </c>
      <c r="Y31" s="80">
        <f t="shared" si="345"/>
        <v>762215</v>
      </c>
      <c r="Z31" s="80">
        <f t="shared" si="345"/>
        <v>39183</v>
      </c>
      <c r="AA31" s="80">
        <f t="shared" si="345"/>
        <v>52642</v>
      </c>
      <c r="AB31" s="39">
        <f t="shared" si="264"/>
        <v>5426739</v>
      </c>
      <c r="AC31" s="86">
        <f t="shared" si="168"/>
        <v>4193543</v>
      </c>
      <c r="AD31" s="86">
        <f t="shared" ref="AD31:AI31" si="346">AD192+AD193+AD240+AD194+AD195+AD196+AD197+AD198+AD199+AD200+AD270+AD201+AD202+AD203+AD306</f>
        <v>1107697</v>
      </c>
      <c r="AE31" s="86">
        <f t="shared" si="346"/>
        <v>3085846</v>
      </c>
      <c r="AF31" s="86">
        <f t="shared" si="346"/>
        <v>157426</v>
      </c>
      <c r="AG31" s="86">
        <f t="shared" si="346"/>
        <v>966275</v>
      </c>
      <c r="AH31" s="86">
        <f t="shared" si="346"/>
        <v>43617</v>
      </c>
      <c r="AI31" s="86">
        <f t="shared" si="346"/>
        <v>65878</v>
      </c>
      <c r="AJ31" s="79">
        <f t="shared" si="266"/>
        <v>5290692</v>
      </c>
      <c r="AK31" s="80">
        <f t="shared" si="170"/>
        <v>4090862</v>
      </c>
      <c r="AL31" s="80">
        <f t="shared" ref="AL31:AQ31" si="347">AL192+AL193+AL240+AL194+AL195+AL196+AL197+AL198+AL199+AL200+AL270+AL201+AL202+AL203+AL306</f>
        <v>1071103</v>
      </c>
      <c r="AM31" s="80">
        <f t="shared" si="347"/>
        <v>3019759</v>
      </c>
      <c r="AN31" s="80">
        <f t="shared" si="347"/>
        <v>156669</v>
      </c>
      <c r="AO31" s="80">
        <f t="shared" si="347"/>
        <v>936417</v>
      </c>
      <c r="AP31" s="80">
        <f t="shared" si="347"/>
        <v>42776</v>
      </c>
      <c r="AQ31" s="80">
        <f t="shared" si="347"/>
        <v>63968</v>
      </c>
      <c r="AR31" s="39">
        <f t="shared" si="268"/>
        <v>5404829</v>
      </c>
      <c r="AS31" s="86">
        <f t="shared" si="172"/>
        <v>4169557</v>
      </c>
      <c r="AT31" s="86">
        <f t="shared" ref="AT31:AY31" si="348">AT192+AT193+AT240+AT194+AT195+AT196+AT197+AT198+AT199+AT200+AT270+AT201+AT202+AT203+AT306</f>
        <v>1111766</v>
      </c>
      <c r="AU31" s="86">
        <f t="shared" si="348"/>
        <v>3057791</v>
      </c>
      <c r="AV31" s="86">
        <f t="shared" si="348"/>
        <v>157773</v>
      </c>
      <c r="AW31" s="86">
        <f t="shared" si="348"/>
        <v>963372</v>
      </c>
      <c r="AX31" s="86">
        <f t="shared" si="348"/>
        <v>48544</v>
      </c>
      <c r="AY31" s="86">
        <f t="shared" si="348"/>
        <v>65583</v>
      </c>
      <c r="AZ31" s="79">
        <f t="shared" si="270"/>
        <v>5080026</v>
      </c>
      <c r="BA31" s="80">
        <f t="shared" si="174"/>
        <v>3897057</v>
      </c>
      <c r="BB31" s="80">
        <f t="shared" ref="BB31:BG31" si="349">BB192+BB193+BB240+BB194+BB195+BB196+BB197+BB198+BB199+BB200+BB270+BB201+BB202+BB203+BB306</f>
        <v>1016736</v>
      </c>
      <c r="BC31" s="80">
        <f t="shared" si="349"/>
        <v>2880321</v>
      </c>
      <c r="BD31" s="80">
        <f t="shared" si="349"/>
        <v>151156</v>
      </c>
      <c r="BE31" s="80">
        <f t="shared" si="349"/>
        <v>928063</v>
      </c>
      <c r="BF31" s="80">
        <f t="shared" si="349"/>
        <v>40933</v>
      </c>
      <c r="BG31" s="80">
        <f t="shared" si="349"/>
        <v>62817</v>
      </c>
      <c r="BH31" s="39">
        <f t="shared" si="272"/>
        <v>5148391</v>
      </c>
      <c r="BI31" s="86">
        <f t="shared" si="176"/>
        <v>3957790</v>
      </c>
      <c r="BJ31" s="86">
        <f t="shared" ref="BJ31:BO31" si="350">BJ192+BJ193+BJ240+BJ194+BJ195+BJ196+BJ197+BJ198+BJ199+BJ200+BJ270+BJ201+BJ202+BJ203+BJ306</f>
        <v>1027508</v>
      </c>
      <c r="BK31" s="86">
        <f t="shared" si="350"/>
        <v>2930282</v>
      </c>
      <c r="BL31" s="86">
        <f t="shared" si="350"/>
        <v>153407</v>
      </c>
      <c r="BM31" s="86">
        <f t="shared" si="350"/>
        <v>928513</v>
      </c>
      <c r="BN31" s="86">
        <f t="shared" si="350"/>
        <v>42676</v>
      </c>
      <c r="BO31" s="86">
        <f t="shared" si="350"/>
        <v>66005</v>
      </c>
      <c r="BP31" s="79">
        <f t="shared" si="274"/>
        <v>4934395</v>
      </c>
      <c r="BQ31" s="80">
        <f t="shared" si="178"/>
        <v>3786755</v>
      </c>
      <c r="BR31" s="80">
        <f t="shared" ref="BR31:BW31" si="351">BR192+BR193+BR240+BR194+BR195+BR196+BR197+BR198+BR199+BR200+BR270+BR201+BR202+BR203+BR306</f>
        <v>979121</v>
      </c>
      <c r="BS31" s="80">
        <f t="shared" si="351"/>
        <v>2807634</v>
      </c>
      <c r="BT31" s="80">
        <f t="shared" si="351"/>
        <v>144338</v>
      </c>
      <c r="BU31" s="80">
        <f t="shared" si="351"/>
        <v>898930</v>
      </c>
      <c r="BV31" s="80">
        <f t="shared" si="351"/>
        <v>42807</v>
      </c>
      <c r="BW31" s="80">
        <f t="shared" si="351"/>
        <v>61565</v>
      </c>
      <c r="BX31" s="39">
        <f t="shared" si="276"/>
        <v>4724730</v>
      </c>
      <c r="BY31" s="86">
        <f t="shared" si="180"/>
        <v>3625142</v>
      </c>
      <c r="BZ31" s="86">
        <f t="shared" ref="BZ31:CE31" si="352">BZ192+BZ193+BZ240+BZ194+BZ195+BZ196+BZ197+BZ198+BZ199+BZ200+BZ270+BZ201+BZ202+BZ203+BZ306</f>
        <v>951815</v>
      </c>
      <c r="CA31" s="86">
        <f t="shared" si="352"/>
        <v>2673327</v>
      </c>
      <c r="CB31" s="86">
        <f t="shared" si="352"/>
        <v>127313</v>
      </c>
      <c r="CC31" s="86">
        <f t="shared" si="352"/>
        <v>874588</v>
      </c>
      <c r="CD31" s="86">
        <f t="shared" si="352"/>
        <v>40095</v>
      </c>
      <c r="CE31" s="86">
        <f t="shared" si="352"/>
        <v>57592</v>
      </c>
      <c r="CF31" s="79">
        <f t="shared" si="278"/>
        <v>5380430</v>
      </c>
      <c r="CG31" s="80">
        <f t="shared" si="182"/>
        <v>4130151</v>
      </c>
      <c r="CH31" s="80">
        <f t="shared" ref="CH31:CM31" si="353">CH192+CH193+CH240+CH194+CH195+CH196+CH197+CH198+CH199+CH200+CH270+CH201+CH202+CH203+CH306</f>
        <v>1066227</v>
      </c>
      <c r="CI31" s="80">
        <f t="shared" si="353"/>
        <v>3063924</v>
      </c>
      <c r="CJ31" s="80">
        <f t="shared" si="353"/>
        <v>152982</v>
      </c>
      <c r="CK31" s="80">
        <f t="shared" si="353"/>
        <v>987793</v>
      </c>
      <c r="CL31" s="80">
        <f t="shared" si="353"/>
        <v>42631</v>
      </c>
      <c r="CM31" s="80">
        <f t="shared" si="353"/>
        <v>66873</v>
      </c>
      <c r="CN31" s="39">
        <f t="shared" si="280"/>
        <v>5330083</v>
      </c>
      <c r="CO31" s="86">
        <f t="shared" si="184"/>
        <v>4120407</v>
      </c>
      <c r="CP31" s="86">
        <f t="shared" ref="CP31:CU31" si="354">CP192+CP193+CP240+CP194+CP195+CP196+CP197+CP198+CP199+CP200+CP270+CP201+CP202+CP203+CP306</f>
        <v>1048508</v>
      </c>
      <c r="CQ31" s="86">
        <f t="shared" si="354"/>
        <v>3071899</v>
      </c>
      <c r="CR31" s="86">
        <f t="shared" si="354"/>
        <v>157135</v>
      </c>
      <c r="CS31" s="86">
        <f t="shared" si="354"/>
        <v>941904</v>
      </c>
      <c r="CT31" s="86">
        <f t="shared" si="354"/>
        <v>39386</v>
      </c>
      <c r="CU31" s="86">
        <f t="shared" si="354"/>
        <v>71251</v>
      </c>
      <c r="CV31" s="79">
        <f t="shared" si="282"/>
        <v>5216063</v>
      </c>
      <c r="CW31" s="80">
        <f t="shared" si="186"/>
        <v>4034668</v>
      </c>
      <c r="CX31" s="80">
        <f t="shared" ref="CX31:DC31" si="355">CX192+CX193+CX240+CX194+CX195+CX196+CX197+CX198+CX199+CX200+CX270+CX201+CX202+CX203+CX306</f>
        <v>1041953</v>
      </c>
      <c r="CY31" s="80">
        <f t="shared" si="355"/>
        <v>2992715</v>
      </c>
      <c r="CZ31" s="80">
        <f t="shared" si="355"/>
        <v>147266</v>
      </c>
      <c r="DA31" s="80">
        <f t="shared" si="355"/>
        <v>924182</v>
      </c>
      <c r="DB31" s="80">
        <f t="shared" si="355"/>
        <v>40837</v>
      </c>
      <c r="DC31" s="81">
        <f t="shared" si="355"/>
        <v>69110</v>
      </c>
    </row>
    <row r="32" spans="1:107" x14ac:dyDescent="0.3">
      <c r="A32" s="166"/>
      <c r="B32" s="167"/>
      <c r="C32" s="2" t="s">
        <v>318</v>
      </c>
      <c r="D32" s="35">
        <f t="shared" si="132"/>
        <v>40512426</v>
      </c>
      <c r="E32" s="35">
        <f t="shared" si="133"/>
        <v>30014677</v>
      </c>
      <c r="F32" s="35">
        <f t="shared" si="134"/>
        <v>7989055</v>
      </c>
      <c r="G32" s="35">
        <f t="shared" si="135"/>
        <v>22025622</v>
      </c>
      <c r="H32" s="35">
        <f t="shared" si="136"/>
        <v>1356476</v>
      </c>
      <c r="I32" s="35">
        <f t="shared" si="137"/>
        <v>8515848</v>
      </c>
      <c r="J32" s="35">
        <f t="shared" si="138"/>
        <v>311197</v>
      </c>
      <c r="K32" s="35">
        <f t="shared" si="139"/>
        <v>314228</v>
      </c>
      <c r="L32" s="39">
        <f t="shared" si="260"/>
        <v>3237517</v>
      </c>
      <c r="M32" s="86">
        <f t="shared" si="164"/>
        <v>2424400</v>
      </c>
      <c r="N32" s="86">
        <f t="shared" ref="N32:S32" si="356">N204+N205+N206+N207+N208+N209+N210+N211+N212+N214+N215+N216</f>
        <v>623766</v>
      </c>
      <c r="O32" s="86">
        <f t="shared" si="356"/>
        <v>1800634</v>
      </c>
      <c r="P32" s="86">
        <f t="shared" si="356"/>
        <v>114320</v>
      </c>
      <c r="Q32" s="86">
        <f t="shared" si="356"/>
        <v>646888</v>
      </c>
      <c r="R32" s="86">
        <f t="shared" si="356"/>
        <v>25979</v>
      </c>
      <c r="S32" s="86">
        <f t="shared" si="356"/>
        <v>25930</v>
      </c>
      <c r="T32" s="79">
        <f t="shared" si="262"/>
        <v>2833239</v>
      </c>
      <c r="U32" s="80">
        <f t="shared" si="166"/>
        <v>2112617</v>
      </c>
      <c r="V32" s="80">
        <f t="shared" ref="V32:AA32" si="357">V204+V205+V206+V207+V208+V209+V210+V211+V212+V214+V215+V216</f>
        <v>551636</v>
      </c>
      <c r="W32" s="80">
        <f t="shared" si="357"/>
        <v>1560981</v>
      </c>
      <c r="X32" s="80">
        <f t="shared" si="357"/>
        <v>89140</v>
      </c>
      <c r="Y32" s="80">
        <f t="shared" si="357"/>
        <v>585046</v>
      </c>
      <c r="Z32" s="80">
        <f t="shared" si="357"/>
        <v>24439</v>
      </c>
      <c r="AA32" s="80">
        <f t="shared" si="357"/>
        <v>21997</v>
      </c>
      <c r="AB32" s="39">
        <f t="shared" si="264"/>
        <v>3570315</v>
      </c>
      <c r="AC32" s="86">
        <f t="shared" si="168"/>
        <v>2647892</v>
      </c>
      <c r="AD32" s="86">
        <f t="shared" ref="AD32:AI32" si="358">AD204+AD205+AD206+AD207+AD208+AD209+AD210+AD211+AD212+AD214+AD215+AD216</f>
        <v>715425</v>
      </c>
      <c r="AE32" s="86">
        <f t="shared" si="358"/>
        <v>1932467</v>
      </c>
      <c r="AF32" s="86">
        <f t="shared" si="358"/>
        <v>124291</v>
      </c>
      <c r="AG32" s="86">
        <f t="shared" si="358"/>
        <v>746374</v>
      </c>
      <c r="AH32" s="86">
        <f t="shared" si="358"/>
        <v>25598</v>
      </c>
      <c r="AI32" s="86">
        <f t="shared" si="358"/>
        <v>26160</v>
      </c>
      <c r="AJ32" s="79">
        <f t="shared" si="266"/>
        <v>3458386</v>
      </c>
      <c r="AK32" s="80">
        <f t="shared" si="170"/>
        <v>2564222</v>
      </c>
      <c r="AL32" s="80">
        <f t="shared" ref="AL32:AQ32" si="359">AL204+AL205+AL206+AL207+AL208+AL209+AL210+AL211+AL212+AL214+AL215+AL216</f>
        <v>683192</v>
      </c>
      <c r="AM32" s="80">
        <f t="shared" si="359"/>
        <v>1881030</v>
      </c>
      <c r="AN32" s="80">
        <f t="shared" si="359"/>
        <v>122664</v>
      </c>
      <c r="AO32" s="80">
        <f t="shared" si="359"/>
        <v>721006</v>
      </c>
      <c r="AP32" s="80">
        <f t="shared" si="359"/>
        <v>24685</v>
      </c>
      <c r="AQ32" s="80">
        <f t="shared" si="359"/>
        <v>25809</v>
      </c>
      <c r="AR32" s="39">
        <f t="shared" si="268"/>
        <v>3584826</v>
      </c>
      <c r="AS32" s="86">
        <f t="shared" si="172"/>
        <v>2658681</v>
      </c>
      <c r="AT32" s="86">
        <f t="shared" ref="AT32:AY32" si="360">AT204+AT205+AT206+AT207+AT208+AT209+AT210+AT211+AT212+AT214+AT215+AT216</f>
        <v>722388</v>
      </c>
      <c r="AU32" s="86">
        <f t="shared" si="360"/>
        <v>1936293</v>
      </c>
      <c r="AV32" s="86">
        <f t="shared" si="360"/>
        <v>121384</v>
      </c>
      <c r="AW32" s="86">
        <f t="shared" si="360"/>
        <v>748120</v>
      </c>
      <c r="AX32" s="86">
        <f t="shared" si="360"/>
        <v>30211</v>
      </c>
      <c r="AY32" s="86">
        <f t="shared" si="360"/>
        <v>26430</v>
      </c>
      <c r="AZ32" s="79">
        <f t="shared" si="270"/>
        <v>3360882</v>
      </c>
      <c r="BA32" s="80">
        <f t="shared" si="174"/>
        <v>2470778</v>
      </c>
      <c r="BB32" s="80">
        <f t="shared" ref="BB32:BG32" si="361">BB204+BB205+BB206+BB207+BB208+BB209+BB210+BB211+BB212+BB214+BB215+BB216</f>
        <v>657724</v>
      </c>
      <c r="BC32" s="80">
        <f t="shared" si="361"/>
        <v>1813054</v>
      </c>
      <c r="BD32" s="80">
        <f t="shared" si="361"/>
        <v>114794</v>
      </c>
      <c r="BE32" s="80">
        <f t="shared" si="361"/>
        <v>723764</v>
      </c>
      <c r="BF32" s="80">
        <f t="shared" si="361"/>
        <v>25303</v>
      </c>
      <c r="BG32" s="80">
        <f t="shared" si="361"/>
        <v>26243</v>
      </c>
      <c r="BH32" s="39">
        <f t="shared" si="272"/>
        <v>3362167</v>
      </c>
      <c r="BI32" s="86">
        <f t="shared" si="176"/>
        <v>2473270</v>
      </c>
      <c r="BJ32" s="86">
        <f t="shared" ref="BJ32:BO32" si="362">BJ204+BJ205+BJ206+BJ207+BJ208+BJ209+BJ210+BJ211+BJ212+BJ214+BJ215+BJ216</f>
        <v>656308</v>
      </c>
      <c r="BK32" s="86">
        <f t="shared" si="362"/>
        <v>1816962</v>
      </c>
      <c r="BL32" s="86">
        <f t="shared" si="362"/>
        <v>116968</v>
      </c>
      <c r="BM32" s="86">
        <f t="shared" si="362"/>
        <v>717685</v>
      </c>
      <c r="BN32" s="86">
        <f t="shared" si="362"/>
        <v>26818</v>
      </c>
      <c r="BO32" s="86">
        <f t="shared" si="362"/>
        <v>27426</v>
      </c>
      <c r="BP32" s="79">
        <f t="shared" si="274"/>
        <v>3264955</v>
      </c>
      <c r="BQ32" s="80">
        <f t="shared" si="178"/>
        <v>2406057</v>
      </c>
      <c r="BR32" s="80">
        <f t="shared" ref="BR32:BW32" si="363">BR204+BR205+BR206+BR207+BR208+BR209+BR210+BR211+BR212+BR214+BR215+BR216</f>
        <v>649585</v>
      </c>
      <c r="BS32" s="80">
        <f t="shared" si="363"/>
        <v>1756472</v>
      </c>
      <c r="BT32" s="80">
        <f t="shared" si="363"/>
        <v>109124</v>
      </c>
      <c r="BU32" s="80">
        <f t="shared" si="363"/>
        <v>696164</v>
      </c>
      <c r="BV32" s="80">
        <f t="shared" si="363"/>
        <v>27487</v>
      </c>
      <c r="BW32" s="80">
        <f t="shared" si="363"/>
        <v>26123</v>
      </c>
      <c r="BX32" s="39">
        <f t="shared" si="276"/>
        <v>3156811</v>
      </c>
      <c r="BY32" s="86">
        <f t="shared" si="180"/>
        <v>2327241</v>
      </c>
      <c r="BZ32" s="86">
        <f t="shared" ref="BZ32:CE32" si="364">BZ204+BZ205+BZ206+BZ207+BZ208+BZ209+BZ210+BZ211+BZ212+BZ214+BZ215+BZ216</f>
        <v>623319</v>
      </c>
      <c r="CA32" s="86">
        <f t="shared" si="364"/>
        <v>1703922</v>
      </c>
      <c r="CB32" s="86">
        <f t="shared" si="364"/>
        <v>95624</v>
      </c>
      <c r="CC32" s="86">
        <f t="shared" si="364"/>
        <v>683324</v>
      </c>
      <c r="CD32" s="86">
        <f t="shared" si="364"/>
        <v>24538</v>
      </c>
      <c r="CE32" s="86">
        <f t="shared" si="364"/>
        <v>26084</v>
      </c>
      <c r="CF32" s="79">
        <f t="shared" si="278"/>
        <v>3627032</v>
      </c>
      <c r="CG32" s="80">
        <f t="shared" si="182"/>
        <v>2684612</v>
      </c>
      <c r="CH32" s="80">
        <f t="shared" ref="CH32:CM32" si="365">CH204+CH205+CH206+CH207+CH208+CH209+CH210+CH211+CH212+CH214+CH215+CH216</f>
        <v>713239</v>
      </c>
      <c r="CI32" s="80">
        <f t="shared" si="365"/>
        <v>1971373</v>
      </c>
      <c r="CJ32" s="80">
        <f t="shared" si="365"/>
        <v>117908</v>
      </c>
      <c r="CK32" s="80">
        <f t="shared" si="365"/>
        <v>769732</v>
      </c>
      <c r="CL32" s="80">
        <f t="shared" si="365"/>
        <v>26639</v>
      </c>
      <c r="CM32" s="80">
        <f t="shared" si="365"/>
        <v>28141</v>
      </c>
      <c r="CN32" s="39">
        <f t="shared" si="280"/>
        <v>3635080</v>
      </c>
      <c r="CO32" s="86">
        <f t="shared" si="184"/>
        <v>2715502</v>
      </c>
      <c r="CP32" s="86">
        <f t="shared" ref="CP32:CU32" si="366">CP204+CP205+CP206+CP207+CP208+CP209+CP210+CP211+CP212+CP214+CP215+CP216</f>
        <v>722806</v>
      </c>
      <c r="CQ32" s="86">
        <f t="shared" si="366"/>
        <v>1992696</v>
      </c>
      <c r="CR32" s="86">
        <f t="shared" si="366"/>
        <v>120564</v>
      </c>
      <c r="CS32" s="86">
        <f t="shared" si="366"/>
        <v>746679</v>
      </c>
      <c r="CT32" s="86">
        <f t="shared" si="366"/>
        <v>25335</v>
      </c>
      <c r="CU32" s="86">
        <f t="shared" si="366"/>
        <v>27000</v>
      </c>
      <c r="CV32" s="79">
        <f t="shared" si="282"/>
        <v>3421216</v>
      </c>
      <c r="CW32" s="80">
        <f t="shared" si="186"/>
        <v>2529405</v>
      </c>
      <c r="CX32" s="80">
        <f t="shared" ref="CX32:DC32" si="367">CX204+CX205+CX206+CX207+CX208+CX209+CX210+CX211+CX212+CX214+CX215+CX216</f>
        <v>669667</v>
      </c>
      <c r="CY32" s="80">
        <f t="shared" si="367"/>
        <v>1859738</v>
      </c>
      <c r="CZ32" s="80">
        <f t="shared" si="367"/>
        <v>109695</v>
      </c>
      <c r="DA32" s="80">
        <f t="shared" si="367"/>
        <v>731066</v>
      </c>
      <c r="DB32" s="80">
        <f t="shared" si="367"/>
        <v>24165</v>
      </c>
      <c r="DC32" s="81">
        <f t="shared" si="367"/>
        <v>26885</v>
      </c>
    </row>
    <row r="33" spans="1:107" x14ac:dyDescent="0.3">
      <c r="A33" s="166"/>
      <c r="B33" s="167"/>
      <c r="C33" s="2" t="s">
        <v>319</v>
      </c>
      <c r="D33" s="35">
        <f t="shared" si="132"/>
        <v>54090952</v>
      </c>
      <c r="E33" s="35">
        <f t="shared" si="133"/>
        <v>42182529</v>
      </c>
      <c r="F33" s="35">
        <f t="shared" si="134"/>
        <v>10466653</v>
      </c>
      <c r="G33" s="35">
        <f t="shared" si="135"/>
        <v>31715876</v>
      </c>
      <c r="H33" s="35">
        <f t="shared" si="136"/>
        <v>1260934</v>
      </c>
      <c r="I33" s="35">
        <f t="shared" si="137"/>
        <v>9885483</v>
      </c>
      <c r="J33" s="35">
        <f t="shared" si="138"/>
        <v>391041</v>
      </c>
      <c r="K33" s="35">
        <f t="shared" si="139"/>
        <v>370965</v>
      </c>
      <c r="L33" s="39">
        <f t="shared" si="260"/>
        <v>4315241</v>
      </c>
      <c r="M33" s="86">
        <f t="shared" si="164"/>
        <v>3403951</v>
      </c>
      <c r="N33" s="86">
        <f t="shared" ref="N33:S33" si="368">N230+N221+N220+N224+N226+N227+N219+N229+N222+N218+N225+N217+N223+N228</f>
        <v>821338</v>
      </c>
      <c r="O33" s="86">
        <f t="shared" si="368"/>
        <v>2582613</v>
      </c>
      <c r="P33" s="86">
        <f t="shared" si="368"/>
        <v>105350</v>
      </c>
      <c r="Q33" s="86">
        <f t="shared" si="368"/>
        <v>745207</v>
      </c>
      <c r="R33" s="86">
        <f t="shared" si="368"/>
        <v>29993</v>
      </c>
      <c r="S33" s="86">
        <f t="shared" si="368"/>
        <v>30740</v>
      </c>
      <c r="T33" s="79">
        <f t="shared" si="262"/>
        <v>3823497</v>
      </c>
      <c r="U33" s="80">
        <f t="shared" si="166"/>
        <v>3001272</v>
      </c>
      <c r="V33" s="80">
        <f t="shared" ref="V33:AA33" si="369">V230+V221+V220+V224+V226+V227+V219+V229+V222+V218+V225+V217+V223+V228</f>
        <v>741656</v>
      </c>
      <c r="W33" s="80">
        <f t="shared" si="369"/>
        <v>2259616</v>
      </c>
      <c r="X33" s="80">
        <f t="shared" si="369"/>
        <v>83707</v>
      </c>
      <c r="Y33" s="80">
        <f t="shared" si="369"/>
        <v>682771</v>
      </c>
      <c r="Z33" s="80">
        <f t="shared" si="369"/>
        <v>30121</v>
      </c>
      <c r="AA33" s="80">
        <f t="shared" si="369"/>
        <v>25626</v>
      </c>
      <c r="AB33" s="39">
        <f t="shared" si="264"/>
        <v>4729028</v>
      </c>
      <c r="AC33" s="86">
        <f t="shared" si="168"/>
        <v>3691045</v>
      </c>
      <c r="AD33" s="86">
        <f t="shared" ref="AD33:AI33" si="370">AD230+AD221+AD220+AD224+AD226+AD227+AD219+AD229+AD222+AD218+AD225+AD217+AD223+AD228</f>
        <v>929778</v>
      </c>
      <c r="AE33" s="86">
        <f t="shared" si="370"/>
        <v>2761267</v>
      </c>
      <c r="AF33" s="86">
        <f t="shared" si="370"/>
        <v>113333</v>
      </c>
      <c r="AG33" s="86">
        <f t="shared" si="370"/>
        <v>862063</v>
      </c>
      <c r="AH33" s="86">
        <f t="shared" si="370"/>
        <v>31883</v>
      </c>
      <c r="AI33" s="86">
        <f t="shared" si="370"/>
        <v>30704</v>
      </c>
      <c r="AJ33" s="79">
        <f t="shared" si="266"/>
        <v>4630903</v>
      </c>
      <c r="AK33" s="80">
        <f t="shared" si="170"/>
        <v>3612655</v>
      </c>
      <c r="AL33" s="80">
        <f t="shared" ref="AL33:AQ33" si="371">AL230+AL221+AL220+AL224+AL226+AL227+AL219+AL229+AL222+AL218+AL225+AL217+AL223+AL228</f>
        <v>903216</v>
      </c>
      <c r="AM33" s="80">
        <f t="shared" si="371"/>
        <v>2709439</v>
      </c>
      <c r="AN33" s="80">
        <f t="shared" si="371"/>
        <v>113252</v>
      </c>
      <c r="AO33" s="80">
        <f t="shared" si="371"/>
        <v>843141</v>
      </c>
      <c r="AP33" s="80">
        <f t="shared" si="371"/>
        <v>31712</v>
      </c>
      <c r="AQ33" s="80">
        <f t="shared" si="371"/>
        <v>30143</v>
      </c>
      <c r="AR33" s="39">
        <f t="shared" si="268"/>
        <v>4797058</v>
      </c>
      <c r="AS33" s="86">
        <f t="shared" si="172"/>
        <v>3741543</v>
      </c>
      <c r="AT33" s="86">
        <f t="shared" ref="AT33:AY33" si="372">AT230+AT221+AT220+AT224+AT226+AT227+AT219+AT229+AT222+AT218+AT225+AT217+AT223+AT228</f>
        <v>964046</v>
      </c>
      <c r="AU33" s="86">
        <f t="shared" si="372"/>
        <v>2777497</v>
      </c>
      <c r="AV33" s="86">
        <f t="shared" si="372"/>
        <v>112734</v>
      </c>
      <c r="AW33" s="86">
        <f t="shared" si="372"/>
        <v>873428</v>
      </c>
      <c r="AX33" s="86">
        <f t="shared" si="372"/>
        <v>38198</v>
      </c>
      <c r="AY33" s="86">
        <f t="shared" si="372"/>
        <v>31155</v>
      </c>
      <c r="AZ33" s="79">
        <f t="shared" si="270"/>
        <v>4413485</v>
      </c>
      <c r="BA33" s="80">
        <f t="shared" si="174"/>
        <v>3419622</v>
      </c>
      <c r="BB33" s="80">
        <f t="shared" ref="BB33:BG33" si="373">BB230+BB221+BB220+BB224+BB226+BB227+BB219+BB229+BB222+BB218+BB225+BB217+BB223+BB228</f>
        <v>847762</v>
      </c>
      <c r="BC33" s="80">
        <f t="shared" si="373"/>
        <v>2571860</v>
      </c>
      <c r="BD33" s="80">
        <f t="shared" si="373"/>
        <v>105505</v>
      </c>
      <c r="BE33" s="80">
        <f t="shared" si="373"/>
        <v>827017</v>
      </c>
      <c r="BF33" s="80">
        <f t="shared" si="373"/>
        <v>30405</v>
      </c>
      <c r="BG33" s="80">
        <f t="shared" si="373"/>
        <v>30936</v>
      </c>
      <c r="BH33" s="39">
        <f t="shared" si="272"/>
        <v>4514155</v>
      </c>
      <c r="BI33" s="86">
        <f t="shared" si="176"/>
        <v>3507913</v>
      </c>
      <c r="BJ33" s="86">
        <f t="shared" ref="BJ33:BO33" si="374">BJ230+BJ221+BJ220+BJ224+BJ226+BJ227+BJ219+BJ229+BJ222+BJ218+BJ225+BJ217+BJ223+BJ228</f>
        <v>864350</v>
      </c>
      <c r="BK33" s="86">
        <f t="shared" si="374"/>
        <v>2643563</v>
      </c>
      <c r="BL33" s="86">
        <f t="shared" si="374"/>
        <v>108153</v>
      </c>
      <c r="BM33" s="86">
        <f t="shared" si="374"/>
        <v>831588</v>
      </c>
      <c r="BN33" s="86">
        <f t="shared" si="374"/>
        <v>33387</v>
      </c>
      <c r="BO33" s="86">
        <f t="shared" si="374"/>
        <v>33114</v>
      </c>
      <c r="BP33" s="79">
        <f t="shared" si="274"/>
        <v>4373532</v>
      </c>
      <c r="BQ33" s="80">
        <f t="shared" si="178"/>
        <v>3390348</v>
      </c>
      <c r="BR33" s="80">
        <f t="shared" ref="BR33:BW33" si="375">BR230+BR221+BR220+BR224+BR226+BR227+BR219+BR229+BR222+BR218+BR225+BR217+BR223+BR228</f>
        <v>834317</v>
      </c>
      <c r="BS33" s="80">
        <f t="shared" si="375"/>
        <v>2556031</v>
      </c>
      <c r="BT33" s="80">
        <f t="shared" si="375"/>
        <v>102093</v>
      </c>
      <c r="BU33" s="80">
        <f t="shared" si="375"/>
        <v>813768</v>
      </c>
      <c r="BV33" s="80">
        <f t="shared" si="375"/>
        <v>34872</v>
      </c>
      <c r="BW33" s="80">
        <f t="shared" si="375"/>
        <v>32451</v>
      </c>
      <c r="BX33" s="39">
        <f t="shared" si="276"/>
        <v>4260730</v>
      </c>
      <c r="BY33" s="86">
        <f t="shared" si="180"/>
        <v>3308147</v>
      </c>
      <c r="BZ33" s="86">
        <f t="shared" ref="BZ33:CE33" si="376">BZ230+BZ221+BZ220+BZ224+BZ226+BZ227+BZ219+BZ229+BZ222+BZ218+BZ225+BZ217+BZ223+BZ228</f>
        <v>823070</v>
      </c>
      <c r="CA33" s="86">
        <f t="shared" si="376"/>
        <v>2485077</v>
      </c>
      <c r="CB33" s="86">
        <f t="shared" si="376"/>
        <v>90237</v>
      </c>
      <c r="CC33" s="86">
        <f t="shared" si="376"/>
        <v>800261</v>
      </c>
      <c r="CD33" s="86">
        <f t="shared" si="376"/>
        <v>32397</v>
      </c>
      <c r="CE33" s="86">
        <f t="shared" si="376"/>
        <v>29688</v>
      </c>
      <c r="CF33" s="79">
        <f t="shared" si="278"/>
        <v>4994409</v>
      </c>
      <c r="CG33" s="80">
        <f t="shared" si="182"/>
        <v>3872948</v>
      </c>
      <c r="CH33" s="80">
        <f t="shared" ref="CH33:CM33" si="377">CH230+CH221+CH220+CH224+CH226+CH227+CH219+CH229+CH222+CH218+CH225+CH217+CH223+CH228</f>
        <v>968559</v>
      </c>
      <c r="CI33" s="80">
        <f t="shared" si="377"/>
        <v>2904389</v>
      </c>
      <c r="CJ33" s="80">
        <f t="shared" si="377"/>
        <v>111689</v>
      </c>
      <c r="CK33" s="80">
        <f t="shared" si="377"/>
        <v>939362</v>
      </c>
      <c r="CL33" s="80">
        <f t="shared" si="377"/>
        <v>36675</v>
      </c>
      <c r="CM33" s="80">
        <f t="shared" si="377"/>
        <v>33735</v>
      </c>
      <c r="CN33" s="39">
        <f t="shared" si="280"/>
        <v>4698397</v>
      </c>
      <c r="CO33" s="86">
        <f t="shared" si="184"/>
        <v>3678139</v>
      </c>
      <c r="CP33" s="86">
        <f t="shared" ref="CP33:CU33" si="378">CP230+CP221+CP220+CP224+CP226+CP227+CP219+CP229+CP222+CP218+CP225+CP217+CP223+CP228</f>
        <v>900626</v>
      </c>
      <c r="CQ33" s="86">
        <f t="shared" si="378"/>
        <v>2777513</v>
      </c>
      <c r="CR33" s="86">
        <f t="shared" si="378"/>
        <v>110857</v>
      </c>
      <c r="CS33" s="86">
        <f t="shared" si="378"/>
        <v>847099</v>
      </c>
      <c r="CT33" s="86">
        <f t="shared" si="378"/>
        <v>30598</v>
      </c>
      <c r="CU33" s="86">
        <f t="shared" si="378"/>
        <v>31704</v>
      </c>
      <c r="CV33" s="79">
        <f t="shared" si="282"/>
        <v>4540517</v>
      </c>
      <c r="CW33" s="80">
        <f t="shared" si="186"/>
        <v>3554946</v>
      </c>
      <c r="CX33" s="80">
        <f t="shared" ref="CX33:DC33" si="379">CX230+CX221+CX220+CX224+CX226+CX227+CX219+CX229+CX222+CX218+CX225+CX217+CX223+CX228</f>
        <v>867935</v>
      </c>
      <c r="CY33" s="80">
        <f t="shared" si="379"/>
        <v>2687011</v>
      </c>
      <c r="CZ33" s="80">
        <f t="shared" si="379"/>
        <v>104024</v>
      </c>
      <c r="DA33" s="80">
        <f t="shared" si="379"/>
        <v>819778</v>
      </c>
      <c r="DB33" s="80">
        <f t="shared" si="379"/>
        <v>30800</v>
      </c>
      <c r="DC33" s="81">
        <f t="shared" si="379"/>
        <v>30969</v>
      </c>
    </row>
    <row r="34" spans="1:107" x14ac:dyDescent="0.3">
      <c r="A34" s="166"/>
      <c r="B34" s="167"/>
      <c r="C34" s="2" t="s">
        <v>320</v>
      </c>
      <c r="D34" s="35">
        <f t="shared" si="132"/>
        <v>38661883</v>
      </c>
      <c r="E34" s="35">
        <f t="shared" si="133"/>
        <v>32011859</v>
      </c>
      <c r="F34" s="35">
        <f t="shared" si="134"/>
        <v>9442591</v>
      </c>
      <c r="G34" s="35">
        <f t="shared" si="135"/>
        <v>22569268</v>
      </c>
      <c r="H34" s="35">
        <f t="shared" si="136"/>
        <v>952048</v>
      </c>
      <c r="I34" s="35">
        <f t="shared" si="137"/>
        <v>4912530</v>
      </c>
      <c r="J34" s="35">
        <f t="shared" si="138"/>
        <v>507028</v>
      </c>
      <c r="K34" s="35">
        <f t="shared" si="139"/>
        <v>278418</v>
      </c>
      <c r="L34" s="39">
        <f t="shared" si="260"/>
        <v>2971834</v>
      </c>
      <c r="M34" s="86">
        <f t="shared" si="164"/>
        <v>2457033</v>
      </c>
      <c r="N34" s="86">
        <f t="shared" ref="N34:S34" si="380">N235+N231+N242+N238+N244+N234+N241+N245+N239+N236+N237+N243+N233</f>
        <v>694044</v>
      </c>
      <c r="O34" s="86">
        <f t="shared" si="380"/>
        <v>1762989</v>
      </c>
      <c r="P34" s="86">
        <f t="shared" si="380"/>
        <v>73951</v>
      </c>
      <c r="Q34" s="86">
        <f t="shared" si="380"/>
        <v>379684</v>
      </c>
      <c r="R34" s="86">
        <f t="shared" si="380"/>
        <v>37558</v>
      </c>
      <c r="S34" s="86">
        <f t="shared" si="380"/>
        <v>23608</v>
      </c>
      <c r="T34" s="79">
        <f t="shared" si="262"/>
        <v>2680719</v>
      </c>
      <c r="U34" s="80">
        <f t="shared" si="166"/>
        <v>2223151</v>
      </c>
      <c r="V34" s="80">
        <f t="shared" ref="V34:AA34" si="381">V235+V231+V242+V238+V244+V234+V241+V245+V239+V236+V237+V243+V233</f>
        <v>645019</v>
      </c>
      <c r="W34" s="80">
        <f t="shared" si="381"/>
        <v>1578132</v>
      </c>
      <c r="X34" s="80">
        <f t="shared" si="381"/>
        <v>57262</v>
      </c>
      <c r="Y34" s="80">
        <f t="shared" si="381"/>
        <v>343060</v>
      </c>
      <c r="Z34" s="80">
        <f t="shared" si="381"/>
        <v>37871</v>
      </c>
      <c r="AA34" s="80">
        <f t="shared" si="381"/>
        <v>19375</v>
      </c>
      <c r="AB34" s="39">
        <f t="shared" si="264"/>
        <v>3511790</v>
      </c>
      <c r="AC34" s="86">
        <f t="shared" si="168"/>
        <v>2918063</v>
      </c>
      <c r="AD34" s="86">
        <f t="shared" ref="AD34:AI34" si="382">AD235+AD231+AD242+AD238+AD244+AD234+AD241+AD245+AD239+AD236+AD237+AD243+AD233</f>
        <v>885906</v>
      </c>
      <c r="AE34" s="86">
        <f t="shared" si="382"/>
        <v>2032157</v>
      </c>
      <c r="AF34" s="86">
        <f t="shared" si="382"/>
        <v>88122</v>
      </c>
      <c r="AG34" s="86">
        <f t="shared" si="382"/>
        <v>437599</v>
      </c>
      <c r="AH34" s="86">
        <f t="shared" si="382"/>
        <v>44209</v>
      </c>
      <c r="AI34" s="86">
        <f t="shared" si="382"/>
        <v>23797</v>
      </c>
      <c r="AJ34" s="79">
        <f t="shared" si="266"/>
        <v>3320776</v>
      </c>
      <c r="AK34" s="80">
        <f t="shared" si="170"/>
        <v>2747543</v>
      </c>
      <c r="AL34" s="80">
        <f t="shared" ref="AL34:AQ34" si="383">AL235+AL231+AL242+AL238+AL244+AL234+AL241+AL245+AL239+AL236+AL237+AL243+AL233</f>
        <v>831950</v>
      </c>
      <c r="AM34" s="80">
        <f t="shared" si="383"/>
        <v>1915593</v>
      </c>
      <c r="AN34" s="80">
        <f t="shared" si="383"/>
        <v>88074</v>
      </c>
      <c r="AO34" s="80">
        <f t="shared" si="383"/>
        <v>419483</v>
      </c>
      <c r="AP34" s="80">
        <f t="shared" si="383"/>
        <v>42973</v>
      </c>
      <c r="AQ34" s="80">
        <f t="shared" si="383"/>
        <v>22703</v>
      </c>
      <c r="AR34" s="39">
        <f t="shared" si="268"/>
        <v>3512030</v>
      </c>
      <c r="AS34" s="86">
        <f t="shared" si="172"/>
        <v>2918406</v>
      </c>
      <c r="AT34" s="86">
        <f t="shared" ref="AT34:AY34" si="384">AT235+AT231+AT242+AT238+AT244+AT234+AT241+AT245+AT239+AT236+AT237+AT243+AT233</f>
        <v>874647</v>
      </c>
      <c r="AU34" s="86">
        <f t="shared" si="384"/>
        <v>2043759</v>
      </c>
      <c r="AV34" s="86">
        <f t="shared" si="384"/>
        <v>90482</v>
      </c>
      <c r="AW34" s="86">
        <f t="shared" si="384"/>
        <v>433888</v>
      </c>
      <c r="AX34" s="86">
        <f t="shared" si="384"/>
        <v>46220</v>
      </c>
      <c r="AY34" s="86">
        <f t="shared" si="384"/>
        <v>23034</v>
      </c>
      <c r="AZ34" s="79">
        <f t="shared" si="270"/>
        <v>3211118</v>
      </c>
      <c r="BA34" s="80">
        <f t="shared" si="174"/>
        <v>2655640</v>
      </c>
      <c r="BB34" s="80">
        <f t="shared" ref="BB34:BG34" si="385">BB235+BB231+BB242+BB238+BB244+BB234+BB241+BB245+BB239+BB236+BB237+BB243+BB233</f>
        <v>792371</v>
      </c>
      <c r="BC34" s="80">
        <f t="shared" si="385"/>
        <v>1863269</v>
      </c>
      <c r="BD34" s="80">
        <f t="shared" si="385"/>
        <v>81712</v>
      </c>
      <c r="BE34" s="80">
        <f t="shared" si="385"/>
        <v>408992</v>
      </c>
      <c r="BF34" s="80">
        <f t="shared" si="385"/>
        <v>42247</v>
      </c>
      <c r="BG34" s="80">
        <f t="shared" si="385"/>
        <v>22527</v>
      </c>
      <c r="BH34" s="39">
        <f t="shared" si="272"/>
        <v>3142902</v>
      </c>
      <c r="BI34" s="86">
        <f t="shared" si="176"/>
        <v>2589908</v>
      </c>
      <c r="BJ34" s="86">
        <f t="shared" ref="BJ34:BO34" si="386">BJ235+BJ231+BJ242+BJ238+BJ244+BJ234+BJ241+BJ245+BJ239+BJ236+BJ237+BJ243+BJ233</f>
        <v>766995</v>
      </c>
      <c r="BK34" s="86">
        <f t="shared" si="386"/>
        <v>1822913</v>
      </c>
      <c r="BL34" s="86">
        <f t="shared" si="386"/>
        <v>81401</v>
      </c>
      <c r="BM34" s="86">
        <f t="shared" si="386"/>
        <v>405097</v>
      </c>
      <c r="BN34" s="86">
        <f t="shared" si="386"/>
        <v>41874</v>
      </c>
      <c r="BO34" s="86">
        <f t="shared" si="386"/>
        <v>24622</v>
      </c>
      <c r="BP34" s="79">
        <f t="shared" si="274"/>
        <v>2993112</v>
      </c>
      <c r="BQ34" s="80">
        <f t="shared" si="178"/>
        <v>2464655</v>
      </c>
      <c r="BR34" s="80">
        <f t="shared" ref="BR34:BW34" si="387">BR235+BR231+BR242+BR238+BR244+BR234+BR241+BR245+BR239+BR236+BR237+BR243+BR233</f>
        <v>725436</v>
      </c>
      <c r="BS34" s="80">
        <f t="shared" si="387"/>
        <v>1739219</v>
      </c>
      <c r="BT34" s="80">
        <f t="shared" si="387"/>
        <v>70645</v>
      </c>
      <c r="BU34" s="80">
        <f t="shared" si="387"/>
        <v>389301</v>
      </c>
      <c r="BV34" s="80">
        <f t="shared" si="387"/>
        <v>43944</v>
      </c>
      <c r="BW34" s="80">
        <f t="shared" si="387"/>
        <v>24567</v>
      </c>
      <c r="BX34" s="39">
        <f t="shared" si="276"/>
        <v>3064490</v>
      </c>
      <c r="BY34" s="86">
        <f t="shared" si="180"/>
        <v>2542779</v>
      </c>
      <c r="BZ34" s="86">
        <f t="shared" ref="BZ34:CE34" si="388">BZ235+BZ231+BZ242+BZ238+BZ244+BZ234+BZ241+BZ245+BZ239+BZ236+BZ237+BZ243+BZ233</f>
        <v>761242</v>
      </c>
      <c r="CA34" s="86">
        <f t="shared" si="388"/>
        <v>1781537</v>
      </c>
      <c r="CB34" s="86">
        <f t="shared" si="388"/>
        <v>69648</v>
      </c>
      <c r="CC34" s="86">
        <f t="shared" si="388"/>
        <v>390596</v>
      </c>
      <c r="CD34" s="86">
        <f t="shared" si="388"/>
        <v>39785</v>
      </c>
      <c r="CE34" s="86">
        <f t="shared" si="388"/>
        <v>21682</v>
      </c>
      <c r="CF34" s="79">
        <f t="shared" si="278"/>
        <v>3546242</v>
      </c>
      <c r="CG34" s="80">
        <f t="shared" si="182"/>
        <v>2936980</v>
      </c>
      <c r="CH34" s="80">
        <f t="shared" ref="CH34:CM34" si="389">CH235+CH231+CH242+CH238+CH244+CH234+CH241+CH245+CH239+CH236+CH237+CH243+CH233</f>
        <v>857508</v>
      </c>
      <c r="CI34" s="80">
        <f t="shared" si="389"/>
        <v>2079472</v>
      </c>
      <c r="CJ34" s="80">
        <f t="shared" si="389"/>
        <v>86240</v>
      </c>
      <c r="CK34" s="80">
        <f t="shared" si="389"/>
        <v>450975</v>
      </c>
      <c r="CL34" s="80">
        <f t="shared" si="389"/>
        <v>47769</v>
      </c>
      <c r="CM34" s="80">
        <f t="shared" si="389"/>
        <v>24278</v>
      </c>
      <c r="CN34" s="39">
        <f t="shared" si="280"/>
        <v>3359046</v>
      </c>
      <c r="CO34" s="86">
        <f t="shared" si="184"/>
        <v>2777744</v>
      </c>
      <c r="CP34" s="86">
        <f t="shared" ref="CP34:CU34" si="390">CP235+CP231+CP242+CP238+CP244+CP234+CP241+CP245+CP239+CP236+CP237+CP243+CP233</f>
        <v>800668</v>
      </c>
      <c r="CQ34" s="86">
        <f t="shared" si="390"/>
        <v>1977076</v>
      </c>
      <c r="CR34" s="86">
        <f t="shared" si="390"/>
        <v>85946</v>
      </c>
      <c r="CS34" s="86">
        <f t="shared" si="390"/>
        <v>431660</v>
      </c>
      <c r="CT34" s="86">
        <f t="shared" si="390"/>
        <v>39655</v>
      </c>
      <c r="CU34" s="86">
        <f t="shared" si="390"/>
        <v>24041</v>
      </c>
      <c r="CV34" s="79">
        <f t="shared" si="282"/>
        <v>3347824</v>
      </c>
      <c r="CW34" s="80">
        <f t="shared" si="186"/>
        <v>2779957</v>
      </c>
      <c r="CX34" s="80">
        <f t="shared" ref="CX34:DC34" si="391">CX235+CX231+CX242+CX238+CX244+CX234+CX241+CX245+CX239+CX236+CX237+CX243+CX233</f>
        <v>806805</v>
      </c>
      <c r="CY34" s="80">
        <f t="shared" si="391"/>
        <v>1973152</v>
      </c>
      <c r="CZ34" s="80">
        <f t="shared" si="391"/>
        <v>78565</v>
      </c>
      <c r="DA34" s="80">
        <f t="shared" si="391"/>
        <v>422195</v>
      </c>
      <c r="DB34" s="80">
        <f t="shared" si="391"/>
        <v>42923</v>
      </c>
      <c r="DC34" s="81">
        <f t="shared" si="391"/>
        <v>24184</v>
      </c>
    </row>
    <row r="35" spans="1:107" x14ac:dyDescent="0.3">
      <c r="A35" s="166"/>
      <c r="B35" s="167"/>
      <c r="C35" s="2" t="s">
        <v>321</v>
      </c>
      <c r="D35" s="35">
        <f t="shared" si="132"/>
        <v>27131789</v>
      </c>
      <c r="E35" s="35">
        <f t="shared" si="133"/>
        <v>21113947</v>
      </c>
      <c r="F35" s="35">
        <f t="shared" si="134"/>
        <v>5371855</v>
      </c>
      <c r="G35" s="35">
        <f t="shared" si="135"/>
        <v>15742092</v>
      </c>
      <c r="H35" s="35">
        <f t="shared" si="136"/>
        <v>933866</v>
      </c>
      <c r="I35" s="35">
        <f t="shared" si="137"/>
        <v>4695306</v>
      </c>
      <c r="J35" s="35">
        <f t="shared" si="138"/>
        <v>162670</v>
      </c>
      <c r="K35" s="35">
        <f t="shared" si="139"/>
        <v>226000</v>
      </c>
      <c r="L35" s="39">
        <f t="shared" si="260"/>
        <v>2114882</v>
      </c>
      <c r="M35" s="86">
        <f t="shared" si="164"/>
        <v>1646763</v>
      </c>
      <c r="N35" s="86">
        <f t="shared" ref="N35:S35" si="392">N246+N249+N253+N248+N250+N247+N252</f>
        <v>410917</v>
      </c>
      <c r="O35" s="86">
        <f t="shared" si="392"/>
        <v>1235846</v>
      </c>
      <c r="P35" s="86">
        <f t="shared" si="392"/>
        <v>77234</v>
      </c>
      <c r="Q35" s="86">
        <f t="shared" si="392"/>
        <v>357765</v>
      </c>
      <c r="R35" s="86">
        <f t="shared" si="392"/>
        <v>13044</v>
      </c>
      <c r="S35" s="86">
        <f t="shared" si="392"/>
        <v>20076</v>
      </c>
      <c r="T35" s="79">
        <f t="shared" si="262"/>
        <v>1860121</v>
      </c>
      <c r="U35" s="80">
        <f t="shared" si="166"/>
        <v>1444644</v>
      </c>
      <c r="V35" s="80">
        <f t="shared" ref="V35:AA35" si="393">V246+V249+V253+V248+V250+V247+V252</f>
        <v>364681</v>
      </c>
      <c r="W35" s="80">
        <f t="shared" si="393"/>
        <v>1079963</v>
      </c>
      <c r="X35" s="80">
        <f t="shared" si="393"/>
        <v>58733</v>
      </c>
      <c r="Y35" s="80">
        <f t="shared" si="393"/>
        <v>326689</v>
      </c>
      <c r="Z35" s="80">
        <f t="shared" si="393"/>
        <v>13192</v>
      </c>
      <c r="AA35" s="80">
        <f t="shared" si="393"/>
        <v>16863</v>
      </c>
      <c r="AB35" s="39">
        <f t="shared" si="264"/>
        <v>2452837</v>
      </c>
      <c r="AC35" s="86">
        <f t="shared" si="168"/>
        <v>1926034</v>
      </c>
      <c r="AD35" s="86">
        <f t="shared" ref="AD35:AI35" si="394">AD246+AD249+AD253+AD248+AD250+AD247+AD252</f>
        <v>506373</v>
      </c>
      <c r="AE35" s="86">
        <f t="shared" si="394"/>
        <v>1419661</v>
      </c>
      <c r="AF35" s="86">
        <f t="shared" si="394"/>
        <v>84800</v>
      </c>
      <c r="AG35" s="86">
        <f t="shared" si="394"/>
        <v>407913</v>
      </c>
      <c r="AH35" s="86">
        <f t="shared" si="394"/>
        <v>13946</v>
      </c>
      <c r="AI35" s="86">
        <f t="shared" si="394"/>
        <v>20144</v>
      </c>
      <c r="AJ35" s="79">
        <f t="shared" si="266"/>
        <v>2373509</v>
      </c>
      <c r="AK35" s="80">
        <f t="shared" si="170"/>
        <v>1859163</v>
      </c>
      <c r="AL35" s="80">
        <f t="shared" ref="AL35:AQ35" si="395">AL246+AL249+AL253+AL248+AL250+AL247+AL252</f>
        <v>482168</v>
      </c>
      <c r="AM35" s="80">
        <f t="shared" si="395"/>
        <v>1376995</v>
      </c>
      <c r="AN35" s="80">
        <f t="shared" si="395"/>
        <v>85700</v>
      </c>
      <c r="AO35" s="80">
        <f t="shared" si="395"/>
        <v>396536</v>
      </c>
      <c r="AP35" s="80">
        <f t="shared" si="395"/>
        <v>13324</v>
      </c>
      <c r="AQ35" s="80">
        <f t="shared" si="395"/>
        <v>18786</v>
      </c>
      <c r="AR35" s="39">
        <f t="shared" si="268"/>
        <v>2451180</v>
      </c>
      <c r="AS35" s="86">
        <f t="shared" si="172"/>
        <v>1920366</v>
      </c>
      <c r="AT35" s="86">
        <f t="shared" ref="AT35:AY35" si="396">AT246+AT249+AT253+AT248+AT250+AT247+AT252</f>
        <v>502478</v>
      </c>
      <c r="AU35" s="86">
        <f t="shared" si="396"/>
        <v>1417888</v>
      </c>
      <c r="AV35" s="86">
        <f t="shared" si="396"/>
        <v>85606</v>
      </c>
      <c r="AW35" s="86">
        <f t="shared" si="396"/>
        <v>410154</v>
      </c>
      <c r="AX35" s="86">
        <f t="shared" si="396"/>
        <v>15787</v>
      </c>
      <c r="AY35" s="86">
        <f t="shared" si="396"/>
        <v>19267</v>
      </c>
      <c r="AZ35" s="79">
        <f t="shared" si="270"/>
        <v>2229788</v>
      </c>
      <c r="BA35" s="80">
        <f t="shared" si="174"/>
        <v>1725136</v>
      </c>
      <c r="BB35" s="80">
        <f t="shared" ref="BB35:BG35" si="397">BB246+BB249+BB253+BB248+BB250+BB247+BB252</f>
        <v>439693</v>
      </c>
      <c r="BC35" s="80">
        <f t="shared" si="397"/>
        <v>1285443</v>
      </c>
      <c r="BD35" s="80">
        <f t="shared" si="397"/>
        <v>78875</v>
      </c>
      <c r="BE35" s="80">
        <f t="shared" si="397"/>
        <v>394096</v>
      </c>
      <c r="BF35" s="80">
        <f t="shared" si="397"/>
        <v>13293</v>
      </c>
      <c r="BG35" s="80">
        <f t="shared" si="397"/>
        <v>18388</v>
      </c>
      <c r="BH35" s="39">
        <f t="shared" si="272"/>
        <v>2210398</v>
      </c>
      <c r="BI35" s="86">
        <f t="shared" si="176"/>
        <v>1694994</v>
      </c>
      <c r="BJ35" s="86">
        <f t="shared" ref="BJ35:BO35" si="398">BJ246+BJ249+BJ253+BJ248+BJ250+BJ247+BJ252</f>
        <v>429434</v>
      </c>
      <c r="BK35" s="86">
        <f t="shared" si="398"/>
        <v>1265560</v>
      </c>
      <c r="BL35" s="86">
        <f t="shared" si="398"/>
        <v>77749</v>
      </c>
      <c r="BM35" s="86">
        <f t="shared" si="398"/>
        <v>404429</v>
      </c>
      <c r="BN35" s="86">
        <f t="shared" si="398"/>
        <v>13688</v>
      </c>
      <c r="BO35" s="86">
        <f t="shared" si="398"/>
        <v>19538</v>
      </c>
      <c r="BP35" s="79">
        <f t="shared" si="274"/>
        <v>2125683</v>
      </c>
      <c r="BQ35" s="80">
        <f t="shared" si="178"/>
        <v>1624865</v>
      </c>
      <c r="BR35" s="80">
        <f t="shared" ref="BR35:BW35" si="399">BR246+BR249+BR253+BR248+BR250+BR247+BR252</f>
        <v>410586</v>
      </c>
      <c r="BS35" s="80">
        <f t="shared" si="399"/>
        <v>1214279</v>
      </c>
      <c r="BT35" s="80">
        <f t="shared" si="399"/>
        <v>72979</v>
      </c>
      <c r="BU35" s="80">
        <f t="shared" si="399"/>
        <v>394912</v>
      </c>
      <c r="BV35" s="80">
        <f t="shared" si="399"/>
        <v>13845</v>
      </c>
      <c r="BW35" s="80">
        <f t="shared" si="399"/>
        <v>19082</v>
      </c>
      <c r="BX35" s="39">
        <f t="shared" si="276"/>
        <v>2156837</v>
      </c>
      <c r="BY35" s="86">
        <f t="shared" si="180"/>
        <v>1680984</v>
      </c>
      <c r="BZ35" s="86">
        <f t="shared" ref="BZ35:CE35" si="400">BZ246+BZ249+BZ253+BZ248+BZ250+BZ247+BZ252</f>
        <v>430267</v>
      </c>
      <c r="CA35" s="86">
        <f t="shared" si="400"/>
        <v>1250717</v>
      </c>
      <c r="CB35" s="86">
        <f t="shared" si="400"/>
        <v>67435</v>
      </c>
      <c r="CC35" s="86">
        <f t="shared" si="400"/>
        <v>377924</v>
      </c>
      <c r="CD35" s="86">
        <f t="shared" si="400"/>
        <v>13272</v>
      </c>
      <c r="CE35" s="86">
        <f t="shared" si="400"/>
        <v>17222</v>
      </c>
      <c r="CF35" s="79">
        <f t="shared" si="278"/>
        <v>2453595</v>
      </c>
      <c r="CG35" s="80">
        <f t="shared" si="182"/>
        <v>1912588</v>
      </c>
      <c r="CH35" s="80">
        <f t="shared" ref="CH35:CM35" si="401">CH246+CH249+CH253+CH248+CH250+CH247+CH252</f>
        <v>480914</v>
      </c>
      <c r="CI35" s="80">
        <f t="shared" si="401"/>
        <v>1431674</v>
      </c>
      <c r="CJ35" s="80">
        <f t="shared" si="401"/>
        <v>83422</v>
      </c>
      <c r="CK35" s="80">
        <f t="shared" si="401"/>
        <v>424776</v>
      </c>
      <c r="CL35" s="80">
        <f t="shared" si="401"/>
        <v>13990</v>
      </c>
      <c r="CM35" s="80">
        <f t="shared" si="401"/>
        <v>18819</v>
      </c>
      <c r="CN35" s="39">
        <f t="shared" si="280"/>
        <v>2422120</v>
      </c>
      <c r="CO35" s="86">
        <f t="shared" si="184"/>
        <v>1903353</v>
      </c>
      <c r="CP35" s="86">
        <f t="shared" ref="CP35:CU35" si="402">CP246+CP249+CP253+CP248+CP250+CP247+CP252</f>
        <v>469637</v>
      </c>
      <c r="CQ35" s="86">
        <f t="shared" si="402"/>
        <v>1433716</v>
      </c>
      <c r="CR35" s="86">
        <f t="shared" si="402"/>
        <v>84916</v>
      </c>
      <c r="CS35" s="86">
        <f t="shared" si="402"/>
        <v>402369</v>
      </c>
      <c r="CT35" s="86">
        <f t="shared" si="402"/>
        <v>12903</v>
      </c>
      <c r="CU35" s="86">
        <f t="shared" si="402"/>
        <v>18579</v>
      </c>
      <c r="CV35" s="79">
        <f t="shared" si="282"/>
        <v>2280839</v>
      </c>
      <c r="CW35" s="80">
        <f t="shared" si="186"/>
        <v>1775057</v>
      </c>
      <c r="CX35" s="80">
        <f t="shared" ref="CX35:DC35" si="403">CX246+CX249+CX253+CX248+CX250+CX247+CX252</f>
        <v>444707</v>
      </c>
      <c r="CY35" s="80">
        <f t="shared" si="403"/>
        <v>1330350</v>
      </c>
      <c r="CZ35" s="80">
        <f t="shared" si="403"/>
        <v>76417</v>
      </c>
      <c r="DA35" s="80">
        <f t="shared" si="403"/>
        <v>397743</v>
      </c>
      <c r="DB35" s="80">
        <f t="shared" si="403"/>
        <v>12386</v>
      </c>
      <c r="DC35" s="81">
        <f t="shared" si="403"/>
        <v>19236</v>
      </c>
    </row>
    <row r="36" spans="1:107" x14ac:dyDescent="0.3">
      <c r="A36" s="166"/>
      <c r="B36" s="167"/>
      <c r="C36" s="2" t="s">
        <v>322</v>
      </c>
      <c r="D36" s="35">
        <f t="shared" si="132"/>
        <v>44921308</v>
      </c>
      <c r="E36" s="35">
        <f t="shared" si="133"/>
        <v>34327961</v>
      </c>
      <c r="F36" s="35">
        <f t="shared" si="134"/>
        <v>8267135</v>
      </c>
      <c r="G36" s="35">
        <f t="shared" si="135"/>
        <v>26060826</v>
      </c>
      <c r="H36" s="35">
        <f t="shared" si="136"/>
        <v>1814422</v>
      </c>
      <c r="I36" s="35">
        <f t="shared" si="137"/>
        <v>8076980</v>
      </c>
      <c r="J36" s="35">
        <f t="shared" si="138"/>
        <v>309298</v>
      </c>
      <c r="K36" s="35">
        <f t="shared" si="139"/>
        <v>392647</v>
      </c>
      <c r="L36" s="39">
        <f t="shared" si="260"/>
        <v>3571564</v>
      </c>
      <c r="M36" s="86">
        <f t="shared" si="164"/>
        <v>2750591</v>
      </c>
      <c r="N36" s="86">
        <f t="shared" ref="N36:S36" si="404">N254+N255+N256+N257+N258+N259+N260+N261+N262+N251</f>
        <v>647655</v>
      </c>
      <c r="O36" s="86">
        <f t="shared" si="404"/>
        <v>2102936</v>
      </c>
      <c r="P36" s="86">
        <f t="shared" si="404"/>
        <v>151408</v>
      </c>
      <c r="Q36" s="86">
        <f t="shared" si="404"/>
        <v>609467</v>
      </c>
      <c r="R36" s="86">
        <f t="shared" si="404"/>
        <v>25788</v>
      </c>
      <c r="S36" s="86">
        <f t="shared" si="404"/>
        <v>34310</v>
      </c>
      <c r="T36" s="79">
        <f t="shared" si="262"/>
        <v>3168133</v>
      </c>
      <c r="U36" s="80">
        <f t="shared" si="166"/>
        <v>2439183</v>
      </c>
      <c r="V36" s="80">
        <f t="shared" ref="V36:AA36" si="405">V254+V255+V256+V257+V258+V259+V260+V261+V262+V251</f>
        <v>586148</v>
      </c>
      <c r="W36" s="80">
        <f t="shared" si="405"/>
        <v>1853035</v>
      </c>
      <c r="X36" s="80">
        <f t="shared" si="405"/>
        <v>119811</v>
      </c>
      <c r="Y36" s="80">
        <f t="shared" si="405"/>
        <v>554845</v>
      </c>
      <c r="Z36" s="80">
        <f t="shared" si="405"/>
        <v>25689</v>
      </c>
      <c r="AA36" s="80">
        <f t="shared" si="405"/>
        <v>28605</v>
      </c>
      <c r="AB36" s="39">
        <f t="shared" si="264"/>
        <v>3997903</v>
      </c>
      <c r="AC36" s="86">
        <f t="shared" si="168"/>
        <v>3068908</v>
      </c>
      <c r="AD36" s="86">
        <f t="shared" ref="AD36:AI36" si="406">AD254+AD255+AD256+AD257+AD258+AD259+AD260+AD261+AD262+AD251</f>
        <v>767091</v>
      </c>
      <c r="AE36" s="86">
        <f t="shared" si="406"/>
        <v>2301817</v>
      </c>
      <c r="AF36" s="86">
        <f t="shared" si="406"/>
        <v>163066</v>
      </c>
      <c r="AG36" s="86">
        <f t="shared" si="406"/>
        <v>706191</v>
      </c>
      <c r="AH36" s="86">
        <f t="shared" si="406"/>
        <v>25402</v>
      </c>
      <c r="AI36" s="86">
        <f t="shared" si="406"/>
        <v>34336</v>
      </c>
      <c r="AJ36" s="79">
        <f t="shared" si="266"/>
        <v>3867020</v>
      </c>
      <c r="AK36" s="80">
        <f t="shared" si="170"/>
        <v>2959978</v>
      </c>
      <c r="AL36" s="80">
        <f t="shared" ref="AL36:AQ36" si="407">AL254+AL255+AL256+AL257+AL258+AL259+AL260+AL261+AL262+AL251</f>
        <v>730111</v>
      </c>
      <c r="AM36" s="80">
        <f t="shared" si="407"/>
        <v>2229867</v>
      </c>
      <c r="AN36" s="80">
        <f t="shared" si="407"/>
        <v>161444</v>
      </c>
      <c r="AO36" s="80">
        <f t="shared" si="407"/>
        <v>687718</v>
      </c>
      <c r="AP36" s="80">
        <f t="shared" si="407"/>
        <v>25008</v>
      </c>
      <c r="AQ36" s="80">
        <f t="shared" si="407"/>
        <v>32872</v>
      </c>
      <c r="AR36" s="39">
        <f t="shared" si="268"/>
        <v>4060389</v>
      </c>
      <c r="AS36" s="86">
        <f t="shared" si="172"/>
        <v>3102615</v>
      </c>
      <c r="AT36" s="86">
        <f t="shared" ref="AT36:AY36" si="408">AT254+AT255+AT256+AT257+AT258+AT259+AT260+AT261+AT262+AT251</f>
        <v>782653</v>
      </c>
      <c r="AU36" s="86">
        <f t="shared" si="408"/>
        <v>2319962</v>
      </c>
      <c r="AV36" s="86">
        <f t="shared" si="408"/>
        <v>162043</v>
      </c>
      <c r="AW36" s="86">
        <f t="shared" si="408"/>
        <v>730200</v>
      </c>
      <c r="AX36" s="86">
        <f t="shared" si="408"/>
        <v>31410</v>
      </c>
      <c r="AY36" s="86">
        <f t="shared" si="408"/>
        <v>34121</v>
      </c>
      <c r="AZ36" s="79">
        <f t="shared" si="270"/>
        <v>3714840</v>
      </c>
      <c r="BA36" s="80">
        <f t="shared" si="174"/>
        <v>2817088</v>
      </c>
      <c r="BB36" s="80">
        <f t="shared" ref="BB36:BG36" si="409">BB254+BB255+BB256+BB257+BB258+BB259+BB260+BB261+BB262+BB251</f>
        <v>678963</v>
      </c>
      <c r="BC36" s="80">
        <f t="shared" si="409"/>
        <v>2138125</v>
      </c>
      <c r="BD36" s="80">
        <f t="shared" si="409"/>
        <v>152595</v>
      </c>
      <c r="BE36" s="80">
        <f t="shared" si="409"/>
        <v>688441</v>
      </c>
      <c r="BF36" s="80">
        <f t="shared" si="409"/>
        <v>24606</v>
      </c>
      <c r="BG36" s="80">
        <f t="shared" si="409"/>
        <v>32110</v>
      </c>
      <c r="BH36" s="39">
        <f t="shared" si="272"/>
        <v>3733227</v>
      </c>
      <c r="BI36" s="86">
        <f t="shared" si="176"/>
        <v>2824699</v>
      </c>
      <c r="BJ36" s="86">
        <f t="shared" ref="BJ36:BO36" si="410">BJ254+BJ255+BJ256+BJ257+BJ258+BJ259+BJ260+BJ261+BJ262+BJ251</f>
        <v>677198</v>
      </c>
      <c r="BK36" s="86">
        <f t="shared" si="410"/>
        <v>2147501</v>
      </c>
      <c r="BL36" s="86">
        <f t="shared" si="410"/>
        <v>156455</v>
      </c>
      <c r="BM36" s="86">
        <f t="shared" si="410"/>
        <v>691622</v>
      </c>
      <c r="BN36" s="86">
        <f t="shared" si="410"/>
        <v>26725</v>
      </c>
      <c r="BO36" s="86">
        <f t="shared" si="410"/>
        <v>33726</v>
      </c>
      <c r="BP36" s="79">
        <f t="shared" si="274"/>
        <v>3595948</v>
      </c>
      <c r="BQ36" s="80">
        <f t="shared" si="178"/>
        <v>2717854</v>
      </c>
      <c r="BR36" s="80">
        <f t="shared" ref="BR36:BW36" si="411">BR254+BR255+BR256+BR257+BR258+BR259+BR260+BR261+BR262+BR251</f>
        <v>643835</v>
      </c>
      <c r="BS36" s="80">
        <f t="shared" si="411"/>
        <v>2074019</v>
      </c>
      <c r="BT36" s="80">
        <f t="shared" si="411"/>
        <v>148681</v>
      </c>
      <c r="BU36" s="80">
        <f t="shared" si="411"/>
        <v>670894</v>
      </c>
      <c r="BV36" s="80">
        <f t="shared" si="411"/>
        <v>26231</v>
      </c>
      <c r="BW36" s="80">
        <f t="shared" si="411"/>
        <v>32288</v>
      </c>
      <c r="BX36" s="39">
        <f t="shared" si="276"/>
        <v>3533098</v>
      </c>
      <c r="BY36" s="86">
        <f t="shared" si="180"/>
        <v>2700178</v>
      </c>
      <c r="BZ36" s="86">
        <f t="shared" ref="BZ36:CE36" si="412">BZ254+BZ255+BZ256+BZ257+BZ258+BZ259+BZ260+BZ261+BZ262+BZ251</f>
        <v>649056</v>
      </c>
      <c r="CA36" s="86">
        <f t="shared" si="412"/>
        <v>2051122</v>
      </c>
      <c r="CB36" s="86">
        <f t="shared" si="412"/>
        <v>131211</v>
      </c>
      <c r="CC36" s="86">
        <f t="shared" si="412"/>
        <v>646831</v>
      </c>
      <c r="CD36" s="86">
        <f t="shared" si="412"/>
        <v>25013</v>
      </c>
      <c r="CE36" s="86">
        <f t="shared" si="412"/>
        <v>29865</v>
      </c>
      <c r="CF36" s="79">
        <f t="shared" si="278"/>
        <v>3976953</v>
      </c>
      <c r="CG36" s="80">
        <f t="shared" si="182"/>
        <v>3035944</v>
      </c>
      <c r="CH36" s="80">
        <f t="shared" ref="CH36:CM36" si="413">CH254+CH255+CH256+CH257+CH258+CH259+CH260+CH261+CH262+CH251</f>
        <v>717533</v>
      </c>
      <c r="CI36" s="80">
        <f t="shared" si="413"/>
        <v>2318411</v>
      </c>
      <c r="CJ36" s="80">
        <f t="shared" si="413"/>
        <v>156376</v>
      </c>
      <c r="CK36" s="80">
        <f t="shared" si="413"/>
        <v>725667</v>
      </c>
      <c r="CL36" s="80">
        <f t="shared" si="413"/>
        <v>25275</v>
      </c>
      <c r="CM36" s="80">
        <f t="shared" si="413"/>
        <v>33691</v>
      </c>
      <c r="CN36" s="39">
        <f t="shared" si="280"/>
        <v>3929898</v>
      </c>
      <c r="CO36" s="86">
        <f t="shared" si="184"/>
        <v>3026152</v>
      </c>
      <c r="CP36" s="86">
        <f t="shared" ref="CP36:CU36" si="414">CP254+CP255+CP256+CP257+CP258+CP259+CP260+CP261+CP262+CP251</f>
        <v>709234</v>
      </c>
      <c r="CQ36" s="86">
        <f t="shared" si="414"/>
        <v>2316918</v>
      </c>
      <c r="CR36" s="86">
        <f t="shared" si="414"/>
        <v>160838</v>
      </c>
      <c r="CS36" s="86">
        <f t="shared" si="414"/>
        <v>685972</v>
      </c>
      <c r="CT36" s="86">
        <f t="shared" si="414"/>
        <v>24155</v>
      </c>
      <c r="CU36" s="86">
        <f t="shared" si="414"/>
        <v>32781</v>
      </c>
      <c r="CV36" s="79">
        <f t="shared" si="282"/>
        <v>3772335</v>
      </c>
      <c r="CW36" s="80">
        <f t="shared" si="186"/>
        <v>2884771</v>
      </c>
      <c r="CX36" s="80">
        <f t="shared" ref="CX36:DC36" si="415">CX254+CX255+CX256+CX257+CX258+CX259+CX260+CX261+CX262+CX251</f>
        <v>677658</v>
      </c>
      <c r="CY36" s="80">
        <f t="shared" si="415"/>
        <v>2207113</v>
      </c>
      <c r="CZ36" s="80">
        <f t="shared" si="415"/>
        <v>150494</v>
      </c>
      <c r="DA36" s="80">
        <f t="shared" si="415"/>
        <v>679132</v>
      </c>
      <c r="DB36" s="80">
        <f t="shared" si="415"/>
        <v>23996</v>
      </c>
      <c r="DC36" s="81">
        <f t="shared" si="415"/>
        <v>33942</v>
      </c>
    </row>
    <row r="37" spans="1:107" x14ac:dyDescent="0.3">
      <c r="A37" s="166"/>
      <c r="B37" s="167"/>
      <c r="C37" s="2" t="s">
        <v>323</v>
      </c>
      <c r="D37" s="35">
        <f t="shared" si="132"/>
        <v>47960309</v>
      </c>
      <c r="E37" s="35">
        <f t="shared" si="133"/>
        <v>38347076</v>
      </c>
      <c r="F37" s="35">
        <f t="shared" si="134"/>
        <v>10129814</v>
      </c>
      <c r="G37" s="35">
        <f t="shared" si="135"/>
        <v>28217262</v>
      </c>
      <c r="H37" s="35">
        <f t="shared" si="136"/>
        <v>1531895</v>
      </c>
      <c r="I37" s="35">
        <f t="shared" si="137"/>
        <v>7402169</v>
      </c>
      <c r="J37" s="35">
        <f t="shared" si="138"/>
        <v>378646</v>
      </c>
      <c r="K37" s="35">
        <f t="shared" si="139"/>
        <v>300523</v>
      </c>
      <c r="L37" s="39">
        <f t="shared" si="260"/>
        <v>3706828</v>
      </c>
      <c r="M37" s="86">
        <f t="shared" si="164"/>
        <v>2958924</v>
      </c>
      <c r="N37" s="86">
        <f t="shared" ref="N37:S37" si="416">N272+N273+N263+N266+N267+N265+N271+N268+N264+N269</f>
        <v>764860</v>
      </c>
      <c r="O37" s="86">
        <f t="shared" si="416"/>
        <v>2194064</v>
      </c>
      <c r="P37" s="86">
        <f t="shared" si="416"/>
        <v>126418</v>
      </c>
      <c r="Q37" s="86">
        <f t="shared" si="416"/>
        <v>565374</v>
      </c>
      <c r="R37" s="86">
        <f t="shared" si="416"/>
        <v>28551</v>
      </c>
      <c r="S37" s="86">
        <f t="shared" si="416"/>
        <v>27561</v>
      </c>
      <c r="T37" s="79">
        <f t="shared" si="262"/>
        <v>3291788</v>
      </c>
      <c r="U37" s="80">
        <f t="shared" si="166"/>
        <v>2631127</v>
      </c>
      <c r="V37" s="80">
        <f t="shared" ref="V37:AA37" si="417">V272+V273+V263+V266+V267+V265+V271+V268+V264+V269</f>
        <v>691411</v>
      </c>
      <c r="W37" s="80">
        <f t="shared" si="417"/>
        <v>1939716</v>
      </c>
      <c r="X37" s="80">
        <f t="shared" si="417"/>
        <v>98685</v>
      </c>
      <c r="Y37" s="80">
        <f t="shared" si="417"/>
        <v>510259</v>
      </c>
      <c r="Z37" s="80">
        <f t="shared" si="417"/>
        <v>28822</v>
      </c>
      <c r="AA37" s="80">
        <f t="shared" si="417"/>
        <v>22895</v>
      </c>
      <c r="AB37" s="39">
        <f t="shared" si="264"/>
        <v>4273050</v>
      </c>
      <c r="AC37" s="86">
        <f t="shared" si="168"/>
        <v>3438957</v>
      </c>
      <c r="AD37" s="86">
        <f t="shared" ref="AD37:AI37" si="418">AD272+AD273+AD263+AD266+AD267+AD265+AD271+AD268+AD264+AD269</f>
        <v>932526</v>
      </c>
      <c r="AE37" s="86">
        <f t="shared" si="418"/>
        <v>2506431</v>
      </c>
      <c r="AF37" s="86">
        <f t="shared" si="418"/>
        <v>137166</v>
      </c>
      <c r="AG37" s="86">
        <f t="shared" si="418"/>
        <v>639281</v>
      </c>
      <c r="AH37" s="86">
        <f t="shared" si="418"/>
        <v>31039</v>
      </c>
      <c r="AI37" s="86">
        <f t="shared" si="418"/>
        <v>26607</v>
      </c>
      <c r="AJ37" s="79">
        <f t="shared" si="266"/>
        <v>4215380</v>
      </c>
      <c r="AK37" s="80">
        <f t="shared" si="170"/>
        <v>3387058</v>
      </c>
      <c r="AL37" s="80">
        <f t="shared" ref="AL37:AQ37" si="419">AL272+AL273+AL263+AL266+AL267+AL265+AL271+AL268+AL264+AL269</f>
        <v>906891</v>
      </c>
      <c r="AM37" s="80">
        <f t="shared" si="419"/>
        <v>2480167</v>
      </c>
      <c r="AN37" s="80">
        <f t="shared" si="419"/>
        <v>137588</v>
      </c>
      <c r="AO37" s="80">
        <f t="shared" si="419"/>
        <v>633653</v>
      </c>
      <c r="AP37" s="80">
        <f t="shared" si="419"/>
        <v>31761</v>
      </c>
      <c r="AQ37" s="80">
        <f t="shared" si="419"/>
        <v>25320</v>
      </c>
      <c r="AR37" s="39">
        <f t="shared" si="268"/>
        <v>4463774</v>
      </c>
      <c r="AS37" s="86">
        <f t="shared" si="172"/>
        <v>3593197</v>
      </c>
      <c r="AT37" s="86">
        <f t="shared" ref="AT37:AY37" si="420">AT272+AT273+AT263+AT266+AT267+AT265+AT271+AT268+AT264+AT269</f>
        <v>999681</v>
      </c>
      <c r="AU37" s="86">
        <f t="shared" si="420"/>
        <v>2593516</v>
      </c>
      <c r="AV37" s="86">
        <f t="shared" si="420"/>
        <v>140163</v>
      </c>
      <c r="AW37" s="86">
        <f t="shared" si="420"/>
        <v>660916</v>
      </c>
      <c r="AX37" s="86">
        <f t="shared" si="420"/>
        <v>42740</v>
      </c>
      <c r="AY37" s="86">
        <f t="shared" si="420"/>
        <v>26758</v>
      </c>
      <c r="AZ37" s="79">
        <f t="shared" si="270"/>
        <v>4005798</v>
      </c>
      <c r="BA37" s="80">
        <f t="shared" si="174"/>
        <v>3192984</v>
      </c>
      <c r="BB37" s="80">
        <f t="shared" ref="BB37:BG37" si="421">BB272+BB273+BB263+BB266+BB267+BB265+BB271+BB268+BB264+BB269</f>
        <v>843996</v>
      </c>
      <c r="BC37" s="80">
        <f t="shared" si="421"/>
        <v>2348988</v>
      </c>
      <c r="BD37" s="80">
        <f t="shared" si="421"/>
        <v>130412</v>
      </c>
      <c r="BE37" s="80">
        <f t="shared" si="421"/>
        <v>627179</v>
      </c>
      <c r="BF37" s="80">
        <f t="shared" si="421"/>
        <v>31005</v>
      </c>
      <c r="BG37" s="80">
        <f t="shared" si="421"/>
        <v>24218</v>
      </c>
      <c r="BH37" s="39">
        <f t="shared" si="272"/>
        <v>3897550</v>
      </c>
      <c r="BI37" s="86">
        <f t="shared" si="176"/>
        <v>3081368</v>
      </c>
      <c r="BJ37" s="86">
        <f t="shared" ref="BJ37:BO37" si="422">BJ272+BJ273+BJ263+BJ266+BJ267+BJ265+BJ271+BJ268+BJ264+BJ269</f>
        <v>814398</v>
      </c>
      <c r="BK37" s="86">
        <f t="shared" si="422"/>
        <v>2266970</v>
      </c>
      <c r="BL37" s="86">
        <f t="shared" si="422"/>
        <v>130107</v>
      </c>
      <c r="BM37" s="86">
        <f t="shared" si="422"/>
        <v>627636</v>
      </c>
      <c r="BN37" s="86">
        <f t="shared" si="422"/>
        <v>32205</v>
      </c>
      <c r="BO37" s="86">
        <f t="shared" si="422"/>
        <v>26234</v>
      </c>
      <c r="BP37" s="79">
        <f t="shared" si="274"/>
        <v>3797509</v>
      </c>
      <c r="BQ37" s="80">
        <f t="shared" si="178"/>
        <v>3004007</v>
      </c>
      <c r="BR37" s="80">
        <f t="shared" ref="BR37:BW37" si="423">BR272+BR273+BR263+BR266+BR267+BR265+BR271+BR268+BR264+BR269</f>
        <v>789234</v>
      </c>
      <c r="BS37" s="80">
        <f t="shared" si="423"/>
        <v>2214773</v>
      </c>
      <c r="BT37" s="80">
        <f t="shared" si="423"/>
        <v>123579</v>
      </c>
      <c r="BU37" s="80">
        <f t="shared" si="423"/>
        <v>612832</v>
      </c>
      <c r="BV37" s="80">
        <f t="shared" si="423"/>
        <v>32486</v>
      </c>
      <c r="BW37" s="80">
        <f t="shared" si="423"/>
        <v>24605</v>
      </c>
      <c r="BX37" s="39">
        <f t="shared" si="276"/>
        <v>3836211</v>
      </c>
      <c r="BY37" s="86">
        <f t="shared" si="180"/>
        <v>3074532</v>
      </c>
      <c r="BZ37" s="86">
        <f t="shared" ref="BZ37:CE37" si="424">BZ272+BZ273+BZ263+BZ266+BZ267+BZ265+BZ271+BZ268+BZ264+BZ269</f>
        <v>810755</v>
      </c>
      <c r="CA37" s="86">
        <f t="shared" si="424"/>
        <v>2263777</v>
      </c>
      <c r="CB37" s="86">
        <f t="shared" si="424"/>
        <v>111198</v>
      </c>
      <c r="CC37" s="86">
        <f t="shared" si="424"/>
        <v>596590</v>
      </c>
      <c r="CD37" s="86">
        <f t="shared" si="424"/>
        <v>31072</v>
      </c>
      <c r="CE37" s="86">
        <f t="shared" si="424"/>
        <v>22819</v>
      </c>
      <c r="CF37" s="79">
        <f t="shared" si="278"/>
        <v>4266391</v>
      </c>
      <c r="CG37" s="80">
        <f t="shared" si="182"/>
        <v>3406719</v>
      </c>
      <c r="CH37" s="80">
        <f t="shared" ref="CH37:CM37" si="425">CH272+CH273+CH263+CH266+CH267+CH265+CH271+CH268+CH264+CH269</f>
        <v>893641</v>
      </c>
      <c r="CI37" s="80">
        <f t="shared" si="425"/>
        <v>2513078</v>
      </c>
      <c r="CJ37" s="80">
        <f t="shared" si="425"/>
        <v>132659</v>
      </c>
      <c r="CK37" s="80">
        <f t="shared" si="425"/>
        <v>668891</v>
      </c>
      <c r="CL37" s="80">
        <f t="shared" si="425"/>
        <v>32642</v>
      </c>
      <c r="CM37" s="80">
        <f t="shared" si="425"/>
        <v>25480</v>
      </c>
      <c r="CN37" s="39">
        <f t="shared" si="280"/>
        <v>4202625</v>
      </c>
      <c r="CO37" s="86">
        <f t="shared" si="184"/>
        <v>3383328</v>
      </c>
      <c r="CP37" s="86">
        <f t="shared" ref="CP37:CU37" si="426">CP272+CP273+CP263+CP266+CP267+CP265+CP271+CP268+CP264+CP269</f>
        <v>863491</v>
      </c>
      <c r="CQ37" s="86">
        <f t="shared" si="426"/>
        <v>2519837</v>
      </c>
      <c r="CR37" s="86">
        <f t="shared" si="426"/>
        <v>136019</v>
      </c>
      <c r="CS37" s="86">
        <f t="shared" si="426"/>
        <v>631186</v>
      </c>
      <c r="CT37" s="86">
        <f t="shared" si="426"/>
        <v>28054</v>
      </c>
      <c r="CU37" s="86">
        <f t="shared" si="426"/>
        <v>24038</v>
      </c>
      <c r="CV37" s="79">
        <f t="shared" si="282"/>
        <v>4003405</v>
      </c>
      <c r="CW37" s="80">
        <f t="shared" si="186"/>
        <v>3194875</v>
      </c>
      <c r="CX37" s="80">
        <f t="shared" ref="CX37:DC37" si="427">CX272+CX273+CX263+CX266+CX267+CX265+CX271+CX268+CX264+CX269</f>
        <v>818930</v>
      </c>
      <c r="CY37" s="80">
        <f t="shared" si="427"/>
        <v>2375945</v>
      </c>
      <c r="CZ37" s="80">
        <f t="shared" si="427"/>
        <v>127901</v>
      </c>
      <c r="DA37" s="80">
        <f t="shared" si="427"/>
        <v>628372</v>
      </c>
      <c r="DB37" s="80">
        <f t="shared" si="427"/>
        <v>28269</v>
      </c>
      <c r="DC37" s="81">
        <f t="shared" si="427"/>
        <v>23988</v>
      </c>
    </row>
    <row r="38" spans="1:107" x14ac:dyDescent="0.3">
      <c r="A38" s="166"/>
      <c r="B38" s="167"/>
      <c r="C38" s="2" t="s">
        <v>406</v>
      </c>
      <c r="D38" s="35">
        <f t="shared" si="132"/>
        <v>66614209</v>
      </c>
      <c r="E38" s="35">
        <f t="shared" si="133"/>
        <v>54631797</v>
      </c>
      <c r="F38" s="35">
        <f t="shared" si="134"/>
        <v>12052906</v>
      </c>
      <c r="G38" s="35">
        <f t="shared" si="135"/>
        <v>42578891</v>
      </c>
      <c r="H38" s="35">
        <f t="shared" si="136"/>
        <v>1912514</v>
      </c>
      <c r="I38" s="35">
        <f t="shared" si="137"/>
        <v>9132292</v>
      </c>
      <c r="J38" s="35">
        <f t="shared" si="138"/>
        <v>610651</v>
      </c>
      <c r="K38" s="35">
        <f t="shared" si="139"/>
        <v>326955</v>
      </c>
      <c r="L38" s="39">
        <f t="shared" si="260"/>
        <v>5487990</v>
      </c>
      <c r="M38" s="86">
        <f t="shared" si="164"/>
        <v>4522103</v>
      </c>
      <c r="N38" s="86">
        <f t="shared" ref="N38:S38" si="428">N275+N279+N282+N280+N277+N278+N284+N283+N281+N285+N274+N276</f>
        <v>985481</v>
      </c>
      <c r="O38" s="86">
        <f t="shared" si="428"/>
        <v>3536622</v>
      </c>
      <c r="P38" s="86">
        <f t="shared" si="428"/>
        <v>164052</v>
      </c>
      <c r="Q38" s="86">
        <f t="shared" si="428"/>
        <v>717085</v>
      </c>
      <c r="R38" s="86">
        <f t="shared" si="428"/>
        <v>55405</v>
      </c>
      <c r="S38" s="86">
        <f t="shared" si="428"/>
        <v>29345</v>
      </c>
      <c r="T38" s="79">
        <f t="shared" si="262"/>
        <v>4772393</v>
      </c>
      <c r="U38" s="80">
        <f t="shared" si="166"/>
        <v>3933115</v>
      </c>
      <c r="V38" s="80">
        <f t="shared" ref="V38:AA38" si="429">V275+V279+V282+V280+V277+V278+V284+V283+V281+V285+V274+V276</f>
        <v>870441</v>
      </c>
      <c r="W38" s="80">
        <f t="shared" si="429"/>
        <v>3062674</v>
      </c>
      <c r="X38" s="80">
        <f t="shared" si="429"/>
        <v>124395</v>
      </c>
      <c r="Y38" s="80">
        <f t="shared" si="429"/>
        <v>639208</v>
      </c>
      <c r="Z38" s="80">
        <f t="shared" si="429"/>
        <v>51480</v>
      </c>
      <c r="AA38" s="80">
        <f t="shared" si="429"/>
        <v>24195</v>
      </c>
      <c r="AB38" s="39">
        <f t="shared" si="264"/>
        <v>5913984</v>
      </c>
      <c r="AC38" s="86">
        <f t="shared" si="168"/>
        <v>4854865</v>
      </c>
      <c r="AD38" s="86">
        <f t="shared" ref="AD38:AI38" si="430">AD275+AD279+AD282+AD280+AD277+AD278+AD284+AD283+AD281+AD285+AD274+AD276</f>
        <v>1092400</v>
      </c>
      <c r="AE38" s="86">
        <f t="shared" si="430"/>
        <v>3762465</v>
      </c>
      <c r="AF38" s="86">
        <f t="shared" si="430"/>
        <v>172803</v>
      </c>
      <c r="AG38" s="86">
        <f t="shared" si="430"/>
        <v>804766</v>
      </c>
      <c r="AH38" s="86">
        <f t="shared" si="430"/>
        <v>52607</v>
      </c>
      <c r="AI38" s="86">
        <f t="shared" si="430"/>
        <v>28943</v>
      </c>
      <c r="AJ38" s="79">
        <f t="shared" si="266"/>
        <v>5739318</v>
      </c>
      <c r="AK38" s="80">
        <f t="shared" si="170"/>
        <v>4710586</v>
      </c>
      <c r="AL38" s="80">
        <f t="shared" ref="AL38:AQ38" si="431">AL275+AL279+AL282+AL280+AL277+AL278+AL284+AL283+AL281+AL285+AL274+AL276</f>
        <v>1046484</v>
      </c>
      <c r="AM38" s="80">
        <f t="shared" si="431"/>
        <v>3664102</v>
      </c>
      <c r="AN38" s="80">
        <f t="shared" si="431"/>
        <v>170685</v>
      </c>
      <c r="AO38" s="80">
        <f t="shared" si="431"/>
        <v>780175</v>
      </c>
      <c r="AP38" s="80">
        <f t="shared" si="431"/>
        <v>50060</v>
      </c>
      <c r="AQ38" s="80">
        <f t="shared" si="431"/>
        <v>27812</v>
      </c>
      <c r="AR38" s="39">
        <f t="shared" si="268"/>
        <v>5828806</v>
      </c>
      <c r="AS38" s="86">
        <f t="shared" si="172"/>
        <v>4780631</v>
      </c>
      <c r="AT38" s="86">
        <f t="shared" ref="AT38:AY38" si="432">AT275+AT279+AT282+AT280+AT277+AT278+AT284+AT283+AT281+AT285+AT274+AT276</f>
        <v>1080241</v>
      </c>
      <c r="AU38" s="86">
        <f t="shared" si="432"/>
        <v>3700390</v>
      </c>
      <c r="AV38" s="86">
        <f t="shared" si="432"/>
        <v>171179</v>
      </c>
      <c r="AW38" s="86">
        <f t="shared" si="432"/>
        <v>793733</v>
      </c>
      <c r="AX38" s="86">
        <f t="shared" si="432"/>
        <v>54381</v>
      </c>
      <c r="AY38" s="86">
        <f t="shared" si="432"/>
        <v>28882</v>
      </c>
      <c r="AZ38" s="79">
        <f t="shared" si="270"/>
        <v>5463524</v>
      </c>
      <c r="BA38" s="80">
        <f t="shared" si="174"/>
        <v>4460180</v>
      </c>
      <c r="BB38" s="80">
        <f t="shared" ref="BB38:BG38" si="433">BB275+BB279+BB282+BB280+BB277+BB278+BB284+BB283+BB281+BB285+BB274+BB276</f>
        <v>987469</v>
      </c>
      <c r="BC38" s="80">
        <f t="shared" si="433"/>
        <v>3472711</v>
      </c>
      <c r="BD38" s="80">
        <f t="shared" si="433"/>
        <v>161860</v>
      </c>
      <c r="BE38" s="80">
        <f t="shared" si="433"/>
        <v>764129</v>
      </c>
      <c r="BF38" s="80">
        <f t="shared" si="433"/>
        <v>49930</v>
      </c>
      <c r="BG38" s="80">
        <f t="shared" si="433"/>
        <v>27425</v>
      </c>
      <c r="BH38" s="39">
        <f t="shared" si="272"/>
        <v>5531815</v>
      </c>
      <c r="BI38" s="86">
        <f t="shared" si="176"/>
        <v>4524787</v>
      </c>
      <c r="BJ38" s="86">
        <f t="shared" ref="BJ38:BO38" si="434">BJ275+BJ279+BJ282+BJ280+BJ277+BJ278+BJ284+BJ283+BJ281+BJ285+BJ274+BJ276</f>
        <v>995188</v>
      </c>
      <c r="BK38" s="86">
        <f t="shared" si="434"/>
        <v>3529599</v>
      </c>
      <c r="BL38" s="86">
        <f t="shared" si="434"/>
        <v>164431</v>
      </c>
      <c r="BM38" s="86">
        <f t="shared" si="434"/>
        <v>763397</v>
      </c>
      <c r="BN38" s="86">
        <f t="shared" si="434"/>
        <v>50976</v>
      </c>
      <c r="BO38" s="86">
        <f t="shared" si="434"/>
        <v>28224</v>
      </c>
      <c r="BP38" s="79">
        <f t="shared" si="274"/>
        <v>5356990</v>
      </c>
      <c r="BQ38" s="80">
        <f t="shared" si="178"/>
        <v>4378310</v>
      </c>
      <c r="BR38" s="80">
        <f t="shared" ref="BR38:BW38" si="435">BR275+BR279+BR282+BR280+BR277+BR278+BR284+BR283+BR281+BR285+BR274+BR276</f>
        <v>968062</v>
      </c>
      <c r="BS38" s="80">
        <f t="shared" si="435"/>
        <v>3410248</v>
      </c>
      <c r="BT38" s="80">
        <f t="shared" si="435"/>
        <v>155645</v>
      </c>
      <c r="BU38" s="80">
        <f t="shared" si="435"/>
        <v>744677</v>
      </c>
      <c r="BV38" s="80">
        <f t="shared" si="435"/>
        <v>51002</v>
      </c>
      <c r="BW38" s="80">
        <f t="shared" si="435"/>
        <v>27356</v>
      </c>
      <c r="BX38" s="39">
        <f t="shared" si="276"/>
        <v>5135502</v>
      </c>
      <c r="BY38" s="86">
        <f t="shared" si="180"/>
        <v>4206317</v>
      </c>
      <c r="BZ38" s="86">
        <f t="shared" ref="BZ38:CE38" si="436">BZ275+BZ279+BZ282+BZ280+BZ277+BZ278+BZ284+BZ283+BZ281+BZ285+BZ274+BZ276</f>
        <v>938570</v>
      </c>
      <c r="CA38" s="86">
        <f t="shared" si="436"/>
        <v>3267747</v>
      </c>
      <c r="CB38" s="86">
        <f t="shared" si="436"/>
        <v>135565</v>
      </c>
      <c r="CC38" s="86">
        <f t="shared" si="436"/>
        <v>723633</v>
      </c>
      <c r="CD38" s="86">
        <f t="shared" si="436"/>
        <v>45495</v>
      </c>
      <c r="CE38" s="86">
        <f t="shared" si="436"/>
        <v>24492</v>
      </c>
      <c r="CF38" s="79">
        <f t="shared" si="278"/>
        <v>5849370</v>
      </c>
      <c r="CG38" s="80">
        <f t="shared" si="182"/>
        <v>4787372</v>
      </c>
      <c r="CH38" s="80">
        <f t="shared" ref="CH38:CM38" si="437">CH275+CH279+CH282+CH280+CH277+CH278+CH284+CH283+CH281+CH285+CH274+CH276</f>
        <v>1047479</v>
      </c>
      <c r="CI38" s="80">
        <f t="shared" si="437"/>
        <v>3739893</v>
      </c>
      <c r="CJ38" s="80">
        <f t="shared" si="437"/>
        <v>164861</v>
      </c>
      <c r="CK38" s="80">
        <f t="shared" si="437"/>
        <v>820142</v>
      </c>
      <c r="CL38" s="80">
        <f t="shared" si="437"/>
        <v>50847</v>
      </c>
      <c r="CM38" s="80">
        <f t="shared" si="437"/>
        <v>26148</v>
      </c>
      <c r="CN38" s="39">
        <f t="shared" si="280"/>
        <v>5910509</v>
      </c>
      <c r="CO38" s="86">
        <f t="shared" si="184"/>
        <v>4869541</v>
      </c>
      <c r="CP38" s="86">
        <f t="shared" ref="CP38:CU38" si="438">CP275+CP279+CP282+CP280+CP277+CP278+CP284+CP283+CP281+CP285+CP274+CP276</f>
        <v>1044108</v>
      </c>
      <c r="CQ38" s="86">
        <f t="shared" si="438"/>
        <v>3825433</v>
      </c>
      <c r="CR38" s="86">
        <f t="shared" si="438"/>
        <v>169410</v>
      </c>
      <c r="CS38" s="86">
        <f t="shared" si="438"/>
        <v>796419</v>
      </c>
      <c r="CT38" s="86">
        <f t="shared" si="438"/>
        <v>47998</v>
      </c>
      <c r="CU38" s="86">
        <f t="shared" si="438"/>
        <v>27141</v>
      </c>
      <c r="CV38" s="79">
        <f t="shared" si="282"/>
        <v>5624008</v>
      </c>
      <c r="CW38" s="80">
        <f t="shared" si="186"/>
        <v>4603990</v>
      </c>
      <c r="CX38" s="80">
        <f t="shared" ref="CX38:DC38" si="439">CX275+CX279+CX282+CX280+CX277+CX278+CX284+CX283+CX281+CX285+CX274+CX276</f>
        <v>996983</v>
      </c>
      <c r="CY38" s="80">
        <f t="shared" si="439"/>
        <v>3607007</v>
      </c>
      <c r="CZ38" s="80">
        <f t="shared" si="439"/>
        <v>157628</v>
      </c>
      <c r="DA38" s="80">
        <f t="shared" si="439"/>
        <v>784928</v>
      </c>
      <c r="DB38" s="80">
        <f t="shared" si="439"/>
        <v>50470</v>
      </c>
      <c r="DC38" s="81">
        <f t="shared" si="439"/>
        <v>26992</v>
      </c>
    </row>
    <row r="39" spans="1:107" x14ac:dyDescent="0.3">
      <c r="A39" s="166"/>
      <c r="B39" s="167"/>
      <c r="C39" s="2" t="s">
        <v>325</v>
      </c>
      <c r="D39" s="35">
        <f t="shared" si="132"/>
        <v>63478849</v>
      </c>
      <c r="E39" s="35">
        <f t="shared" si="133"/>
        <v>52149089</v>
      </c>
      <c r="F39" s="35">
        <f t="shared" si="134"/>
        <v>14413004</v>
      </c>
      <c r="G39" s="35">
        <f t="shared" si="135"/>
        <v>37736085</v>
      </c>
      <c r="H39" s="35">
        <f t="shared" si="136"/>
        <v>1982699</v>
      </c>
      <c r="I39" s="35">
        <f t="shared" si="137"/>
        <v>8550701</v>
      </c>
      <c r="J39" s="35">
        <f t="shared" si="138"/>
        <v>430703</v>
      </c>
      <c r="K39" s="35">
        <f t="shared" si="139"/>
        <v>365657</v>
      </c>
      <c r="L39" s="39">
        <f t="shared" si="260"/>
        <v>5244363</v>
      </c>
      <c r="M39" s="86">
        <f t="shared" si="164"/>
        <v>4342706</v>
      </c>
      <c r="N39" s="86">
        <f t="shared" ref="N39:S39" si="440">N291+N293+N290+N289+N287+N286+N288+N295+N294+N292</f>
        <v>1165407</v>
      </c>
      <c r="O39" s="86">
        <f t="shared" si="440"/>
        <v>3177299</v>
      </c>
      <c r="P39" s="86">
        <f t="shared" si="440"/>
        <v>172131</v>
      </c>
      <c r="Q39" s="86">
        <f t="shared" si="440"/>
        <v>660661</v>
      </c>
      <c r="R39" s="86">
        <f t="shared" si="440"/>
        <v>35791</v>
      </c>
      <c r="S39" s="86">
        <f t="shared" si="440"/>
        <v>33074</v>
      </c>
      <c r="T39" s="79">
        <f t="shared" si="262"/>
        <v>4621928</v>
      </c>
      <c r="U39" s="80">
        <f t="shared" si="166"/>
        <v>3826974</v>
      </c>
      <c r="V39" s="80">
        <f t="shared" ref="V39:AA39" si="441">V291+V293+V290+V289+V287+V286+V288+V295+V294+V292</f>
        <v>1059850</v>
      </c>
      <c r="W39" s="80">
        <f t="shared" si="441"/>
        <v>2767124</v>
      </c>
      <c r="X39" s="80">
        <f t="shared" si="441"/>
        <v>132555</v>
      </c>
      <c r="Y39" s="80">
        <f t="shared" si="441"/>
        <v>597181</v>
      </c>
      <c r="Z39" s="80">
        <f t="shared" si="441"/>
        <v>37980</v>
      </c>
      <c r="AA39" s="80">
        <f t="shared" si="441"/>
        <v>27238</v>
      </c>
      <c r="AB39" s="39">
        <f t="shared" si="264"/>
        <v>5563675</v>
      </c>
      <c r="AC39" s="86">
        <f t="shared" si="168"/>
        <v>4578091</v>
      </c>
      <c r="AD39" s="86">
        <f t="shared" ref="AD39:AI39" si="442">AD291+AD293+AD290+AD289+AD287+AD286+AD288+AD295+AD294+AD292</f>
        <v>1277318</v>
      </c>
      <c r="AE39" s="86">
        <f t="shared" si="442"/>
        <v>3300773</v>
      </c>
      <c r="AF39" s="86">
        <f t="shared" si="442"/>
        <v>176394</v>
      </c>
      <c r="AG39" s="86">
        <f t="shared" si="442"/>
        <v>741877</v>
      </c>
      <c r="AH39" s="86">
        <f t="shared" si="442"/>
        <v>35253</v>
      </c>
      <c r="AI39" s="86">
        <f t="shared" si="442"/>
        <v>32060</v>
      </c>
      <c r="AJ39" s="79">
        <f t="shared" si="266"/>
        <v>5439477</v>
      </c>
      <c r="AK39" s="80">
        <f t="shared" si="170"/>
        <v>4471296</v>
      </c>
      <c r="AL39" s="80">
        <f t="shared" ref="AL39:AQ39" si="443">AL291+AL293+AL290+AL289+AL287+AL286+AL288+AL295+AL294+AL292</f>
        <v>1244090</v>
      </c>
      <c r="AM39" s="80">
        <f t="shared" si="443"/>
        <v>3227206</v>
      </c>
      <c r="AN39" s="80">
        <f t="shared" si="443"/>
        <v>173960</v>
      </c>
      <c r="AO39" s="80">
        <f t="shared" si="443"/>
        <v>728941</v>
      </c>
      <c r="AP39" s="80">
        <f t="shared" si="443"/>
        <v>35092</v>
      </c>
      <c r="AQ39" s="80">
        <f t="shared" si="443"/>
        <v>30188</v>
      </c>
      <c r="AR39" s="39">
        <f t="shared" si="268"/>
        <v>5490531</v>
      </c>
      <c r="AS39" s="86">
        <f t="shared" si="172"/>
        <v>4499812</v>
      </c>
      <c r="AT39" s="86">
        <f t="shared" ref="AT39:AY39" si="444">AT291+AT293+AT290+AT289+AT287+AT286+AT288+AT295+AT294+AT292</f>
        <v>1273023</v>
      </c>
      <c r="AU39" s="86">
        <f t="shared" si="444"/>
        <v>3226789</v>
      </c>
      <c r="AV39" s="86">
        <f t="shared" si="444"/>
        <v>174363</v>
      </c>
      <c r="AW39" s="86">
        <f t="shared" si="444"/>
        <v>746706</v>
      </c>
      <c r="AX39" s="86">
        <f t="shared" si="444"/>
        <v>38705</v>
      </c>
      <c r="AY39" s="86">
        <f t="shared" si="444"/>
        <v>30945</v>
      </c>
      <c r="AZ39" s="79">
        <f t="shared" si="270"/>
        <v>5192764</v>
      </c>
      <c r="BA39" s="80">
        <f t="shared" si="174"/>
        <v>4242268</v>
      </c>
      <c r="BB39" s="80">
        <f t="shared" ref="BB39:BG39" si="445">BB291+BB293+BB290+BB289+BB287+BB286+BB288+BB295+BB294+BB292</f>
        <v>1176652</v>
      </c>
      <c r="BC39" s="80">
        <f t="shared" si="445"/>
        <v>3065616</v>
      </c>
      <c r="BD39" s="80">
        <f t="shared" si="445"/>
        <v>168402</v>
      </c>
      <c r="BE39" s="80">
        <f t="shared" si="445"/>
        <v>718148</v>
      </c>
      <c r="BF39" s="80">
        <f t="shared" si="445"/>
        <v>34294</v>
      </c>
      <c r="BG39" s="80">
        <f t="shared" si="445"/>
        <v>29652</v>
      </c>
      <c r="BH39" s="39">
        <f t="shared" si="272"/>
        <v>5364867</v>
      </c>
      <c r="BI39" s="86">
        <f t="shared" si="176"/>
        <v>4393030</v>
      </c>
      <c r="BJ39" s="86">
        <f t="shared" ref="BJ39:BO39" si="446">BJ291+BJ293+BJ290+BJ289+BJ287+BJ286+BJ288+BJ295+BJ294+BJ292</f>
        <v>1207909</v>
      </c>
      <c r="BK39" s="86">
        <f t="shared" si="446"/>
        <v>3185121</v>
      </c>
      <c r="BL39" s="86">
        <f t="shared" si="446"/>
        <v>173177</v>
      </c>
      <c r="BM39" s="86">
        <f t="shared" si="446"/>
        <v>730459</v>
      </c>
      <c r="BN39" s="86">
        <f t="shared" si="446"/>
        <v>36508</v>
      </c>
      <c r="BO39" s="86">
        <f t="shared" si="446"/>
        <v>31693</v>
      </c>
      <c r="BP39" s="79">
        <f t="shared" si="274"/>
        <v>5176190</v>
      </c>
      <c r="BQ39" s="80">
        <f t="shared" si="178"/>
        <v>4224374</v>
      </c>
      <c r="BR39" s="80">
        <f t="shared" ref="BR39:BW39" si="447">BR291+BR293+BR290+BR289+BR287+BR286+BR288+BR295+BR294+BR292</f>
        <v>1168490</v>
      </c>
      <c r="BS39" s="80">
        <f t="shared" si="447"/>
        <v>3055884</v>
      </c>
      <c r="BT39" s="80">
        <f t="shared" si="447"/>
        <v>165355</v>
      </c>
      <c r="BU39" s="80">
        <f t="shared" si="447"/>
        <v>717836</v>
      </c>
      <c r="BV39" s="80">
        <f t="shared" si="447"/>
        <v>38090</v>
      </c>
      <c r="BW39" s="80">
        <f t="shared" si="447"/>
        <v>30535</v>
      </c>
      <c r="BX39" s="39">
        <f t="shared" si="276"/>
        <v>4914344</v>
      </c>
      <c r="BY39" s="86">
        <f t="shared" si="180"/>
        <v>4023820</v>
      </c>
      <c r="BZ39" s="86">
        <f t="shared" ref="BZ39:CE39" si="448">BZ291+BZ293+BZ290+BZ289+BZ287+BZ286+BZ288+BZ295+BZ294+BZ292</f>
        <v>1151377</v>
      </c>
      <c r="CA39" s="86">
        <f t="shared" si="448"/>
        <v>2872443</v>
      </c>
      <c r="CB39" s="86">
        <f t="shared" si="448"/>
        <v>140914</v>
      </c>
      <c r="CC39" s="86">
        <f t="shared" si="448"/>
        <v>685962</v>
      </c>
      <c r="CD39" s="86">
        <f t="shared" si="448"/>
        <v>35264</v>
      </c>
      <c r="CE39" s="86">
        <f t="shared" si="448"/>
        <v>28384</v>
      </c>
      <c r="CF39" s="79">
        <f t="shared" si="278"/>
        <v>5559971</v>
      </c>
      <c r="CG39" s="80">
        <f t="shared" si="182"/>
        <v>4562520</v>
      </c>
      <c r="CH39" s="80">
        <f t="shared" ref="CH39:CM39" si="449">CH291+CH293+CH290+CH289+CH287+CH286+CH288+CH295+CH294+CH292</f>
        <v>1253258</v>
      </c>
      <c r="CI39" s="80">
        <f t="shared" si="449"/>
        <v>3309262</v>
      </c>
      <c r="CJ39" s="80">
        <f t="shared" si="449"/>
        <v>167800</v>
      </c>
      <c r="CK39" s="80">
        <f t="shared" si="449"/>
        <v>762013</v>
      </c>
      <c r="CL39" s="80">
        <f t="shared" si="449"/>
        <v>37023</v>
      </c>
      <c r="CM39" s="80">
        <f t="shared" si="449"/>
        <v>30615</v>
      </c>
      <c r="CN39" s="39">
        <f t="shared" si="280"/>
        <v>5533896</v>
      </c>
      <c r="CO39" s="86">
        <f t="shared" si="184"/>
        <v>4565277</v>
      </c>
      <c r="CP39" s="86">
        <f t="shared" ref="CP39:CU39" si="450">CP291+CP293+CP290+CP289+CP287+CP286+CP288+CP295+CP294+CP292</f>
        <v>1225344</v>
      </c>
      <c r="CQ39" s="86">
        <f t="shared" si="450"/>
        <v>3339933</v>
      </c>
      <c r="CR39" s="86">
        <f t="shared" si="450"/>
        <v>173165</v>
      </c>
      <c r="CS39" s="86">
        <f t="shared" si="450"/>
        <v>732546</v>
      </c>
      <c r="CT39" s="86">
        <f t="shared" si="450"/>
        <v>32391</v>
      </c>
      <c r="CU39" s="86">
        <f t="shared" si="450"/>
        <v>30517</v>
      </c>
      <c r="CV39" s="79">
        <f t="shared" si="282"/>
        <v>5376843</v>
      </c>
      <c r="CW39" s="80">
        <f t="shared" si="186"/>
        <v>4418921</v>
      </c>
      <c r="CX39" s="80">
        <f t="shared" ref="CX39:DC39" si="451">CX291+CX293+CX290+CX289+CX287+CX286+CX288+CX295+CX294+CX292</f>
        <v>1210286</v>
      </c>
      <c r="CY39" s="80">
        <f t="shared" si="451"/>
        <v>3208635</v>
      </c>
      <c r="CZ39" s="80">
        <f t="shared" si="451"/>
        <v>164483</v>
      </c>
      <c r="DA39" s="80">
        <f t="shared" si="451"/>
        <v>728371</v>
      </c>
      <c r="DB39" s="80">
        <f t="shared" si="451"/>
        <v>34312</v>
      </c>
      <c r="DC39" s="81">
        <f t="shared" si="451"/>
        <v>30756</v>
      </c>
    </row>
    <row r="40" spans="1:107" x14ac:dyDescent="0.3">
      <c r="A40" s="166"/>
      <c r="B40" s="167"/>
      <c r="C40" s="2" t="s">
        <v>326</v>
      </c>
      <c r="D40" s="35">
        <f t="shared" si="132"/>
        <v>32798603</v>
      </c>
      <c r="E40" s="35">
        <f t="shared" si="133"/>
        <v>28236814</v>
      </c>
      <c r="F40" s="35">
        <f t="shared" si="134"/>
        <v>6848795</v>
      </c>
      <c r="G40" s="35">
        <f t="shared" si="135"/>
        <v>21388019</v>
      </c>
      <c r="H40" s="35">
        <f t="shared" si="136"/>
        <v>278580</v>
      </c>
      <c r="I40" s="35">
        <f t="shared" si="137"/>
        <v>3792370</v>
      </c>
      <c r="J40" s="35">
        <f t="shared" si="138"/>
        <v>276715</v>
      </c>
      <c r="K40" s="35">
        <f t="shared" si="139"/>
        <v>214124</v>
      </c>
      <c r="L40" s="39">
        <f t="shared" si="260"/>
        <v>2650440</v>
      </c>
      <c r="M40" s="86">
        <f t="shared" si="164"/>
        <v>2306155</v>
      </c>
      <c r="N40" s="86">
        <f t="shared" ref="N40:S40" si="452">N303+N296+N300+N297+N304+N302+N301+N299+N298</f>
        <v>553973</v>
      </c>
      <c r="O40" s="86">
        <f t="shared" si="452"/>
        <v>1752182</v>
      </c>
      <c r="P40" s="86">
        <f t="shared" si="452"/>
        <v>23734</v>
      </c>
      <c r="Q40" s="86">
        <f t="shared" si="452"/>
        <v>278593</v>
      </c>
      <c r="R40" s="86">
        <f t="shared" si="452"/>
        <v>24051</v>
      </c>
      <c r="S40" s="86">
        <f t="shared" si="452"/>
        <v>17907</v>
      </c>
      <c r="T40" s="79">
        <f t="shared" si="262"/>
        <v>2335092</v>
      </c>
      <c r="U40" s="80">
        <f t="shared" si="166"/>
        <v>2029713</v>
      </c>
      <c r="V40" s="80">
        <f t="shared" ref="V40:AA40" si="453">V303+V296+V300+V297+V304+V302+V301+V299+V298</f>
        <v>500057</v>
      </c>
      <c r="W40" s="80">
        <f t="shared" si="453"/>
        <v>1529656</v>
      </c>
      <c r="X40" s="80">
        <f t="shared" si="453"/>
        <v>18064</v>
      </c>
      <c r="Y40" s="80">
        <f t="shared" si="453"/>
        <v>249703</v>
      </c>
      <c r="Z40" s="80">
        <f t="shared" si="453"/>
        <v>22953</v>
      </c>
      <c r="AA40" s="80">
        <f t="shared" si="453"/>
        <v>14659</v>
      </c>
      <c r="AB40" s="39">
        <f t="shared" si="264"/>
        <v>2846075</v>
      </c>
      <c r="AC40" s="86">
        <f t="shared" si="168"/>
        <v>2459234</v>
      </c>
      <c r="AD40" s="86">
        <f t="shared" ref="AD40:AI40" si="454">AD303+AD296+AD300+AD297+AD304+AD302+AD301+AD299+AD298</f>
        <v>604983</v>
      </c>
      <c r="AE40" s="86">
        <f t="shared" si="454"/>
        <v>1854251</v>
      </c>
      <c r="AF40" s="86">
        <f t="shared" si="454"/>
        <v>24830</v>
      </c>
      <c r="AG40" s="86">
        <f t="shared" si="454"/>
        <v>321900</v>
      </c>
      <c r="AH40" s="86">
        <f t="shared" si="454"/>
        <v>22412</v>
      </c>
      <c r="AI40" s="86">
        <f t="shared" si="454"/>
        <v>17699</v>
      </c>
      <c r="AJ40" s="79">
        <f t="shared" si="266"/>
        <v>2837982</v>
      </c>
      <c r="AK40" s="80">
        <f t="shared" si="170"/>
        <v>2437551</v>
      </c>
      <c r="AL40" s="80">
        <f t="shared" ref="AL40:AQ40" si="455">AL303+AL296+AL300+AL297+AL304+AL302+AL301+AL299+AL298</f>
        <v>597555</v>
      </c>
      <c r="AM40" s="80">
        <f t="shared" si="455"/>
        <v>1839996</v>
      </c>
      <c r="AN40" s="80">
        <f t="shared" si="455"/>
        <v>24134</v>
      </c>
      <c r="AO40" s="80">
        <f t="shared" si="455"/>
        <v>334578</v>
      </c>
      <c r="AP40" s="80">
        <f t="shared" si="455"/>
        <v>22712</v>
      </c>
      <c r="AQ40" s="80">
        <f t="shared" si="455"/>
        <v>19007</v>
      </c>
      <c r="AR40" s="39">
        <f t="shared" si="268"/>
        <v>2861208</v>
      </c>
      <c r="AS40" s="86">
        <f t="shared" si="172"/>
        <v>2461541</v>
      </c>
      <c r="AT40" s="86">
        <f t="shared" ref="AT40:AY40" si="456">AT303+AT296+AT300+AT297+AT304+AT302+AT301+AT299+AT298</f>
        <v>614288</v>
      </c>
      <c r="AU40" s="86">
        <f t="shared" si="456"/>
        <v>1847253</v>
      </c>
      <c r="AV40" s="86">
        <f t="shared" si="456"/>
        <v>24563</v>
      </c>
      <c r="AW40" s="86">
        <f t="shared" si="456"/>
        <v>332213</v>
      </c>
      <c r="AX40" s="86">
        <f t="shared" si="456"/>
        <v>25296</v>
      </c>
      <c r="AY40" s="86">
        <f t="shared" si="456"/>
        <v>17595</v>
      </c>
      <c r="AZ40" s="79">
        <f t="shared" si="270"/>
        <v>2712353</v>
      </c>
      <c r="BA40" s="80">
        <f t="shared" si="174"/>
        <v>2327481</v>
      </c>
      <c r="BB40" s="80">
        <f t="shared" ref="BB40:BG40" si="457">BB303+BB296+BB300+BB297+BB304+BB302+BB301+BB299+BB298</f>
        <v>564010</v>
      </c>
      <c r="BC40" s="80">
        <f t="shared" si="457"/>
        <v>1763471</v>
      </c>
      <c r="BD40" s="80">
        <f t="shared" si="457"/>
        <v>23110</v>
      </c>
      <c r="BE40" s="80">
        <f t="shared" si="457"/>
        <v>322825</v>
      </c>
      <c r="BF40" s="80">
        <f t="shared" si="457"/>
        <v>21876</v>
      </c>
      <c r="BG40" s="80">
        <f t="shared" si="457"/>
        <v>17061</v>
      </c>
      <c r="BH40" s="39">
        <f t="shared" si="272"/>
        <v>2780768</v>
      </c>
      <c r="BI40" s="86">
        <f t="shared" si="176"/>
        <v>2389057</v>
      </c>
      <c r="BJ40" s="86">
        <f t="shared" ref="BJ40:BO40" si="458">BJ303+BJ296+BJ300+BJ297+BJ304+BJ302+BJ301+BJ299+BJ298</f>
        <v>576272</v>
      </c>
      <c r="BK40" s="86">
        <f t="shared" si="458"/>
        <v>1812785</v>
      </c>
      <c r="BL40" s="86">
        <f t="shared" si="458"/>
        <v>24211</v>
      </c>
      <c r="BM40" s="86">
        <f t="shared" si="458"/>
        <v>323789</v>
      </c>
      <c r="BN40" s="86">
        <f t="shared" si="458"/>
        <v>24473</v>
      </c>
      <c r="BO40" s="86">
        <f t="shared" si="458"/>
        <v>19238</v>
      </c>
      <c r="BP40" s="79">
        <f t="shared" si="274"/>
        <v>2681868</v>
      </c>
      <c r="BQ40" s="80">
        <f t="shared" si="178"/>
        <v>2294994</v>
      </c>
      <c r="BR40" s="80">
        <f t="shared" ref="BR40:BW40" si="459">BR303+BR296+BR300+BR297+BR304+BR302+BR301+BR299+BR298</f>
        <v>561140</v>
      </c>
      <c r="BS40" s="80">
        <f t="shared" si="459"/>
        <v>1733854</v>
      </c>
      <c r="BT40" s="80">
        <f t="shared" si="459"/>
        <v>23214</v>
      </c>
      <c r="BU40" s="80">
        <f t="shared" si="459"/>
        <v>320808</v>
      </c>
      <c r="BV40" s="80">
        <f t="shared" si="459"/>
        <v>24877</v>
      </c>
      <c r="BW40" s="80">
        <f t="shared" si="459"/>
        <v>17975</v>
      </c>
      <c r="BX40" s="39">
        <f t="shared" si="276"/>
        <v>2541414</v>
      </c>
      <c r="BY40" s="86">
        <f t="shared" si="180"/>
        <v>2176618</v>
      </c>
      <c r="BZ40" s="86">
        <f t="shared" ref="BZ40:CE40" si="460">BZ303+BZ296+BZ300+BZ297+BZ304+BZ302+BZ301+BZ299+BZ298</f>
        <v>530007</v>
      </c>
      <c r="CA40" s="86">
        <f t="shared" si="460"/>
        <v>1646611</v>
      </c>
      <c r="CB40" s="86">
        <f t="shared" si="460"/>
        <v>19950</v>
      </c>
      <c r="CC40" s="86">
        <f t="shared" si="460"/>
        <v>305727</v>
      </c>
      <c r="CD40" s="86">
        <f t="shared" si="460"/>
        <v>21678</v>
      </c>
      <c r="CE40" s="86">
        <f t="shared" si="460"/>
        <v>17441</v>
      </c>
      <c r="CF40" s="79">
        <f t="shared" si="278"/>
        <v>2894108</v>
      </c>
      <c r="CG40" s="80">
        <f t="shared" si="182"/>
        <v>2478617</v>
      </c>
      <c r="CH40" s="80">
        <f t="shared" ref="CH40:CM40" si="461">CH303+CH296+CH300+CH297+CH304+CH302+CH301+CH299+CH298</f>
        <v>596782</v>
      </c>
      <c r="CI40" s="80">
        <f t="shared" si="461"/>
        <v>1881835</v>
      </c>
      <c r="CJ40" s="80">
        <f t="shared" si="461"/>
        <v>24293</v>
      </c>
      <c r="CK40" s="80">
        <f t="shared" si="461"/>
        <v>348480</v>
      </c>
      <c r="CL40" s="80">
        <f t="shared" si="461"/>
        <v>24022</v>
      </c>
      <c r="CM40" s="80">
        <f t="shared" si="461"/>
        <v>18696</v>
      </c>
      <c r="CN40" s="39">
        <f t="shared" si="280"/>
        <v>2854825</v>
      </c>
      <c r="CO40" s="86">
        <f t="shared" si="184"/>
        <v>2462231</v>
      </c>
      <c r="CP40" s="86">
        <f t="shared" ref="CP40:CU40" si="462">CP303+CP296+CP300+CP297+CP304+CP302+CP301+CP299+CP298</f>
        <v>579353</v>
      </c>
      <c r="CQ40" s="86">
        <f t="shared" si="462"/>
        <v>1882878</v>
      </c>
      <c r="CR40" s="86">
        <f t="shared" si="462"/>
        <v>24906</v>
      </c>
      <c r="CS40" s="86">
        <f t="shared" si="462"/>
        <v>328920</v>
      </c>
      <c r="CT40" s="86">
        <f t="shared" si="462"/>
        <v>20288</v>
      </c>
      <c r="CU40" s="86">
        <f t="shared" si="462"/>
        <v>18480</v>
      </c>
      <c r="CV40" s="79">
        <f t="shared" si="282"/>
        <v>2802470</v>
      </c>
      <c r="CW40" s="80">
        <f t="shared" si="186"/>
        <v>2413622</v>
      </c>
      <c r="CX40" s="80">
        <f t="shared" ref="CX40:DC40" si="463">CX303+CX296+CX300+CX297+CX304+CX302+CX301+CX299+CX298</f>
        <v>570375</v>
      </c>
      <c r="CY40" s="80">
        <f t="shared" si="463"/>
        <v>1843247</v>
      </c>
      <c r="CZ40" s="80">
        <f t="shared" si="463"/>
        <v>23571</v>
      </c>
      <c r="DA40" s="80">
        <f t="shared" si="463"/>
        <v>324834</v>
      </c>
      <c r="DB40" s="80">
        <f t="shared" si="463"/>
        <v>22077</v>
      </c>
      <c r="DC40" s="81">
        <f t="shared" si="463"/>
        <v>18366</v>
      </c>
    </row>
    <row r="41" spans="1:107" x14ac:dyDescent="0.3">
      <c r="A41" s="166"/>
      <c r="B41" s="167"/>
      <c r="C41" s="2" t="s">
        <v>327</v>
      </c>
      <c r="D41" s="35">
        <f t="shared" si="132"/>
        <v>32838239</v>
      </c>
      <c r="E41" s="35">
        <f t="shared" si="133"/>
        <v>25672882</v>
      </c>
      <c r="F41" s="35">
        <f t="shared" si="134"/>
        <v>6041326</v>
      </c>
      <c r="G41" s="35">
        <f t="shared" si="135"/>
        <v>19631556</v>
      </c>
      <c r="H41" s="35">
        <f t="shared" si="136"/>
        <v>981930</v>
      </c>
      <c r="I41" s="35">
        <f t="shared" si="137"/>
        <v>5668064</v>
      </c>
      <c r="J41" s="35">
        <f t="shared" si="138"/>
        <v>268329</v>
      </c>
      <c r="K41" s="35">
        <f t="shared" si="139"/>
        <v>247034</v>
      </c>
      <c r="L41" s="39">
        <f t="shared" si="260"/>
        <v>2686913</v>
      </c>
      <c r="M41" s="86">
        <f t="shared" si="164"/>
        <v>2119752</v>
      </c>
      <c r="N41" s="86">
        <f t="shared" ref="N41:S41" si="464">N312+N307+N308+N313+N310+N311+N305+N309</f>
        <v>495578</v>
      </c>
      <c r="O41" s="86">
        <f t="shared" si="464"/>
        <v>1624174</v>
      </c>
      <c r="P41" s="86">
        <f t="shared" si="464"/>
        <v>83781</v>
      </c>
      <c r="Q41" s="86">
        <f t="shared" si="464"/>
        <v>437998</v>
      </c>
      <c r="R41" s="86">
        <f t="shared" si="464"/>
        <v>23891</v>
      </c>
      <c r="S41" s="86">
        <f t="shared" si="464"/>
        <v>21491</v>
      </c>
      <c r="T41" s="79">
        <f t="shared" si="262"/>
        <v>2332926</v>
      </c>
      <c r="U41" s="80">
        <f t="shared" si="166"/>
        <v>1836190</v>
      </c>
      <c r="V41" s="80">
        <f t="shared" ref="V41:AA41" si="465">V312+V307+V308+V313+V310+V311+V305+V309</f>
        <v>433235</v>
      </c>
      <c r="W41" s="80">
        <f t="shared" si="465"/>
        <v>1402955</v>
      </c>
      <c r="X41" s="80">
        <f t="shared" si="465"/>
        <v>63946</v>
      </c>
      <c r="Y41" s="80">
        <f t="shared" si="465"/>
        <v>393680</v>
      </c>
      <c r="Z41" s="80">
        <f t="shared" si="465"/>
        <v>21431</v>
      </c>
      <c r="AA41" s="80">
        <f t="shared" si="465"/>
        <v>17679</v>
      </c>
      <c r="AB41" s="39">
        <f t="shared" si="264"/>
        <v>2816863</v>
      </c>
      <c r="AC41" s="86">
        <f t="shared" si="168"/>
        <v>2199066</v>
      </c>
      <c r="AD41" s="86">
        <f t="shared" ref="AD41:AI41" si="466">AD312+AD307+AD308+AD313+AD310+AD311+AD305+AD309</f>
        <v>525836</v>
      </c>
      <c r="AE41" s="86">
        <f t="shared" si="466"/>
        <v>1673230</v>
      </c>
      <c r="AF41" s="86">
        <f t="shared" si="466"/>
        <v>86283</v>
      </c>
      <c r="AG41" s="86">
        <f t="shared" si="466"/>
        <v>490676</v>
      </c>
      <c r="AH41" s="86">
        <f t="shared" si="466"/>
        <v>20978</v>
      </c>
      <c r="AI41" s="86">
        <f t="shared" si="466"/>
        <v>19860</v>
      </c>
      <c r="AJ41" s="79">
        <f t="shared" si="266"/>
        <v>2800125</v>
      </c>
      <c r="AK41" s="80">
        <f t="shared" si="170"/>
        <v>2184491</v>
      </c>
      <c r="AL41" s="80">
        <f t="shared" ref="AL41:AQ41" si="467">AL312+AL307+AL308+AL313+AL310+AL311+AL305+AL309</f>
        <v>516874</v>
      </c>
      <c r="AM41" s="80">
        <f t="shared" si="467"/>
        <v>1667617</v>
      </c>
      <c r="AN41" s="80">
        <f t="shared" si="467"/>
        <v>87825</v>
      </c>
      <c r="AO41" s="80">
        <f t="shared" si="467"/>
        <v>484740</v>
      </c>
      <c r="AP41" s="80">
        <f t="shared" si="467"/>
        <v>22350</v>
      </c>
      <c r="AQ41" s="80">
        <f t="shared" si="467"/>
        <v>20719</v>
      </c>
      <c r="AR41" s="39">
        <f t="shared" si="268"/>
        <v>2854262</v>
      </c>
      <c r="AS41" s="86">
        <f t="shared" si="172"/>
        <v>2228208</v>
      </c>
      <c r="AT41" s="86">
        <f t="shared" ref="AT41:AY41" si="468">AT312+AT307+AT308+AT313+AT310+AT311+AT305+AT309</f>
        <v>551176</v>
      </c>
      <c r="AU41" s="86">
        <f t="shared" si="468"/>
        <v>1677032</v>
      </c>
      <c r="AV41" s="86">
        <f t="shared" si="468"/>
        <v>86513</v>
      </c>
      <c r="AW41" s="86">
        <f t="shared" si="468"/>
        <v>492050</v>
      </c>
      <c r="AX41" s="86">
        <f t="shared" si="468"/>
        <v>25756</v>
      </c>
      <c r="AY41" s="86">
        <f t="shared" si="468"/>
        <v>21735</v>
      </c>
      <c r="AZ41" s="79">
        <f t="shared" si="270"/>
        <v>2671478</v>
      </c>
      <c r="BA41" s="80">
        <f t="shared" si="174"/>
        <v>2078796</v>
      </c>
      <c r="BB41" s="80">
        <f t="shared" ref="BB41:BG41" si="469">BB312+BB307+BB308+BB313+BB310+BB311+BB305+BB309</f>
        <v>489404</v>
      </c>
      <c r="BC41" s="80">
        <f t="shared" si="469"/>
        <v>1589392</v>
      </c>
      <c r="BD41" s="80">
        <f t="shared" si="469"/>
        <v>82213</v>
      </c>
      <c r="BE41" s="80">
        <f t="shared" si="469"/>
        <v>469445</v>
      </c>
      <c r="BF41" s="80">
        <f t="shared" si="469"/>
        <v>21298</v>
      </c>
      <c r="BG41" s="80">
        <f t="shared" si="469"/>
        <v>19726</v>
      </c>
      <c r="BH41" s="39">
        <f t="shared" si="272"/>
        <v>2790540</v>
      </c>
      <c r="BI41" s="86">
        <f t="shared" si="176"/>
        <v>2183809</v>
      </c>
      <c r="BJ41" s="86">
        <f t="shared" ref="BJ41:BO41" si="470">BJ312+BJ307+BJ308+BJ313+BJ310+BJ311+BJ305+BJ309</f>
        <v>510161</v>
      </c>
      <c r="BK41" s="86">
        <f t="shared" si="470"/>
        <v>1673648</v>
      </c>
      <c r="BL41" s="86">
        <f t="shared" si="470"/>
        <v>86590</v>
      </c>
      <c r="BM41" s="86">
        <f t="shared" si="470"/>
        <v>476333</v>
      </c>
      <c r="BN41" s="86">
        <f t="shared" si="470"/>
        <v>22831</v>
      </c>
      <c r="BO41" s="86">
        <f t="shared" si="470"/>
        <v>20977</v>
      </c>
      <c r="BP41" s="79">
        <f t="shared" si="274"/>
        <v>2694408</v>
      </c>
      <c r="BQ41" s="80">
        <f t="shared" si="178"/>
        <v>2098850</v>
      </c>
      <c r="BR41" s="80">
        <f t="shared" ref="BR41:BW41" si="471">BR312+BR307+BR308+BR313+BR310+BR311+BR305+BR309</f>
        <v>490533</v>
      </c>
      <c r="BS41" s="80">
        <f t="shared" si="471"/>
        <v>1608317</v>
      </c>
      <c r="BT41" s="80">
        <f t="shared" si="471"/>
        <v>81298</v>
      </c>
      <c r="BU41" s="80">
        <f t="shared" si="471"/>
        <v>470421</v>
      </c>
      <c r="BV41" s="80">
        <f t="shared" si="471"/>
        <v>23304</v>
      </c>
      <c r="BW41" s="80">
        <f t="shared" si="471"/>
        <v>20535</v>
      </c>
      <c r="BX41" s="39">
        <f t="shared" si="276"/>
        <v>2503120</v>
      </c>
      <c r="BY41" s="86">
        <f t="shared" si="180"/>
        <v>1941692</v>
      </c>
      <c r="BZ41" s="86">
        <f t="shared" ref="BZ41:CE41" si="472">BZ312+BZ307+BZ308+BZ313+BZ310+BZ311+BZ305+BZ309</f>
        <v>457355</v>
      </c>
      <c r="CA41" s="86">
        <f t="shared" si="472"/>
        <v>1484337</v>
      </c>
      <c r="CB41" s="86">
        <f t="shared" si="472"/>
        <v>69085</v>
      </c>
      <c r="CC41" s="86">
        <f t="shared" si="472"/>
        <v>453366</v>
      </c>
      <c r="CD41" s="86">
        <f t="shared" si="472"/>
        <v>20083</v>
      </c>
      <c r="CE41" s="86">
        <f t="shared" si="472"/>
        <v>18894</v>
      </c>
      <c r="CF41" s="79">
        <f t="shared" si="278"/>
        <v>2931780</v>
      </c>
      <c r="CG41" s="80">
        <f t="shared" si="182"/>
        <v>2283223</v>
      </c>
      <c r="CH41" s="80">
        <f t="shared" ref="CH41:CM41" si="473">CH312+CH307+CH308+CH313+CH310+CH311+CH305+CH309</f>
        <v>536540</v>
      </c>
      <c r="CI41" s="80">
        <f t="shared" si="473"/>
        <v>1746683</v>
      </c>
      <c r="CJ41" s="80">
        <f t="shared" si="473"/>
        <v>84245</v>
      </c>
      <c r="CK41" s="80">
        <f t="shared" si="473"/>
        <v>517890</v>
      </c>
      <c r="CL41" s="80">
        <f t="shared" si="473"/>
        <v>23561</v>
      </c>
      <c r="CM41" s="80">
        <f t="shared" si="473"/>
        <v>22861</v>
      </c>
      <c r="CN41" s="39">
        <f t="shared" si="280"/>
        <v>2917755</v>
      </c>
      <c r="CO41" s="86">
        <f t="shared" si="184"/>
        <v>2290586</v>
      </c>
      <c r="CP41" s="86">
        <f t="shared" ref="CP41:CU41" si="474">CP312+CP307+CP308+CP313+CP310+CP311+CP305+CP309</f>
        <v>522612</v>
      </c>
      <c r="CQ41" s="86">
        <f t="shared" si="474"/>
        <v>1767974</v>
      </c>
      <c r="CR41" s="86">
        <f t="shared" si="474"/>
        <v>87377</v>
      </c>
      <c r="CS41" s="86">
        <f t="shared" si="474"/>
        <v>497889</v>
      </c>
      <c r="CT41" s="86">
        <f t="shared" si="474"/>
        <v>21012</v>
      </c>
      <c r="CU41" s="86">
        <f t="shared" si="474"/>
        <v>20891</v>
      </c>
      <c r="CV41" s="79">
        <f t="shared" si="282"/>
        <v>2838069</v>
      </c>
      <c r="CW41" s="80">
        <f t="shared" si="186"/>
        <v>2228219</v>
      </c>
      <c r="CX41" s="80">
        <f t="shared" ref="CX41:DC41" si="475">CX312+CX307+CX308+CX313+CX310+CX311+CX305+CX309</f>
        <v>512022</v>
      </c>
      <c r="CY41" s="80">
        <f t="shared" si="475"/>
        <v>1716197</v>
      </c>
      <c r="CZ41" s="80">
        <f t="shared" si="475"/>
        <v>82774</v>
      </c>
      <c r="DA41" s="80">
        <f t="shared" si="475"/>
        <v>483576</v>
      </c>
      <c r="DB41" s="80">
        <f t="shared" si="475"/>
        <v>21834</v>
      </c>
      <c r="DC41" s="81">
        <f t="shared" si="475"/>
        <v>21666</v>
      </c>
    </row>
    <row r="42" spans="1:107" ht="17.25" thickBot="1" x14ac:dyDescent="0.35">
      <c r="A42" s="168"/>
      <c r="B42" s="169"/>
      <c r="C42" s="9" t="s">
        <v>301</v>
      </c>
      <c r="D42" s="36">
        <f t="shared" si="132"/>
        <v>28001749</v>
      </c>
      <c r="E42" s="36">
        <f t="shared" si="133"/>
        <v>21929597</v>
      </c>
      <c r="F42" s="36">
        <f t="shared" si="134"/>
        <v>5858512</v>
      </c>
      <c r="G42" s="36">
        <f t="shared" si="135"/>
        <v>16071085</v>
      </c>
      <c r="H42" s="36">
        <f t="shared" si="136"/>
        <v>495216</v>
      </c>
      <c r="I42" s="36">
        <f t="shared" si="137"/>
        <v>5229086</v>
      </c>
      <c r="J42" s="36">
        <f t="shared" si="138"/>
        <v>200739</v>
      </c>
      <c r="K42" s="36">
        <f t="shared" si="139"/>
        <v>147111</v>
      </c>
      <c r="L42" s="40">
        <f t="shared" si="260"/>
        <v>2226177</v>
      </c>
      <c r="M42" s="87">
        <f t="shared" si="164"/>
        <v>1748633</v>
      </c>
      <c r="N42" s="87">
        <f t="shared" ref="N42:S42" si="476">N317+N318+N321+N315+N316+N320+N319+N314</f>
        <v>457650</v>
      </c>
      <c r="O42" s="87">
        <f t="shared" si="476"/>
        <v>1290983</v>
      </c>
      <c r="P42" s="87">
        <f t="shared" si="476"/>
        <v>41447</v>
      </c>
      <c r="Q42" s="87">
        <f t="shared" si="476"/>
        <v>407145</v>
      </c>
      <c r="R42" s="87">
        <f t="shared" si="476"/>
        <v>16584</v>
      </c>
      <c r="S42" s="87">
        <f t="shared" si="476"/>
        <v>12368</v>
      </c>
      <c r="T42" s="83">
        <f t="shared" si="262"/>
        <v>1965733</v>
      </c>
      <c r="U42" s="84">
        <f t="shared" si="166"/>
        <v>1539817</v>
      </c>
      <c r="V42" s="84">
        <f t="shared" ref="V42:AA42" si="477">V317+V318+V321+V315+V316+V320+V319+V314</f>
        <v>412837</v>
      </c>
      <c r="W42" s="84">
        <f t="shared" si="477"/>
        <v>1126980</v>
      </c>
      <c r="X42" s="84">
        <f t="shared" si="477"/>
        <v>32739</v>
      </c>
      <c r="Y42" s="84">
        <f t="shared" si="477"/>
        <v>365834</v>
      </c>
      <c r="Z42" s="84">
        <f t="shared" si="477"/>
        <v>16821</v>
      </c>
      <c r="AA42" s="84">
        <f t="shared" si="477"/>
        <v>10522</v>
      </c>
      <c r="AB42" s="40">
        <f t="shared" si="264"/>
        <v>2514235</v>
      </c>
      <c r="AC42" s="87">
        <f t="shared" si="168"/>
        <v>1976853</v>
      </c>
      <c r="AD42" s="87">
        <f t="shared" ref="AD42:AI42" si="478">AD317+AD318+AD321+AD315+AD316+AD320+AD319+AD314</f>
        <v>552707</v>
      </c>
      <c r="AE42" s="87">
        <f t="shared" si="478"/>
        <v>1424146</v>
      </c>
      <c r="AF42" s="87">
        <f t="shared" si="478"/>
        <v>45132</v>
      </c>
      <c r="AG42" s="87">
        <f t="shared" si="478"/>
        <v>462454</v>
      </c>
      <c r="AH42" s="87">
        <f t="shared" si="478"/>
        <v>17052</v>
      </c>
      <c r="AI42" s="87">
        <f t="shared" si="478"/>
        <v>12744</v>
      </c>
      <c r="AJ42" s="83">
        <f t="shared" si="266"/>
        <v>2442867</v>
      </c>
      <c r="AK42" s="84">
        <f t="shared" si="170"/>
        <v>1920625</v>
      </c>
      <c r="AL42" s="84">
        <f t="shared" ref="AL42:AQ42" si="479">AL317+AL318+AL321+AL315+AL316+AL320+AL319+AL314</f>
        <v>528136</v>
      </c>
      <c r="AM42" s="84">
        <f t="shared" si="479"/>
        <v>1392489</v>
      </c>
      <c r="AN42" s="84">
        <f t="shared" si="479"/>
        <v>44075</v>
      </c>
      <c r="AO42" s="84">
        <f t="shared" si="479"/>
        <v>448925</v>
      </c>
      <c r="AP42" s="84">
        <f t="shared" si="479"/>
        <v>16718</v>
      </c>
      <c r="AQ42" s="84">
        <f t="shared" si="479"/>
        <v>12524</v>
      </c>
      <c r="AR42" s="40">
        <f t="shared" si="268"/>
        <v>2500144</v>
      </c>
      <c r="AS42" s="87">
        <f t="shared" si="172"/>
        <v>1961100</v>
      </c>
      <c r="AT42" s="87">
        <f t="shared" ref="AT42:AY42" si="480">AT317+AT318+AT321+AT315+AT316+AT320+AT319+AT314</f>
        <v>548269</v>
      </c>
      <c r="AU42" s="87">
        <f t="shared" si="480"/>
        <v>1412831</v>
      </c>
      <c r="AV42" s="87">
        <f t="shared" si="480"/>
        <v>43564</v>
      </c>
      <c r="AW42" s="87">
        <f t="shared" si="480"/>
        <v>463648</v>
      </c>
      <c r="AX42" s="87">
        <f t="shared" si="480"/>
        <v>19279</v>
      </c>
      <c r="AY42" s="87">
        <f t="shared" si="480"/>
        <v>12553</v>
      </c>
      <c r="AZ42" s="83">
        <f t="shared" si="270"/>
        <v>2316280</v>
      </c>
      <c r="BA42" s="84">
        <f t="shared" si="174"/>
        <v>1803812</v>
      </c>
      <c r="BB42" s="84">
        <f t="shared" ref="BB42:BG42" si="481">BB317+BB318+BB321+BB315+BB316+BB320+BB319+BB314</f>
        <v>481522</v>
      </c>
      <c r="BC42" s="84">
        <f t="shared" si="481"/>
        <v>1322290</v>
      </c>
      <c r="BD42" s="84">
        <f t="shared" si="481"/>
        <v>42202</v>
      </c>
      <c r="BE42" s="84">
        <f t="shared" si="481"/>
        <v>442754</v>
      </c>
      <c r="BF42" s="84">
        <f t="shared" si="481"/>
        <v>15701</v>
      </c>
      <c r="BG42" s="84">
        <f t="shared" si="481"/>
        <v>11811</v>
      </c>
      <c r="BH42" s="40">
        <f t="shared" si="272"/>
        <v>2293494</v>
      </c>
      <c r="BI42" s="87">
        <f t="shared" si="176"/>
        <v>1784742</v>
      </c>
      <c r="BJ42" s="87">
        <f t="shared" ref="BJ42:BO42" si="482">BJ317+BJ318+BJ321+BJ315+BJ316+BJ320+BJ319+BJ314</f>
        <v>470954</v>
      </c>
      <c r="BK42" s="87">
        <f t="shared" si="482"/>
        <v>1313788</v>
      </c>
      <c r="BL42" s="87">
        <f t="shared" si="482"/>
        <v>42422</v>
      </c>
      <c r="BM42" s="87">
        <f t="shared" si="482"/>
        <v>436199</v>
      </c>
      <c r="BN42" s="87">
        <f t="shared" si="482"/>
        <v>17161</v>
      </c>
      <c r="BO42" s="87">
        <f t="shared" si="482"/>
        <v>12970</v>
      </c>
      <c r="BP42" s="83">
        <f t="shared" si="274"/>
        <v>2222629</v>
      </c>
      <c r="BQ42" s="84">
        <f t="shared" si="178"/>
        <v>1723836</v>
      </c>
      <c r="BR42" s="84">
        <f t="shared" ref="BR42:BW42" si="483">BR317+BR318+BR321+BR315+BR316+BR320+BR319+BR314</f>
        <v>455418</v>
      </c>
      <c r="BS42" s="84">
        <f t="shared" si="483"/>
        <v>1268418</v>
      </c>
      <c r="BT42" s="84">
        <f t="shared" si="483"/>
        <v>39582</v>
      </c>
      <c r="BU42" s="84">
        <f t="shared" si="483"/>
        <v>429530</v>
      </c>
      <c r="BV42" s="84">
        <f t="shared" si="483"/>
        <v>17225</v>
      </c>
      <c r="BW42" s="84">
        <f t="shared" si="483"/>
        <v>12456</v>
      </c>
      <c r="BX42" s="40">
        <f t="shared" si="276"/>
        <v>2177482</v>
      </c>
      <c r="BY42" s="87">
        <f t="shared" si="180"/>
        <v>1699709</v>
      </c>
      <c r="BZ42" s="87">
        <f t="shared" ref="BZ42:CE42" si="484">BZ317+BZ318+BZ321+BZ315+BZ316+BZ320+BZ319+BZ314</f>
        <v>454650</v>
      </c>
      <c r="CA42" s="87">
        <f t="shared" si="484"/>
        <v>1245059</v>
      </c>
      <c r="CB42" s="87">
        <f t="shared" si="484"/>
        <v>35377</v>
      </c>
      <c r="CC42" s="87">
        <f t="shared" si="484"/>
        <v>415531</v>
      </c>
      <c r="CD42" s="87">
        <f t="shared" si="484"/>
        <v>15753</v>
      </c>
      <c r="CE42" s="87">
        <f t="shared" si="484"/>
        <v>11112</v>
      </c>
      <c r="CF42" s="83">
        <f t="shared" si="278"/>
        <v>2479468</v>
      </c>
      <c r="CG42" s="84">
        <f t="shared" si="182"/>
        <v>1940400</v>
      </c>
      <c r="CH42" s="84">
        <f t="shared" ref="CH42:CM42" si="485">CH317+CH318+CH321+CH315+CH316+CH320+CH319+CH314</f>
        <v>512368</v>
      </c>
      <c r="CI42" s="84">
        <f t="shared" si="485"/>
        <v>1428032</v>
      </c>
      <c r="CJ42" s="84">
        <f t="shared" si="485"/>
        <v>42104</v>
      </c>
      <c r="CK42" s="84">
        <f t="shared" si="485"/>
        <v>467248</v>
      </c>
      <c r="CL42" s="84">
        <f t="shared" si="485"/>
        <v>17317</v>
      </c>
      <c r="CM42" s="84">
        <f t="shared" si="485"/>
        <v>12399</v>
      </c>
      <c r="CN42" s="40">
        <f t="shared" si="280"/>
        <v>2465061</v>
      </c>
      <c r="CO42" s="87">
        <f t="shared" si="184"/>
        <v>1947198</v>
      </c>
      <c r="CP42" s="87">
        <f t="shared" ref="CP42:CU42" si="486">CP317+CP318+CP321+CP315+CP316+CP320+CP319+CP314</f>
        <v>498436</v>
      </c>
      <c r="CQ42" s="87">
        <f t="shared" si="486"/>
        <v>1448762</v>
      </c>
      <c r="CR42" s="87">
        <f t="shared" si="486"/>
        <v>43966</v>
      </c>
      <c r="CS42" s="87">
        <f t="shared" si="486"/>
        <v>446086</v>
      </c>
      <c r="CT42" s="87">
        <f t="shared" si="486"/>
        <v>15189</v>
      </c>
      <c r="CU42" s="87">
        <f t="shared" si="486"/>
        <v>12622</v>
      </c>
      <c r="CV42" s="83">
        <f t="shared" si="282"/>
        <v>2398179</v>
      </c>
      <c r="CW42" s="84">
        <f t="shared" si="186"/>
        <v>1882872</v>
      </c>
      <c r="CX42" s="84">
        <f t="shared" ref="CX42:DC42" si="487">CX317+CX318+CX321+CX315+CX316+CX320+CX319+CX314</f>
        <v>485565</v>
      </c>
      <c r="CY42" s="84">
        <f t="shared" si="487"/>
        <v>1397307</v>
      </c>
      <c r="CZ42" s="84">
        <f t="shared" si="487"/>
        <v>42606</v>
      </c>
      <c r="DA42" s="84">
        <f t="shared" si="487"/>
        <v>443732</v>
      </c>
      <c r="DB42" s="84">
        <f t="shared" si="487"/>
        <v>15939</v>
      </c>
      <c r="DC42" s="85">
        <f t="shared" si="487"/>
        <v>13030</v>
      </c>
    </row>
    <row r="43" spans="1:107" ht="17.25" thickBot="1" x14ac:dyDescent="0.35">
      <c r="A43" s="150" t="s">
        <v>404</v>
      </c>
      <c r="L43" s="145"/>
      <c r="BZ43" s="43"/>
      <c r="CA43" s="43"/>
      <c r="CB43" s="43"/>
      <c r="CC43" s="43"/>
      <c r="CD43" s="43"/>
      <c r="CE43" s="43"/>
    </row>
    <row r="44" spans="1:107" x14ac:dyDescent="0.3">
      <c r="A44" s="199" t="s">
        <v>280</v>
      </c>
      <c r="B44" s="202" t="s">
        <v>330</v>
      </c>
      <c r="C44" s="202" t="s">
        <v>329</v>
      </c>
      <c r="D44" s="184" t="s">
        <v>358</v>
      </c>
      <c r="E44" s="185"/>
      <c r="F44" s="185"/>
      <c r="G44" s="185"/>
      <c r="H44" s="185"/>
      <c r="I44" s="185"/>
      <c r="J44" s="185"/>
      <c r="K44" s="186"/>
      <c r="L44" s="184" t="s">
        <v>266</v>
      </c>
      <c r="M44" s="185"/>
      <c r="N44" s="185"/>
      <c r="O44" s="185"/>
      <c r="P44" s="185"/>
      <c r="Q44" s="185"/>
      <c r="R44" s="185"/>
      <c r="S44" s="186"/>
      <c r="T44" s="184" t="s">
        <v>366</v>
      </c>
      <c r="U44" s="185"/>
      <c r="V44" s="185"/>
      <c r="W44" s="185"/>
      <c r="X44" s="185"/>
      <c r="Y44" s="185"/>
      <c r="Z44" s="185"/>
      <c r="AA44" s="186"/>
      <c r="AB44" s="184" t="s">
        <v>268</v>
      </c>
      <c r="AC44" s="185"/>
      <c r="AD44" s="185"/>
      <c r="AE44" s="185"/>
      <c r="AF44" s="185"/>
      <c r="AG44" s="185"/>
      <c r="AH44" s="185"/>
      <c r="AI44" s="186"/>
      <c r="AJ44" s="184" t="s">
        <v>367</v>
      </c>
      <c r="AK44" s="185"/>
      <c r="AL44" s="185"/>
      <c r="AM44" s="185"/>
      <c r="AN44" s="185"/>
      <c r="AO44" s="185"/>
      <c r="AP44" s="185"/>
      <c r="AQ44" s="186"/>
      <c r="AR44" s="184" t="s">
        <v>270</v>
      </c>
      <c r="AS44" s="185"/>
      <c r="AT44" s="185"/>
      <c r="AU44" s="185"/>
      <c r="AV44" s="185"/>
      <c r="AW44" s="185"/>
      <c r="AX44" s="185"/>
      <c r="AY44" s="186"/>
      <c r="AZ44" s="184" t="s">
        <v>368</v>
      </c>
      <c r="BA44" s="185"/>
      <c r="BB44" s="185"/>
      <c r="BC44" s="185"/>
      <c r="BD44" s="185"/>
      <c r="BE44" s="185"/>
      <c r="BF44" s="185"/>
      <c r="BG44" s="186"/>
      <c r="BH44" s="184" t="s">
        <v>369</v>
      </c>
      <c r="BI44" s="185"/>
      <c r="BJ44" s="185"/>
      <c r="BK44" s="185"/>
      <c r="BL44" s="185"/>
      <c r="BM44" s="185"/>
      <c r="BN44" s="185"/>
      <c r="BO44" s="186"/>
      <c r="BP44" s="184" t="s">
        <v>370</v>
      </c>
      <c r="BQ44" s="185"/>
      <c r="BR44" s="185"/>
      <c r="BS44" s="185"/>
      <c r="BT44" s="185"/>
      <c r="BU44" s="185"/>
      <c r="BV44" s="185"/>
      <c r="BW44" s="186"/>
      <c r="BX44" s="184" t="s">
        <v>274</v>
      </c>
      <c r="BY44" s="185"/>
      <c r="BZ44" s="185"/>
      <c r="CA44" s="185"/>
      <c r="CB44" s="185"/>
      <c r="CC44" s="185"/>
      <c r="CD44" s="185"/>
      <c r="CE44" s="186"/>
      <c r="CF44" s="184" t="s">
        <v>371</v>
      </c>
      <c r="CG44" s="185"/>
      <c r="CH44" s="185"/>
      <c r="CI44" s="185"/>
      <c r="CJ44" s="185"/>
      <c r="CK44" s="185"/>
      <c r="CL44" s="185"/>
      <c r="CM44" s="186"/>
      <c r="CN44" s="184" t="s">
        <v>276</v>
      </c>
      <c r="CO44" s="185"/>
      <c r="CP44" s="185"/>
      <c r="CQ44" s="185"/>
      <c r="CR44" s="185"/>
      <c r="CS44" s="185"/>
      <c r="CT44" s="185"/>
      <c r="CU44" s="186"/>
      <c r="CV44" s="184" t="s">
        <v>277</v>
      </c>
      <c r="CW44" s="185"/>
      <c r="CX44" s="185"/>
      <c r="CY44" s="185"/>
      <c r="CZ44" s="185"/>
      <c r="DA44" s="185"/>
      <c r="DB44" s="185"/>
      <c r="DC44" s="201"/>
    </row>
    <row r="45" spans="1:107" ht="17.25" thickBot="1" x14ac:dyDescent="0.35">
      <c r="A45" s="200"/>
      <c r="B45" s="203"/>
      <c r="C45" s="203"/>
      <c r="D45" s="67" t="s">
        <v>357</v>
      </c>
      <c r="E45" s="68" t="s">
        <v>359</v>
      </c>
      <c r="F45" s="68" t="s">
        <v>360</v>
      </c>
      <c r="G45" s="68" t="s">
        <v>361</v>
      </c>
      <c r="H45" s="68" t="s">
        <v>362</v>
      </c>
      <c r="I45" s="68" t="s">
        <v>363</v>
      </c>
      <c r="J45" s="68" t="s">
        <v>364</v>
      </c>
      <c r="K45" s="68" t="s">
        <v>365</v>
      </c>
      <c r="L45" s="67" t="s">
        <v>357</v>
      </c>
      <c r="M45" s="68" t="s">
        <v>359</v>
      </c>
      <c r="N45" s="68" t="s">
        <v>360</v>
      </c>
      <c r="O45" s="68" t="s">
        <v>361</v>
      </c>
      <c r="P45" s="68" t="s">
        <v>362</v>
      </c>
      <c r="Q45" s="68" t="s">
        <v>363</v>
      </c>
      <c r="R45" s="68" t="s">
        <v>364</v>
      </c>
      <c r="S45" s="68" t="s">
        <v>365</v>
      </c>
      <c r="T45" s="67" t="s">
        <v>357</v>
      </c>
      <c r="U45" s="68" t="s">
        <v>359</v>
      </c>
      <c r="V45" s="68" t="s">
        <v>360</v>
      </c>
      <c r="W45" s="68" t="s">
        <v>361</v>
      </c>
      <c r="X45" s="68" t="s">
        <v>362</v>
      </c>
      <c r="Y45" s="68" t="s">
        <v>363</v>
      </c>
      <c r="Z45" s="68" t="s">
        <v>364</v>
      </c>
      <c r="AA45" s="68" t="s">
        <v>365</v>
      </c>
      <c r="AB45" s="67" t="s">
        <v>357</v>
      </c>
      <c r="AC45" s="68" t="s">
        <v>359</v>
      </c>
      <c r="AD45" s="68" t="s">
        <v>360</v>
      </c>
      <c r="AE45" s="68" t="s">
        <v>361</v>
      </c>
      <c r="AF45" s="68" t="s">
        <v>362</v>
      </c>
      <c r="AG45" s="68" t="s">
        <v>363</v>
      </c>
      <c r="AH45" s="68" t="s">
        <v>364</v>
      </c>
      <c r="AI45" s="68" t="s">
        <v>365</v>
      </c>
      <c r="AJ45" s="67" t="s">
        <v>357</v>
      </c>
      <c r="AK45" s="68" t="s">
        <v>359</v>
      </c>
      <c r="AL45" s="68" t="s">
        <v>360</v>
      </c>
      <c r="AM45" s="68" t="s">
        <v>361</v>
      </c>
      <c r="AN45" s="68" t="s">
        <v>362</v>
      </c>
      <c r="AO45" s="68" t="s">
        <v>363</v>
      </c>
      <c r="AP45" s="68" t="s">
        <v>364</v>
      </c>
      <c r="AQ45" s="68" t="s">
        <v>365</v>
      </c>
      <c r="AR45" s="67" t="s">
        <v>357</v>
      </c>
      <c r="AS45" s="68" t="s">
        <v>359</v>
      </c>
      <c r="AT45" s="68" t="s">
        <v>360</v>
      </c>
      <c r="AU45" s="68" t="s">
        <v>361</v>
      </c>
      <c r="AV45" s="68" t="s">
        <v>362</v>
      </c>
      <c r="AW45" s="68" t="s">
        <v>363</v>
      </c>
      <c r="AX45" s="68" t="s">
        <v>364</v>
      </c>
      <c r="AY45" s="68" t="s">
        <v>365</v>
      </c>
      <c r="AZ45" s="67" t="s">
        <v>357</v>
      </c>
      <c r="BA45" s="68" t="s">
        <v>359</v>
      </c>
      <c r="BB45" s="68" t="s">
        <v>360</v>
      </c>
      <c r="BC45" s="68" t="s">
        <v>361</v>
      </c>
      <c r="BD45" s="68" t="s">
        <v>362</v>
      </c>
      <c r="BE45" s="68" t="s">
        <v>363</v>
      </c>
      <c r="BF45" s="68" t="s">
        <v>364</v>
      </c>
      <c r="BG45" s="68" t="s">
        <v>365</v>
      </c>
      <c r="BH45" s="67" t="s">
        <v>357</v>
      </c>
      <c r="BI45" s="68" t="s">
        <v>359</v>
      </c>
      <c r="BJ45" s="68" t="s">
        <v>360</v>
      </c>
      <c r="BK45" s="68" t="s">
        <v>361</v>
      </c>
      <c r="BL45" s="68" t="s">
        <v>362</v>
      </c>
      <c r="BM45" s="68" t="s">
        <v>363</v>
      </c>
      <c r="BN45" s="68" t="s">
        <v>364</v>
      </c>
      <c r="BO45" s="68" t="s">
        <v>365</v>
      </c>
      <c r="BP45" s="67" t="s">
        <v>357</v>
      </c>
      <c r="BQ45" s="68" t="s">
        <v>359</v>
      </c>
      <c r="BR45" s="68" t="s">
        <v>360</v>
      </c>
      <c r="BS45" s="68" t="s">
        <v>361</v>
      </c>
      <c r="BT45" s="68" t="s">
        <v>362</v>
      </c>
      <c r="BU45" s="68" t="s">
        <v>363</v>
      </c>
      <c r="BV45" s="68" t="s">
        <v>364</v>
      </c>
      <c r="BW45" s="68" t="s">
        <v>365</v>
      </c>
      <c r="BX45" s="67" t="s">
        <v>357</v>
      </c>
      <c r="BY45" s="68" t="s">
        <v>359</v>
      </c>
      <c r="BZ45" s="68" t="s">
        <v>360</v>
      </c>
      <c r="CA45" s="68" t="s">
        <v>361</v>
      </c>
      <c r="CB45" s="68" t="s">
        <v>362</v>
      </c>
      <c r="CC45" s="68" t="s">
        <v>363</v>
      </c>
      <c r="CD45" s="68" t="s">
        <v>364</v>
      </c>
      <c r="CE45" s="68" t="s">
        <v>365</v>
      </c>
      <c r="CF45" s="67" t="s">
        <v>357</v>
      </c>
      <c r="CG45" s="68" t="s">
        <v>359</v>
      </c>
      <c r="CH45" s="68" t="s">
        <v>360</v>
      </c>
      <c r="CI45" s="68" t="s">
        <v>361</v>
      </c>
      <c r="CJ45" s="68" t="s">
        <v>362</v>
      </c>
      <c r="CK45" s="68" t="s">
        <v>363</v>
      </c>
      <c r="CL45" s="68" t="s">
        <v>364</v>
      </c>
      <c r="CM45" s="68" t="s">
        <v>365</v>
      </c>
      <c r="CN45" s="67" t="s">
        <v>357</v>
      </c>
      <c r="CO45" s="68" t="s">
        <v>359</v>
      </c>
      <c r="CP45" s="68" t="s">
        <v>360</v>
      </c>
      <c r="CQ45" s="68" t="s">
        <v>361</v>
      </c>
      <c r="CR45" s="68" t="s">
        <v>362</v>
      </c>
      <c r="CS45" s="68" t="s">
        <v>363</v>
      </c>
      <c r="CT45" s="68" t="s">
        <v>364</v>
      </c>
      <c r="CU45" s="68" t="s">
        <v>365</v>
      </c>
      <c r="CV45" s="67" t="s">
        <v>357</v>
      </c>
      <c r="CW45" s="68" t="s">
        <v>359</v>
      </c>
      <c r="CX45" s="68" t="s">
        <v>360</v>
      </c>
      <c r="CY45" s="68" t="s">
        <v>361</v>
      </c>
      <c r="CZ45" s="68" t="s">
        <v>362</v>
      </c>
      <c r="DA45" s="68" t="s">
        <v>363</v>
      </c>
      <c r="DB45" s="68" t="s">
        <v>364</v>
      </c>
      <c r="DC45" s="89" t="s">
        <v>365</v>
      </c>
    </row>
    <row r="46" spans="1:107" ht="18" thickTop="1" thickBot="1" x14ac:dyDescent="0.35">
      <c r="A46" s="197" t="s">
        <v>265</v>
      </c>
      <c r="B46" s="198"/>
      <c r="C46" s="198"/>
      <c r="D46" s="98">
        <f>SUM(D47:D321)</f>
        <v>1751695170</v>
      </c>
      <c r="E46" s="98">
        <f t="shared" ref="E46:BP46" si="488">SUM(E47:E321)</f>
        <v>1413081124</v>
      </c>
      <c r="F46" s="98">
        <f t="shared" si="488"/>
        <v>368369323</v>
      </c>
      <c r="G46" s="98">
        <f t="shared" si="488"/>
        <v>1044711801</v>
      </c>
      <c r="H46" s="98">
        <f t="shared" si="488"/>
        <v>47304010</v>
      </c>
      <c r="I46" s="98">
        <f t="shared" si="488"/>
        <v>261047375</v>
      </c>
      <c r="J46" s="98">
        <f t="shared" si="488"/>
        <v>19539197</v>
      </c>
      <c r="K46" s="98">
        <f t="shared" si="488"/>
        <v>10723464</v>
      </c>
      <c r="L46" s="98">
        <f t="shared" si="488"/>
        <v>142480020</v>
      </c>
      <c r="M46" s="98">
        <f t="shared" si="488"/>
        <v>115802239</v>
      </c>
      <c r="N46" s="98">
        <f t="shared" si="488"/>
        <v>29255382</v>
      </c>
      <c r="O46" s="98">
        <f t="shared" si="488"/>
        <v>86546857</v>
      </c>
      <c r="P46" s="98">
        <f t="shared" si="488"/>
        <v>4002880</v>
      </c>
      <c r="Q46" s="98">
        <f t="shared" si="488"/>
        <v>20176122</v>
      </c>
      <c r="R46" s="98">
        <f t="shared" si="488"/>
        <v>1559638</v>
      </c>
      <c r="S46" s="98">
        <f t="shared" si="488"/>
        <v>939141</v>
      </c>
      <c r="T46" s="98">
        <f t="shared" si="488"/>
        <v>125409036</v>
      </c>
      <c r="U46" s="98">
        <f t="shared" si="488"/>
        <v>101775299</v>
      </c>
      <c r="V46" s="98">
        <f t="shared" si="488"/>
        <v>26374273</v>
      </c>
      <c r="W46" s="98">
        <f t="shared" si="488"/>
        <v>75401026</v>
      </c>
      <c r="X46" s="98">
        <f t="shared" si="488"/>
        <v>3101855</v>
      </c>
      <c r="Y46" s="98">
        <f t="shared" si="488"/>
        <v>18202573</v>
      </c>
      <c r="Z46" s="98">
        <f t="shared" si="488"/>
        <v>1543717</v>
      </c>
      <c r="AA46" s="98">
        <f t="shared" si="488"/>
        <v>785592</v>
      </c>
      <c r="AB46" s="98">
        <f t="shared" si="488"/>
        <v>154839010</v>
      </c>
      <c r="AC46" s="98">
        <f t="shared" si="488"/>
        <v>124925448</v>
      </c>
      <c r="AD46" s="98">
        <f t="shared" si="488"/>
        <v>32969389</v>
      </c>
      <c r="AE46" s="98">
        <f t="shared" si="488"/>
        <v>91956059</v>
      </c>
      <c r="AF46" s="98">
        <f t="shared" si="488"/>
        <v>4251036</v>
      </c>
      <c r="AG46" s="98">
        <f t="shared" si="488"/>
        <v>23050540</v>
      </c>
      <c r="AH46" s="98">
        <f t="shared" si="488"/>
        <v>1673488</v>
      </c>
      <c r="AI46" s="98">
        <f t="shared" si="488"/>
        <v>938498</v>
      </c>
      <c r="AJ46" s="98">
        <f t="shared" si="488"/>
        <v>150117644</v>
      </c>
      <c r="AK46" s="98">
        <f t="shared" si="488"/>
        <v>121059515</v>
      </c>
      <c r="AL46" s="98">
        <f t="shared" si="488"/>
        <v>31836722</v>
      </c>
      <c r="AM46" s="98">
        <f t="shared" si="488"/>
        <v>89222793</v>
      </c>
      <c r="AN46" s="98">
        <f t="shared" si="488"/>
        <v>4214239</v>
      </c>
      <c r="AO46" s="98">
        <f t="shared" si="488"/>
        <v>22351345</v>
      </c>
      <c r="AP46" s="98">
        <f t="shared" si="488"/>
        <v>1597702</v>
      </c>
      <c r="AQ46" s="98">
        <f t="shared" si="488"/>
        <v>894843</v>
      </c>
      <c r="AR46" s="98">
        <f t="shared" si="488"/>
        <v>153915944</v>
      </c>
      <c r="AS46" s="98">
        <f t="shared" si="488"/>
        <v>124084028</v>
      </c>
      <c r="AT46" s="98">
        <f t="shared" si="488"/>
        <v>33152046</v>
      </c>
      <c r="AU46" s="98">
        <f t="shared" si="488"/>
        <v>90931982</v>
      </c>
      <c r="AV46" s="98">
        <f t="shared" si="488"/>
        <v>4211178</v>
      </c>
      <c r="AW46" s="98">
        <f t="shared" si="488"/>
        <v>22959319</v>
      </c>
      <c r="AX46" s="98">
        <f t="shared" si="488"/>
        <v>1736023</v>
      </c>
      <c r="AY46" s="98">
        <f t="shared" si="488"/>
        <v>925396</v>
      </c>
      <c r="AZ46" s="98">
        <f t="shared" si="488"/>
        <v>143830113</v>
      </c>
      <c r="BA46" s="98">
        <f t="shared" si="488"/>
        <v>115396290</v>
      </c>
      <c r="BB46" s="98">
        <f t="shared" si="488"/>
        <v>30040071</v>
      </c>
      <c r="BC46" s="98">
        <f t="shared" si="488"/>
        <v>85356219</v>
      </c>
      <c r="BD46" s="98">
        <f t="shared" si="488"/>
        <v>3997420</v>
      </c>
      <c r="BE46" s="98">
        <f t="shared" si="488"/>
        <v>21999739</v>
      </c>
      <c r="BF46" s="98">
        <f t="shared" si="488"/>
        <v>1559961</v>
      </c>
      <c r="BG46" s="98">
        <f t="shared" si="488"/>
        <v>876703</v>
      </c>
      <c r="BH46" s="98">
        <f t="shared" si="488"/>
        <v>146690937</v>
      </c>
      <c r="BI46" s="98">
        <f t="shared" si="488"/>
        <v>118151493</v>
      </c>
      <c r="BJ46" s="98">
        <f t="shared" si="488"/>
        <v>30724236</v>
      </c>
      <c r="BK46" s="98">
        <f t="shared" si="488"/>
        <v>87427257</v>
      </c>
      <c r="BL46" s="98">
        <f t="shared" si="488"/>
        <v>4111748</v>
      </c>
      <c r="BM46" s="98">
        <f t="shared" si="488"/>
        <v>21815501</v>
      </c>
      <c r="BN46" s="98">
        <f t="shared" si="488"/>
        <v>1666297</v>
      </c>
      <c r="BO46" s="98">
        <f t="shared" si="488"/>
        <v>945898</v>
      </c>
      <c r="BP46" s="98">
        <f t="shared" si="488"/>
        <v>141333624</v>
      </c>
      <c r="BQ46" s="98">
        <f t="shared" ref="BQ46:DC46" si="489">SUM(BQ47:BQ321)</f>
        <v>113665667</v>
      </c>
      <c r="BR46" s="98">
        <f t="shared" si="489"/>
        <v>29741616</v>
      </c>
      <c r="BS46" s="98">
        <f t="shared" si="489"/>
        <v>83924051</v>
      </c>
      <c r="BT46" s="98">
        <f t="shared" si="489"/>
        <v>3843195</v>
      </c>
      <c r="BU46" s="98">
        <f t="shared" si="489"/>
        <v>21172568</v>
      </c>
      <c r="BV46" s="98">
        <f t="shared" si="489"/>
        <v>1755683</v>
      </c>
      <c r="BW46" s="98">
        <f t="shared" si="489"/>
        <v>896511</v>
      </c>
      <c r="BX46" s="98">
        <f t="shared" si="489"/>
        <v>135770402</v>
      </c>
      <c r="BY46" s="98">
        <f t="shared" si="489"/>
        <v>109210545</v>
      </c>
      <c r="BZ46" s="98">
        <f t="shared" si="489"/>
        <v>28851284</v>
      </c>
      <c r="CA46" s="98">
        <f t="shared" si="489"/>
        <v>80359261</v>
      </c>
      <c r="CB46" s="98">
        <f t="shared" si="489"/>
        <v>3369459</v>
      </c>
      <c r="CC46" s="98">
        <f t="shared" si="489"/>
        <v>20843659</v>
      </c>
      <c r="CD46" s="98">
        <f t="shared" si="489"/>
        <v>1522971</v>
      </c>
      <c r="CE46" s="98">
        <f t="shared" si="489"/>
        <v>823768</v>
      </c>
      <c r="CF46" s="98">
        <f t="shared" si="489"/>
        <v>154296035</v>
      </c>
      <c r="CG46" s="98">
        <f t="shared" si="489"/>
        <v>124083493</v>
      </c>
      <c r="CH46" s="98">
        <f t="shared" si="489"/>
        <v>32384131</v>
      </c>
      <c r="CI46" s="98">
        <f t="shared" si="489"/>
        <v>91699362</v>
      </c>
      <c r="CJ46" s="98">
        <f t="shared" si="489"/>
        <v>4077848</v>
      </c>
      <c r="CK46" s="98">
        <f t="shared" si="489"/>
        <v>23525085</v>
      </c>
      <c r="CL46" s="98">
        <f t="shared" si="489"/>
        <v>1706608</v>
      </c>
      <c r="CM46" s="98">
        <f t="shared" si="489"/>
        <v>903001</v>
      </c>
      <c r="CN46" s="98">
        <f t="shared" si="489"/>
        <v>153067654</v>
      </c>
      <c r="CO46" s="98">
        <f t="shared" si="489"/>
        <v>123871982</v>
      </c>
      <c r="CP46" s="98">
        <f t="shared" si="489"/>
        <v>31579798</v>
      </c>
      <c r="CQ46" s="98">
        <f t="shared" si="489"/>
        <v>92292184</v>
      </c>
      <c r="CR46" s="98">
        <f t="shared" si="489"/>
        <v>4186130</v>
      </c>
      <c r="CS46" s="98">
        <f t="shared" si="489"/>
        <v>22568092</v>
      </c>
      <c r="CT46" s="98">
        <f t="shared" si="489"/>
        <v>1546478</v>
      </c>
      <c r="CU46" s="98">
        <f t="shared" si="489"/>
        <v>894972</v>
      </c>
      <c r="CV46" s="98">
        <f t="shared" si="489"/>
        <v>149944751</v>
      </c>
      <c r="CW46" s="98">
        <f t="shared" si="489"/>
        <v>121055125</v>
      </c>
      <c r="CX46" s="98">
        <f t="shared" si="489"/>
        <v>31460375</v>
      </c>
      <c r="CY46" s="98">
        <f t="shared" si="489"/>
        <v>89594750</v>
      </c>
      <c r="CZ46" s="98">
        <f t="shared" si="489"/>
        <v>3937022</v>
      </c>
      <c r="DA46" s="98">
        <f t="shared" si="489"/>
        <v>22382832</v>
      </c>
      <c r="DB46" s="98">
        <f t="shared" si="489"/>
        <v>1670631</v>
      </c>
      <c r="DC46" s="99">
        <f t="shared" si="489"/>
        <v>899141</v>
      </c>
    </row>
    <row r="47" spans="1:107" x14ac:dyDescent="0.3">
      <c r="A47" s="157" t="s">
        <v>331</v>
      </c>
      <c r="B47" s="8">
        <v>150</v>
      </c>
      <c r="C47" s="8" t="s">
        <v>0</v>
      </c>
      <c r="D47" s="34">
        <f>SUM(F47:K47)</f>
        <v>20265193</v>
      </c>
      <c r="E47" s="34">
        <f>F47+G47</f>
        <v>16663446</v>
      </c>
      <c r="F47" s="34">
        <f t="shared" ref="F47:K47" si="490">N47+V47+AD47+AL47+BB47+AT47+BJ47+BR47+BZ47+CH47+CP47+CX47</f>
        <v>4754476</v>
      </c>
      <c r="G47" s="34">
        <f t="shared" si="490"/>
        <v>11908970</v>
      </c>
      <c r="H47" s="34">
        <f t="shared" si="490"/>
        <v>316866</v>
      </c>
      <c r="I47" s="34">
        <f t="shared" si="490"/>
        <v>2601654</v>
      </c>
      <c r="J47" s="34">
        <f t="shared" si="490"/>
        <v>594073</v>
      </c>
      <c r="K47" s="34">
        <f t="shared" si="490"/>
        <v>89154</v>
      </c>
      <c r="L47" s="100">
        <f>SUM(N47:S47)</f>
        <v>1611600</v>
      </c>
      <c r="M47" s="101">
        <f>SUM(N47:O47)</f>
        <v>1335307</v>
      </c>
      <c r="N47" s="29">
        <v>364586</v>
      </c>
      <c r="O47" s="29">
        <v>970721</v>
      </c>
      <c r="P47" s="29">
        <v>26804</v>
      </c>
      <c r="Q47" s="29">
        <v>195113</v>
      </c>
      <c r="R47" s="29">
        <v>47015</v>
      </c>
      <c r="S47" s="29">
        <v>7361</v>
      </c>
      <c r="T47" s="46">
        <f t="shared" ref="T47:T110" si="491">SUM(V47:AA47)</f>
        <v>1494397</v>
      </c>
      <c r="U47" s="102">
        <f t="shared" ref="U47:U110" si="492">SUM(V47:W47)</f>
        <v>1236248</v>
      </c>
      <c r="V47" s="42">
        <v>355384</v>
      </c>
      <c r="W47" s="42">
        <v>880864</v>
      </c>
      <c r="X47" s="42">
        <v>21100</v>
      </c>
      <c r="Y47" s="42">
        <v>179172</v>
      </c>
      <c r="Z47" s="42">
        <v>50939</v>
      </c>
      <c r="AA47" s="42">
        <v>6938</v>
      </c>
      <c r="AB47" s="100">
        <f t="shared" ref="AB47:AB110" si="493">SUM(AD47:AI47)</f>
        <v>1690242</v>
      </c>
      <c r="AC47" s="101">
        <f t="shared" ref="AC47:AC110" si="494">SUM(AD47:AE47)</f>
        <v>1377405</v>
      </c>
      <c r="AD47" s="29">
        <v>398141</v>
      </c>
      <c r="AE47" s="29">
        <v>979264</v>
      </c>
      <c r="AF47" s="29">
        <v>27296</v>
      </c>
      <c r="AG47" s="29">
        <v>227925</v>
      </c>
      <c r="AH47" s="29">
        <v>49965</v>
      </c>
      <c r="AI47" s="29">
        <v>7651</v>
      </c>
      <c r="AJ47" s="46">
        <f t="shared" ref="AJ47:AJ110" si="495">SUM(AL47:AQ47)</f>
        <v>1657886</v>
      </c>
      <c r="AK47" s="102">
        <f t="shared" ref="AK47:AK110" si="496">SUM(AL47:AM47)</f>
        <v>1352862</v>
      </c>
      <c r="AL47" s="42">
        <v>395830</v>
      </c>
      <c r="AM47" s="42">
        <v>957032</v>
      </c>
      <c r="AN47" s="42">
        <v>27102</v>
      </c>
      <c r="AO47" s="42">
        <v>224352</v>
      </c>
      <c r="AP47" s="42">
        <v>46408</v>
      </c>
      <c r="AQ47" s="42">
        <v>7162</v>
      </c>
      <c r="AR47" s="100">
        <f t="shared" ref="AR47:AR110" si="497">SUM(AT47:AY47)</f>
        <v>1698792</v>
      </c>
      <c r="AS47" s="101">
        <f t="shared" ref="AS47:AS110" si="498">SUM(AT47:AU47)</f>
        <v>1386336</v>
      </c>
      <c r="AT47" s="29">
        <v>398486</v>
      </c>
      <c r="AU47" s="29">
        <v>987850</v>
      </c>
      <c r="AV47" s="29">
        <v>26833</v>
      </c>
      <c r="AW47" s="29">
        <v>230327</v>
      </c>
      <c r="AX47" s="29">
        <v>47614</v>
      </c>
      <c r="AY47" s="29">
        <v>7682</v>
      </c>
      <c r="AZ47" s="46">
        <f t="shared" ref="AZ47:AZ110" si="499">SUM(BB47:BG47)</f>
        <v>1590062</v>
      </c>
      <c r="BA47" s="102">
        <f t="shared" ref="BA47:BA110" si="500">SUM(BB47:BC47)</f>
        <v>1297896</v>
      </c>
      <c r="BB47" s="42">
        <v>373736</v>
      </c>
      <c r="BC47" s="42">
        <v>924160</v>
      </c>
      <c r="BD47" s="42">
        <v>25689</v>
      </c>
      <c r="BE47" s="42">
        <v>215293</v>
      </c>
      <c r="BF47" s="42">
        <v>44318</v>
      </c>
      <c r="BG47" s="42">
        <v>6866</v>
      </c>
      <c r="BH47" s="100">
        <f t="shared" ref="BH47:BH110" si="501">SUM(BJ47:BO47)</f>
        <v>1684012</v>
      </c>
      <c r="BI47" s="101">
        <f t="shared" ref="BI47:BI110" si="502">SUM(BJ47:BK47)</f>
        <v>1389263</v>
      </c>
      <c r="BJ47" s="29">
        <v>387276</v>
      </c>
      <c r="BK47" s="29">
        <v>1001987</v>
      </c>
      <c r="BL47" s="29">
        <v>28669</v>
      </c>
      <c r="BM47" s="29">
        <v>210861</v>
      </c>
      <c r="BN47" s="29">
        <v>47406</v>
      </c>
      <c r="BO47" s="29">
        <v>7813</v>
      </c>
      <c r="BP47" s="46">
        <f t="shared" ref="BP47:BP110" si="503">SUM(BR47:BW47)</f>
        <v>1697475</v>
      </c>
      <c r="BQ47" s="102">
        <f t="shared" ref="BQ47:BQ110" si="504">SUM(BR47:BS47)</f>
        <v>1399790</v>
      </c>
      <c r="BR47" s="42">
        <v>401488</v>
      </c>
      <c r="BS47" s="42">
        <v>998302</v>
      </c>
      <c r="BT47" s="42">
        <v>26798</v>
      </c>
      <c r="BU47" s="42">
        <v>209753</v>
      </c>
      <c r="BV47" s="42">
        <v>53416</v>
      </c>
      <c r="BW47" s="42">
        <v>7718</v>
      </c>
      <c r="BX47" s="100">
        <f t="shared" ref="BX47:BX110" si="505">SUM(BZ47:CE47)</f>
        <v>1635717</v>
      </c>
      <c r="BY47" s="101">
        <f t="shared" ref="BY47:BY110" si="506">SUM(BZ47:CA47)</f>
        <v>1349392</v>
      </c>
      <c r="BZ47" s="29">
        <v>394206</v>
      </c>
      <c r="CA47" s="29">
        <v>955186</v>
      </c>
      <c r="CB47" s="29">
        <v>23337</v>
      </c>
      <c r="CC47" s="29">
        <v>208834</v>
      </c>
      <c r="CD47" s="29">
        <v>46689</v>
      </c>
      <c r="CE47" s="29">
        <v>7465</v>
      </c>
      <c r="CF47" s="46">
        <f t="shared" ref="CF47:CF110" si="507">SUM(CH47:CM47)</f>
        <v>1841331</v>
      </c>
      <c r="CG47" s="102">
        <f t="shared" ref="CG47:CG110" si="508">SUM(CH47:CI47)</f>
        <v>1508999</v>
      </c>
      <c r="CH47" s="42">
        <v>429780</v>
      </c>
      <c r="CI47" s="42">
        <v>1079219</v>
      </c>
      <c r="CJ47" s="42">
        <v>27760</v>
      </c>
      <c r="CK47" s="42">
        <v>241727</v>
      </c>
      <c r="CL47" s="42">
        <v>54773</v>
      </c>
      <c r="CM47" s="42">
        <v>8072</v>
      </c>
      <c r="CN47" s="100">
        <f t="shared" ref="CN47:CN110" si="509">SUM(CP47:CU47)</f>
        <v>1855689</v>
      </c>
      <c r="CO47" s="101">
        <f t="shared" ref="CO47:CO110" si="510">SUM(CP47:CQ47)</f>
        <v>1536719</v>
      </c>
      <c r="CP47" s="29">
        <v>428639</v>
      </c>
      <c r="CQ47" s="29">
        <v>1108080</v>
      </c>
      <c r="CR47" s="29">
        <v>28691</v>
      </c>
      <c r="CS47" s="29">
        <v>230804</v>
      </c>
      <c r="CT47" s="29">
        <v>52080</v>
      </c>
      <c r="CU47" s="29">
        <v>7395</v>
      </c>
      <c r="CV47" s="46">
        <f t="shared" ref="CV47:CV110" si="511">SUM(CX47:DC47)</f>
        <v>1807990</v>
      </c>
      <c r="CW47" s="102">
        <f t="shared" ref="CW47:CW110" si="512">SUM(CX47:CY47)</f>
        <v>1493229</v>
      </c>
      <c r="CX47" s="42">
        <v>426924</v>
      </c>
      <c r="CY47" s="42">
        <v>1066305</v>
      </c>
      <c r="CZ47" s="42">
        <v>26787</v>
      </c>
      <c r="DA47" s="42">
        <v>227493</v>
      </c>
      <c r="DB47" s="42">
        <v>53450</v>
      </c>
      <c r="DC47" s="103">
        <v>7031</v>
      </c>
    </row>
    <row r="48" spans="1:107" x14ac:dyDescent="0.3">
      <c r="A48" s="158"/>
      <c r="B48" s="1">
        <v>151</v>
      </c>
      <c r="C48" s="1" t="s">
        <v>1</v>
      </c>
      <c r="D48" s="35">
        <f t="shared" ref="D48:D111" si="513">SUM(F48:K48)</f>
        <v>9072607</v>
      </c>
      <c r="E48" s="35">
        <f t="shared" ref="E48:E111" si="514">F48+G48</f>
        <v>7405758</v>
      </c>
      <c r="F48" s="35">
        <f t="shared" ref="F48:F111" si="515">N48+V48+AD48+AL48+BB48+AT48+BJ48+BR48+BZ48+CH48+CP48+CX48</f>
        <v>1899852</v>
      </c>
      <c r="G48" s="35">
        <f t="shared" ref="G48:G111" si="516">O48+W48+AE48+AM48+BC48+AU48+BK48+BS48+CA48+CI48+CQ48+CY48</f>
        <v>5505906</v>
      </c>
      <c r="H48" s="35">
        <f t="shared" ref="H48:H111" si="517">P48+X48+AF48+AN48+BD48+AV48+BL48+BT48+CB48+CJ48+CR48+CZ48</f>
        <v>241689</v>
      </c>
      <c r="I48" s="35">
        <f t="shared" ref="I48:I111" si="518">Q48+Y48+AG48+AO48+BE48+AW48+BM48+BU48+CC48+CK48+CS48+DA48</f>
        <v>1199091</v>
      </c>
      <c r="J48" s="35">
        <f t="shared" ref="J48:J111" si="519">R48+Z48+AH48+AP48+BF48+AX48+BN48+BV48+CD48+CL48+CT48+DB48</f>
        <v>185262</v>
      </c>
      <c r="K48" s="35">
        <f t="shared" ref="K48:K111" si="520">S48+AA48+AI48+AQ48+BG48+AY48+BO48+BW48+CE48+CM48+CU48+DC48</f>
        <v>40807</v>
      </c>
      <c r="L48" s="39">
        <f t="shared" ref="L48:L111" si="521">SUM(N48:S48)</f>
        <v>739095</v>
      </c>
      <c r="M48" s="86">
        <f t="shared" ref="M48:M111" si="522">SUM(N48:O48)</f>
        <v>613984</v>
      </c>
      <c r="N48" s="16">
        <v>148309</v>
      </c>
      <c r="O48" s="16">
        <v>465675</v>
      </c>
      <c r="P48" s="16">
        <v>20739</v>
      </c>
      <c r="Q48" s="16">
        <v>88247</v>
      </c>
      <c r="R48" s="16">
        <v>12981</v>
      </c>
      <c r="S48" s="16">
        <v>3144</v>
      </c>
      <c r="T48" s="79">
        <f t="shared" si="491"/>
        <v>637636</v>
      </c>
      <c r="U48" s="80">
        <f t="shared" si="492"/>
        <v>523906</v>
      </c>
      <c r="V48" s="70">
        <v>132140</v>
      </c>
      <c r="W48" s="70">
        <v>391766</v>
      </c>
      <c r="X48" s="70">
        <v>15693</v>
      </c>
      <c r="Y48" s="70">
        <v>81463</v>
      </c>
      <c r="Z48" s="70">
        <v>13940</v>
      </c>
      <c r="AA48" s="70">
        <v>2634</v>
      </c>
      <c r="AB48" s="39">
        <f t="shared" si="493"/>
        <v>775269</v>
      </c>
      <c r="AC48" s="86">
        <f t="shared" si="494"/>
        <v>625117</v>
      </c>
      <c r="AD48" s="16">
        <v>156023</v>
      </c>
      <c r="AE48" s="16">
        <v>469094</v>
      </c>
      <c r="AF48" s="16">
        <v>20962</v>
      </c>
      <c r="AG48" s="16">
        <v>110972</v>
      </c>
      <c r="AH48" s="16">
        <v>15357</v>
      </c>
      <c r="AI48" s="16">
        <v>2861</v>
      </c>
      <c r="AJ48" s="79">
        <f t="shared" si="495"/>
        <v>744002</v>
      </c>
      <c r="AK48" s="80">
        <f t="shared" si="496"/>
        <v>609113</v>
      </c>
      <c r="AL48" s="70">
        <v>156561</v>
      </c>
      <c r="AM48" s="70">
        <v>452552</v>
      </c>
      <c r="AN48" s="70">
        <v>20929</v>
      </c>
      <c r="AO48" s="70">
        <v>96440</v>
      </c>
      <c r="AP48" s="70">
        <v>14549</v>
      </c>
      <c r="AQ48" s="70">
        <v>2971</v>
      </c>
      <c r="AR48" s="39">
        <f t="shared" si="497"/>
        <v>763440</v>
      </c>
      <c r="AS48" s="86">
        <f t="shared" si="498"/>
        <v>625371</v>
      </c>
      <c r="AT48" s="16">
        <v>160820</v>
      </c>
      <c r="AU48" s="16">
        <v>464551</v>
      </c>
      <c r="AV48" s="16">
        <v>20452</v>
      </c>
      <c r="AW48" s="16">
        <v>98891</v>
      </c>
      <c r="AX48" s="16">
        <v>15336</v>
      </c>
      <c r="AY48" s="16">
        <v>3390</v>
      </c>
      <c r="AZ48" s="79">
        <f t="shared" si="499"/>
        <v>710222</v>
      </c>
      <c r="BA48" s="80">
        <f t="shared" si="500"/>
        <v>578564</v>
      </c>
      <c r="BB48" s="70">
        <v>145332</v>
      </c>
      <c r="BC48" s="70">
        <v>433232</v>
      </c>
      <c r="BD48" s="70">
        <v>20044</v>
      </c>
      <c r="BE48" s="70">
        <v>94935</v>
      </c>
      <c r="BF48" s="70">
        <v>13569</v>
      </c>
      <c r="BG48" s="70">
        <v>3110</v>
      </c>
      <c r="BH48" s="39">
        <f t="shared" si="501"/>
        <v>741974</v>
      </c>
      <c r="BI48" s="86">
        <f t="shared" si="502"/>
        <v>607807</v>
      </c>
      <c r="BJ48" s="16">
        <v>152252</v>
      </c>
      <c r="BK48" s="16">
        <v>455555</v>
      </c>
      <c r="BL48" s="16">
        <v>21665</v>
      </c>
      <c r="BM48" s="16">
        <v>93156</v>
      </c>
      <c r="BN48" s="16">
        <v>14631</v>
      </c>
      <c r="BO48" s="16">
        <v>4715</v>
      </c>
      <c r="BP48" s="79">
        <f t="shared" si="503"/>
        <v>723281</v>
      </c>
      <c r="BQ48" s="80">
        <f t="shared" si="504"/>
        <v>586367</v>
      </c>
      <c r="BR48" s="70">
        <v>150286</v>
      </c>
      <c r="BS48" s="70">
        <v>436081</v>
      </c>
      <c r="BT48" s="70">
        <v>20523</v>
      </c>
      <c r="BU48" s="70">
        <v>95308</v>
      </c>
      <c r="BV48" s="70">
        <v>16121</v>
      </c>
      <c r="BW48" s="70">
        <v>4962</v>
      </c>
      <c r="BX48" s="39">
        <f t="shared" si="505"/>
        <v>720358</v>
      </c>
      <c r="BY48" s="86">
        <f t="shared" si="506"/>
        <v>574329</v>
      </c>
      <c r="BZ48" s="16">
        <v>151905</v>
      </c>
      <c r="CA48" s="16">
        <v>422424</v>
      </c>
      <c r="CB48" s="16">
        <v>16991</v>
      </c>
      <c r="CC48" s="16">
        <v>110415</v>
      </c>
      <c r="CD48" s="16">
        <v>15032</v>
      </c>
      <c r="CE48" s="16">
        <v>3591</v>
      </c>
      <c r="CF48" s="79">
        <f t="shared" si="507"/>
        <v>835020</v>
      </c>
      <c r="CG48" s="80">
        <f t="shared" si="508"/>
        <v>681194</v>
      </c>
      <c r="CH48" s="70">
        <v>179034</v>
      </c>
      <c r="CI48" s="70">
        <v>502160</v>
      </c>
      <c r="CJ48" s="70">
        <v>20913</v>
      </c>
      <c r="CK48" s="70">
        <v>111450</v>
      </c>
      <c r="CL48" s="70">
        <v>18578</v>
      </c>
      <c r="CM48" s="70">
        <v>2885</v>
      </c>
      <c r="CN48" s="39">
        <f t="shared" si="509"/>
        <v>849111</v>
      </c>
      <c r="CO48" s="86">
        <f t="shared" si="510"/>
        <v>697416</v>
      </c>
      <c r="CP48" s="16">
        <v>180499</v>
      </c>
      <c r="CQ48" s="16">
        <v>516917</v>
      </c>
      <c r="CR48" s="16">
        <v>22028</v>
      </c>
      <c r="CS48" s="16">
        <v>109643</v>
      </c>
      <c r="CT48" s="16">
        <v>16757</v>
      </c>
      <c r="CU48" s="16">
        <v>3267</v>
      </c>
      <c r="CV48" s="79">
        <f t="shared" si="511"/>
        <v>833199</v>
      </c>
      <c r="CW48" s="80">
        <f t="shared" si="512"/>
        <v>682590</v>
      </c>
      <c r="CX48" s="70">
        <v>186691</v>
      </c>
      <c r="CY48" s="70">
        <v>495899</v>
      </c>
      <c r="CZ48" s="70">
        <v>20750</v>
      </c>
      <c r="DA48" s="70">
        <v>108171</v>
      </c>
      <c r="DB48" s="70">
        <v>18411</v>
      </c>
      <c r="DC48" s="90">
        <v>3277</v>
      </c>
    </row>
    <row r="49" spans="1:107" x14ac:dyDescent="0.3">
      <c r="A49" s="158"/>
      <c r="B49" s="1">
        <v>152</v>
      </c>
      <c r="C49" s="1" t="s">
        <v>2</v>
      </c>
      <c r="D49" s="35">
        <f t="shared" si="513"/>
        <v>15970257</v>
      </c>
      <c r="E49" s="35">
        <f t="shared" si="514"/>
        <v>13393723</v>
      </c>
      <c r="F49" s="35">
        <f t="shared" si="515"/>
        <v>3198897</v>
      </c>
      <c r="G49" s="35">
        <f t="shared" si="516"/>
        <v>10194826</v>
      </c>
      <c r="H49" s="35">
        <f t="shared" si="517"/>
        <v>437328</v>
      </c>
      <c r="I49" s="35">
        <f t="shared" si="518"/>
        <v>1876374</v>
      </c>
      <c r="J49" s="35">
        <f t="shared" si="519"/>
        <v>213441</v>
      </c>
      <c r="K49" s="35">
        <f t="shared" si="520"/>
        <v>49391</v>
      </c>
      <c r="L49" s="39">
        <f t="shared" si="521"/>
        <v>1425767</v>
      </c>
      <c r="M49" s="86">
        <f t="shared" si="522"/>
        <v>1214778</v>
      </c>
      <c r="N49" s="16">
        <v>275097</v>
      </c>
      <c r="O49" s="16">
        <v>939681</v>
      </c>
      <c r="P49" s="16">
        <v>39472</v>
      </c>
      <c r="Q49" s="16">
        <v>148425</v>
      </c>
      <c r="R49" s="16">
        <v>18544</v>
      </c>
      <c r="S49" s="16">
        <v>4548</v>
      </c>
      <c r="T49" s="79">
        <f t="shared" si="491"/>
        <v>1206016</v>
      </c>
      <c r="U49" s="80">
        <f t="shared" si="492"/>
        <v>1021895</v>
      </c>
      <c r="V49" s="70">
        <v>237772</v>
      </c>
      <c r="W49" s="70">
        <v>784123</v>
      </c>
      <c r="X49" s="70">
        <v>29229</v>
      </c>
      <c r="Y49" s="70">
        <v>134027</v>
      </c>
      <c r="Z49" s="70">
        <v>17277</v>
      </c>
      <c r="AA49" s="70">
        <v>3588</v>
      </c>
      <c r="AB49" s="39">
        <f t="shared" si="493"/>
        <v>1410689</v>
      </c>
      <c r="AC49" s="86">
        <f t="shared" si="494"/>
        <v>1179147</v>
      </c>
      <c r="AD49" s="16">
        <v>274321</v>
      </c>
      <c r="AE49" s="16">
        <v>904826</v>
      </c>
      <c r="AF49" s="16">
        <v>39234</v>
      </c>
      <c r="AG49" s="16">
        <v>170139</v>
      </c>
      <c r="AH49" s="16">
        <v>17776</v>
      </c>
      <c r="AI49" s="16">
        <v>4393</v>
      </c>
      <c r="AJ49" s="79">
        <f t="shared" si="495"/>
        <v>1305507</v>
      </c>
      <c r="AK49" s="80">
        <f t="shared" si="496"/>
        <v>1092349</v>
      </c>
      <c r="AL49" s="70">
        <v>256200</v>
      </c>
      <c r="AM49" s="70">
        <v>836149</v>
      </c>
      <c r="AN49" s="70">
        <v>37691</v>
      </c>
      <c r="AO49" s="70">
        <v>154540</v>
      </c>
      <c r="AP49" s="70">
        <v>16901</v>
      </c>
      <c r="AQ49" s="70">
        <v>4026</v>
      </c>
      <c r="AR49" s="39">
        <f t="shared" si="497"/>
        <v>1351248</v>
      </c>
      <c r="AS49" s="86">
        <f t="shared" si="498"/>
        <v>1125438</v>
      </c>
      <c r="AT49" s="16">
        <v>271235</v>
      </c>
      <c r="AU49" s="16">
        <v>854203</v>
      </c>
      <c r="AV49" s="16">
        <v>37179</v>
      </c>
      <c r="AW49" s="16">
        <v>165031</v>
      </c>
      <c r="AX49" s="16">
        <v>18867</v>
      </c>
      <c r="AY49" s="16">
        <v>4733</v>
      </c>
      <c r="AZ49" s="79">
        <f t="shared" si="499"/>
        <v>1245192</v>
      </c>
      <c r="BA49" s="80">
        <f t="shared" si="500"/>
        <v>1035568</v>
      </c>
      <c r="BB49" s="70">
        <v>243239</v>
      </c>
      <c r="BC49" s="70">
        <v>792329</v>
      </c>
      <c r="BD49" s="70">
        <v>35735</v>
      </c>
      <c r="BE49" s="70">
        <v>153920</v>
      </c>
      <c r="BF49" s="70">
        <v>15787</v>
      </c>
      <c r="BG49" s="70">
        <v>4182</v>
      </c>
      <c r="BH49" s="39">
        <f t="shared" si="501"/>
        <v>1346458</v>
      </c>
      <c r="BI49" s="86">
        <f t="shared" si="502"/>
        <v>1130946</v>
      </c>
      <c r="BJ49" s="16">
        <v>266784</v>
      </c>
      <c r="BK49" s="16">
        <v>864162</v>
      </c>
      <c r="BL49" s="16">
        <v>39515</v>
      </c>
      <c r="BM49" s="16">
        <v>155285</v>
      </c>
      <c r="BN49" s="16">
        <v>16669</v>
      </c>
      <c r="BO49" s="16">
        <v>4043</v>
      </c>
      <c r="BP49" s="79">
        <f t="shared" si="503"/>
        <v>1320590</v>
      </c>
      <c r="BQ49" s="80">
        <f t="shared" si="504"/>
        <v>1106101</v>
      </c>
      <c r="BR49" s="70">
        <v>271498</v>
      </c>
      <c r="BS49" s="70">
        <v>834603</v>
      </c>
      <c r="BT49" s="70">
        <v>37532</v>
      </c>
      <c r="BU49" s="70">
        <v>154638</v>
      </c>
      <c r="BV49" s="70">
        <v>18377</v>
      </c>
      <c r="BW49" s="70">
        <v>3942</v>
      </c>
      <c r="BX49" s="39">
        <f t="shared" si="505"/>
        <v>1190424</v>
      </c>
      <c r="BY49" s="86">
        <f t="shared" si="506"/>
        <v>994597</v>
      </c>
      <c r="BZ49" s="16">
        <v>247552</v>
      </c>
      <c r="CA49" s="16">
        <v>747045</v>
      </c>
      <c r="CB49" s="16">
        <v>30168</v>
      </c>
      <c r="CC49" s="16">
        <v>144998</v>
      </c>
      <c r="CD49" s="16">
        <v>17020</v>
      </c>
      <c r="CE49" s="16">
        <v>3641</v>
      </c>
      <c r="CF49" s="79">
        <f t="shared" si="507"/>
        <v>1358911</v>
      </c>
      <c r="CG49" s="80">
        <f t="shared" si="508"/>
        <v>1134434</v>
      </c>
      <c r="CH49" s="70">
        <v>281697</v>
      </c>
      <c r="CI49" s="70">
        <v>852737</v>
      </c>
      <c r="CJ49" s="70">
        <v>36089</v>
      </c>
      <c r="CK49" s="70">
        <v>165451</v>
      </c>
      <c r="CL49" s="70">
        <v>19327</v>
      </c>
      <c r="CM49" s="70">
        <v>3610</v>
      </c>
      <c r="CN49" s="39">
        <f t="shared" si="509"/>
        <v>1372135</v>
      </c>
      <c r="CO49" s="86">
        <f t="shared" si="510"/>
        <v>1153229</v>
      </c>
      <c r="CP49" s="16">
        <v>275970</v>
      </c>
      <c r="CQ49" s="16">
        <v>877259</v>
      </c>
      <c r="CR49" s="16">
        <v>38282</v>
      </c>
      <c r="CS49" s="16">
        <v>160126</v>
      </c>
      <c r="CT49" s="16">
        <v>16636</v>
      </c>
      <c r="CU49" s="16">
        <v>3862</v>
      </c>
      <c r="CV49" s="79">
        <f t="shared" si="511"/>
        <v>1437320</v>
      </c>
      <c r="CW49" s="80">
        <f t="shared" si="512"/>
        <v>1205241</v>
      </c>
      <c r="CX49" s="70">
        <v>297532</v>
      </c>
      <c r="CY49" s="70">
        <v>907709</v>
      </c>
      <c r="CZ49" s="70">
        <v>37202</v>
      </c>
      <c r="DA49" s="70">
        <v>169794</v>
      </c>
      <c r="DB49" s="70">
        <v>20260</v>
      </c>
      <c r="DC49" s="90">
        <v>4823</v>
      </c>
    </row>
    <row r="50" spans="1:107" x14ac:dyDescent="0.3">
      <c r="A50" s="158"/>
      <c r="B50" s="1">
        <v>153</v>
      </c>
      <c r="C50" s="1" t="s">
        <v>3</v>
      </c>
      <c r="D50" s="35">
        <f t="shared" si="513"/>
        <v>12443170</v>
      </c>
      <c r="E50" s="35">
        <f t="shared" si="514"/>
        <v>7517794</v>
      </c>
      <c r="F50" s="35">
        <f t="shared" si="515"/>
        <v>2039920</v>
      </c>
      <c r="G50" s="35">
        <f t="shared" si="516"/>
        <v>5477874</v>
      </c>
      <c r="H50" s="35">
        <f t="shared" si="517"/>
        <v>270157</v>
      </c>
      <c r="I50" s="35">
        <f t="shared" si="518"/>
        <v>4427092</v>
      </c>
      <c r="J50" s="35">
        <f t="shared" si="519"/>
        <v>143698</v>
      </c>
      <c r="K50" s="35">
        <f t="shared" si="520"/>
        <v>84429</v>
      </c>
      <c r="L50" s="39">
        <f t="shared" si="521"/>
        <v>1045756</v>
      </c>
      <c r="M50" s="86">
        <f t="shared" si="522"/>
        <v>666439</v>
      </c>
      <c r="N50" s="16">
        <v>174638</v>
      </c>
      <c r="O50" s="16">
        <v>491801</v>
      </c>
      <c r="P50" s="16">
        <v>24562</v>
      </c>
      <c r="Q50" s="16">
        <v>337790</v>
      </c>
      <c r="R50" s="16">
        <v>10715</v>
      </c>
      <c r="S50" s="16">
        <v>6250</v>
      </c>
      <c r="T50" s="79">
        <f t="shared" si="491"/>
        <v>901499</v>
      </c>
      <c r="U50" s="80">
        <f t="shared" si="492"/>
        <v>556759</v>
      </c>
      <c r="V50" s="70">
        <v>151507</v>
      </c>
      <c r="W50" s="70">
        <v>405252</v>
      </c>
      <c r="X50" s="70">
        <v>18140</v>
      </c>
      <c r="Y50" s="70">
        <v>310992</v>
      </c>
      <c r="Z50" s="70">
        <v>10425</v>
      </c>
      <c r="AA50" s="70">
        <v>5183</v>
      </c>
      <c r="AB50" s="39">
        <f t="shared" si="493"/>
        <v>1106896</v>
      </c>
      <c r="AC50" s="86">
        <f t="shared" si="494"/>
        <v>661283</v>
      </c>
      <c r="AD50" s="16">
        <v>176190</v>
      </c>
      <c r="AE50" s="16">
        <v>485093</v>
      </c>
      <c r="AF50" s="16">
        <v>24522</v>
      </c>
      <c r="AG50" s="16">
        <v>401240</v>
      </c>
      <c r="AH50" s="16">
        <v>12679</v>
      </c>
      <c r="AI50" s="16">
        <v>7172</v>
      </c>
      <c r="AJ50" s="79">
        <f t="shared" si="495"/>
        <v>1035344</v>
      </c>
      <c r="AK50" s="80">
        <f t="shared" si="496"/>
        <v>620415</v>
      </c>
      <c r="AL50" s="70">
        <v>169773</v>
      </c>
      <c r="AM50" s="70">
        <v>450642</v>
      </c>
      <c r="AN50" s="70">
        <v>23377</v>
      </c>
      <c r="AO50" s="70">
        <v>372204</v>
      </c>
      <c r="AP50" s="70">
        <v>12113</v>
      </c>
      <c r="AQ50" s="70">
        <v>7235</v>
      </c>
      <c r="AR50" s="39">
        <f t="shared" si="497"/>
        <v>1094811</v>
      </c>
      <c r="AS50" s="86">
        <f t="shared" si="498"/>
        <v>660512</v>
      </c>
      <c r="AT50" s="16">
        <v>181915</v>
      </c>
      <c r="AU50" s="16">
        <v>478597</v>
      </c>
      <c r="AV50" s="16">
        <v>23744</v>
      </c>
      <c r="AW50" s="16">
        <v>389783</v>
      </c>
      <c r="AX50" s="16">
        <v>13603</v>
      </c>
      <c r="AY50" s="16">
        <v>7169</v>
      </c>
      <c r="AZ50" s="79">
        <f t="shared" si="499"/>
        <v>1019008</v>
      </c>
      <c r="BA50" s="80">
        <f t="shared" si="500"/>
        <v>603397</v>
      </c>
      <c r="BB50" s="70">
        <v>160611</v>
      </c>
      <c r="BC50" s="70">
        <v>442786</v>
      </c>
      <c r="BD50" s="70">
        <v>22743</v>
      </c>
      <c r="BE50" s="70">
        <v>374845</v>
      </c>
      <c r="BF50" s="70">
        <v>11368</v>
      </c>
      <c r="BG50" s="70">
        <v>6655</v>
      </c>
      <c r="BH50" s="39">
        <f t="shared" si="501"/>
        <v>1043956</v>
      </c>
      <c r="BI50" s="86">
        <f t="shared" si="502"/>
        <v>640651</v>
      </c>
      <c r="BJ50" s="16">
        <v>170825</v>
      </c>
      <c r="BK50" s="16">
        <v>469826</v>
      </c>
      <c r="BL50" s="16">
        <v>23328</v>
      </c>
      <c r="BM50" s="16">
        <v>360328</v>
      </c>
      <c r="BN50" s="16">
        <v>11685</v>
      </c>
      <c r="BO50" s="16">
        <v>7964</v>
      </c>
      <c r="BP50" s="79">
        <f t="shared" si="503"/>
        <v>986423</v>
      </c>
      <c r="BQ50" s="80">
        <f t="shared" si="504"/>
        <v>592029</v>
      </c>
      <c r="BR50" s="70">
        <v>162435</v>
      </c>
      <c r="BS50" s="70">
        <v>429594</v>
      </c>
      <c r="BT50" s="70">
        <v>21716</v>
      </c>
      <c r="BU50" s="70">
        <v>353146</v>
      </c>
      <c r="BV50" s="70">
        <v>11980</v>
      </c>
      <c r="BW50" s="70">
        <v>7552</v>
      </c>
      <c r="BX50" s="39">
        <f t="shared" si="505"/>
        <v>974663</v>
      </c>
      <c r="BY50" s="86">
        <f t="shared" si="506"/>
        <v>576775</v>
      </c>
      <c r="BZ50" s="16">
        <v>159686</v>
      </c>
      <c r="CA50" s="16">
        <v>417089</v>
      </c>
      <c r="CB50" s="16">
        <v>18725</v>
      </c>
      <c r="CC50" s="16">
        <v>360413</v>
      </c>
      <c r="CD50" s="16">
        <v>11679</v>
      </c>
      <c r="CE50" s="16">
        <v>7071</v>
      </c>
      <c r="CF50" s="79">
        <f t="shared" si="507"/>
        <v>1079733</v>
      </c>
      <c r="CG50" s="80">
        <f t="shared" si="508"/>
        <v>642411</v>
      </c>
      <c r="CH50" s="70">
        <v>176335</v>
      </c>
      <c r="CI50" s="70">
        <v>466076</v>
      </c>
      <c r="CJ50" s="70">
        <v>23020</v>
      </c>
      <c r="CK50" s="70">
        <v>394263</v>
      </c>
      <c r="CL50" s="70">
        <v>12811</v>
      </c>
      <c r="CM50" s="70">
        <v>7228</v>
      </c>
      <c r="CN50" s="39">
        <f t="shared" si="509"/>
        <v>1061445</v>
      </c>
      <c r="CO50" s="86">
        <f t="shared" si="510"/>
        <v>639422</v>
      </c>
      <c r="CP50" s="16">
        <v>173247</v>
      </c>
      <c r="CQ50" s="16">
        <v>466175</v>
      </c>
      <c r="CR50" s="16">
        <v>23816</v>
      </c>
      <c r="CS50" s="16">
        <v>378920</v>
      </c>
      <c r="CT50" s="16">
        <v>11620</v>
      </c>
      <c r="CU50" s="16">
        <v>7667</v>
      </c>
      <c r="CV50" s="79">
        <f t="shared" si="511"/>
        <v>1093636</v>
      </c>
      <c r="CW50" s="80">
        <f t="shared" si="512"/>
        <v>657701</v>
      </c>
      <c r="CX50" s="70">
        <v>182758</v>
      </c>
      <c r="CY50" s="70">
        <v>474943</v>
      </c>
      <c r="CZ50" s="70">
        <v>22464</v>
      </c>
      <c r="DA50" s="70">
        <v>393168</v>
      </c>
      <c r="DB50" s="70">
        <v>13020</v>
      </c>
      <c r="DC50" s="90">
        <v>7283</v>
      </c>
    </row>
    <row r="51" spans="1:107" x14ac:dyDescent="0.3">
      <c r="A51" s="158"/>
      <c r="B51" s="1">
        <v>154</v>
      </c>
      <c r="C51" s="1" t="s">
        <v>4</v>
      </c>
      <c r="D51" s="35">
        <f t="shared" si="513"/>
        <v>9418673</v>
      </c>
      <c r="E51" s="35">
        <f t="shared" si="514"/>
        <v>5793044</v>
      </c>
      <c r="F51" s="35">
        <f t="shared" si="515"/>
        <v>1724789</v>
      </c>
      <c r="G51" s="35">
        <f t="shared" si="516"/>
        <v>4068255</v>
      </c>
      <c r="H51" s="35">
        <f t="shared" si="517"/>
        <v>220112</v>
      </c>
      <c r="I51" s="35">
        <f t="shared" si="518"/>
        <v>3223255</v>
      </c>
      <c r="J51" s="35">
        <f t="shared" si="519"/>
        <v>137831</v>
      </c>
      <c r="K51" s="35">
        <f t="shared" si="520"/>
        <v>44431</v>
      </c>
      <c r="L51" s="39">
        <f t="shared" si="521"/>
        <v>776245</v>
      </c>
      <c r="M51" s="86">
        <f t="shared" si="522"/>
        <v>496798</v>
      </c>
      <c r="N51" s="16">
        <v>141936</v>
      </c>
      <c r="O51" s="16">
        <v>354862</v>
      </c>
      <c r="P51" s="16">
        <v>19976</v>
      </c>
      <c r="Q51" s="16">
        <v>244766</v>
      </c>
      <c r="R51" s="16">
        <v>10377</v>
      </c>
      <c r="S51" s="16">
        <v>4328</v>
      </c>
      <c r="T51" s="79">
        <f t="shared" si="491"/>
        <v>688552</v>
      </c>
      <c r="U51" s="80">
        <f t="shared" si="492"/>
        <v>435954</v>
      </c>
      <c r="V51" s="70">
        <v>128560</v>
      </c>
      <c r="W51" s="70">
        <v>307394</v>
      </c>
      <c r="X51" s="70">
        <v>14888</v>
      </c>
      <c r="Y51" s="70">
        <v>223134</v>
      </c>
      <c r="Z51" s="70">
        <v>10762</v>
      </c>
      <c r="AA51" s="70">
        <v>3814</v>
      </c>
      <c r="AB51" s="39">
        <f t="shared" si="493"/>
        <v>864211</v>
      </c>
      <c r="AC51" s="86">
        <f t="shared" si="494"/>
        <v>524312</v>
      </c>
      <c r="AD51" s="16">
        <v>154024</v>
      </c>
      <c r="AE51" s="16">
        <v>370288</v>
      </c>
      <c r="AF51" s="16">
        <v>20674</v>
      </c>
      <c r="AG51" s="16">
        <v>302503</v>
      </c>
      <c r="AH51" s="16">
        <v>12325</v>
      </c>
      <c r="AI51" s="16">
        <v>4397</v>
      </c>
      <c r="AJ51" s="79">
        <f t="shared" si="495"/>
        <v>807294</v>
      </c>
      <c r="AK51" s="80">
        <f t="shared" si="496"/>
        <v>490673</v>
      </c>
      <c r="AL51" s="70">
        <v>149398</v>
      </c>
      <c r="AM51" s="70">
        <v>341275</v>
      </c>
      <c r="AN51" s="70">
        <v>19579</v>
      </c>
      <c r="AO51" s="70">
        <v>281782</v>
      </c>
      <c r="AP51" s="70">
        <v>11574</v>
      </c>
      <c r="AQ51" s="70">
        <v>3686</v>
      </c>
      <c r="AR51" s="39">
        <f t="shared" si="497"/>
        <v>836977</v>
      </c>
      <c r="AS51" s="86">
        <f t="shared" si="498"/>
        <v>507384</v>
      </c>
      <c r="AT51" s="16">
        <v>150567</v>
      </c>
      <c r="AU51" s="16">
        <v>356817</v>
      </c>
      <c r="AV51" s="16">
        <v>19646</v>
      </c>
      <c r="AW51" s="16">
        <v>294068</v>
      </c>
      <c r="AX51" s="16">
        <v>11688</v>
      </c>
      <c r="AY51" s="16">
        <v>4191</v>
      </c>
      <c r="AZ51" s="79">
        <f t="shared" si="499"/>
        <v>769189</v>
      </c>
      <c r="BA51" s="80">
        <f t="shared" si="500"/>
        <v>457138</v>
      </c>
      <c r="BB51" s="70">
        <v>137600</v>
      </c>
      <c r="BC51" s="70">
        <v>319538</v>
      </c>
      <c r="BD51" s="70">
        <v>18693</v>
      </c>
      <c r="BE51" s="70">
        <v>279042</v>
      </c>
      <c r="BF51" s="70">
        <v>10757</v>
      </c>
      <c r="BG51" s="70">
        <v>3559</v>
      </c>
      <c r="BH51" s="39">
        <f t="shared" si="501"/>
        <v>748134</v>
      </c>
      <c r="BI51" s="86">
        <f t="shared" si="502"/>
        <v>449723</v>
      </c>
      <c r="BJ51" s="16">
        <v>131872</v>
      </c>
      <c r="BK51" s="16">
        <v>317851</v>
      </c>
      <c r="BL51" s="16">
        <v>18082</v>
      </c>
      <c r="BM51" s="16">
        <v>265924</v>
      </c>
      <c r="BN51" s="16">
        <v>10472</v>
      </c>
      <c r="BO51" s="16">
        <v>3933</v>
      </c>
      <c r="BP51" s="79">
        <f t="shared" si="503"/>
        <v>718907</v>
      </c>
      <c r="BQ51" s="80">
        <f t="shared" si="504"/>
        <v>433043</v>
      </c>
      <c r="BR51" s="70">
        <v>131628</v>
      </c>
      <c r="BS51" s="70">
        <v>301415</v>
      </c>
      <c r="BT51" s="70">
        <v>16986</v>
      </c>
      <c r="BU51" s="70">
        <v>253633</v>
      </c>
      <c r="BV51" s="70">
        <v>11715</v>
      </c>
      <c r="BW51" s="70">
        <v>3530</v>
      </c>
      <c r="BX51" s="39">
        <f t="shared" si="505"/>
        <v>714178</v>
      </c>
      <c r="BY51" s="86">
        <f t="shared" si="506"/>
        <v>433592</v>
      </c>
      <c r="BZ51" s="16">
        <v>129768</v>
      </c>
      <c r="CA51" s="16">
        <v>303824</v>
      </c>
      <c r="CB51" s="16">
        <v>15042</v>
      </c>
      <c r="CC51" s="16">
        <v>252130</v>
      </c>
      <c r="CD51" s="16">
        <v>10432</v>
      </c>
      <c r="CE51" s="16">
        <v>2982</v>
      </c>
      <c r="CF51" s="79">
        <f t="shared" si="507"/>
        <v>843234</v>
      </c>
      <c r="CG51" s="80">
        <f t="shared" si="508"/>
        <v>519830</v>
      </c>
      <c r="CH51" s="70">
        <v>156415</v>
      </c>
      <c r="CI51" s="70">
        <v>363415</v>
      </c>
      <c r="CJ51" s="70">
        <v>19054</v>
      </c>
      <c r="CK51" s="70">
        <v>288188</v>
      </c>
      <c r="CL51" s="70">
        <v>12874</v>
      </c>
      <c r="CM51" s="70">
        <v>3288</v>
      </c>
      <c r="CN51" s="39">
        <f t="shared" si="509"/>
        <v>813050</v>
      </c>
      <c r="CO51" s="86">
        <f t="shared" si="510"/>
        <v>513773</v>
      </c>
      <c r="CP51" s="16">
        <v>151807</v>
      </c>
      <c r="CQ51" s="16">
        <v>361966</v>
      </c>
      <c r="CR51" s="16">
        <v>18948</v>
      </c>
      <c r="CS51" s="16">
        <v>265587</v>
      </c>
      <c r="CT51" s="16">
        <v>11302</v>
      </c>
      <c r="CU51" s="16">
        <v>3440</v>
      </c>
      <c r="CV51" s="79">
        <f t="shared" si="511"/>
        <v>838702</v>
      </c>
      <c r="CW51" s="80">
        <f t="shared" si="512"/>
        <v>530824</v>
      </c>
      <c r="CX51" s="70">
        <v>161214</v>
      </c>
      <c r="CY51" s="70">
        <v>369610</v>
      </c>
      <c r="CZ51" s="70">
        <v>18544</v>
      </c>
      <c r="DA51" s="70">
        <v>272498</v>
      </c>
      <c r="DB51" s="70">
        <v>13553</v>
      </c>
      <c r="DC51" s="90">
        <v>3283</v>
      </c>
    </row>
    <row r="52" spans="1:107" x14ac:dyDescent="0.3">
      <c r="A52" s="158"/>
      <c r="B52" s="1">
        <v>155</v>
      </c>
      <c r="C52" s="1" t="s">
        <v>5</v>
      </c>
      <c r="D52" s="35">
        <f t="shared" si="513"/>
        <v>5533791</v>
      </c>
      <c r="E52" s="35">
        <f t="shared" si="514"/>
        <v>3647952</v>
      </c>
      <c r="F52" s="35">
        <f t="shared" si="515"/>
        <v>1510340</v>
      </c>
      <c r="G52" s="35">
        <f t="shared" si="516"/>
        <v>2137612</v>
      </c>
      <c r="H52" s="35">
        <f t="shared" si="517"/>
        <v>144334</v>
      </c>
      <c r="I52" s="35">
        <f t="shared" si="518"/>
        <v>1604890</v>
      </c>
      <c r="J52" s="35">
        <f t="shared" si="519"/>
        <v>102047</v>
      </c>
      <c r="K52" s="35">
        <f t="shared" si="520"/>
        <v>34568</v>
      </c>
      <c r="L52" s="39">
        <f t="shared" si="521"/>
        <v>437434</v>
      </c>
      <c r="M52" s="86">
        <f t="shared" si="522"/>
        <v>291765</v>
      </c>
      <c r="N52" s="16">
        <v>119376</v>
      </c>
      <c r="O52" s="16">
        <v>172389</v>
      </c>
      <c r="P52" s="16">
        <v>12710</v>
      </c>
      <c r="Q52" s="16">
        <v>122004</v>
      </c>
      <c r="R52" s="16">
        <v>7626</v>
      </c>
      <c r="S52" s="16">
        <v>3329</v>
      </c>
      <c r="T52" s="79">
        <f t="shared" si="491"/>
        <v>403069</v>
      </c>
      <c r="U52" s="80">
        <f t="shared" si="492"/>
        <v>272685</v>
      </c>
      <c r="V52" s="70">
        <v>118555</v>
      </c>
      <c r="W52" s="70">
        <v>154130</v>
      </c>
      <c r="X52" s="70">
        <v>9258</v>
      </c>
      <c r="Y52" s="70">
        <v>110499</v>
      </c>
      <c r="Z52" s="70">
        <v>7824</v>
      </c>
      <c r="AA52" s="70">
        <v>2803</v>
      </c>
      <c r="AB52" s="39">
        <f t="shared" si="493"/>
        <v>492849</v>
      </c>
      <c r="AC52" s="86">
        <f t="shared" si="494"/>
        <v>322327</v>
      </c>
      <c r="AD52" s="16">
        <v>132868</v>
      </c>
      <c r="AE52" s="16">
        <v>189459</v>
      </c>
      <c r="AF52" s="16">
        <v>13289</v>
      </c>
      <c r="AG52" s="16">
        <v>144764</v>
      </c>
      <c r="AH52" s="16">
        <v>9045</v>
      </c>
      <c r="AI52" s="16">
        <v>3424</v>
      </c>
      <c r="AJ52" s="79">
        <f t="shared" si="495"/>
        <v>472910</v>
      </c>
      <c r="AK52" s="80">
        <f t="shared" si="496"/>
        <v>310496</v>
      </c>
      <c r="AL52" s="70">
        <v>130377</v>
      </c>
      <c r="AM52" s="70">
        <v>180119</v>
      </c>
      <c r="AN52" s="70">
        <v>13313</v>
      </c>
      <c r="AO52" s="70">
        <v>137739</v>
      </c>
      <c r="AP52" s="70">
        <v>8245</v>
      </c>
      <c r="AQ52" s="70">
        <v>3117</v>
      </c>
      <c r="AR52" s="39">
        <f t="shared" si="497"/>
        <v>491601</v>
      </c>
      <c r="AS52" s="86">
        <f t="shared" si="498"/>
        <v>322657</v>
      </c>
      <c r="AT52" s="16">
        <v>130498</v>
      </c>
      <c r="AU52" s="16">
        <v>192159</v>
      </c>
      <c r="AV52" s="16">
        <v>13567</v>
      </c>
      <c r="AW52" s="16">
        <v>143785</v>
      </c>
      <c r="AX52" s="16">
        <v>8805</v>
      </c>
      <c r="AY52" s="16">
        <v>2787</v>
      </c>
      <c r="AZ52" s="79">
        <f t="shared" si="499"/>
        <v>462239</v>
      </c>
      <c r="BA52" s="80">
        <f t="shared" si="500"/>
        <v>300172</v>
      </c>
      <c r="BB52" s="70">
        <v>121608</v>
      </c>
      <c r="BC52" s="70">
        <v>178564</v>
      </c>
      <c r="BD52" s="70">
        <v>13018</v>
      </c>
      <c r="BE52" s="70">
        <v>138167</v>
      </c>
      <c r="BF52" s="70">
        <v>8178</v>
      </c>
      <c r="BG52" s="70">
        <v>2704</v>
      </c>
      <c r="BH52" s="39">
        <f t="shared" si="501"/>
        <v>452891</v>
      </c>
      <c r="BI52" s="86">
        <f t="shared" si="502"/>
        <v>295866</v>
      </c>
      <c r="BJ52" s="16">
        <v>119708</v>
      </c>
      <c r="BK52" s="16">
        <v>176158</v>
      </c>
      <c r="BL52" s="16">
        <v>12602</v>
      </c>
      <c r="BM52" s="16">
        <v>133444</v>
      </c>
      <c r="BN52" s="16">
        <v>8062</v>
      </c>
      <c r="BO52" s="16">
        <v>2917</v>
      </c>
      <c r="BP52" s="79">
        <f t="shared" si="503"/>
        <v>424336</v>
      </c>
      <c r="BQ52" s="80">
        <f t="shared" si="504"/>
        <v>278182</v>
      </c>
      <c r="BR52" s="70">
        <v>117185</v>
      </c>
      <c r="BS52" s="70">
        <v>160997</v>
      </c>
      <c r="BT52" s="70">
        <v>10598</v>
      </c>
      <c r="BU52" s="70">
        <v>124122</v>
      </c>
      <c r="BV52" s="70">
        <v>8817</v>
      </c>
      <c r="BW52" s="70">
        <v>2617</v>
      </c>
      <c r="BX52" s="39">
        <f t="shared" si="505"/>
        <v>455787</v>
      </c>
      <c r="BY52" s="86">
        <f t="shared" si="506"/>
        <v>306458</v>
      </c>
      <c r="BZ52" s="16">
        <v>135792</v>
      </c>
      <c r="CA52" s="16">
        <v>170666</v>
      </c>
      <c r="CB52" s="16">
        <v>10189</v>
      </c>
      <c r="CC52" s="16">
        <v>127898</v>
      </c>
      <c r="CD52" s="16">
        <v>8626</v>
      </c>
      <c r="CE52" s="16">
        <v>2616</v>
      </c>
      <c r="CF52" s="79">
        <f t="shared" si="507"/>
        <v>487551</v>
      </c>
      <c r="CG52" s="80">
        <f t="shared" si="508"/>
        <v>319253</v>
      </c>
      <c r="CH52" s="70">
        <v>129303</v>
      </c>
      <c r="CI52" s="70">
        <v>189950</v>
      </c>
      <c r="CJ52" s="70">
        <v>12238</v>
      </c>
      <c r="CK52" s="70">
        <v>144256</v>
      </c>
      <c r="CL52" s="70">
        <v>8969</v>
      </c>
      <c r="CM52" s="70">
        <v>2835</v>
      </c>
      <c r="CN52" s="39">
        <f t="shared" si="509"/>
        <v>467372</v>
      </c>
      <c r="CO52" s="86">
        <f t="shared" si="510"/>
        <v>307970</v>
      </c>
      <c r="CP52" s="16">
        <v>123815</v>
      </c>
      <c r="CQ52" s="16">
        <v>184155</v>
      </c>
      <c r="CR52" s="16">
        <v>11771</v>
      </c>
      <c r="CS52" s="16">
        <v>136916</v>
      </c>
      <c r="CT52" s="16">
        <v>8035</v>
      </c>
      <c r="CU52" s="16">
        <v>2680</v>
      </c>
      <c r="CV52" s="79">
        <f t="shared" si="511"/>
        <v>485752</v>
      </c>
      <c r="CW52" s="80">
        <f t="shared" si="512"/>
        <v>320121</v>
      </c>
      <c r="CX52" s="70">
        <v>131255</v>
      </c>
      <c r="CY52" s="70">
        <v>188866</v>
      </c>
      <c r="CZ52" s="70">
        <v>11781</v>
      </c>
      <c r="DA52" s="70">
        <v>141296</v>
      </c>
      <c r="DB52" s="70">
        <v>9815</v>
      </c>
      <c r="DC52" s="90">
        <v>2739</v>
      </c>
    </row>
    <row r="53" spans="1:107" x14ac:dyDescent="0.3">
      <c r="A53" s="158"/>
      <c r="B53" s="1">
        <v>156</v>
      </c>
      <c r="C53" s="1" t="s">
        <v>6</v>
      </c>
      <c r="D53" s="35">
        <f t="shared" si="513"/>
        <v>5845776</v>
      </c>
      <c r="E53" s="35">
        <f t="shared" si="514"/>
        <v>4123852</v>
      </c>
      <c r="F53" s="35">
        <f t="shared" si="515"/>
        <v>1252868</v>
      </c>
      <c r="G53" s="35">
        <f t="shared" si="516"/>
        <v>2870984</v>
      </c>
      <c r="H53" s="35">
        <f t="shared" si="517"/>
        <v>133312</v>
      </c>
      <c r="I53" s="35">
        <f t="shared" si="518"/>
        <v>1451507</v>
      </c>
      <c r="J53" s="35">
        <f t="shared" si="519"/>
        <v>87519</v>
      </c>
      <c r="K53" s="35">
        <f t="shared" si="520"/>
        <v>49586</v>
      </c>
      <c r="L53" s="39">
        <f t="shared" si="521"/>
        <v>473819</v>
      </c>
      <c r="M53" s="86">
        <f t="shared" si="522"/>
        <v>336971</v>
      </c>
      <c r="N53" s="16">
        <v>97505</v>
      </c>
      <c r="O53" s="16">
        <v>239466</v>
      </c>
      <c r="P53" s="16">
        <v>11827</v>
      </c>
      <c r="Q53" s="16">
        <v>114324</v>
      </c>
      <c r="R53" s="16">
        <v>5938</v>
      </c>
      <c r="S53" s="16">
        <v>4759</v>
      </c>
      <c r="T53" s="79">
        <f t="shared" si="491"/>
        <v>412758</v>
      </c>
      <c r="U53" s="80">
        <f t="shared" si="492"/>
        <v>291248</v>
      </c>
      <c r="V53" s="70">
        <v>85663</v>
      </c>
      <c r="W53" s="70">
        <v>205585</v>
      </c>
      <c r="X53" s="70">
        <v>8904</v>
      </c>
      <c r="Y53" s="70">
        <v>102664</v>
      </c>
      <c r="Z53" s="70">
        <v>5952</v>
      </c>
      <c r="AA53" s="70">
        <v>3990</v>
      </c>
      <c r="AB53" s="39">
        <f t="shared" si="493"/>
        <v>526570</v>
      </c>
      <c r="AC53" s="86">
        <f t="shared" si="494"/>
        <v>369004</v>
      </c>
      <c r="AD53" s="16">
        <v>115576</v>
      </c>
      <c r="AE53" s="16">
        <v>253428</v>
      </c>
      <c r="AF53" s="16">
        <v>12044</v>
      </c>
      <c r="AG53" s="16">
        <v>132801</v>
      </c>
      <c r="AH53" s="16">
        <v>8141</v>
      </c>
      <c r="AI53" s="16">
        <v>4580</v>
      </c>
      <c r="AJ53" s="79">
        <f t="shared" si="495"/>
        <v>500899</v>
      </c>
      <c r="AK53" s="80">
        <f t="shared" si="496"/>
        <v>353538</v>
      </c>
      <c r="AL53" s="70">
        <v>110543</v>
      </c>
      <c r="AM53" s="70">
        <v>242995</v>
      </c>
      <c r="AN53" s="70">
        <v>11598</v>
      </c>
      <c r="AO53" s="70">
        <v>124420</v>
      </c>
      <c r="AP53" s="70">
        <v>6950</v>
      </c>
      <c r="AQ53" s="70">
        <v>4393</v>
      </c>
      <c r="AR53" s="39">
        <f t="shared" si="497"/>
        <v>510163</v>
      </c>
      <c r="AS53" s="86">
        <f t="shared" si="498"/>
        <v>360433</v>
      </c>
      <c r="AT53" s="16">
        <v>110212</v>
      </c>
      <c r="AU53" s="16">
        <v>250221</v>
      </c>
      <c r="AV53" s="16">
        <v>11385</v>
      </c>
      <c r="AW53" s="16">
        <v>126784</v>
      </c>
      <c r="AX53" s="16">
        <v>6801</v>
      </c>
      <c r="AY53" s="16">
        <v>4760</v>
      </c>
      <c r="AZ53" s="79">
        <f t="shared" si="499"/>
        <v>482619</v>
      </c>
      <c r="BA53" s="80">
        <f t="shared" si="500"/>
        <v>337795</v>
      </c>
      <c r="BB53" s="70">
        <v>102364</v>
      </c>
      <c r="BC53" s="70">
        <v>235431</v>
      </c>
      <c r="BD53" s="70">
        <v>11172</v>
      </c>
      <c r="BE53" s="70">
        <v>122160</v>
      </c>
      <c r="BF53" s="70">
        <v>6931</v>
      </c>
      <c r="BG53" s="70">
        <v>4561</v>
      </c>
      <c r="BH53" s="39">
        <f t="shared" si="501"/>
        <v>488714</v>
      </c>
      <c r="BI53" s="86">
        <f t="shared" si="502"/>
        <v>346076</v>
      </c>
      <c r="BJ53" s="16">
        <v>102941</v>
      </c>
      <c r="BK53" s="16">
        <v>243135</v>
      </c>
      <c r="BL53" s="16">
        <v>11999</v>
      </c>
      <c r="BM53" s="16">
        <v>119626</v>
      </c>
      <c r="BN53" s="16">
        <v>7033</v>
      </c>
      <c r="BO53" s="16">
        <v>3980</v>
      </c>
      <c r="BP53" s="79">
        <f t="shared" si="503"/>
        <v>465591</v>
      </c>
      <c r="BQ53" s="80">
        <f t="shared" si="504"/>
        <v>328961</v>
      </c>
      <c r="BR53" s="70">
        <v>100556</v>
      </c>
      <c r="BS53" s="70">
        <v>228405</v>
      </c>
      <c r="BT53" s="70">
        <v>10487</v>
      </c>
      <c r="BU53" s="70">
        <v>114320</v>
      </c>
      <c r="BV53" s="70">
        <v>8249</v>
      </c>
      <c r="BW53" s="70">
        <v>3574</v>
      </c>
      <c r="BX53" s="39">
        <f t="shared" si="505"/>
        <v>455736</v>
      </c>
      <c r="BY53" s="86">
        <f t="shared" si="506"/>
        <v>318277</v>
      </c>
      <c r="BZ53" s="16">
        <v>98598</v>
      </c>
      <c r="CA53" s="16">
        <v>219679</v>
      </c>
      <c r="CB53" s="16">
        <v>9481</v>
      </c>
      <c r="CC53" s="16">
        <v>117107</v>
      </c>
      <c r="CD53" s="16">
        <v>7441</v>
      </c>
      <c r="CE53" s="16">
        <v>3430</v>
      </c>
      <c r="CF53" s="79">
        <f t="shared" si="507"/>
        <v>516902</v>
      </c>
      <c r="CG53" s="80">
        <f t="shared" si="508"/>
        <v>364843</v>
      </c>
      <c r="CH53" s="70">
        <v>111557</v>
      </c>
      <c r="CI53" s="70">
        <v>253286</v>
      </c>
      <c r="CJ53" s="70">
        <v>11692</v>
      </c>
      <c r="CK53" s="70">
        <v>128653</v>
      </c>
      <c r="CL53" s="70">
        <v>8120</v>
      </c>
      <c r="CM53" s="70">
        <v>3594</v>
      </c>
      <c r="CN53" s="39">
        <f t="shared" si="509"/>
        <v>511342</v>
      </c>
      <c r="CO53" s="86">
        <f t="shared" si="510"/>
        <v>363767</v>
      </c>
      <c r="CP53" s="16">
        <v>108579</v>
      </c>
      <c r="CQ53" s="16">
        <v>255188</v>
      </c>
      <c r="CR53" s="16">
        <v>11707</v>
      </c>
      <c r="CS53" s="16">
        <v>124720</v>
      </c>
      <c r="CT53" s="16">
        <v>7624</v>
      </c>
      <c r="CU53" s="16">
        <v>3524</v>
      </c>
      <c r="CV53" s="79">
        <f t="shared" si="511"/>
        <v>500663</v>
      </c>
      <c r="CW53" s="80">
        <f t="shared" si="512"/>
        <v>352939</v>
      </c>
      <c r="CX53" s="70">
        <v>108774</v>
      </c>
      <c r="CY53" s="70">
        <v>244165</v>
      </c>
      <c r="CZ53" s="70">
        <v>11016</v>
      </c>
      <c r="DA53" s="70">
        <v>123928</v>
      </c>
      <c r="DB53" s="70">
        <v>8339</v>
      </c>
      <c r="DC53" s="90">
        <v>4441</v>
      </c>
    </row>
    <row r="54" spans="1:107" x14ac:dyDescent="0.3">
      <c r="A54" s="158"/>
      <c r="B54" s="1">
        <v>157</v>
      </c>
      <c r="C54" s="1" t="s">
        <v>7</v>
      </c>
      <c r="D54" s="35">
        <f t="shared" si="513"/>
        <v>7471495</v>
      </c>
      <c r="E54" s="35">
        <f t="shared" si="514"/>
        <v>3255207</v>
      </c>
      <c r="F54" s="35">
        <f t="shared" si="515"/>
        <v>907126</v>
      </c>
      <c r="G54" s="35">
        <f t="shared" si="516"/>
        <v>2348081</v>
      </c>
      <c r="H54" s="35">
        <f t="shared" si="517"/>
        <v>134678</v>
      </c>
      <c r="I54" s="35">
        <f t="shared" si="518"/>
        <v>4000995</v>
      </c>
      <c r="J54" s="35">
        <f t="shared" si="519"/>
        <v>39995</v>
      </c>
      <c r="K54" s="35">
        <f t="shared" si="520"/>
        <v>40620</v>
      </c>
      <c r="L54" s="39">
        <f t="shared" si="521"/>
        <v>593294</v>
      </c>
      <c r="M54" s="86">
        <f t="shared" si="522"/>
        <v>269904</v>
      </c>
      <c r="N54" s="16">
        <v>74652</v>
      </c>
      <c r="O54" s="16">
        <v>195252</v>
      </c>
      <c r="P54" s="16">
        <v>11441</v>
      </c>
      <c r="Q54" s="16">
        <v>305245</v>
      </c>
      <c r="R54" s="16">
        <v>3404</v>
      </c>
      <c r="S54" s="16">
        <v>3300</v>
      </c>
      <c r="T54" s="79">
        <f t="shared" si="491"/>
        <v>559163</v>
      </c>
      <c r="U54" s="80">
        <f t="shared" si="492"/>
        <v>238364</v>
      </c>
      <c r="V54" s="70">
        <v>67126</v>
      </c>
      <c r="W54" s="70">
        <v>171238</v>
      </c>
      <c r="X54" s="70">
        <v>8846</v>
      </c>
      <c r="Y54" s="70">
        <v>305808</v>
      </c>
      <c r="Z54" s="70">
        <v>3355</v>
      </c>
      <c r="AA54" s="70">
        <v>2790</v>
      </c>
      <c r="AB54" s="39">
        <f t="shared" si="493"/>
        <v>656246</v>
      </c>
      <c r="AC54" s="86">
        <f t="shared" si="494"/>
        <v>288074</v>
      </c>
      <c r="AD54" s="16">
        <v>81763</v>
      </c>
      <c r="AE54" s="16">
        <v>206311</v>
      </c>
      <c r="AF54" s="16">
        <v>12028</v>
      </c>
      <c r="AG54" s="16">
        <v>349487</v>
      </c>
      <c r="AH54" s="16">
        <v>3466</v>
      </c>
      <c r="AI54" s="16">
        <v>3191</v>
      </c>
      <c r="AJ54" s="79">
        <f t="shared" si="495"/>
        <v>638499</v>
      </c>
      <c r="AK54" s="80">
        <f t="shared" si="496"/>
        <v>278955</v>
      </c>
      <c r="AL54" s="70">
        <v>79538</v>
      </c>
      <c r="AM54" s="70">
        <v>199417</v>
      </c>
      <c r="AN54" s="70">
        <v>12099</v>
      </c>
      <c r="AO54" s="70">
        <v>340323</v>
      </c>
      <c r="AP54" s="70">
        <v>3510</v>
      </c>
      <c r="AQ54" s="70">
        <v>3612</v>
      </c>
      <c r="AR54" s="39">
        <f t="shared" si="497"/>
        <v>650830</v>
      </c>
      <c r="AS54" s="86">
        <f t="shared" si="498"/>
        <v>284928</v>
      </c>
      <c r="AT54" s="16">
        <v>80945</v>
      </c>
      <c r="AU54" s="16">
        <v>203983</v>
      </c>
      <c r="AV54" s="16">
        <v>12154</v>
      </c>
      <c r="AW54" s="16">
        <v>346636</v>
      </c>
      <c r="AX54" s="16">
        <v>3496</v>
      </c>
      <c r="AY54" s="16">
        <v>3616</v>
      </c>
      <c r="AZ54" s="79">
        <f t="shared" si="499"/>
        <v>621254</v>
      </c>
      <c r="BA54" s="80">
        <f t="shared" si="500"/>
        <v>266949</v>
      </c>
      <c r="BB54" s="70">
        <v>74701</v>
      </c>
      <c r="BC54" s="70">
        <v>192248</v>
      </c>
      <c r="BD54" s="70">
        <v>11768</v>
      </c>
      <c r="BE54" s="70">
        <v>336125</v>
      </c>
      <c r="BF54" s="70">
        <v>3133</v>
      </c>
      <c r="BG54" s="70">
        <v>3279</v>
      </c>
      <c r="BH54" s="39">
        <f t="shared" si="501"/>
        <v>609636</v>
      </c>
      <c r="BI54" s="86">
        <f t="shared" si="502"/>
        <v>268713</v>
      </c>
      <c r="BJ54" s="16">
        <v>74521</v>
      </c>
      <c r="BK54" s="16">
        <v>194192</v>
      </c>
      <c r="BL54" s="16">
        <v>11661</v>
      </c>
      <c r="BM54" s="16">
        <v>322295</v>
      </c>
      <c r="BN54" s="16">
        <v>3186</v>
      </c>
      <c r="BO54" s="16">
        <v>3781</v>
      </c>
      <c r="BP54" s="79">
        <f t="shared" si="503"/>
        <v>587371</v>
      </c>
      <c r="BQ54" s="80">
        <f t="shared" si="504"/>
        <v>254210</v>
      </c>
      <c r="BR54" s="70">
        <v>70134</v>
      </c>
      <c r="BS54" s="70">
        <v>184076</v>
      </c>
      <c r="BT54" s="70">
        <v>10498</v>
      </c>
      <c r="BU54" s="70">
        <v>315927</v>
      </c>
      <c r="BV54" s="70">
        <v>3302</v>
      </c>
      <c r="BW54" s="70">
        <v>3434</v>
      </c>
      <c r="BX54" s="39">
        <f t="shared" si="505"/>
        <v>633386</v>
      </c>
      <c r="BY54" s="86">
        <f t="shared" si="506"/>
        <v>258762</v>
      </c>
      <c r="BZ54" s="16">
        <v>72748</v>
      </c>
      <c r="CA54" s="16">
        <v>186014</v>
      </c>
      <c r="CB54" s="16">
        <v>9539</v>
      </c>
      <c r="CC54" s="16">
        <v>358765</v>
      </c>
      <c r="CD54" s="16">
        <v>3181</v>
      </c>
      <c r="CE54" s="16">
        <v>3139</v>
      </c>
      <c r="CF54" s="79">
        <f t="shared" si="507"/>
        <v>661204</v>
      </c>
      <c r="CG54" s="80">
        <f t="shared" si="508"/>
        <v>289218</v>
      </c>
      <c r="CH54" s="70">
        <v>79754</v>
      </c>
      <c r="CI54" s="70">
        <v>209464</v>
      </c>
      <c r="CJ54" s="70">
        <v>11709</v>
      </c>
      <c r="CK54" s="70">
        <v>353368</v>
      </c>
      <c r="CL54" s="70">
        <v>3593</v>
      </c>
      <c r="CM54" s="70">
        <v>3316</v>
      </c>
      <c r="CN54" s="39">
        <f t="shared" si="509"/>
        <v>641715</v>
      </c>
      <c r="CO54" s="86">
        <f t="shared" si="510"/>
        <v>284082</v>
      </c>
      <c r="CP54" s="16">
        <v>76984</v>
      </c>
      <c r="CQ54" s="16">
        <v>207098</v>
      </c>
      <c r="CR54" s="16">
        <v>11690</v>
      </c>
      <c r="CS54" s="16">
        <v>339210</v>
      </c>
      <c r="CT54" s="16">
        <v>3030</v>
      </c>
      <c r="CU54" s="16">
        <v>3703</v>
      </c>
      <c r="CV54" s="79">
        <f t="shared" si="511"/>
        <v>618897</v>
      </c>
      <c r="CW54" s="80">
        <f t="shared" si="512"/>
        <v>273048</v>
      </c>
      <c r="CX54" s="70">
        <v>74260</v>
      </c>
      <c r="CY54" s="70">
        <v>198788</v>
      </c>
      <c r="CZ54" s="70">
        <v>11245</v>
      </c>
      <c r="DA54" s="70">
        <v>327806</v>
      </c>
      <c r="DB54" s="70">
        <v>3339</v>
      </c>
      <c r="DC54" s="90">
        <v>3459</v>
      </c>
    </row>
    <row r="55" spans="1:107" x14ac:dyDescent="0.3">
      <c r="A55" s="158"/>
      <c r="B55" s="1">
        <v>158</v>
      </c>
      <c r="C55" s="1" t="s">
        <v>342</v>
      </c>
      <c r="D55" s="35">
        <f t="shared" si="513"/>
        <v>9660251</v>
      </c>
      <c r="E55" s="35">
        <f t="shared" si="514"/>
        <v>5544328</v>
      </c>
      <c r="F55" s="35">
        <f t="shared" si="515"/>
        <v>1606197</v>
      </c>
      <c r="G55" s="35">
        <f t="shared" si="516"/>
        <v>3938131</v>
      </c>
      <c r="H55" s="35">
        <f t="shared" si="517"/>
        <v>116534</v>
      </c>
      <c r="I55" s="35">
        <f t="shared" si="518"/>
        <v>3859260</v>
      </c>
      <c r="J55" s="35">
        <f t="shared" si="519"/>
        <v>82726</v>
      </c>
      <c r="K55" s="35">
        <f t="shared" si="520"/>
        <v>57403</v>
      </c>
      <c r="L55" s="39">
        <f t="shared" si="521"/>
        <v>797279</v>
      </c>
      <c r="M55" s="86">
        <f t="shared" si="522"/>
        <v>462429</v>
      </c>
      <c r="N55" s="16">
        <v>132398</v>
      </c>
      <c r="O55" s="16">
        <v>330031</v>
      </c>
      <c r="P55" s="16">
        <v>10103</v>
      </c>
      <c r="Q55" s="16">
        <v>311529</v>
      </c>
      <c r="R55" s="16">
        <v>7602</v>
      </c>
      <c r="S55" s="16">
        <v>5616</v>
      </c>
      <c r="T55" s="79">
        <f t="shared" si="491"/>
        <v>728176</v>
      </c>
      <c r="U55" s="80">
        <f t="shared" si="492"/>
        <v>415917</v>
      </c>
      <c r="V55" s="70">
        <v>122632</v>
      </c>
      <c r="W55" s="70">
        <v>293285</v>
      </c>
      <c r="X55" s="70">
        <v>7947</v>
      </c>
      <c r="Y55" s="70">
        <v>291505</v>
      </c>
      <c r="Z55" s="70">
        <v>7863</v>
      </c>
      <c r="AA55" s="70">
        <v>4944</v>
      </c>
      <c r="AB55" s="39">
        <f t="shared" si="493"/>
        <v>861139</v>
      </c>
      <c r="AC55" s="86">
        <f t="shared" si="494"/>
        <v>505016</v>
      </c>
      <c r="AD55" s="16">
        <v>150872</v>
      </c>
      <c r="AE55" s="16">
        <v>354144</v>
      </c>
      <c r="AF55" s="16">
        <v>10226</v>
      </c>
      <c r="AG55" s="16">
        <v>332777</v>
      </c>
      <c r="AH55" s="16">
        <v>7888</v>
      </c>
      <c r="AI55" s="16">
        <v>5232</v>
      </c>
      <c r="AJ55" s="79">
        <f t="shared" si="495"/>
        <v>821931</v>
      </c>
      <c r="AK55" s="80">
        <f t="shared" si="496"/>
        <v>479360</v>
      </c>
      <c r="AL55" s="70">
        <v>141679</v>
      </c>
      <c r="AM55" s="70">
        <v>337681</v>
      </c>
      <c r="AN55" s="70">
        <v>10015</v>
      </c>
      <c r="AO55" s="70">
        <v>321507</v>
      </c>
      <c r="AP55" s="70">
        <v>6406</v>
      </c>
      <c r="AQ55" s="70">
        <v>4643</v>
      </c>
      <c r="AR55" s="39">
        <f t="shared" si="497"/>
        <v>847039</v>
      </c>
      <c r="AS55" s="86">
        <f t="shared" si="498"/>
        <v>491981</v>
      </c>
      <c r="AT55" s="16">
        <v>145172</v>
      </c>
      <c r="AU55" s="16">
        <v>346809</v>
      </c>
      <c r="AV55" s="16">
        <v>10085</v>
      </c>
      <c r="AW55" s="16">
        <v>333020</v>
      </c>
      <c r="AX55" s="16">
        <v>6944</v>
      </c>
      <c r="AY55" s="16">
        <v>5009</v>
      </c>
      <c r="AZ55" s="79">
        <f t="shared" si="499"/>
        <v>794811</v>
      </c>
      <c r="BA55" s="80">
        <f t="shared" si="500"/>
        <v>451458</v>
      </c>
      <c r="BB55" s="70">
        <v>131106</v>
      </c>
      <c r="BC55" s="70">
        <v>320352</v>
      </c>
      <c r="BD55" s="70">
        <v>9962</v>
      </c>
      <c r="BE55" s="70">
        <v>322435</v>
      </c>
      <c r="BF55" s="70">
        <v>6558</v>
      </c>
      <c r="BG55" s="70">
        <v>4398</v>
      </c>
      <c r="BH55" s="39">
        <f t="shared" si="501"/>
        <v>780518</v>
      </c>
      <c r="BI55" s="86">
        <f t="shared" si="502"/>
        <v>444655</v>
      </c>
      <c r="BJ55" s="16">
        <v>129041</v>
      </c>
      <c r="BK55" s="16">
        <v>315614</v>
      </c>
      <c r="BL55" s="16">
        <v>9715</v>
      </c>
      <c r="BM55" s="16">
        <v>314843</v>
      </c>
      <c r="BN55" s="16">
        <v>6442</v>
      </c>
      <c r="BO55" s="16">
        <v>4863</v>
      </c>
      <c r="BP55" s="79">
        <f t="shared" si="503"/>
        <v>765920</v>
      </c>
      <c r="BQ55" s="80">
        <f t="shared" si="504"/>
        <v>425697</v>
      </c>
      <c r="BR55" s="70">
        <v>123126</v>
      </c>
      <c r="BS55" s="70">
        <v>302571</v>
      </c>
      <c r="BT55" s="70">
        <v>9450</v>
      </c>
      <c r="BU55" s="70">
        <v>319481</v>
      </c>
      <c r="BV55" s="70">
        <v>6506</v>
      </c>
      <c r="BW55" s="70">
        <v>4786</v>
      </c>
      <c r="BX55" s="39">
        <f t="shared" si="505"/>
        <v>797776</v>
      </c>
      <c r="BY55" s="86">
        <f t="shared" si="506"/>
        <v>443276</v>
      </c>
      <c r="BZ55" s="16">
        <v>129750</v>
      </c>
      <c r="CA55" s="16">
        <v>313526</v>
      </c>
      <c r="CB55" s="16">
        <v>9240</v>
      </c>
      <c r="CC55" s="16">
        <v>334164</v>
      </c>
      <c r="CD55" s="16">
        <v>6656</v>
      </c>
      <c r="CE55" s="16">
        <v>4440</v>
      </c>
      <c r="CF55" s="79">
        <f t="shared" si="507"/>
        <v>834012</v>
      </c>
      <c r="CG55" s="80">
        <f t="shared" si="508"/>
        <v>479509</v>
      </c>
      <c r="CH55" s="70">
        <v>135895</v>
      </c>
      <c r="CI55" s="70">
        <v>343614</v>
      </c>
      <c r="CJ55" s="70">
        <v>10144</v>
      </c>
      <c r="CK55" s="70">
        <v>332697</v>
      </c>
      <c r="CL55" s="70">
        <v>7114</v>
      </c>
      <c r="CM55" s="70">
        <v>4548</v>
      </c>
      <c r="CN55" s="39">
        <f t="shared" si="509"/>
        <v>818850</v>
      </c>
      <c r="CO55" s="86">
        <f t="shared" si="510"/>
        <v>476305</v>
      </c>
      <c r="CP55" s="16">
        <v>132359</v>
      </c>
      <c r="CQ55" s="16">
        <v>343946</v>
      </c>
      <c r="CR55" s="16">
        <v>9941</v>
      </c>
      <c r="CS55" s="16">
        <v>321885</v>
      </c>
      <c r="CT55" s="16">
        <v>6208</v>
      </c>
      <c r="CU55" s="16">
        <v>4511</v>
      </c>
      <c r="CV55" s="79">
        <f t="shared" si="511"/>
        <v>812800</v>
      </c>
      <c r="CW55" s="80">
        <f t="shared" si="512"/>
        <v>468725</v>
      </c>
      <c r="CX55" s="70">
        <v>132167</v>
      </c>
      <c r="CY55" s="70">
        <v>336558</v>
      </c>
      <c r="CZ55" s="70">
        <v>9706</v>
      </c>
      <c r="DA55" s="70">
        <v>323417</v>
      </c>
      <c r="DB55" s="70">
        <v>6539</v>
      </c>
      <c r="DC55" s="90">
        <v>4413</v>
      </c>
    </row>
    <row r="56" spans="1:107" ht="17.25" thickBot="1" x14ac:dyDescent="0.35">
      <c r="A56" s="159"/>
      <c r="B56" s="14">
        <v>159</v>
      </c>
      <c r="C56" s="14" t="s">
        <v>8</v>
      </c>
      <c r="D56" s="36">
        <f t="shared" si="513"/>
        <v>3870447</v>
      </c>
      <c r="E56" s="36">
        <f t="shared" si="514"/>
        <v>1985080</v>
      </c>
      <c r="F56" s="36">
        <f t="shared" si="515"/>
        <v>831982</v>
      </c>
      <c r="G56" s="36">
        <f t="shared" si="516"/>
        <v>1153098</v>
      </c>
      <c r="H56" s="36">
        <f t="shared" si="517"/>
        <v>63899</v>
      </c>
      <c r="I56" s="36">
        <f t="shared" si="518"/>
        <v>1719260</v>
      </c>
      <c r="J56" s="36">
        <f t="shared" si="519"/>
        <v>53696</v>
      </c>
      <c r="K56" s="36">
        <f t="shared" si="520"/>
        <v>48512</v>
      </c>
      <c r="L56" s="40">
        <f t="shared" si="521"/>
        <v>288988</v>
      </c>
      <c r="M56" s="87">
        <f t="shared" si="522"/>
        <v>150678</v>
      </c>
      <c r="N56" s="17">
        <v>61330</v>
      </c>
      <c r="O56" s="17">
        <v>89348</v>
      </c>
      <c r="P56" s="17">
        <v>5099</v>
      </c>
      <c r="Q56" s="17">
        <v>125119</v>
      </c>
      <c r="R56" s="17">
        <v>4034</v>
      </c>
      <c r="S56" s="17">
        <v>4058</v>
      </c>
      <c r="T56" s="83">
        <f t="shared" si="491"/>
        <v>278824</v>
      </c>
      <c r="U56" s="84">
        <f t="shared" si="492"/>
        <v>146460</v>
      </c>
      <c r="V56" s="72">
        <v>63968</v>
      </c>
      <c r="W56" s="72">
        <v>82492</v>
      </c>
      <c r="X56" s="72">
        <v>4168</v>
      </c>
      <c r="Y56" s="72">
        <v>120276</v>
      </c>
      <c r="Z56" s="72">
        <v>4587</v>
      </c>
      <c r="AA56" s="72">
        <v>3333</v>
      </c>
      <c r="AB56" s="40">
        <f t="shared" si="493"/>
        <v>351608</v>
      </c>
      <c r="AC56" s="87">
        <f t="shared" si="494"/>
        <v>175609</v>
      </c>
      <c r="AD56" s="17">
        <v>74539</v>
      </c>
      <c r="AE56" s="17">
        <v>101070</v>
      </c>
      <c r="AF56" s="17">
        <v>5839</v>
      </c>
      <c r="AG56" s="17">
        <v>161094</v>
      </c>
      <c r="AH56" s="17">
        <v>4881</v>
      </c>
      <c r="AI56" s="17">
        <v>4185</v>
      </c>
      <c r="AJ56" s="83">
        <f t="shared" si="495"/>
        <v>332171</v>
      </c>
      <c r="AK56" s="84">
        <f t="shared" si="496"/>
        <v>166413</v>
      </c>
      <c r="AL56" s="72">
        <v>73081</v>
      </c>
      <c r="AM56" s="72">
        <v>93332</v>
      </c>
      <c r="AN56" s="72">
        <v>5708</v>
      </c>
      <c r="AO56" s="72">
        <v>151762</v>
      </c>
      <c r="AP56" s="72">
        <v>4159</v>
      </c>
      <c r="AQ56" s="72">
        <v>4129</v>
      </c>
      <c r="AR56" s="40">
        <f t="shared" si="497"/>
        <v>341935</v>
      </c>
      <c r="AS56" s="87">
        <f t="shared" si="498"/>
        <v>171141</v>
      </c>
      <c r="AT56" s="17">
        <v>72891</v>
      </c>
      <c r="AU56" s="17">
        <v>98250</v>
      </c>
      <c r="AV56" s="17">
        <v>5856</v>
      </c>
      <c r="AW56" s="17">
        <v>155937</v>
      </c>
      <c r="AX56" s="17">
        <v>4713</v>
      </c>
      <c r="AY56" s="17">
        <v>4288</v>
      </c>
      <c r="AZ56" s="83">
        <f t="shared" si="499"/>
        <v>317418</v>
      </c>
      <c r="BA56" s="84">
        <f t="shared" si="500"/>
        <v>156519</v>
      </c>
      <c r="BB56" s="72">
        <v>65171</v>
      </c>
      <c r="BC56" s="72">
        <v>91348</v>
      </c>
      <c r="BD56" s="72">
        <v>5463</v>
      </c>
      <c r="BE56" s="72">
        <v>147571</v>
      </c>
      <c r="BF56" s="72">
        <v>3932</v>
      </c>
      <c r="BG56" s="72">
        <v>3933</v>
      </c>
      <c r="BH56" s="40">
        <f t="shared" si="501"/>
        <v>298063</v>
      </c>
      <c r="BI56" s="87">
        <f t="shared" si="502"/>
        <v>151711</v>
      </c>
      <c r="BJ56" s="17">
        <v>62959</v>
      </c>
      <c r="BK56" s="17">
        <v>88752</v>
      </c>
      <c r="BL56" s="17">
        <v>5616</v>
      </c>
      <c r="BM56" s="17">
        <v>132357</v>
      </c>
      <c r="BN56" s="17">
        <v>3959</v>
      </c>
      <c r="BO56" s="17">
        <v>4420</v>
      </c>
      <c r="BP56" s="83">
        <f t="shared" si="503"/>
        <v>282762</v>
      </c>
      <c r="BQ56" s="84">
        <f t="shared" si="504"/>
        <v>144728</v>
      </c>
      <c r="BR56" s="72">
        <v>60511</v>
      </c>
      <c r="BS56" s="72">
        <v>84217</v>
      </c>
      <c r="BT56" s="72">
        <v>4883</v>
      </c>
      <c r="BU56" s="72">
        <v>125142</v>
      </c>
      <c r="BV56" s="72">
        <v>4074</v>
      </c>
      <c r="BW56" s="72">
        <v>3935</v>
      </c>
      <c r="BX56" s="40">
        <f t="shared" si="505"/>
        <v>336793</v>
      </c>
      <c r="BY56" s="87">
        <f t="shared" si="506"/>
        <v>171049</v>
      </c>
      <c r="BZ56" s="17">
        <v>72012</v>
      </c>
      <c r="CA56" s="17">
        <v>99037</v>
      </c>
      <c r="CB56" s="17">
        <v>4820</v>
      </c>
      <c r="CC56" s="17">
        <v>151983</v>
      </c>
      <c r="CD56" s="17">
        <v>4818</v>
      </c>
      <c r="CE56" s="17">
        <v>4123</v>
      </c>
      <c r="CF56" s="83">
        <f t="shared" si="507"/>
        <v>363969</v>
      </c>
      <c r="CG56" s="84">
        <f t="shared" si="508"/>
        <v>193500</v>
      </c>
      <c r="CH56" s="72">
        <v>79569</v>
      </c>
      <c r="CI56" s="72">
        <v>113931</v>
      </c>
      <c r="CJ56" s="72">
        <v>5788</v>
      </c>
      <c r="CK56" s="72">
        <v>155175</v>
      </c>
      <c r="CL56" s="72">
        <v>5327</v>
      </c>
      <c r="CM56" s="72">
        <v>4179</v>
      </c>
      <c r="CN56" s="40">
        <f t="shared" si="509"/>
        <v>341986</v>
      </c>
      <c r="CO56" s="87">
        <f t="shared" si="510"/>
        <v>179992</v>
      </c>
      <c r="CP56" s="17">
        <v>73203</v>
      </c>
      <c r="CQ56" s="17">
        <v>106789</v>
      </c>
      <c r="CR56" s="17">
        <v>5558</v>
      </c>
      <c r="CS56" s="17">
        <v>147765</v>
      </c>
      <c r="CT56" s="17">
        <v>4434</v>
      </c>
      <c r="CU56" s="17">
        <v>4237</v>
      </c>
      <c r="CV56" s="83">
        <f t="shared" si="511"/>
        <v>335930</v>
      </c>
      <c r="CW56" s="84">
        <f t="shared" si="512"/>
        <v>177280</v>
      </c>
      <c r="CX56" s="72">
        <v>72748</v>
      </c>
      <c r="CY56" s="72">
        <v>104532</v>
      </c>
      <c r="CZ56" s="72">
        <v>5101</v>
      </c>
      <c r="DA56" s="72">
        <v>145079</v>
      </c>
      <c r="DB56" s="72">
        <v>4778</v>
      </c>
      <c r="DC56" s="92">
        <v>3692</v>
      </c>
    </row>
    <row r="57" spans="1:107" x14ac:dyDescent="0.3">
      <c r="A57" s="161" t="s">
        <v>332</v>
      </c>
      <c r="B57" s="27">
        <v>201</v>
      </c>
      <c r="C57" s="27" t="s">
        <v>9</v>
      </c>
      <c r="D57" s="38">
        <f t="shared" si="513"/>
        <v>8957234</v>
      </c>
      <c r="E57" s="38">
        <f t="shared" si="514"/>
        <v>7709799</v>
      </c>
      <c r="F57" s="38">
        <f t="shared" si="515"/>
        <v>2025708</v>
      </c>
      <c r="G57" s="38">
        <f t="shared" si="516"/>
        <v>5684091</v>
      </c>
      <c r="H57" s="38">
        <f t="shared" si="517"/>
        <v>297576</v>
      </c>
      <c r="I57" s="38">
        <f t="shared" si="518"/>
        <v>717638</v>
      </c>
      <c r="J57" s="38">
        <f t="shared" si="519"/>
        <v>185521</v>
      </c>
      <c r="K57" s="38">
        <f t="shared" si="520"/>
        <v>46700</v>
      </c>
      <c r="L57" s="93">
        <f t="shared" si="521"/>
        <v>749976</v>
      </c>
      <c r="M57" s="94">
        <f t="shared" si="522"/>
        <v>651082</v>
      </c>
      <c r="N57" s="28">
        <v>155505</v>
      </c>
      <c r="O57" s="28">
        <v>495577</v>
      </c>
      <c r="P57" s="28">
        <v>26382</v>
      </c>
      <c r="Q57" s="28">
        <v>55694</v>
      </c>
      <c r="R57" s="28">
        <v>12550</v>
      </c>
      <c r="S57" s="28">
        <v>4268</v>
      </c>
      <c r="T57" s="95">
        <f t="shared" si="491"/>
        <v>651653</v>
      </c>
      <c r="U57" s="96">
        <f t="shared" si="492"/>
        <v>565139</v>
      </c>
      <c r="V57" s="73">
        <v>139317</v>
      </c>
      <c r="W57" s="73">
        <v>425822</v>
      </c>
      <c r="X57" s="73">
        <v>19914</v>
      </c>
      <c r="Y57" s="73">
        <v>50023</v>
      </c>
      <c r="Z57" s="73">
        <v>12823</v>
      </c>
      <c r="AA57" s="73">
        <v>3754</v>
      </c>
      <c r="AB57" s="93">
        <f t="shared" si="493"/>
        <v>776286</v>
      </c>
      <c r="AC57" s="94">
        <f t="shared" si="494"/>
        <v>662959</v>
      </c>
      <c r="AD57" s="28">
        <v>165180</v>
      </c>
      <c r="AE57" s="28">
        <v>497779</v>
      </c>
      <c r="AF57" s="28">
        <v>26283</v>
      </c>
      <c r="AG57" s="28">
        <v>67453</v>
      </c>
      <c r="AH57" s="28">
        <v>15454</v>
      </c>
      <c r="AI57" s="28">
        <v>4137</v>
      </c>
      <c r="AJ57" s="95">
        <f t="shared" si="495"/>
        <v>747520</v>
      </c>
      <c r="AK57" s="96">
        <f t="shared" si="496"/>
        <v>643629</v>
      </c>
      <c r="AL57" s="73">
        <v>165699</v>
      </c>
      <c r="AM57" s="73">
        <v>477930</v>
      </c>
      <c r="AN57" s="73">
        <v>26188</v>
      </c>
      <c r="AO57" s="73">
        <v>59169</v>
      </c>
      <c r="AP57" s="73">
        <v>14765</v>
      </c>
      <c r="AQ57" s="73">
        <v>3769</v>
      </c>
      <c r="AR57" s="93">
        <f t="shared" si="497"/>
        <v>751014</v>
      </c>
      <c r="AS57" s="94">
        <f t="shared" si="498"/>
        <v>647137</v>
      </c>
      <c r="AT57" s="28">
        <v>168270</v>
      </c>
      <c r="AU57" s="28">
        <v>478867</v>
      </c>
      <c r="AV57" s="28">
        <v>25280</v>
      </c>
      <c r="AW57" s="28">
        <v>60239</v>
      </c>
      <c r="AX57" s="28">
        <v>14362</v>
      </c>
      <c r="AY57" s="28">
        <v>3996</v>
      </c>
      <c r="AZ57" s="95">
        <f t="shared" si="499"/>
        <v>711052</v>
      </c>
      <c r="BA57" s="96">
        <f t="shared" si="500"/>
        <v>610049</v>
      </c>
      <c r="BB57" s="73">
        <v>158524</v>
      </c>
      <c r="BC57" s="73">
        <v>451525</v>
      </c>
      <c r="BD57" s="73">
        <v>24575</v>
      </c>
      <c r="BE57" s="73">
        <v>57648</v>
      </c>
      <c r="BF57" s="73">
        <v>14683</v>
      </c>
      <c r="BG57" s="73">
        <v>4097</v>
      </c>
      <c r="BH57" s="93">
        <f t="shared" si="501"/>
        <v>762155</v>
      </c>
      <c r="BI57" s="94">
        <f t="shared" si="502"/>
        <v>656767</v>
      </c>
      <c r="BJ57" s="28">
        <v>169461</v>
      </c>
      <c r="BK57" s="28">
        <v>487306</v>
      </c>
      <c r="BL57" s="28">
        <v>27155</v>
      </c>
      <c r="BM57" s="28">
        <v>58169</v>
      </c>
      <c r="BN57" s="28">
        <v>15481</v>
      </c>
      <c r="BO57" s="28">
        <v>4583</v>
      </c>
      <c r="BP57" s="95">
        <f t="shared" si="503"/>
        <v>738444</v>
      </c>
      <c r="BQ57" s="96">
        <f t="shared" si="504"/>
        <v>634710</v>
      </c>
      <c r="BR57" s="73">
        <v>169944</v>
      </c>
      <c r="BS57" s="73">
        <v>464766</v>
      </c>
      <c r="BT57" s="73">
        <v>25550</v>
      </c>
      <c r="BU57" s="73">
        <v>56259</v>
      </c>
      <c r="BV57" s="73">
        <v>17704</v>
      </c>
      <c r="BW57" s="73">
        <v>4221</v>
      </c>
      <c r="BX57" s="93">
        <f t="shared" si="505"/>
        <v>669637</v>
      </c>
      <c r="BY57" s="94">
        <f t="shared" si="506"/>
        <v>573991</v>
      </c>
      <c r="BZ57" s="28">
        <v>158354</v>
      </c>
      <c r="CA57" s="28">
        <v>415637</v>
      </c>
      <c r="CB57" s="28">
        <v>19838</v>
      </c>
      <c r="CC57" s="28">
        <v>57778</v>
      </c>
      <c r="CD57" s="28">
        <v>14816</v>
      </c>
      <c r="CE57" s="28">
        <v>3214</v>
      </c>
      <c r="CF57" s="95">
        <f t="shared" si="507"/>
        <v>794038</v>
      </c>
      <c r="CG57" s="96">
        <f t="shared" si="508"/>
        <v>682404</v>
      </c>
      <c r="CH57" s="73">
        <v>188767</v>
      </c>
      <c r="CI57" s="73">
        <v>493637</v>
      </c>
      <c r="CJ57" s="73">
        <v>25136</v>
      </c>
      <c r="CK57" s="73">
        <v>65444</v>
      </c>
      <c r="CL57" s="73">
        <v>17722</v>
      </c>
      <c r="CM57" s="73">
        <v>3332</v>
      </c>
      <c r="CN57" s="93">
        <f t="shared" si="509"/>
        <v>811971</v>
      </c>
      <c r="CO57" s="94">
        <f t="shared" si="510"/>
        <v>700598</v>
      </c>
      <c r="CP57" s="28">
        <v>190590</v>
      </c>
      <c r="CQ57" s="28">
        <v>510008</v>
      </c>
      <c r="CR57" s="28">
        <v>26586</v>
      </c>
      <c r="CS57" s="28">
        <v>65207</v>
      </c>
      <c r="CT57" s="28">
        <v>15956</v>
      </c>
      <c r="CU57" s="28">
        <v>3624</v>
      </c>
      <c r="CV57" s="95">
        <f t="shared" si="511"/>
        <v>793488</v>
      </c>
      <c r="CW57" s="96">
        <f t="shared" si="512"/>
        <v>681334</v>
      </c>
      <c r="CX57" s="73">
        <v>196097</v>
      </c>
      <c r="CY57" s="73">
        <v>485237</v>
      </c>
      <c r="CZ57" s="73">
        <v>24689</v>
      </c>
      <c r="DA57" s="73">
        <v>64555</v>
      </c>
      <c r="DB57" s="73">
        <v>19205</v>
      </c>
      <c r="DC57" s="97">
        <v>3705</v>
      </c>
    </row>
    <row r="58" spans="1:107" x14ac:dyDescent="0.3">
      <c r="A58" s="158"/>
      <c r="B58" s="1">
        <v>202</v>
      </c>
      <c r="C58" s="1" t="s">
        <v>10</v>
      </c>
      <c r="D58" s="35">
        <f t="shared" si="513"/>
        <v>18149869</v>
      </c>
      <c r="E58" s="35">
        <f t="shared" si="514"/>
        <v>15600088</v>
      </c>
      <c r="F58" s="35">
        <f t="shared" si="515"/>
        <v>4525080</v>
      </c>
      <c r="G58" s="35">
        <f t="shared" si="516"/>
        <v>11075008</v>
      </c>
      <c r="H58" s="35">
        <f t="shared" si="517"/>
        <v>645319</v>
      </c>
      <c r="I58" s="35">
        <f t="shared" si="518"/>
        <v>1379914</v>
      </c>
      <c r="J58" s="35">
        <f t="shared" si="519"/>
        <v>475382</v>
      </c>
      <c r="K58" s="35">
        <f t="shared" si="520"/>
        <v>49166</v>
      </c>
      <c r="L58" s="39">
        <f t="shared" si="521"/>
        <v>1511895</v>
      </c>
      <c r="M58" s="86">
        <f t="shared" si="522"/>
        <v>1305918</v>
      </c>
      <c r="N58" s="16">
        <v>356014</v>
      </c>
      <c r="O58" s="16">
        <v>949904</v>
      </c>
      <c r="P58" s="16">
        <v>56695</v>
      </c>
      <c r="Q58" s="16">
        <v>111006</v>
      </c>
      <c r="R58" s="16">
        <v>33704</v>
      </c>
      <c r="S58" s="16">
        <v>4572</v>
      </c>
      <c r="T58" s="79">
        <f t="shared" si="491"/>
        <v>1320581</v>
      </c>
      <c r="U58" s="80">
        <f t="shared" si="492"/>
        <v>1145164</v>
      </c>
      <c r="V58" s="70">
        <v>314867</v>
      </c>
      <c r="W58" s="70">
        <v>830297</v>
      </c>
      <c r="X58" s="70">
        <v>43576</v>
      </c>
      <c r="Y58" s="70">
        <v>96656</v>
      </c>
      <c r="Z58" s="70">
        <v>31635</v>
      </c>
      <c r="AA58" s="70">
        <v>3550</v>
      </c>
      <c r="AB58" s="39">
        <f t="shared" si="493"/>
        <v>1589696</v>
      </c>
      <c r="AC58" s="86">
        <f t="shared" si="494"/>
        <v>1362456</v>
      </c>
      <c r="AD58" s="16">
        <v>392800</v>
      </c>
      <c r="AE58" s="16">
        <v>969656</v>
      </c>
      <c r="AF58" s="16">
        <v>56518</v>
      </c>
      <c r="AG58" s="16">
        <v>123746</v>
      </c>
      <c r="AH58" s="16">
        <v>42735</v>
      </c>
      <c r="AI58" s="16">
        <v>4241</v>
      </c>
      <c r="AJ58" s="79">
        <f t="shared" si="495"/>
        <v>1529615</v>
      </c>
      <c r="AK58" s="80">
        <f t="shared" si="496"/>
        <v>1313723</v>
      </c>
      <c r="AL58" s="70">
        <v>382783</v>
      </c>
      <c r="AM58" s="70">
        <v>930940</v>
      </c>
      <c r="AN58" s="70">
        <v>55548</v>
      </c>
      <c r="AO58" s="70">
        <v>115838</v>
      </c>
      <c r="AP58" s="70">
        <v>40334</v>
      </c>
      <c r="AQ58" s="70">
        <v>4172</v>
      </c>
      <c r="AR58" s="39">
        <f t="shared" si="497"/>
        <v>1528683</v>
      </c>
      <c r="AS58" s="86">
        <f t="shared" si="498"/>
        <v>1314030</v>
      </c>
      <c r="AT58" s="16">
        <v>375086</v>
      </c>
      <c r="AU58" s="16">
        <v>938944</v>
      </c>
      <c r="AV58" s="16">
        <v>56324</v>
      </c>
      <c r="AW58" s="16">
        <v>117618</v>
      </c>
      <c r="AX58" s="16">
        <v>36738</v>
      </c>
      <c r="AY58" s="16">
        <v>3973</v>
      </c>
      <c r="AZ58" s="79">
        <f t="shared" si="499"/>
        <v>1458590</v>
      </c>
      <c r="BA58" s="80">
        <f t="shared" si="500"/>
        <v>1250556</v>
      </c>
      <c r="BB58" s="70">
        <v>363604</v>
      </c>
      <c r="BC58" s="70">
        <v>886952</v>
      </c>
      <c r="BD58" s="70">
        <v>53508</v>
      </c>
      <c r="BE58" s="70">
        <v>113572</v>
      </c>
      <c r="BF58" s="70">
        <v>37395</v>
      </c>
      <c r="BG58" s="70">
        <v>3559</v>
      </c>
      <c r="BH58" s="39">
        <f t="shared" si="501"/>
        <v>1521525</v>
      </c>
      <c r="BI58" s="86">
        <f t="shared" si="502"/>
        <v>1303807</v>
      </c>
      <c r="BJ58" s="16">
        <v>364389</v>
      </c>
      <c r="BK58" s="16">
        <v>939418</v>
      </c>
      <c r="BL58" s="16">
        <v>57008</v>
      </c>
      <c r="BM58" s="16">
        <v>117211</v>
      </c>
      <c r="BN58" s="16">
        <v>38944</v>
      </c>
      <c r="BO58" s="16">
        <v>4555</v>
      </c>
      <c r="BP58" s="79">
        <f t="shared" si="503"/>
        <v>1512998</v>
      </c>
      <c r="BQ58" s="80">
        <f t="shared" si="504"/>
        <v>1293557</v>
      </c>
      <c r="BR58" s="70">
        <v>387555</v>
      </c>
      <c r="BS58" s="70">
        <v>906002</v>
      </c>
      <c r="BT58" s="70">
        <v>54154</v>
      </c>
      <c r="BU58" s="70">
        <v>114010</v>
      </c>
      <c r="BV58" s="70">
        <v>46982</v>
      </c>
      <c r="BW58" s="70">
        <v>4295</v>
      </c>
      <c r="BX58" s="39">
        <f t="shared" si="505"/>
        <v>1391622</v>
      </c>
      <c r="BY58" s="86">
        <f t="shared" si="506"/>
        <v>1196514</v>
      </c>
      <c r="BZ58" s="16">
        <v>362232</v>
      </c>
      <c r="CA58" s="16">
        <v>834282</v>
      </c>
      <c r="CB58" s="16">
        <v>47001</v>
      </c>
      <c r="CC58" s="16">
        <v>106464</v>
      </c>
      <c r="CD58" s="16">
        <v>37841</v>
      </c>
      <c r="CE58" s="16">
        <v>3802</v>
      </c>
      <c r="CF58" s="79">
        <f t="shared" si="507"/>
        <v>1566675</v>
      </c>
      <c r="CG58" s="80">
        <f t="shared" si="508"/>
        <v>1345767</v>
      </c>
      <c r="CH58" s="70">
        <v>406019</v>
      </c>
      <c r="CI58" s="70">
        <v>939748</v>
      </c>
      <c r="CJ58" s="70">
        <v>53679</v>
      </c>
      <c r="CK58" s="70">
        <v>121047</v>
      </c>
      <c r="CL58" s="70">
        <v>42039</v>
      </c>
      <c r="CM58" s="70">
        <v>4143</v>
      </c>
      <c r="CN58" s="39">
        <f t="shared" si="509"/>
        <v>1583812</v>
      </c>
      <c r="CO58" s="86">
        <f t="shared" si="510"/>
        <v>1364865</v>
      </c>
      <c r="CP58" s="16">
        <v>398864</v>
      </c>
      <c r="CQ58" s="16">
        <v>966001</v>
      </c>
      <c r="CR58" s="16">
        <v>55977</v>
      </c>
      <c r="CS58" s="16">
        <v>118614</v>
      </c>
      <c r="CT58" s="16">
        <v>40356</v>
      </c>
      <c r="CU58" s="16">
        <v>4000</v>
      </c>
      <c r="CV58" s="79">
        <f t="shared" si="511"/>
        <v>1634177</v>
      </c>
      <c r="CW58" s="80">
        <f t="shared" si="512"/>
        <v>1403731</v>
      </c>
      <c r="CX58" s="70">
        <v>420867</v>
      </c>
      <c r="CY58" s="70">
        <v>982864</v>
      </c>
      <c r="CZ58" s="70">
        <v>55331</v>
      </c>
      <c r="DA58" s="70">
        <v>124132</v>
      </c>
      <c r="DB58" s="70">
        <v>46679</v>
      </c>
      <c r="DC58" s="90">
        <v>4304</v>
      </c>
    </row>
    <row r="59" spans="1:107" x14ac:dyDescent="0.3">
      <c r="A59" s="158"/>
      <c r="B59" s="1">
        <v>203</v>
      </c>
      <c r="C59" s="1" t="s">
        <v>11</v>
      </c>
      <c r="D59" s="35">
        <f t="shared" si="513"/>
        <v>7869213</v>
      </c>
      <c r="E59" s="35">
        <f t="shared" si="514"/>
        <v>6410163</v>
      </c>
      <c r="F59" s="35">
        <f t="shared" si="515"/>
        <v>1679897</v>
      </c>
      <c r="G59" s="35">
        <f t="shared" si="516"/>
        <v>4730266</v>
      </c>
      <c r="H59" s="35">
        <f t="shared" si="517"/>
        <v>226543</v>
      </c>
      <c r="I59" s="35">
        <f t="shared" si="518"/>
        <v>1063477</v>
      </c>
      <c r="J59" s="35">
        <f t="shared" si="519"/>
        <v>137176</v>
      </c>
      <c r="K59" s="35">
        <f t="shared" si="520"/>
        <v>31854</v>
      </c>
      <c r="L59" s="39">
        <f t="shared" si="521"/>
        <v>635587</v>
      </c>
      <c r="M59" s="86">
        <f t="shared" si="522"/>
        <v>519299</v>
      </c>
      <c r="N59" s="16">
        <v>125856</v>
      </c>
      <c r="O59" s="16">
        <v>393443</v>
      </c>
      <c r="P59" s="16">
        <v>19476</v>
      </c>
      <c r="Q59" s="16">
        <v>85270</v>
      </c>
      <c r="R59" s="16">
        <v>8859</v>
      </c>
      <c r="S59" s="16">
        <v>2683</v>
      </c>
      <c r="T59" s="79">
        <f t="shared" si="491"/>
        <v>547869</v>
      </c>
      <c r="U59" s="80">
        <f t="shared" si="492"/>
        <v>446217</v>
      </c>
      <c r="V59" s="70">
        <v>113034</v>
      </c>
      <c r="W59" s="70">
        <v>333183</v>
      </c>
      <c r="X59" s="70">
        <v>14472</v>
      </c>
      <c r="Y59" s="70">
        <v>74866</v>
      </c>
      <c r="Z59" s="70">
        <v>9890</v>
      </c>
      <c r="AA59" s="70">
        <v>2424</v>
      </c>
      <c r="AB59" s="39">
        <f t="shared" si="493"/>
        <v>673356</v>
      </c>
      <c r="AC59" s="86">
        <f t="shared" si="494"/>
        <v>544279</v>
      </c>
      <c r="AD59" s="16">
        <v>141260</v>
      </c>
      <c r="AE59" s="16">
        <v>403019</v>
      </c>
      <c r="AF59" s="16">
        <v>19199</v>
      </c>
      <c r="AG59" s="16">
        <v>94866</v>
      </c>
      <c r="AH59" s="16">
        <v>12247</v>
      </c>
      <c r="AI59" s="16">
        <v>2765</v>
      </c>
      <c r="AJ59" s="79">
        <f t="shared" si="495"/>
        <v>656180</v>
      </c>
      <c r="AK59" s="80">
        <f t="shared" si="496"/>
        <v>532097</v>
      </c>
      <c r="AL59" s="70">
        <v>139594</v>
      </c>
      <c r="AM59" s="70">
        <v>392503</v>
      </c>
      <c r="AN59" s="70">
        <v>19499</v>
      </c>
      <c r="AO59" s="70">
        <v>90633</v>
      </c>
      <c r="AP59" s="70">
        <v>11559</v>
      </c>
      <c r="AQ59" s="70">
        <v>2392</v>
      </c>
      <c r="AR59" s="39">
        <f t="shared" si="497"/>
        <v>656122</v>
      </c>
      <c r="AS59" s="86">
        <f t="shared" si="498"/>
        <v>532425</v>
      </c>
      <c r="AT59" s="16">
        <v>138880</v>
      </c>
      <c r="AU59" s="16">
        <v>393545</v>
      </c>
      <c r="AV59" s="16">
        <v>19071</v>
      </c>
      <c r="AW59" s="16">
        <v>91288</v>
      </c>
      <c r="AX59" s="16">
        <v>10660</v>
      </c>
      <c r="AY59" s="16">
        <v>2678</v>
      </c>
      <c r="AZ59" s="79">
        <f t="shared" si="499"/>
        <v>635345</v>
      </c>
      <c r="BA59" s="80">
        <f t="shared" si="500"/>
        <v>514284</v>
      </c>
      <c r="BB59" s="70">
        <v>135635</v>
      </c>
      <c r="BC59" s="70">
        <v>378649</v>
      </c>
      <c r="BD59" s="70">
        <v>18548</v>
      </c>
      <c r="BE59" s="70">
        <v>89032</v>
      </c>
      <c r="BF59" s="70">
        <v>10875</v>
      </c>
      <c r="BG59" s="70">
        <v>2606</v>
      </c>
      <c r="BH59" s="39">
        <f t="shared" si="501"/>
        <v>680237</v>
      </c>
      <c r="BI59" s="86">
        <f t="shared" si="502"/>
        <v>554636</v>
      </c>
      <c r="BJ59" s="16">
        <v>143547</v>
      </c>
      <c r="BK59" s="16">
        <v>411089</v>
      </c>
      <c r="BL59" s="16">
        <v>20919</v>
      </c>
      <c r="BM59" s="16">
        <v>89455</v>
      </c>
      <c r="BN59" s="16">
        <v>12327</v>
      </c>
      <c r="BO59" s="16">
        <v>2900</v>
      </c>
      <c r="BP59" s="79">
        <f t="shared" si="503"/>
        <v>664200</v>
      </c>
      <c r="BQ59" s="80">
        <f t="shared" si="504"/>
        <v>543226</v>
      </c>
      <c r="BR59" s="70">
        <v>145783</v>
      </c>
      <c r="BS59" s="70">
        <v>397443</v>
      </c>
      <c r="BT59" s="70">
        <v>19898</v>
      </c>
      <c r="BU59" s="70">
        <v>84372</v>
      </c>
      <c r="BV59" s="70">
        <v>13782</v>
      </c>
      <c r="BW59" s="70">
        <v>2922</v>
      </c>
      <c r="BX59" s="39">
        <f t="shared" si="505"/>
        <v>599407</v>
      </c>
      <c r="BY59" s="86">
        <f t="shared" si="506"/>
        <v>487947</v>
      </c>
      <c r="BZ59" s="16">
        <v>131598</v>
      </c>
      <c r="CA59" s="16">
        <v>356349</v>
      </c>
      <c r="CB59" s="16">
        <v>15656</v>
      </c>
      <c r="CC59" s="16">
        <v>82755</v>
      </c>
      <c r="CD59" s="16">
        <v>10608</v>
      </c>
      <c r="CE59" s="16">
        <v>2441</v>
      </c>
      <c r="CF59" s="79">
        <f t="shared" si="507"/>
        <v>700596</v>
      </c>
      <c r="CG59" s="80">
        <f t="shared" si="508"/>
        <v>571534</v>
      </c>
      <c r="CH59" s="70">
        <v>153761</v>
      </c>
      <c r="CI59" s="70">
        <v>417773</v>
      </c>
      <c r="CJ59" s="70">
        <v>19628</v>
      </c>
      <c r="CK59" s="70">
        <v>94718</v>
      </c>
      <c r="CL59" s="70">
        <v>12035</v>
      </c>
      <c r="CM59" s="70">
        <v>2681</v>
      </c>
      <c r="CN59" s="39">
        <f t="shared" si="509"/>
        <v>718603</v>
      </c>
      <c r="CO59" s="86">
        <f t="shared" si="510"/>
        <v>590299</v>
      </c>
      <c r="CP59" s="16">
        <v>154605</v>
      </c>
      <c r="CQ59" s="16">
        <v>435694</v>
      </c>
      <c r="CR59" s="16">
        <v>20823</v>
      </c>
      <c r="CS59" s="16">
        <v>93318</v>
      </c>
      <c r="CT59" s="16">
        <v>11375</v>
      </c>
      <c r="CU59" s="16">
        <v>2788</v>
      </c>
      <c r="CV59" s="79">
        <f t="shared" si="511"/>
        <v>701711</v>
      </c>
      <c r="CW59" s="80">
        <f t="shared" si="512"/>
        <v>573920</v>
      </c>
      <c r="CX59" s="70">
        <v>156344</v>
      </c>
      <c r="CY59" s="70">
        <v>417576</v>
      </c>
      <c r="CZ59" s="70">
        <v>19354</v>
      </c>
      <c r="DA59" s="70">
        <v>92904</v>
      </c>
      <c r="DB59" s="70">
        <v>12959</v>
      </c>
      <c r="DC59" s="90">
        <v>2574</v>
      </c>
    </row>
    <row r="60" spans="1:107" x14ac:dyDescent="0.3">
      <c r="A60" s="158"/>
      <c r="B60" s="1">
        <v>204</v>
      </c>
      <c r="C60" s="1" t="s">
        <v>12</v>
      </c>
      <c r="D60" s="35">
        <f t="shared" si="513"/>
        <v>4529925</v>
      </c>
      <c r="E60" s="35">
        <f t="shared" si="514"/>
        <v>3137668</v>
      </c>
      <c r="F60" s="35">
        <f t="shared" si="515"/>
        <v>983370</v>
      </c>
      <c r="G60" s="35">
        <f t="shared" si="516"/>
        <v>2154298</v>
      </c>
      <c r="H60" s="35">
        <f t="shared" si="517"/>
        <v>164419</v>
      </c>
      <c r="I60" s="35">
        <f t="shared" si="518"/>
        <v>1098662</v>
      </c>
      <c r="J60" s="35">
        <f t="shared" si="519"/>
        <v>101194</v>
      </c>
      <c r="K60" s="35">
        <f t="shared" si="520"/>
        <v>27982</v>
      </c>
      <c r="L60" s="39">
        <f t="shared" si="521"/>
        <v>373826</v>
      </c>
      <c r="M60" s="86">
        <f t="shared" si="522"/>
        <v>259938</v>
      </c>
      <c r="N60" s="16">
        <v>76528</v>
      </c>
      <c r="O60" s="16">
        <v>183410</v>
      </c>
      <c r="P60" s="16">
        <v>15068</v>
      </c>
      <c r="Q60" s="16">
        <v>90055</v>
      </c>
      <c r="R60" s="16">
        <v>6132</v>
      </c>
      <c r="S60" s="16">
        <v>2633</v>
      </c>
      <c r="T60" s="79">
        <f t="shared" si="491"/>
        <v>327570</v>
      </c>
      <c r="U60" s="80">
        <f t="shared" si="492"/>
        <v>226430</v>
      </c>
      <c r="V60" s="70">
        <v>68340</v>
      </c>
      <c r="W60" s="70">
        <v>158090</v>
      </c>
      <c r="X60" s="70">
        <v>11532</v>
      </c>
      <c r="Y60" s="70">
        <v>79850</v>
      </c>
      <c r="Z60" s="70">
        <v>7186</v>
      </c>
      <c r="AA60" s="70">
        <v>2572</v>
      </c>
      <c r="AB60" s="39">
        <f t="shared" si="493"/>
        <v>399954</v>
      </c>
      <c r="AC60" s="86">
        <f t="shared" si="494"/>
        <v>274831</v>
      </c>
      <c r="AD60" s="16">
        <v>85899</v>
      </c>
      <c r="AE60" s="16">
        <v>188932</v>
      </c>
      <c r="AF60" s="16">
        <v>15538</v>
      </c>
      <c r="AG60" s="16">
        <v>97478</v>
      </c>
      <c r="AH60" s="16">
        <v>9405</v>
      </c>
      <c r="AI60" s="16">
        <v>2702</v>
      </c>
      <c r="AJ60" s="79">
        <f t="shared" si="495"/>
        <v>384860</v>
      </c>
      <c r="AK60" s="80">
        <f t="shared" si="496"/>
        <v>267306</v>
      </c>
      <c r="AL60" s="70">
        <v>84373</v>
      </c>
      <c r="AM60" s="70">
        <v>182933</v>
      </c>
      <c r="AN60" s="70">
        <v>14822</v>
      </c>
      <c r="AO60" s="70">
        <v>92467</v>
      </c>
      <c r="AP60" s="70">
        <v>8141</v>
      </c>
      <c r="AQ60" s="70">
        <v>2124</v>
      </c>
      <c r="AR60" s="39">
        <f t="shared" si="497"/>
        <v>394747</v>
      </c>
      <c r="AS60" s="86">
        <f t="shared" si="498"/>
        <v>272338</v>
      </c>
      <c r="AT60" s="16">
        <v>84036</v>
      </c>
      <c r="AU60" s="16">
        <v>188302</v>
      </c>
      <c r="AV60" s="16">
        <v>14776</v>
      </c>
      <c r="AW60" s="16">
        <v>97631</v>
      </c>
      <c r="AX60" s="16">
        <v>7649</v>
      </c>
      <c r="AY60" s="16">
        <v>2353</v>
      </c>
      <c r="AZ60" s="79">
        <f t="shared" si="499"/>
        <v>371782</v>
      </c>
      <c r="BA60" s="80">
        <f t="shared" si="500"/>
        <v>255069</v>
      </c>
      <c r="BB60" s="70">
        <v>79699</v>
      </c>
      <c r="BC60" s="70">
        <v>175370</v>
      </c>
      <c r="BD60" s="70">
        <v>14298</v>
      </c>
      <c r="BE60" s="70">
        <v>92068</v>
      </c>
      <c r="BF60" s="70">
        <v>8233</v>
      </c>
      <c r="BG60" s="70">
        <v>2114</v>
      </c>
      <c r="BH60" s="39">
        <f t="shared" si="501"/>
        <v>381618</v>
      </c>
      <c r="BI60" s="86">
        <f t="shared" si="502"/>
        <v>264729</v>
      </c>
      <c r="BJ60" s="16">
        <v>81857</v>
      </c>
      <c r="BK60" s="16">
        <v>182872</v>
      </c>
      <c r="BL60" s="16">
        <v>15029</v>
      </c>
      <c r="BM60" s="16">
        <v>90534</v>
      </c>
      <c r="BN60" s="16">
        <v>8800</v>
      </c>
      <c r="BO60" s="16">
        <v>2526</v>
      </c>
      <c r="BP60" s="79">
        <f t="shared" si="503"/>
        <v>370664</v>
      </c>
      <c r="BQ60" s="80">
        <f t="shared" si="504"/>
        <v>257910</v>
      </c>
      <c r="BR60" s="70">
        <v>84766</v>
      </c>
      <c r="BS60" s="70">
        <v>173144</v>
      </c>
      <c r="BT60" s="70">
        <v>13465</v>
      </c>
      <c r="BU60" s="70">
        <v>86067</v>
      </c>
      <c r="BV60" s="70">
        <v>10939</v>
      </c>
      <c r="BW60" s="70">
        <v>2283</v>
      </c>
      <c r="BX60" s="39">
        <f t="shared" si="505"/>
        <v>348977</v>
      </c>
      <c r="BY60" s="86">
        <f t="shared" si="506"/>
        <v>239046</v>
      </c>
      <c r="BZ60" s="16">
        <v>76318</v>
      </c>
      <c r="CA60" s="16">
        <v>162728</v>
      </c>
      <c r="CB60" s="16">
        <v>10861</v>
      </c>
      <c r="CC60" s="16">
        <v>88825</v>
      </c>
      <c r="CD60" s="16">
        <v>8172</v>
      </c>
      <c r="CE60" s="16">
        <v>2073</v>
      </c>
      <c r="CF60" s="79">
        <f t="shared" si="507"/>
        <v>400516</v>
      </c>
      <c r="CG60" s="80">
        <f t="shared" si="508"/>
        <v>277930</v>
      </c>
      <c r="CH60" s="70">
        <v>90150</v>
      </c>
      <c r="CI60" s="70">
        <v>187780</v>
      </c>
      <c r="CJ60" s="70">
        <v>13291</v>
      </c>
      <c r="CK60" s="70">
        <v>97905</v>
      </c>
      <c r="CL60" s="70">
        <v>9019</v>
      </c>
      <c r="CM60" s="70">
        <v>2371</v>
      </c>
      <c r="CN60" s="39">
        <f t="shared" si="509"/>
        <v>392881</v>
      </c>
      <c r="CO60" s="86">
        <f t="shared" si="510"/>
        <v>275518</v>
      </c>
      <c r="CP60" s="16">
        <v>86112</v>
      </c>
      <c r="CQ60" s="16">
        <v>189406</v>
      </c>
      <c r="CR60" s="16">
        <v>13208</v>
      </c>
      <c r="CS60" s="16">
        <v>93652</v>
      </c>
      <c r="CT60" s="16">
        <v>8412</v>
      </c>
      <c r="CU60" s="16">
        <v>2091</v>
      </c>
      <c r="CV60" s="79">
        <f t="shared" si="511"/>
        <v>382530</v>
      </c>
      <c r="CW60" s="80">
        <f t="shared" si="512"/>
        <v>266623</v>
      </c>
      <c r="CX60" s="70">
        <v>85292</v>
      </c>
      <c r="CY60" s="70">
        <v>181331</v>
      </c>
      <c r="CZ60" s="70">
        <v>12531</v>
      </c>
      <c r="DA60" s="70">
        <v>92130</v>
      </c>
      <c r="DB60" s="70">
        <v>9106</v>
      </c>
      <c r="DC60" s="90">
        <v>2140</v>
      </c>
    </row>
    <row r="61" spans="1:107" x14ac:dyDescent="0.3">
      <c r="A61" s="158"/>
      <c r="B61" s="1">
        <v>205</v>
      </c>
      <c r="C61" s="1" t="s">
        <v>339</v>
      </c>
      <c r="D61" s="35">
        <f t="shared" si="513"/>
        <v>7116837</v>
      </c>
      <c r="E61" s="35">
        <f t="shared" si="514"/>
        <v>5668570</v>
      </c>
      <c r="F61" s="35">
        <f t="shared" si="515"/>
        <v>2426182</v>
      </c>
      <c r="G61" s="35">
        <f t="shared" si="516"/>
        <v>3242388</v>
      </c>
      <c r="H61" s="35">
        <f t="shared" si="517"/>
        <v>206746</v>
      </c>
      <c r="I61" s="35">
        <f t="shared" si="518"/>
        <v>723542</v>
      </c>
      <c r="J61" s="35">
        <f t="shared" si="519"/>
        <v>256469</v>
      </c>
      <c r="K61" s="35">
        <f t="shared" si="520"/>
        <v>261510</v>
      </c>
      <c r="L61" s="39">
        <f t="shared" si="521"/>
        <v>532443</v>
      </c>
      <c r="M61" s="86">
        <f t="shared" si="522"/>
        <v>417343</v>
      </c>
      <c r="N61" s="16">
        <v>170453</v>
      </c>
      <c r="O61" s="16">
        <v>246890</v>
      </c>
      <c r="P61" s="16">
        <v>16991</v>
      </c>
      <c r="Q61" s="16">
        <v>55518</v>
      </c>
      <c r="R61" s="16">
        <v>17859</v>
      </c>
      <c r="S61" s="16">
        <v>24732</v>
      </c>
      <c r="T61" s="79">
        <f t="shared" si="491"/>
        <v>471044</v>
      </c>
      <c r="U61" s="80">
        <f t="shared" si="492"/>
        <v>372698</v>
      </c>
      <c r="V61" s="70">
        <v>153945</v>
      </c>
      <c r="W61" s="70">
        <v>218753</v>
      </c>
      <c r="X61" s="70">
        <v>12853</v>
      </c>
      <c r="Y61" s="70">
        <v>48781</v>
      </c>
      <c r="Z61" s="70">
        <v>16321</v>
      </c>
      <c r="AA61" s="70">
        <v>20391</v>
      </c>
      <c r="AB61" s="39">
        <f t="shared" si="493"/>
        <v>628010</v>
      </c>
      <c r="AC61" s="86">
        <f t="shared" si="494"/>
        <v>499804</v>
      </c>
      <c r="AD61" s="16">
        <v>213872</v>
      </c>
      <c r="AE61" s="16">
        <v>285932</v>
      </c>
      <c r="AF61" s="16">
        <v>18788</v>
      </c>
      <c r="AG61" s="16">
        <v>64531</v>
      </c>
      <c r="AH61" s="16">
        <v>22142</v>
      </c>
      <c r="AI61" s="16">
        <v>22745</v>
      </c>
      <c r="AJ61" s="79">
        <f t="shared" si="495"/>
        <v>597655</v>
      </c>
      <c r="AK61" s="80">
        <f t="shared" si="496"/>
        <v>474794</v>
      </c>
      <c r="AL61" s="70">
        <v>208223</v>
      </c>
      <c r="AM61" s="70">
        <v>266571</v>
      </c>
      <c r="AN61" s="70">
        <v>18189</v>
      </c>
      <c r="AO61" s="70">
        <v>61976</v>
      </c>
      <c r="AP61" s="70">
        <v>21115</v>
      </c>
      <c r="AQ61" s="70">
        <v>21581</v>
      </c>
      <c r="AR61" s="39">
        <f t="shared" si="497"/>
        <v>623885</v>
      </c>
      <c r="AS61" s="86">
        <f t="shared" si="498"/>
        <v>497123</v>
      </c>
      <c r="AT61" s="16">
        <v>211696</v>
      </c>
      <c r="AU61" s="16">
        <v>285427</v>
      </c>
      <c r="AV61" s="16">
        <v>18343</v>
      </c>
      <c r="AW61" s="16">
        <v>64573</v>
      </c>
      <c r="AX61" s="16">
        <v>21632</v>
      </c>
      <c r="AY61" s="16">
        <v>22214</v>
      </c>
      <c r="AZ61" s="79">
        <f t="shared" si="499"/>
        <v>588288</v>
      </c>
      <c r="BA61" s="80">
        <f t="shared" si="500"/>
        <v>466279</v>
      </c>
      <c r="BB61" s="70">
        <v>200453</v>
      </c>
      <c r="BC61" s="70">
        <v>265826</v>
      </c>
      <c r="BD61" s="70">
        <v>17372</v>
      </c>
      <c r="BE61" s="70">
        <v>62252</v>
      </c>
      <c r="BF61" s="70">
        <v>21349</v>
      </c>
      <c r="BG61" s="70">
        <v>21036</v>
      </c>
      <c r="BH61" s="39">
        <f t="shared" si="501"/>
        <v>615586</v>
      </c>
      <c r="BI61" s="86">
        <f t="shared" si="502"/>
        <v>488569</v>
      </c>
      <c r="BJ61" s="16">
        <v>209807</v>
      </c>
      <c r="BK61" s="16">
        <v>278762</v>
      </c>
      <c r="BL61" s="16">
        <v>18815</v>
      </c>
      <c r="BM61" s="16">
        <v>62637</v>
      </c>
      <c r="BN61" s="16">
        <v>22754</v>
      </c>
      <c r="BO61" s="16">
        <v>22811</v>
      </c>
      <c r="BP61" s="79">
        <f t="shared" si="503"/>
        <v>625910</v>
      </c>
      <c r="BQ61" s="80">
        <f t="shared" si="504"/>
        <v>500385</v>
      </c>
      <c r="BR61" s="70">
        <v>213743</v>
      </c>
      <c r="BS61" s="70">
        <v>286642</v>
      </c>
      <c r="BT61" s="70">
        <v>17826</v>
      </c>
      <c r="BU61" s="70">
        <v>60588</v>
      </c>
      <c r="BV61" s="70">
        <v>25736</v>
      </c>
      <c r="BW61" s="70">
        <v>21375</v>
      </c>
      <c r="BX61" s="39">
        <f t="shared" si="505"/>
        <v>585928</v>
      </c>
      <c r="BY61" s="86">
        <f t="shared" si="506"/>
        <v>472110</v>
      </c>
      <c r="BZ61" s="16">
        <v>204671</v>
      </c>
      <c r="CA61" s="16">
        <v>267439</v>
      </c>
      <c r="CB61" s="16">
        <v>15796</v>
      </c>
      <c r="CC61" s="16">
        <v>57154</v>
      </c>
      <c r="CD61" s="16">
        <v>21689</v>
      </c>
      <c r="CE61" s="16">
        <v>19179</v>
      </c>
      <c r="CF61" s="79">
        <f t="shared" si="507"/>
        <v>634197</v>
      </c>
      <c r="CG61" s="80">
        <f t="shared" si="508"/>
        <v>509217</v>
      </c>
      <c r="CH61" s="70">
        <v>219050</v>
      </c>
      <c r="CI61" s="70">
        <v>290167</v>
      </c>
      <c r="CJ61" s="70">
        <v>17700</v>
      </c>
      <c r="CK61" s="70">
        <v>63427</v>
      </c>
      <c r="CL61" s="70">
        <v>22424</v>
      </c>
      <c r="CM61" s="70">
        <v>21429</v>
      </c>
      <c r="CN61" s="39">
        <f t="shared" si="509"/>
        <v>602695</v>
      </c>
      <c r="CO61" s="86">
        <f t="shared" si="510"/>
        <v>482698</v>
      </c>
      <c r="CP61" s="16">
        <v>207484</v>
      </c>
      <c r="CQ61" s="16">
        <v>275214</v>
      </c>
      <c r="CR61" s="16">
        <v>17285</v>
      </c>
      <c r="CS61" s="16">
        <v>60731</v>
      </c>
      <c r="CT61" s="16">
        <v>20820</v>
      </c>
      <c r="CU61" s="16">
        <v>21161</v>
      </c>
      <c r="CV61" s="79">
        <f t="shared" si="511"/>
        <v>611196</v>
      </c>
      <c r="CW61" s="80">
        <f t="shared" si="512"/>
        <v>487550</v>
      </c>
      <c r="CX61" s="70">
        <v>212785</v>
      </c>
      <c r="CY61" s="70">
        <v>274765</v>
      </c>
      <c r="CZ61" s="70">
        <v>16788</v>
      </c>
      <c r="DA61" s="70">
        <v>61374</v>
      </c>
      <c r="DB61" s="70">
        <v>22628</v>
      </c>
      <c r="DC61" s="90">
        <v>22856</v>
      </c>
    </row>
    <row r="62" spans="1:107" x14ac:dyDescent="0.3">
      <c r="A62" s="158"/>
      <c r="B62" s="1">
        <v>206</v>
      </c>
      <c r="C62" s="1" t="s">
        <v>13</v>
      </c>
      <c r="D62" s="35">
        <f t="shared" si="513"/>
        <v>5502891</v>
      </c>
      <c r="E62" s="35">
        <f t="shared" si="514"/>
        <v>4016791</v>
      </c>
      <c r="F62" s="35">
        <f t="shared" si="515"/>
        <v>1215642</v>
      </c>
      <c r="G62" s="35">
        <f t="shared" si="516"/>
        <v>2801149</v>
      </c>
      <c r="H62" s="35">
        <f t="shared" si="517"/>
        <v>174143</v>
      </c>
      <c r="I62" s="35">
        <f t="shared" si="518"/>
        <v>1232321</v>
      </c>
      <c r="J62" s="35">
        <f t="shared" si="519"/>
        <v>47229</v>
      </c>
      <c r="K62" s="35">
        <f t="shared" si="520"/>
        <v>32407</v>
      </c>
      <c r="L62" s="39">
        <f t="shared" si="521"/>
        <v>450397</v>
      </c>
      <c r="M62" s="86">
        <f t="shared" si="522"/>
        <v>329836</v>
      </c>
      <c r="N62" s="16">
        <v>96052</v>
      </c>
      <c r="O62" s="16">
        <v>233784</v>
      </c>
      <c r="P62" s="16">
        <v>14740</v>
      </c>
      <c r="Q62" s="16">
        <v>98873</v>
      </c>
      <c r="R62" s="16">
        <v>3962</v>
      </c>
      <c r="S62" s="16">
        <v>2986</v>
      </c>
      <c r="T62" s="79">
        <f t="shared" si="491"/>
        <v>397939</v>
      </c>
      <c r="U62" s="80">
        <f t="shared" si="492"/>
        <v>290280</v>
      </c>
      <c r="V62" s="70">
        <v>86817</v>
      </c>
      <c r="W62" s="70">
        <v>203463</v>
      </c>
      <c r="X62" s="70">
        <v>11813</v>
      </c>
      <c r="Y62" s="70">
        <v>89182</v>
      </c>
      <c r="Z62" s="70">
        <v>3898</v>
      </c>
      <c r="AA62" s="70">
        <v>2766</v>
      </c>
      <c r="AB62" s="39">
        <f t="shared" si="493"/>
        <v>493203</v>
      </c>
      <c r="AC62" s="86">
        <f t="shared" si="494"/>
        <v>358904</v>
      </c>
      <c r="AD62" s="16">
        <v>110642</v>
      </c>
      <c r="AE62" s="16">
        <v>248262</v>
      </c>
      <c r="AF62" s="16">
        <v>15601</v>
      </c>
      <c r="AG62" s="16">
        <v>111536</v>
      </c>
      <c r="AH62" s="16">
        <v>4138</v>
      </c>
      <c r="AI62" s="16">
        <v>3024</v>
      </c>
      <c r="AJ62" s="79">
        <f t="shared" si="495"/>
        <v>470904</v>
      </c>
      <c r="AK62" s="80">
        <f t="shared" si="496"/>
        <v>342729</v>
      </c>
      <c r="AL62" s="70">
        <v>106324</v>
      </c>
      <c r="AM62" s="70">
        <v>236405</v>
      </c>
      <c r="AN62" s="70">
        <v>15093</v>
      </c>
      <c r="AO62" s="70">
        <v>106482</v>
      </c>
      <c r="AP62" s="70">
        <v>3973</v>
      </c>
      <c r="AQ62" s="70">
        <v>2627</v>
      </c>
      <c r="AR62" s="39">
        <f t="shared" si="497"/>
        <v>482792</v>
      </c>
      <c r="AS62" s="86">
        <f t="shared" si="498"/>
        <v>352006</v>
      </c>
      <c r="AT62" s="16">
        <v>108817</v>
      </c>
      <c r="AU62" s="16">
        <v>243189</v>
      </c>
      <c r="AV62" s="16">
        <v>15410</v>
      </c>
      <c r="AW62" s="16">
        <v>108207</v>
      </c>
      <c r="AX62" s="16">
        <v>4360</v>
      </c>
      <c r="AY62" s="16">
        <v>2809</v>
      </c>
      <c r="AZ62" s="79">
        <f t="shared" si="499"/>
        <v>458523</v>
      </c>
      <c r="BA62" s="80">
        <f t="shared" si="500"/>
        <v>333354</v>
      </c>
      <c r="BB62" s="70">
        <v>101605</v>
      </c>
      <c r="BC62" s="70">
        <v>231749</v>
      </c>
      <c r="BD62" s="70">
        <v>14609</v>
      </c>
      <c r="BE62" s="70">
        <v>104107</v>
      </c>
      <c r="BF62" s="70">
        <v>3999</v>
      </c>
      <c r="BG62" s="70">
        <v>2454</v>
      </c>
      <c r="BH62" s="39">
        <f t="shared" si="501"/>
        <v>460219</v>
      </c>
      <c r="BI62" s="86">
        <f t="shared" si="502"/>
        <v>336649</v>
      </c>
      <c r="BJ62" s="16">
        <v>102222</v>
      </c>
      <c r="BK62" s="16">
        <v>234427</v>
      </c>
      <c r="BL62" s="16">
        <v>15067</v>
      </c>
      <c r="BM62" s="16">
        <v>101988</v>
      </c>
      <c r="BN62" s="16">
        <v>3669</v>
      </c>
      <c r="BO62" s="16">
        <v>2846</v>
      </c>
      <c r="BP62" s="79">
        <f t="shared" si="503"/>
        <v>438198</v>
      </c>
      <c r="BQ62" s="80">
        <f t="shared" si="504"/>
        <v>319352</v>
      </c>
      <c r="BR62" s="70">
        <v>97607</v>
      </c>
      <c r="BS62" s="70">
        <v>221745</v>
      </c>
      <c r="BT62" s="70">
        <v>14011</v>
      </c>
      <c r="BU62" s="70">
        <v>98228</v>
      </c>
      <c r="BV62" s="70">
        <v>3835</v>
      </c>
      <c r="BW62" s="70">
        <v>2772</v>
      </c>
      <c r="BX62" s="39">
        <f t="shared" si="505"/>
        <v>430681</v>
      </c>
      <c r="BY62" s="86">
        <f t="shared" si="506"/>
        <v>313294</v>
      </c>
      <c r="BZ62" s="16">
        <v>95767</v>
      </c>
      <c r="CA62" s="16">
        <v>217527</v>
      </c>
      <c r="CB62" s="16">
        <v>12591</v>
      </c>
      <c r="CC62" s="16">
        <v>98612</v>
      </c>
      <c r="CD62" s="16">
        <v>3787</v>
      </c>
      <c r="CE62" s="16">
        <v>2397</v>
      </c>
      <c r="CF62" s="79">
        <f t="shared" si="507"/>
        <v>478943</v>
      </c>
      <c r="CG62" s="80">
        <f t="shared" si="508"/>
        <v>350930</v>
      </c>
      <c r="CH62" s="70">
        <v>105725</v>
      </c>
      <c r="CI62" s="70">
        <v>245205</v>
      </c>
      <c r="CJ62" s="70">
        <v>15352</v>
      </c>
      <c r="CK62" s="70">
        <v>106241</v>
      </c>
      <c r="CL62" s="70">
        <v>4017</v>
      </c>
      <c r="CM62" s="70">
        <v>2403</v>
      </c>
      <c r="CN62" s="39">
        <f t="shared" si="509"/>
        <v>472771</v>
      </c>
      <c r="CO62" s="86">
        <f t="shared" si="510"/>
        <v>347205</v>
      </c>
      <c r="CP62" s="16">
        <v>102648</v>
      </c>
      <c r="CQ62" s="16">
        <v>244557</v>
      </c>
      <c r="CR62" s="16">
        <v>15313</v>
      </c>
      <c r="CS62" s="16">
        <v>103984</v>
      </c>
      <c r="CT62" s="16">
        <v>3740</v>
      </c>
      <c r="CU62" s="16">
        <v>2529</v>
      </c>
      <c r="CV62" s="79">
        <f t="shared" si="511"/>
        <v>468321</v>
      </c>
      <c r="CW62" s="80">
        <f t="shared" si="512"/>
        <v>342252</v>
      </c>
      <c r="CX62" s="70">
        <v>101416</v>
      </c>
      <c r="CY62" s="70">
        <v>240836</v>
      </c>
      <c r="CZ62" s="70">
        <v>14543</v>
      </c>
      <c r="DA62" s="70">
        <v>104881</v>
      </c>
      <c r="DB62" s="70">
        <v>3851</v>
      </c>
      <c r="DC62" s="90">
        <v>2794</v>
      </c>
    </row>
    <row r="63" spans="1:107" x14ac:dyDescent="0.3">
      <c r="A63" s="158"/>
      <c r="B63" s="1">
        <v>207</v>
      </c>
      <c r="C63" s="1" t="s">
        <v>14</v>
      </c>
      <c r="D63" s="35">
        <f t="shared" si="513"/>
        <v>5160031</v>
      </c>
      <c r="E63" s="35">
        <f t="shared" si="514"/>
        <v>4123010</v>
      </c>
      <c r="F63" s="35">
        <f t="shared" si="515"/>
        <v>1009468</v>
      </c>
      <c r="G63" s="35">
        <f t="shared" si="516"/>
        <v>3113542</v>
      </c>
      <c r="H63" s="35">
        <f t="shared" si="517"/>
        <v>166689</v>
      </c>
      <c r="I63" s="35">
        <f t="shared" si="518"/>
        <v>810484</v>
      </c>
      <c r="J63" s="35">
        <f t="shared" si="519"/>
        <v>36078</v>
      </c>
      <c r="K63" s="35">
        <f t="shared" si="520"/>
        <v>23770</v>
      </c>
      <c r="L63" s="39">
        <f t="shared" si="521"/>
        <v>414324</v>
      </c>
      <c r="M63" s="86">
        <f t="shared" si="522"/>
        <v>330776</v>
      </c>
      <c r="N63" s="16">
        <v>77890</v>
      </c>
      <c r="O63" s="16">
        <v>252886</v>
      </c>
      <c r="P63" s="16">
        <v>13467</v>
      </c>
      <c r="Q63" s="16">
        <v>64786</v>
      </c>
      <c r="R63" s="16">
        <v>3025</v>
      </c>
      <c r="S63" s="16">
        <v>2270</v>
      </c>
      <c r="T63" s="79">
        <f t="shared" si="491"/>
        <v>360042</v>
      </c>
      <c r="U63" s="80">
        <f t="shared" si="492"/>
        <v>287828</v>
      </c>
      <c r="V63" s="70">
        <v>68447</v>
      </c>
      <c r="W63" s="70">
        <v>219381</v>
      </c>
      <c r="X63" s="70">
        <v>10412</v>
      </c>
      <c r="Y63" s="70">
        <v>57305</v>
      </c>
      <c r="Z63" s="70">
        <v>2686</v>
      </c>
      <c r="AA63" s="70">
        <v>1811</v>
      </c>
      <c r="AB63" s="39">
        <f t="shared" si="493"/>
        <v>448876</v>
      </c>
      <c r="AC63" s="86">
        <f t="shared" si="494"/>
        <v>357577</v>
      </c>
      <c r="AD63" s="16">
        <v>89372</v>
      </c>
      <c r="AE63" s="16">
        <v>268205</v>
      </c>
      <c r="AF63" s="16">
        <v>15037</v>
      </c>
      <c r="AG63" s="16">
        <v>71002</v>
      </c>
      <c r="AH63" s="16">
        <v>3142</v>
      </c>
      <c r="AI63" s="16">
        <v>2118</v>
      </c>
      <c r="AJ63" s="79">
        <f t="shared" si="495"/>
        <v>435565</v>
      </c>
      <c r="AK63" s="80">
        <f t="shared" si="496"/>
        <v>347135</v>
      </c>
      <c r="AL63" s="70">
        <v>86864</v>
      </c>
      <c r="AM63" s="70">
        <v>260271</v>
      </c>
      <c r="AN63" s="70">
        <v>14705</v>
      </c>
      <c r="AO63" s="70">
        <v>68596</v>
      </c>
      <c r="AP63" s="70">
        <v>3031</v>
      </c>
      <c r="AQ63" s="70">
        <v>2098</v>
      </c>
      <c r="AR63" s="39">
        <f t="shared" si="497"/>
        <v>447803</v>
      </c>
      <c r="AS63" s="86">
        <f t="shared" si="498"/>
        <v>356600</v>
      </c>
      <c r="AT63" s="16">
        <v>89203</v>
      </c>
      <c r="AU63" s="16">
        <v>267397</v>
      </c>
      <c r="AV63" s="16">
        <v>15019</v>
      </c>
      <c r="AW63" s="16">
        <v>70677</v>
      </c>
      <c r="AX63" s="16">
        <v>3149</v>
      </c>
      <c r="AY63" s="16">
        <v>2358</v>
      </c>
      <c r="AZ63" s="79">
        <f t="shared" si="499"/>
        <v>427268</v>
      </c>
      <c r="BA63" s="80">
        <f t="shared" si="500"/>
        <v>339928</v>
      </c>
      <c r="BB63" s="70">
        <v>83342</v>
      </c>
      <c r="BC63" s="70">
        <v>256586</v>
      </c>
      <c r="BD63" s="70">
        <v>14150</v>
      </c>
      <c r="BE63" s="70">
        <v>68298</v>
      </c>
      <c r="BF63" s="70">
        <v>3057</v>
      </c>
      <c r="BG63" s="70">
        <v>1835</v>
      </c>
      <c r="BH63" s="39">
        <f t="shared" si="501"/>
        <v>440257</v>
      </c>
      <c r="BI63" s="86">
        <f t="shared" si="502"/>
        <v>351772</v>
      </c>
      <c r="BJ63" s="16">
        <v>85029</v>
      </c>
      <c r="BK63" s="16">
        <v>266743</v>
      </c>
      <c r="BL63" s="16">
        <v>14470</v>
      </c>
      <c r="BM63" s="16">
        <v>68805</v>
      </c>
      <c r="BN63" s="16">
        <v>3227</v>
      </c>
      <c r="BO63" s="16">
        <v>1983</v>
      </c>
      <c r="BP63" s="79">
        <f t="shared" si="503"/>
        <v>422399</v>
      </c>
      <c r="BQ63" s="80">
        <f t="shared" si="504"/>
        <v>337515</v>
      </c>
      <c r="BR63" s="70">
        <v>81180</v>
      </c>
      <c r="BS63" s="70">
        <v>256335</v>
      </c>
      <c r="BT63" s="70">
        <v>13410</v>
      </c>
      <c r="BU63" s="70">
        <v>66545</v>
      </c>
      <c r="BV63" s="70">
        <v>3125</v>
      </c>
      <c r="BW63" s="70">
        <v>1804</v>
      </c>
      <c r="BX63" s="39">
        <f t="shared" si="505"/>
        <v>402351</v>
      </c>
      <c r="BY63" s="86">
        <f t="shared" si="506"/>
        <v>321978</v>
      </c>
      <c r="BZ63" s="16">
        <v>79799</v>
      </c>
      <c r="CA63" s="16">
        <v>242179</v>
      </c>
      <c r="CB63" s="16">
        <v>12230</v>
      </c>
      <c r="CC63" s="16">
        <v>63475</v>
      </c>
      <c r="CD63" s="16">
        <v>2885</v>
      </c>
      <c r="CE63" s="16">
        <v>1783</v>
      </c>
      <c r="CF63" s="79">
        <f t="shared" si="507"/>
        <v>456892</v>
      </c>
      <c r="CG63" s="80">
        <f t="shared" si="508"/>
        <v>366396</v>
      </c>
      <c r="CH63" s="70">
        <v>90686</v>
      </c>
      <c r="CI63" s="70">
        <v>275710</v>
      </c>
      <c r="CJ63" s="70">
        <v>14552</v>
      </c>
      <c r="CK63" s="70">
        <v>71127</v>
      </c>
      <c r="CL63" s="70">
        <v>3063</v>
      </c>
      <c r="CM63" s="70">
        <v>1754</v>
      </c>
      <c r="CN63" s="39">
        <f t="shared" si="509"/>
        <v>457398</v>
      </c>
      <c r="CO63" s="86">
        <f t="shared" si="510"/>
        <v>367172</v>
      </c>
      <c r="CP63" s="16">
        <v>89641</v>
      </c>
      <c r="CQ63" s="16">
        <v>277531</v>
      </c>
      <c r="CR63" s="16">
        <v>14968</v>
      </c>
      <c r="CS63" s="16">
        <v>70454</v>
      </c>
      <c r="CT63" s="16">
        <v>2753</v>
      </c>
      <c r="CU63" s="16">
        <v>2051</v>
      </c>
      <c r="CV63" s="79">
        <f t="shared" si="511"/>
        <v>446856</v>
      </c>
      <c r="CW63" s="80">
        <f t="shared" si="512"/>
        <v>358333</v>
      </c>
      <c r="CX63" s="70">
        <v>88015</v>
      </c>
      <c r="CY63" s="70">
        <v>270318</v>
      </c>
      <c r="CZ63" s="70">
        <v>14269</v>
      </c>
      <c r="DA63" s="70">
        <v>69414</v>
      </c>
      <c r="DB63" s="70">
        <v>2935</v>
      </c>
      <c r="DC63" s="90">
        <v>1905</v>
      </c>
    </row>
    <row r="64" spans="1:107" x14ac:dyDescent="0.3">
      <c r="A64" s="158"/>
      <c r="B64" s="1">
        <v>208</v>
      </c>
      <c r="C64" s="1" t="s">
        <v>15</v>
      </c>
      <c r="D64" s="35">
        <f t="shared" si="513"/>
        <v>7266859</v>
      </c>
      <c r="E64" s="35">
        <f t="shared" si="514"/>
        <v>6218016</v>
      </c>
      <c r="F64" s="35">
        <f t="shared" si="515"/>
        <v>1679601</v>
      </c>
      <c r="G64" s="35">
        <f t="shared" si="516"/>
        <v>4538415</v>
      </c>
      <c r="H64" s="35">
        <f t="shared" si="517"/>
        <v>210529</v>
      </c>
      <c r="I64" s="35">
        <f t="shared" si="518"/>
        <v>711536</v>
      </c>
      <c r="J64" s="35">
        <f t="shared" si="519"/>
        <v>63556</v>
      </c>
      <c r="K64" s="35">
        <f t="shared" si="520"/>
        <v>63222</v>
      </c>
      <c r="L64" s="39">
        <f t="shared" si="521"/>
        <v>575991</v>
      </c>
      <c r="M64" s="86">
        <f t="shared" si="522"/>
        <v>492870</v>
      </c>
      <c r="N64" s="16">
        <v>128529</v>
      </c>
      <c r="O64" s="16">
        <v>364341</v>
      </c>
      <c r="P64" s="16">
        <v>16433</v>
      </c>
      <c r="Q64" s="16">
        <v>56042</v>
      </c>
      <c r="R64" s="16">
        <v>5081</v>
      </c>
      <c r="S64" s="16">
        <v>5565</v>
      </c>
      <c r="T64" s="79">
        <f t="shared" si="491"/>
        <v>503249</v>
      </c>
      <c r="U64" s="80">
        <f t="shared" si="492"/>
        <v>431198</v>
      </c>
      <c r="V64" s="70">
        <v>111953</v>
      </c>
      <c r="W64" s="70">
        <v>319245</v>
      </c>
      <c r="X64" s="70">
        <v>12601</v>
      </c>
      <c r="Y64" s="70">
        <v>49754</v>
      </c>
      <c r="Z64" s="70">
        <v>5121</v>
      </c>
      <c r="AA64" s="70">
        <v>4575</v>
      </c>
      <c r="AB64" s="39">
        <f t="shared" si="493"/>
        <v>659292</v>
      </c>
      <c r="AC64" s="86">
        <f t="shared" si="494"/>
        <v>566899</v>
      </c>
      <c r="AD64" s="16">
        <v>160075</v>
      </c>
      <c r="AE64" s="16">
        <v>406824</v>
      </c>
      <c r="AF64" s="16">
        <v>18723</v>
      </c>
      <c r="AG64" s="16">
        <v>62057</v>
      </c>
      <c r="AH64" s="16">
        <v>5735</v>
      </c>
      <c r="AI64" s="16">
        <v>5878</v>
      </c>
      <c r="AJ64" s="79">
        <f t="shared" si="495"/>
        <v>623074</v>
      </c>
      <c r="AK64" s="80">
        <f t="shared" si="496"/>
        <v>533637</v>
      </c>
      <c r="AL64" s="70">
        <v>149159</v>
      </c>
      <c r="AM64" s="70">
        <v>384478</v>
      </c>
      <c r="AN64" s="70">
        <v>18908</v>
      </c>
      <c r="AO64" s="70">
        <v>59900</v>
      </c>
      <c r="AP64" s="70">
        <v>5417</v>
      </c>
      <c r="AQ64" s="70">
        <v>5212</v>
      </c>
      <c r="AR64" s="39">
        <f t="shared" si="497"/>
        <v>645178</v>
      </c>
      <c r="AS64" s="86">
        <f t="shared" si="498"/>
        <v>553792</v>
      </c>
      <c r="AT64" s="16">
        <v>155263</v>
      </c>
      <c r="AU64" s="16">
        <v>398529</v>
      </c>
      <c r="AV64" s="16">
        <v>19306</v>
      </c>
      <c r="AW64" s="16">
        <v>60845</v>
      </c>
      <c r="AX64" s="16">
        <v>5917</v>
      </c>
      <c r="AY64" s="16">
        <v>5318</v>
      </c>
      <c r="AZ64" s="79">
        <f t="shared" si="499"/>
        <v>593564</v>
      </c>
      <c r="BA64" s="80">
        <f t="shared" si="500"/>
        <v>506448</v>
      </c>
      <c r="BB64" s="70">
        <v>138567</v>
      </c>
      <c r="BC64" s="70">
        <v>367881</v>
      </c>
      <c r="BD64" s="70">
        <v>17738</v>
      </c>
      <c r="BE64" s="70">
        <v>59079</v>
      </c>
      <c r="BF64" s="70">
        <v>5219</v>
      </c>
      <c r="BG64" s="70">
        <v>5080</v>
      </c>
      <c r="BH64" s="39">
        <f t="shared" si="501"/>
        <v>592535</v>
      </c>
      <c r="BI64" s="86">
        <f t="shared" si="502"/>
        <v>504839</v>
      </c>
      <c r="BJ64" s="16">
        <v>137959</v>
      </c>
      <c r="BK64" s="16">
        <v>366880</v>
      </c>
      <c r="BL64" s="16">
        <v>17667</v>
      </c>
      <c r="BM64" s="16">
        <v>59228</v>
      </c>
      <c r="BN64" s="16">
        <v>5282</v>
      </c>
      <c r="BO64" s="16">
        <v>5519</v>
      </c>
      <c r="BP64" s="79">
        <f t="shared" si="503"/>
        <v>568744</v>
      </c>
      <c r="BQ64" s="80">
        <f t="shared" si="504"/>
        <v>484087</v>
      </c>
      <c r="BR64" s="70">
        <v>127023</v>
      </c>
      <c r="BS64" s="70">
        <v>357064</v>
      </c>
      <c r="BT64" s="70">
        <v>16064</v>
      </c>
      <c r="BU64" s="70">
        <v>58274</v>
      </c>
      <c r="BV64" s="70">
        <v>5197</v>
      </c>
      <c r="BW64" s="70">
        <v>5122</v>
      </c>
      <c r="BX64" s="39">
        <f t="shared" si="505"/>
        <v>573817</v>
      </c>
      <c r="BY64" s="86">
        <f t="shared" si="506"/>
        <v>491490</v>
      </c>
      <c r="BZ64" s="16">
        <v>134576</v>
      </c>
      <c r="CA64" s="16">
        <v>356914</v>
      </c>
      <c r="CB64" s="16">
        <v>15850</v>
      </c>
      <c r="CC64" s="16">
        <v>56490</v>
      </c>
      <c r="CD64" s="16">
        <v>4908</v>
      </c>
      <c r="CE64" s="16">
        <v>5079</v>
      </c>
      <c r="CF64" s="79">
        <f t="shared" si="507"/>
        <v>638208</v>
      </c>
      <c r="CG64" s="80">
        <f t="shared" si="508"/>
        <v>544244</v>
      </c>
      <c r="CH64" s="70">
        <v>146188</v>
      </c>
      <c r="CI64" s="70">
        <v>398056</v>
      </c>
      <c r="CJ64" s="70">
        <v>19038</v>
      </c>
      <c r="CK64" s="70">
        <v>64206</v>
      </c>
      <c r="CL64" s="70">
        <v>5408</v>
      </c>
      <c r="CM64" s="70">
        <v>5312</v>
      </c>
      <c r="CN64" s="39">
        <f t="shared" si="509"/>
        <v>656900</v>
      </c>
      <c r="CO64" s="86">
        <f t="shared" si="510"/>
        <v>564258</v>
      </c>
      <c r="CP64" s="16">
        <v>148125</v>
      </c>
      <c r="CQ64" s="16">
        <v>416133</v>
      </c>
      <c r="CR64" s="16">
        <v>19875</v>
      </c>
      <c r="CS64" s="16">
        <v>62320</v>
      </c>
      <c r="CT64" s="16">
        <v>5168</v>
      </c>
      <c r="CU64" s="16">
        <v>5279</v>
      </c>
      <c r="CV64" s="79">
        <f t="shared" si="511"/>
        <v>636307</v>
      </c>
      <c r="CW64" s="80">
        <f t="shared" si="512"/>
        <v>544254</v>
      </c>
      <c r="CX64" s="70">
        <v>142184</v>
      </c>
      <c r="CY64" s="70">
        <v>402070</v>
      </c>
      <c r="CZ64" s="70">
        <v>18326</v>
      </c>
      <c r="DA64" s="70">
        <v>63341</v>
      </c>
      <c r="DB64" s="70">
        <v>5103</v>
      </c>
      <c r="DC64" s="90">
        <v>5283</v>
      </c>
    </row>
    <row r="65" spans="1:107" x14ac:dyDescent="0.3">
      <c r="A65" s="158"/>
      <c r="B65" s="1">
        <v>209</v>
      </c>
      <c r="C65" s="1" t="s">
        <v>16</v>
      </c>
      <c r="D65" s="35">
        <f t="shared" si="513"/>
        <v>4108111</v>
      </c>
      <c r="E65" s="35">
        <f t="shared" si="514"/>
        <v>3691142</v>
      </c>
      <c r="F65" s="35">
        <f t="shared" si="515"/>
        <v>1096441</v>
      </c>
      <c r="G65" s="35">
        <f t="shared" si="516"/>
        <v>2594701</v>
      </c>
      <c r="H65" s="35">
        <f t="shared" si="517"/>
        <v>174272</v>
      </c>
      <c r="I65" s="35">
        <f t="shared" si="518"/>
        <v>187446</v>
      </c>
      <c r="J65" s="35">
        <f t="shared" si="519"/>
        <v>29441</v>
      </c>
      <c r="K65" s="35">
        <f t="shared" si="520"/>
        <v>25810</v>
      </c>
      <c r="L65" s="39">
        <f t="shared" si="521"/>
        <v>248606</v>
      </c>
      <c r="M65" s="86">
        <f t="shared" si="522"/>
        <v>220034</v>
      </c>
      <c r="N65" s="16">
        <v>57353</v>
      </c>
      <c r="O65" s="16">
        <v>162681</v>
      </c>
      <c r="P65" s="16">
        <v>10008</v>
      </c>
      <c r="Q65" s="16">
        <v>14139</v>
      </c>
      <c r="R65" s="16">
        <v>1999</v>
      </c>
      <c r="S65" s="16">
        <v>2426</v>
      </c>
      <c r="T65" s="79">
        <f t="shared" si="491"/>
        <v>204648</v>
      </c>
      <c r="U65" s="80">
        <f t="shared" si="492"/>
        <v>179602</v>
      </c>
      <c r="V65" s="70">
        <v>46985</v>
      </c>
      <c r="W65" s="70">
        <v>132617</v>
      </c>
      <c r="X65" s="70">
        <v>7430</v>
      </c>
      <c r="Y65" s="70">
        <v>13188</v>
      </c>
      <c r="Z65" s="70">
        <v>2068</v>
      </c>
      <c r="AA65" s="70">
        <v>2360</v>
      </c>
      <c r="AB65" s="39">
        <f t="shared" si="493"/>
        <v>423912</v>
      </c>
      <c r="AC65" s="86">
        <f t="shared" si="494"/>
        <v>384926</v>
      </c>
      <c r="AD65" s="16">
        <v>125922</v>
      </c>
      <c r="AE65" s="16">
        <v>259004</v>
      </c>
      <c r="AF65" s="16">
        <v>16696</v>
      </c>
      <c r="AG65" s="16">
        <v>16720</v>
      </c>
      <c r="AH65" s="16">
        <v>2866</v>
      </c>
      <c r="AI65" s="16">
        <v>2704</v>
      </c>
      <c r="AJ65" s="79">
        <f t="shared" si="495"/>
        <v>417014</v>
      </c>
      <c r="AK65" s="80">
        <f t="shared" si="496"/>
        <v>377364</v>
      </c>
      <c r="AL65" s="70">
        <v>120031</v>
      </c>
      <c r="AM65" s="70">
        <v>257333</v>
      </c>
      <c r="AN65" s="70">
        <v>18539</v>
      </c>
      <c r="AO65" s="70">
        <v>16262</v>
      </c>
      <c r="AP65" s="70">
        <v>2521</v>
      </c>
      <c r="AQ65" s="70">
        <v>2328</v>
      </c>
      <c r="AR65" s="39">
        <f t="shared" si="497"/>
        <v>429779</v>
      </c>
      <c r="AS65" s="86">
        <f t="shared" si="498"/>
        <v>389975</v>
      </c>
      <c r="AT65" s="16">
        <v>123004</v>
      </c>
      <c r="AU65" s="16">
        <v>266971</v>
      </c>
      <c r="AV65" s="16">
        <v>18190</v>
      </c>
      <c r="AW65" s="16">
        <v>16535</v>
      </c>
      <c r="AX65" s="16">
        <v>2963</v>
      </c>
      <c r="AY65" s="16">
        <v>2116</v>
      </c>
      <c r="AZ65" s="79">
        <f t="shared" si="499"/>
        <v>345219</v>
      </c>
      <c r="BA65" s="80">
        <f t="shared" si="500"/>
        <v>310907</v>
      </c>
      <c r="BB65" s="70">
        <v>93915</v>
      </c>
      <c r="BC65" s="70">
        <v>216992</v>
      </c>
      <c r="BD65" s="70">
        <v>14331</v>
      </c>
      <c r="BE65" s="70">
        <v>15614</v>
      </c>
      <c r="BF65" s="70">
        <v>2295</v>
      </c>
      <c r="BG65" s="70">
        <v>2072</v>
      </c>
      <c r="BH65" s="39">
        <f t="shared" si="501"/>
        <v>273572</v>
      </c>
      <c r="BI65" s="86">
        <f t="shared" si="502"/>
        <v>238039</v>
      </c>
      <c r="BJ65" s="16">
        <v>76999</v>
      </c>
      <c r="BK65" s="16">
        <v>161040</v>
      </c>
      <c r="BL65" s="16">
        <v>16991</v>
      </c>
      <c r="BM65" s="16">
        <v>14196</v>
      </c>
      <c r="BN65" s="16">
        <v>2327</v>
      </c>
      <c r="BO65" s="16">
        <v>2019</v>
      </c>
      <c r="BP65" s="79">
        <f t="shared" si="503"/>
        <v>233979</v>
      </c>
      <c r="BQ65" s="80">
        <f t="shared" si="504"/>
        <v>206675</v>
      </c>
      <c r="BR65" s="70">
        <v>56220</v>
      </c>
      <c r="BS65" s="70">
        <v>150455</v>
      </c>
      <c r="BT65" s="70">
        <v>9503</v>
      </c>
      <c r="BU65" s="70">
        <v>13874</v>
      </c>
      <c r="BV65" s="70">
        <v>2039</v>
      </c>
      <c r="BW65" s="70">
        <v>1888</v>
      </c>
      <c r="BX65" s="39">
        <f t="shared" si="505"/>
        <v>339576</v>
      </c>
      <c r="BY65" s="86">
        <f t="shared" si="506"/>
        <v>307855</v>
      </c>
      <c r="BZ65" s="16">
        <v>91766</v>
      </c>
      <c r="CA65" s="16">
        <v>216089</v>
      </c>
      <c r="CB65" s="16">
        <v>12993</v>
      </c>
      <c r="CC65" s="16">
        <v>14435</v>
      </c>
      <c r="CD65" s="16">
        <v>2282</v>
      </c>
      <c r="CE65" s="16">
        <v>2011</v>
      </c>
      <c r="CF65" s="79">
        <f t="shared" si="507"/>
        <v>415313</v>
      </c>
      <c r="CG65" s="80">
        <f t="shared" si="508"/>
        <v>373284</v>
      </c>
      <c r="CH65" s="70">
        <v>108563</v>
      </c>
      <c r="CI65" s="70">
        <v>264721</v>
      </c>
      <c r="CJ65" s="70">
        <v>18227</v>
      </c>
      <c r="CK65" s="70">
        <v>18997</v>
      </c>
      <c r="CL65" s="70">
        <v>2779</v>
      </c>
      <c r="CM65" s="70">
        <v>2026</v>
      </c>
      <c r="CN65" s="39">
        <f t="shared" si="509"/>
        <v>436507</v>
      </c>
      <c r="CO65" s="86">
        <f t="shared" si="510"/>
        <v>394771</v>
      </c>
      <c r="CP65" s="16">
        <v>111266</v>
      </c>
      <c r="CQ65" s="16">
        <v>283505</v>
      </c>
      <c r="CR65" s="16">
        <v>17923</v>
      </c>
      <c r="CS65" s="16">
        <v>18407</v>
      </c>
      <c r="CT65" s="16">
        <v>3147</v>
      </c>
      <c r="CU65" s="16">
        <v>2259</v>
      </c>
      <c r="CV65" s="79">
        <f t="shared" si="511"/>
        <v>339986</v>
      </c>
      <c r="CW65" s="80">
        <f t="shared" si="512"/>
        <v>307710</v>
      </c>
      <c r="CX65" s="70">
        <v>84417</v>
      </c>
      <c r="CY65" s="70">
        <v>223293</v>
      </c>
      <c r="CZ65" s="70">
        <v>13441</v>
      </c>
      <c r="DA65" s="70">
        <v>15079</v>
      </c>
      <c r="DB65" s="70">
        <v>2155</v>
      </c>
      <c r="DC65" s="90">
        <v>1601</v>
      </c>
    </row>
    <row r="66" spans="1:107" x14ac:dyDescent="0.3">
      <c r="A66" s="158"/>
      <c r="B66" s="1">
        <v>210</v>
      </c>
      <c r="C66" s="1" t="s">
        <v>17</v>
      </c>
      <c r="D66" s="35">
        <f t="shared" si="513"/>
        <v>6308051</v>
      </c>
      <c r="E66" s="35">
        <f t="shared" si="514"/>
        <v>5196906</v>
      </c>
      <c r="F66" s="35">
        <f t="shared" si="515"/>
        <v>1169807</v>
      </c>
      <c r="G66" s="35">
        <f t="shared" si="516"/>
        <v>4027099</v>
      </c>
      <c r="H66" s="35">
        <f t="shared" si="517"/>
        <v>245820</v>
      </c>
      <c r="I66" s="35">
        <f t="shared" si="518"/>
        <v>758057</v>
      </c>
      <c r="J66" s="35">
        <f t="shared" si="519"/>
        <v>42470</v>
      </c>
      <c r="K66" s="35">
        <f t="shared" si="520"/>
        <v>64798</v>
      </c>
      <c r="L66" s="39">
        <f t="shared" si="521"/>
        <v>501488</v>
      </c>
      <c r="M66" s="86">
        <f t="shared" si="522"/>
        <v>412488</v>
      </c>
      <c r="N66" s="16">
        <v>91563</v>
      </c>
      <c r="O66" s="16">
        <v>320925</v>
      </c>
      <c r="P66" s="16">
        <v>20524</v>
      </c>
      <c r="Q66" s="16">
        <v>59090</v>
      </c>
      <c r="R66" s="16">
        <v>3200</v>
      </c>
      <c r="S66" s="16">
        <v>6186</v>
      </c>
      <c r="T66" s="79">
        <f t="shared" si="491"/>
        <v>437966</v>
      </c>
      <c r="U66" s="80">
        <f t="shared" si="492"/>
        <v>361281</v>
      </c>
      <c r="V66" s="70">
        <v>81786</v>
      </c>
      <c r="W66" s="70">
        <v>279495</v>
      </c>
      <c r="X66" s="70">
        <v>15649</v>
      </c>
      <c r="Y66" s="70">
        <v>52797</v>
      </c>
      <c r="Z66" s="70">
        <v>3331</v>
      </c>
      <c r="AA66" s="70">
        <v>4908</v>
      </c>
      <c r="AB66" s="39">
        <f t="shared" si="493"/>
        <v>551242</v>
      </c>
      <c r="AC66" s="86">
        <f t="shared" si="494"/>
        <v>451191</v>
      </c>
      <c r="AD66" s="16">
        <v>100990</v>
      </c>
      <c r="AE66" s="16">
        <v>350201</v>
      </c>
      <c r="AF66" s="16">
        <v>21643</v>
      </c>
      <c r="AG66" s="16">
        <v>68500</v>
      </c>
      <c r="AH66" s="16">
        <v>3587</v>
      </c>
      <c r="AI66" s="16">
        <v>6321</v>
      </c>
      <c r="AJ66" s="79">
        <f t="shared" si="495"/>
        <v>541101</v>
      </c>
      <c r="AK66" s="80">
        <f t="shared" si="496"/>
        <v>444464</v>
      </c>
      <c r="AL66" s="70">
        <v>99236</v>
      </c>
      <c r="AM66" s="70">
        <v>345228</v>
      </c>
      <c r="AN66" s="70">
        <v>21615</v>
      </c>
      <c r="AO66" s="70">
        <v>66037</v>
      </c>
      <c r="AP66" s="70">
        <v>3425</v>
      </c>
      <c r="AQ66" s="70">
        <v>5560</v>
      </c>
      <c r="AR66" s="39">
        <f t="shared" si="497"/>
        <v>549345</v>
      </c>
      <c r="AS66" s="86">
        <f t="shared" si="498"/>
        <v>450728</v>
      </c>
      <c r="AT66" s="16">
        <v>104068</v>
      </c>
      <c r="AU66" s="16">
        <v>346660</v>
      </c>
      <c r="AV66" s="16">
        <v>21560</v>
      </c>
      <c r="AW66" s="16">
        <v>67443</v>
      </c>
      <c r="AX66" s="16">
        <v>4039</v>
      </c>
      <c r="AY66" s="16">
        <v>5575</v>
      </c>
      <c r="AZ66" s="79">
        <f t="shared" si="499"/>
        <v>514651</v>
      </c>
      <c r="BA66" s="80">
        <f t="shared" si="500"/>
        <v>420715</v>
      </c>
      <c r="BB66" s="70">
        <v>94741</v>
      </c>
      <c r="BC66" s="70">
        <v>325974</v>
      </c>
      <c r="BD66" s="70">
        <v>20584</v>
      </c>
      <c r="BE66" s="70">
        <v>64452</v>
      </c>
      <c r="BF66" s="70">
        <v>3500</v>
      </c>
      <c r="BG66" s="70">
        <v>5400</v>
      </c>
      <c r="BH66" s="39">
        <f t="shared" si="501"/>
        <v>530693</v>
      </c>
      <c r="BI66" s="86">
        <f t="shared" si="502"/>
        <v>436928</v>
      </c>
      <c r="BJ66" s="16">
        <v>99075</v>
      </c>
      <c r="BK66" s="16">
        <v>337853</v>
      </c>
      <c r="BL66" s="16">
        <v>21700</v>
      </c>
      <c r="BM66" s="16">
        <v>62650</v>
      </c>
      <c r="BN66" s="16">
        <v>3641</v>
      </c>
      <c r="BO66" s="16">
        <v>5774</v>
      </c>
      <c r="BP66" s="79">
        <f t="shared" si="503"/>
        <v>516534</v>
      </c>
      <c r="BQ66" s="80">
        <f t="shared" si="504"/>
        <v>426639</v>
      </c>
      <c r="BR66" s="70">
        <v>97181</v>
      </c>
      <c r="BS66" s="70">
        <v>329458</v>
      </c>
      <c r="BT66" s="70">
        <v>20761</v>
      </c>
      <c r="BU66" s="70">
        <v>60159</v>
      </c>
      <c r="BV66" s="70">
        <v>3836</v>
      </c>
      <c r="BW66" s="70">
        <v>5139</v>
      </c>
      <c r="BX66" s="39">
        <f t="shared" si="505"/>
        <v>493132</v>
      </c>
      <c r="BY66" s="86">
        <f t="shared" si="506"/>
        <v>407885</v>
      </c>
      <c r="BZ66" s="16">
        <v>92207</v>
      </c>
      <c r="CA66" s="16">
        <v>315678</v>
      </c>
      <c r="CB66" s="16">
        <v>17062</v>
      </c>
      <c r="CC66" s="16">
        <v>59903</v>
      </c>
      <c r="CD66" s="16">
        <v>3411</v>
      </c>
      <c r="CE66" s="16">
        <v>4871</v>
      </c>
      <c r="CF66" s="79">
        <f t="shared" si="507"/>
        <v>578347</v>
      </c>
      <c r="CG66" s="80">
        <f t="shared" si="508"/>
        <v>479142</v>
      </c>
      <c r="CH66" s="70">
        <v>107075</v>
      </c>
      <c r="CI66" s="70">
        <v>372067</v>
      </c>
      <c r="CJ66" s="70">
        <v>21600</v>
      </c>
      <c r="CK66" s="70">
        <v>68857</v>
      </c>
      <c r="CL66" s="70">
        <v>3766</v>
      </c>
      <c r="CM66" s="70">
        <v>4982</v>
      </c>
      <c r="CN66" s="39">
        <f t="shared" si="509"/>
        <v>567242</v>
      </c>
      <c r="CO66" s="86">
        <f t="shared" si="510"/>
        <v>470508</v>
      </c>
      <c r="CP66" s="16">
        <v>104656</v>
      </c>
      <c r="CQ66" s="16">
        <v>365852</v>
      </c>
      <c r="CR66" s="16">
        <v>22511</v>
      </c>
      <c r="CS66" s="16">
        <v>65618</v>
      </c>
      <c r="CT66" s="16">
        <v>3440</v>
      </c>
      <c r="CU66" s="16">
        <v>5165</v>
      </c>
      <c r="CV66" s="79">
        <f t="shared" si="511"/>
        <v>526310</v>
      </c>
      <c r="CW66" s="80">
        <f t="shared" si="512"/>
        <v>434937</v>
      </c>
      <c r="CX66" s="70">
        <v>97229</v>
      </c>
      <c r="CY66" s="70">
        <v>337708</v>
      </c>
      <c r="CZ66" s="70">
        <v>20611</v>
      </c>
      <c r="DA66" s="70">
        <v>62551</v>
      </c>
      <c r="DB66" s="70">
        <v>3294</v>
      </c>
      <c r="DC66" s="90">
        <v>4917</v>
      </c>
    </row>
    <row r="67" spans="1:107" x14ac:dyDescent="0.3">
      <c r="A67" s="158"/>
      <c r="B67" s="1">
        <v>211</v>
      </c>
      <c r="C67" s="1" t="s">
        <v>18</v>
      </c>
      <c r="D67" s="35">
        <f t="shared" si="513"/>
        <v>9839151</v>
      </c>
      <c r="E67" s="35">
        <f t="shared" si="514"/>
        <v>8118419</v>
      </c>
      <c r="F67" s="35">
        <f t="shared" si="515"/>
        <v>1886854</v>
      </c>
      <c r="G67" s="35">
        <f t="shared" si="516"/>
        <v>6231565</v>
      </c>
      <c r="H67" s="35">
        <f t="shared" si="517"/>
        <v>356476</v>
      </c>
      <c r="I67" s="35">
        <f t="shared" si="518"/>
        <v>1229622</v>
      </c>
      <c r="J67" s="35">
        <f t="shared" si="519"/>
        <v>62081</v>
      </c>
      <c r="K67" s="35">
        <f t="shared" si="520"/>
        <v>72553</v>
      </c>
      <c r="L67" s="39">
        <f t="shared" si="521"/>
        <v>832202</v>
      </c>
      <c r="M67" s="86">
        <f t="shared" si="522"/>
        <v>688709</v>
      </c>
      <c r="N67" s="16">
        <v>154351</v>
      </c>
      <c r="O67" s="16">
        <v>534358</v>
      </c>
      <c r="P67" s="16">
        <v>31642</v>
      </c>
      <c r="Q67" s="16">
        <v>100034</v>
      </c>
      <c r="R67" s="16">
        <v>4668</v>
      </c>
      <c r="S67" s="16">
        <v>7149</v>
      </c>
      <c r="T67" s="79">
        <f t="shared" si="491"/>
        <v>703176</v>
      </c>
      <c r="U67" s="80">
        <f t="shared" si="492"/>
        <v>582115</v>
      </c>
      <c r="V67" s="70">
        <v>132967</v>
      </c>
      <c r="W67" s="70">
        <v>449148</v>
      </c>
      <c r="X67" s="70">
        <v>24351</v>
      </c>
      <c r="Y67" s="70">
        <v>86677</v>
      </c>
      <c r="Z67" s="70">
        <v>4541</v>
      </c>
      <c r="AA67" s="70">
        <v>5492</v>
      </c>
      <c r="AB67" s="39">
        <f t="shared" si="493"/>
        <v>856279</v>
      </c>
      <c r="AC67" s="86">
        <f t="shared" si="494"/>
        <v>704239</v>
      </c>
      <c r="AD67" s="16">
        <v>165838</v>
      </c>
      <c r="AE67" s="16">
        <v>538401</v>
      </c>
      <c r="AF67" s="16">
        <v>32098</v>
      </c>
      <c r="AG67" s="16">
        <v>108116</v>
      </c>
      <c r="AH67" s="16">
        <v>5409</v>
      </c>
      <c r="AI67" s="16">
        <v>6417</v>
      </c>
      <c r="AJ67" s="79">
        <f t="shared" si="495"/>
        <v>832099</v>
      </c>
      <c r="AK67" s="80">
        <f t="shared" si="496"/>
        <v>680897</v>
      </c>
      <c r="AL67" s="70">
        <v>159485</v>
      </c>
      <c r="AM67" s="70">
        <v>521412</v>
      </c>
      <c r="AN67" s="70">
        <v>31623</v>
      </c>
      <c r="AO67" s="70">
        <v>108644</v>
      </c>
      <c r="AP67" s="70">
        <v>5251</v>
      </c>
      <c r="AQ67" s="70">
        <v>5684</v>
      </c>
      <c r="AR67" s="39">
        <f t="shared" si="497"/>
        <v>841846</v>
      </c>
      <c r="AS67" s="86">
        <f t="shared" si="498"/>
        <v>688124</v>
      </c>
      <c r="AT67" s="16">
        <v>164455</v>
      </c>
      <c r="AU67" s="16">
        <v>523669</v>
      </c>
      <c r="AV67" s="16">
        <v>30815</v>
      </c>
      <c r="AW67" s="16">
        <v>111318</v>
      </c>
      <c r="AX67" s="16">
        <v>5542</v>
      </c>
      <c r="AY67" s="16">
        <v>6047</v>
      </c>
      <c r="AZ67" s="79">
        <f t="shared" si="499"/>
        <v>802449</v>
      </c>
      <c r="BA67" s="80">
        <f t="shared" si="500"/>
        <v>659438</v>
      </c>
      <c r="BB67" s="70">
        <v>156911</v>
      </c>
      <c r="BC67" s="70">
        <v>502527</v>
      </c>
      <c r="BD67" s="70">
        <v>30061</v>
      </c>
      <c r="BE67" s="70">
        <v>101759</v>
      </c>
      <c r="BF67" s="70">
        <v>5354</v>
      </c>
      <c r="BG67" s="70">
        <v>5837</v>
      </c>
      <c r="BH67" s="39">
        <f t="shared" si="501"/>
        <v>848814</v>
      </c>
      <c r="BI67" s="86">
        <f t="shared" si="502"/>
        <v>703130</v>
      </c>
      <c r="BJ67" s="16">
        <v>165008</v>
      </c>
      <c r="BK67" s="16">
        <v>538122</v>
      </c>
      <c r="BL67" s="16">
        <v>31346</v>
      </c>
      <c r="BM67" s="16">
        <v>102381</v>
      </c>
      <c r="BN67" s="16">
        <v>5508</v>
      </c>
      <c r="BO67" s="16">
        <v>6449</v>
      </c>
      <c r="BP67" s="79">
        <f t="shared" si="503"/>
        <v>799487</v>
      </c>
      <c r="BQ67" s="80">
        <f t="shared" si="504"/>
        <v>661455</v>
      </c>
      <c r="BR67" s="70">
        <v>154518</v>
      </c>
      <c r="BS67" s="70">
        <v>506937</v>
      </c>
      <c r="BT67" s="70">
        <v>29249</v>
      </c>
      <c r="BU67" s="70">
        <v>97018</v>
      </c>
      <c r="BV67" s="70">
        <v>5418</v>
      </c>
      <c r="BW67" s="70">
        <v>6347</v>
      </c>
      <c r="BX67" s="39">
        <f t="shared" si="505"/>
        <v>726105</v>
      </c>
      <c r="BY67" s="86">
        <f t="shared" si="506"/>
        <v>599278</v>
      </c>
      <c r="BZ67" s="16">
        <v>140568</v>
      </c>
      <c r="CA67" s="16">
        <v>458710</v>
      </c>
      <c r="CB67" s="16">
        <v>23330</v>
      </c>
      <c r="CC67" s="16">
        <v>92969</v>
      </c>
      <c r="CD67" s="16">
        <v>4730</v>
      </c>
      <c r="CE67" s="16">
        <v>5798</v>
      </c>
      <c r="CF67" s="79">
        <f t="shared" si="507"/>
        <v>878991</v>
      </c>
      <c r="CG67" s="80">
        <f t="shared" si="508"/>
        <v>728141</v>
      </c>
      <c r="CH67" s="70">
        <v>167039</v>
      </c>
      <c r="CI67" s="70">
        <v>561102</v>
      </c>
      <c r="CJ67" s="70">
        <v>30481</v>
      </c>
      <c r="CK67" s="70">
        <v>108864</v>
      </c>
      <c r="CL67" s="70">
        <v>5538</v>
      </c>
      <c r="CM67" s="70">
        <v>5967</v>
      </c>
      <c r="CN67" s="39">
        <f t="shared" si="509"/>
        <v>880919</v>
      </c>
      <c r="CO67" s="86">
        <f t="shared" si="510"/>
        <v>730426</v>
      </c>
      <c r="CP67" s="16">
        <v>166296</v>
      </c>
      <c r="CQ67" s="16">
        <v>564130</v>
      </c>
      <c r="CR67" s="16">
        <v>32159</v>
      </c>
      <c r="CS67" s="16">
        <v>107354</v>
      </c>
      <c r="CT67" s="16">
        <v>5215</v>
      </c>
      <c r="CU67" s="16">
        <v>5765</v>
      </c>
      <c r="CV67" s="79">
        <f t="shared" si="511"/>
        <v>836784</v>
      </c>
      <c r="CW67" s="80">
        <f t="shared" si="512"/>
        <v>692467</v>
      </c>
      <c r="CX67" s="70">
        <v>159418</v>
      </c>
      <c r="CY67" s="70">
        <v>533049</v>
      </c>
      <c r="CZ67" s="70">
        <v>29321</v>
      </c>
      <c r="DA67" s="70">
        <v>104488</v>
      </c>
      <c r="DB67" s="70">
        <v>4907</v>
      </c>
      <c r="DC67" s="90">
        <v>5601</v>
      </c>
    </row>
    <row r="68" spans="1:107" x14ac:dyDescent="0.3">
      <c r="A68" s="158"/>
      <c r="B68" s="1">
        <v>212</v>
      </c>
      <c r="C68" s="1" t="s">
        <v>19</v>
      </c>
      <c r="D68" s="35">
        <f t="shared" si="513"/>
        <v>16184186</v>
      </c>
      <c r="E68" s="35">
        <f t="shared" si="514"/>
        <v>14279014</v>
      </c>
      <c r="F68" s="35">
        <f t="shared" si="515"/>
        <v>4155316</v>
      </c>
      <c r="G68" s="35">
        <f t="shared" si="516"/>
        <v>10123698</v>
      </c>
      <c r="H68" s="35">
        <f t="shared" si="517"/>
        <v>519931</v>
      </c>
      <c r="I68" s="35">
        <f t="shared" si="518"/>
        <v>1146790</v>
      </c>
      <c r="J68" s="35">
        <f t="shared" si="519"/>
        <v>182624</v>
      </c>
      <c r="K68" s="35">
        <f t="shared" si="520"/>
        <v>55827</v>
      </c>
      <c r="L68" s="39">
        <f t="shared" si="521"/>
        <v>1314683</v>
      </c>
      <c r="M68" s="86">
        <f t="shared" si="522"/>
        <v>1161632</v>
      </c>
      <c r="N68" s="16">
        <v>338530</v>
      </c>
      <c r="O68" s="16">
        <v>823102</v>
      </c>
      <c r="P68" s="16">
        <v>43416</v>
      </c>
      <c r="Q68" s="16">
        <v>90265</v>
      </c>
      <c r="R68" s="16">
        <v>14775</v>
      </c>
      <c r="S68" s="16">
        <v>4595</v>
      </c>
      <c r="T68" s="79">
        <f t="shared" si="491"/>
        <v>1192691</v>
      </c>
      <c r="U68" s="80">
        <f t="shared" si="492"/>
        <v>1057398</v>
      </c>
      <c r="V68" s="70">
        <v>316304</v>
      </c>
      <c r="W68" s="70">
        <v>741094</v>
      </c>
      <c r="X68" s="70">
        <v>33740</v>
      </c>
      <c r="Y68" s="70">
        <v>81750</v>
      </c>
      <c r="Z68" s="70">
        <v>15469</v>
      </c>
      <c r="AA68" s="70">
        <v>4334</v>
      </c>
      <c r="AB68" s="39">
        <f t="shared" si="493"/>
        <v>1502107</v>
      </c>
      <c r="AC68" s="86">
        <f t="shared" si="494"/>
        <v>1329322</v>
      </c>
      <c r="AD68" s="16">
        <v>394610</v>
      </c>
      <c r="AE68" s="16">
        <v>934712</v>
      </c>
      <c r="AF68" s="16">
        <v>48451</v>
      </c>
      <c r="AG68" s="16">
        <v>102782</v>
      </c>
      <c r="AH68" s="16">
        <v>16665</v>
      </c>
      <c r="AI68" s="16">
        <v>4887</v>
      </c>
      <c r="AJ68" s="79">
        <f t="shared" si="495"/>
        <v>1402590</v>
      </c>
      <c r="AK68" s="80">
        <f t="shared" si="496"/>
        <v>1235684</v>
      </c>
      <c r="AL68" s="70">
        <v>360289</v>
      </c>
      <c r="AM68" s="70">
        <v>875395</v>
      </c>
      <c r="AN68" s="70">
        <v>47888</v>
      </c>
      <c r="AO68" s="70">
        <v>98691</v>
      </c>
      <c r="AP68" s="70">
        <v>15474</v>
      </c>
      <c r="AQ68" s="70">
        <v>4853</v>
      </c>
      <c r="AR68" s="39">
        <f t="shared" si="497"/>
        <v>1497150</v>
      </c>
      <c r="AS68" s="86">
        <f t="shared" si="498"/>
        <v>1324719</v>
      </c>
      <c r="AT68" s="16">
        <v>399669</v>
      </c>
      <c r="AU68" s="16">
        <v>925050</v>
      </c>
      <c r="AV68" s="16">
        <v>48546</v>
      </c>
      <c r="AW68" s="16">
        <v>101225</v>
      </c>
      <c r="AX68" s="16">
        <v>17733</v>
      </c>
      <c r="AY68" s="16">
        <v>4927</v>
      </c>
      <c r="AZ68" s="79">
        <f t="shared" si="499"/>
        <v>1337628</v>
      </c>
      <c r="BA68" s="80">
        <f t="shared" si="500"/>
        <v>1177173</v>
      </c>
      <c r="BB68" s="70">
        <v>341006</v>
      </c>
      <c r="BC68" s="70">
        <v>836167</v>
      </c>
      <c r="BD68" s="70">
        <v>44103</v>
      </c>
      <c r="BE68" s="70">
        <v>97196</v>
      </c>
      <c r="BF68" s="70">
        <v>14641</v>
      </c>
      <c r="BG68" s="70">
        <v>4515</v>
      </c>
      <c r="BH68" s="39">
        <f t="shared" si="501"/>
        <v>1332063</v>
      </c>
      <c r="BI68" s="86">
        <f t="shared" si="502"/>
        <v>1174560</v>
      </c>
      <c r="BJ68" s="16">
        <v>341412</v>
      </c>
      <c r="BK68" s="16">
        <v>833148</v>
      </c>
      <c r="BL68" s="16">
        <v>43781</v>
      </c>
      <c r="BM68" s="16">
        <v>93700</v>
      </c>
      <c r="BN68" s="16">
        <v>15282</v>
      </c>
      <c r="BO68" s="16">
        <v>4740</v>
      </c>
      <c r="BP68" s="79">
        <f t="shared" si="503"/>
        <v>1296894</v>
      </c>
      <c r="BQ68" s="80">
        <f t="shared" si="504"/>
        <v>1146608</v>
      </c>
      <c r="BR68" s="70">
        <v>331805</v>
      </c>
      <c r="BS68" s="70">
        <v>814803</v>
      </c>
      <c r="BT68" s="70">
        <v>40788</v>
      </c>
      <c r="BU68" s="70">
        <v>89015</v>
      </c>
      <c r="BV68" s="70">
        <v>16153</v>
      </c>
      <c r="BW68" s="70">
        <v>4330</v>
      </c>
      <c r="BX68" s="39">
        <f t="shared" si="505"/>
        <v>1278466</v>
      </c>
      <c r="BY68" s="86">
        <f t="shared" si="506"/>
        <v>1130875</v>
      </c>
      <c r="BZ68" s="16">
        <v>328797</v>
      </c>
      <c r="CA68" s="16">
        <v>802078</v>
      </c>
      <c r="CB68" s="16">
        <v>38382</v>
      </c>
      <c r="CC68" s="16">
        <v>91062</v>
      </c>
      <c r="CD68" s="16">
        <v>14115</v>
      </c>
      <c r="CE68" s="16">
        <v>4032</v>
      </c>
      <c r="CF68" s="79">
        <f t="shared" si="507"/>
        <v>1364080</v>
      </c>
      <c r="CG68" s="80">
        <f t="shared" si="508"/>
        <v>1196630</v>
      </c>
      <c r="CH68" s="70">
        <v>342032</v>
      </c>
      <c r="CI68" s="70">
        <v>854598</v>
      </c>
      <c r="CJ68" s="70">
        <v>44301</v>
      </c>
      <c r="CK68" s="70">
        <v>103506</v>
      </c>
      <c r="CL68" s="70">
        <v>14668</v>
      </c>
      <c r="CM68" s="70">
        <v>4975</v>
      </c>
      <c r="CN68" s="39">
        <f t="shared" si="509"/>
        <v>1306663</v>
      </c>
      <c r="CO68" s="86">
        <f t="shared" si="510"/>
        <v>1147272</v>
      </c>
      <c r="CP68" s="16">
        <v>318827</v>
      </c>
      <c r="CQ68" s="16">
        <v>828445</v>
      </c>
      <c r="CR68" s="16">
        <v>44022</v>
      </c>
      <c r="CS68" s="16">
        <v>97782</v>
      </c>
      <c r="CT68" s="16">
        <v>12980</v>
      </c>
      <c r="CU68" s="16">
        <v>4607</v>
      </c>
      <c r="CV68" s="79">
        <f t="shared" si="511"/>
        <v>1359171</v>
      </c>
      <c r="CW68" s="80">
        <f t="shared" si="512"/>
        <v>1197141</v>
      </c>
      <c r="CX68" s="70">
        <v>342035</v>
      </c>
      <c r="CY68" s="70">
        <v>855106</v>
      </c>
      <c r="CZ68" s="70">
        <v>42513</v>
      </c>
      <c r="DA68" s="70">
        <v>99816</v>
      </c>
      <c r="DB68" s="70">
        <v>14669</v>
      </c>
      <c r="DC68" s="90">
        <v>5032</v>
      </c>
    </row>
    <row r="69" spans="1:107" x14ac:dyDescent="0.3">
      <c r="A69" s="158"/>
      <c r="B69" s="1">
        <v>213</v>
      </c>
      <c r="C69" s="1" t="s">
        <v>20</v>
      </c>
      <c r="D69" s="35">
        <f t="shared" si="513"/>
        <v>8704794</v>
      </c>
      <c r="E69" s="35">
        <f t="shared" si="514"/>
        <v>6971622</v>
      </c>
      <c r="F69" s="35">
        <f t="shared" si="515"/>
        <v>1700799</v>
      </c>
      <c r="G69" s="35">
        <f t="shared" si="516"/>
        <v>5270823</v>
      </c>
      <c r="H69" s="35">
        <f t="shared" si="517"/>
        <v>359622</v>
      </c>
      <c r="I69" s="35">
        <f t="shared" si="518"/>
        <v>1266119</v>
      </c>
      <c r="J69" s="35">
        <f t="shared" si="519"/>
        <v>58279</v>
      </c>
      <c r="K69" s="35">
        <f t="shared" si="520"/>
        <v>49152</v>
      </c>
      <c r="L69" s="39">
        <f t="shared" si="521"/>
        <v>721545</v>
      </c>
      <c r="M69" s="86">
        <f t="shared" si="522"/>
        <v>581118</v>
      </c>
      <c r="N69" s="16">
        <v>140957</v>
      </c>
      <c r="O69" s="16">
        <v>440161</v>
      </c>
      <c r="P69" s="16">
        <v>30597</v>
      </c>
      <c r="Q69" s="16">
        <v>100752</v>
      </c>
      <c r="R69" s="16">
        <v>4768</v>
      </c>
      <c r="S69" s="16">
        <v>4310</v>
      </c>
      <c r="T69" s="79">
        <f t="shared" si="491"/>
        <v>630700</v>
      </c>
      <c r="U69" s="80">
        <f t="shared" si="492"/>
        <v>508269</v>
      </c>
      <c r="V69" s="70">
        <v>123822</v>
      </c>
      <c r="W69" s="70">
        <v>384447</v>
      </c>
      <c r="X69" s="70">
        <v>23819</v>
      </c>
      <c r="Y69" s="70">
        <v>90356</v>
      </c>
      <c r="Z69" s="70">
        <v>4711</v>
      </c>
      <c r="AA69" s="70">
        <v>3545</v>
      </c>
      <c r="AB69" s="39">
        <f t="shared" si="493"/>
        <v>765833</v>
      </c>
      <c r="AC69" s="86">
        <f t="shared" si="494"/>
        <v>611636</v>
      </c>
      <c r="AD69" s="16">
        <v>149960</v>
      </c>
      <c r="AE69" s="16">
        <v>461676</v>
      </c>
      <c r="AF69" s="16">
        <v>32482</v>
      </c>
      <c r="AG69" s="16">
        <v>112481</v>
      </c>
      <c r="AH69" s="16">
        <v>4844</v>
      </c>
      <c r="AI69" s="16">
        <v>4390</v>
      </c>
      <c r="AJ69" s="79">
        <f t="shared" si="495"/>
        <v>739134</v>
      </c>
      <c r="AK69" s="80">
        <f t="shared" si="496"/>
        <v>592164</v>
      </c>
      <c r="AL69" s="70">
        <v>145534</v>
      </c>
      <c r="AM69" s="70">
        <v>446630</v>
      </c>
      <c r="AN69" s="70">
        <v>31560</v>
      </c>
      <c r="AO69" s="70">
        <v>106757</v>
      </c>
      <c r="AP69" s="70">
        <v>4690</v>
      </c>
      <c r="AQ69" s="70">
        <v>3963</v>
      </c>
      <c r="AR69" s="39">
        <f t="shared" si="497"/>
        <v>753486</v>
      </c>
      <c r="AS69" s="86">
        <f t="shared" si="498"/>
        <v>601724</v>
      </c>
      <c r="AT69" s="16">
        <v>149296</v>
      </c>
      <c r="AU69" s="16">
        <v>452428</v>
      </c>
      <c r="AV69" s="16">
        <v>32036</v>
      </c>
      <c r="AW69" s="16">
        <v>109646</v>
      </c>
      <c r="AX69" s="16">
        <v>5162</v>
      </c>
      <c r="AY69" s="16">
        <v>4918</v>
      </c>
      <c r="AZ69" s="79">
        <f t="shared" si="499"/>
        <v>712877</v>
      </c>
      <c r="BA69" s="80">
        <f t="shared" si="500"/>
        <v>567662</v>
      </c>
      <c r="BB69" s="70">
        <v>138566</v>
      </c>
      <c r="BC69" s="70">
        <v>429096</v>
      </c>
      <c r="BD69" s="70">
        <v>30607</v>
      </c>
      <c r="BE69" s="70">
        <v>105993</v>
      </c>
      <c r="BF69" s="70">
        <v>4781</v>
      </c>
      <c r="BG69" s="70">
        <v>3834</v>
      </c>
      <c r="BH69" s="39">
        <f t="shared" si="501"/>
        <v>731804</v>
      </c>
      <c r="BI69" s="86">
        <f t="shared" si="502"/>
        <v>586502</v>
      </c>
      <c r="BJ69" s="16">
        <v>143339</v>
      </c>
      <c r="BK69" s="16">
        <v>443163</v>
      </c>
      <c r="BL69" s="16">
        <v>30927</v>
      </c>
      <c r="BM69" s="16">
        <v>104852</v>
      </c>
      <c r="BN69" s="16">
        <v>5043</v>
      </c>
      <c r="BO69" s="16">
        <v>4480</v>
      </c>
      <c r="BP69" s="79">
        <f t="shared" si="503"/>
        <v>702781</v>
      </c>
      <c r="BQ69" s="80">
        <f t="shared" si="504"/>
        <v>563928</v>
      </c>
      <c r="BR69" s="70">
        <v>138005</v>
      </c>
      <c r="BS69" s="70">
        <v>425923</v>
      </c>
      <c r="BT69" s="70">
        <v>29358</v>
      </c>
      <c r="BU69" s="70">
        <v>100443</v>
      </c>
      <c r="BV69" s="70">
        <v>4974</v>
      </c>
      <c r="BW69" s="70">
        <v>4078</v>
      </c>
      <c r="BX69" s="39">
        <f t="shared" si="505"/>
        <v>669036</v>
      </c>
      <c r="BY69" s="86">
        <f t="shared" si="506"/>
        <v>534817</v>
      </c>
      <c r="BZ69" s="16">
        <v>132197</v>
      </c>
      <c r="CA69" s="16">
        <v>402620</v>
      </c>
      <c r="CB69" s="16">
        <v>25743</v>
      </c>
      <c r="CC69" s="16">
        <v>100040</v>
      </c>
      <c r="CD69" s="16">
        <v>4786</v>
      </c>
      <c r="CE69" s="16">
        <v>3650</v>
      </c>
      <c r="CF69" s="79">
        <f t="shared" si="507"/>
        <v>761931</v>
      </c>
      <c r="CG69" s="80">
        <f t="shared" si="508"/>
        <v>608392</v>
      </c>
      <c r="CH69" s="70">
        <v>147797</v>
      </c>
      <c r="CI69" s="70">
        <v>460595</v>
      </c>
      <c r="CJ69" s="70">
        <v>30852</v>
      </c>
      <c r="CK69" s="70">
        <v>113769</v>
      </c>
      <c r="CL69" s="70">
        <v>4892</v>
      </c>
      <c r="CM69" s="70">
        <v>4026</v>
      </c>
      <c r="CN69" s="39">
        <f t="shared" si="509"/>
        <v>766088</v>
      </c>
      <c r="CO69" s="86">
        <f t="shared" si="510"/>
        <v>614954</v>
      </c>
      <c r="CP69" s="16">
        <v>147717</v>
      </c>
      <c r="CQ69" s="16">
        <v>467237</v>
      </c>
      <c r="CR69" s="16">
        <v>31850</v>
      </c>
      <c r="CS69" s="16">
        <v>110270</v>
      </c>
      <c r="CT69" s="16">
        <v>4782</v>
      </c>
      <c r="CU69" s="16">
        <v>4232</v>
      </c>
      <c r="CV69" s="79">
        <f t="shared" si="511"/>
        <v>749579</v>
      </c>
      <c r="CW69" s="80">
        <f t="shared" si="512"/>
        <v>600456</v>
      </c>
      <c r="CX69" s="70">
        <v>143609</v>
      </c>
      <c r="CY69" s="70">
        <v>456847</v>
      </c>
      <c r="CZ69" s="70">
        <v>29791</v>
      </c>
      <c r="DA69" s="70">
        <v>110760</v>
      </c>
      <c r="DB69" s="70">
        <v>4846</v>
      </c>
      <c r="DC69" s="90">
        <v>3726</v>
      </c>
    </row>
    <row r="70" spans="1:107" x14ac:dyDescent="0.3">
      <c r="A70" s="158"/>
      <c r="B70" s="1">
        <v>214</v>
      </c>
      <c r="C70" s="1" t="s">
        <v>21</v>
      </c>
      <c r="D70" s="35">
        <f t="shared" si="513"/>
        <v>17026063</v>
      </c>
      <c r="E70" s="35">
        <f t="shared" si="514"/>
        <v>14580791</v>
      </c>
      <c r="F70" s="35">
        <f t="shared" si="515"/>
        <v>3760008</v>
      </c>
      <c r="G70" s="35">
        <f t="shared" si="516"/>
        <v>10820783</v>
      </c>
      <c r="H70" s="35">
        <f t="shared" si="517"/>
        <v>234288</v>
      </c>
      <c r="I70" s="35">
        <f t="shared" si="518"/>
        <v>1741682</v>
      </c>
      <c r="J70" s="35">
        <f t="shared" si="519"/>
        <v>416115</v>
      </c>
      <c r="K70" s="35">
        <f t="shared" si="520"/>
        <v>53187</v>
      </c>
      <c r="L70" s="39">
        <f t="shared" si="521"/>
        <v>1398566</v>
      </c>
      <c r="M70" s="86">
        <f t="shared" si="522"/>
        <v>1203368</v>
      </c>
      <c r="N70" s="16">
        <v>317572</v>
      </c>
      <c r="O70" s="16">
        <v>885796</v>
      </c>
      <c r="P70" s="16">
        <v>19174</v>
      </c>
      <c r="Q70" s="16">
        <v>131506</v>
      </c>
      <c r="R70" s="16">
        <v>39490</v>
      </c>
      <c r="S70" s="16">
        <v>5028</v>
      </c>
      <c r="T70" s="79">
        <f t="shared" si="491"/>
        <v>1297226</v>
      </c>
      <c r="U70" s="80">
        <f t="shared" si="492"/>
        <v>1118914</v>
      </c>
      <c r="V70" s="70">
        <v>311759</v>
      </c>
      <c r="W70" s="70">
        <v>807155</v>
      </c>
      <c r="X70" s="70">
        <v>15424</v>
      </c>
      <c r="Y70" s="70">
        <v>118811</v>
      </c>
      <c r="Z70" s="70">
        <v>39959</v>
      </c>
      <c r="AA70" s="70">
        <v>4118</v>
      </c>
      <c r="AB70" s="39">
        <f t="shared" si="493"/>
        <v>1482409</v>
      </c>
      <c r="AC70" s="86">
        <f t="shared" si="494"/>
        <v>1272086</v>
      </c>
      <c r="AD70" s="16">
        <v>330759</v>
      </c>
      <c r="AE70" s="16">
        <v>941327</v>
      </c>
      <c r="AF70" s="16">
        <v>20188</v>
      </c>
      <c r="AG70" s="16">
        <v>150871</v>
      </c>
      <c r="AH70" s="16">
        <v>34414</v>
      </c>
      <c r="AI70" s="16">
        <v>4850</v>
      </c>
      <c r="AJ70" s="79">
        <f t="shared" si="495"/>
        <v>1422908</v>
      </c>
      <c r="AK70" s="80">
        <f t="shared" si="496"/>
        <v>1214311</v>
      </c>
      <c r="AL70" s="70">
        <v>306024</v>
      </c>
      <c r="AM70" s="70">
        <v>908287</v>
      </c>
      <c r="AN70" s="70">
        <v>20415</v>
      </c>
      <c r="AO70" s="70">
        <v>151722</v>
      </c>
      <c r="AP70" s="70">
        <v>31809</v>
      </c>
      <c r="AQ70" s="70">
        <v>4651</v>
      </c>
      <c r="AR70" s="39">
        <f t="shared" si="497"/>
        <v>1494998</v>
      </c>
      <c r="AS70" s="86">
        <f t="shared" si="498"/>
        <v>1278258</v>
      </c>
      <c r="AT70" s="16">
        <v>334308</v>
      </c>
      <c r="AU70" s="16">
        <v>943950</v>
      </c>
      <c r="AV70" s="16">
        <v>20998</v>
      </c>
      <c r="AW70" s="16">
        <v>155273</v>
      </c>
      <c r="AX70" s="16">
        <v>36216</v>
      </c>
      <c r="AY70" s="16">
        <v>4253</v>
      </c>
      <c r="AZ70" s="79">
        <f t="shared" si="499"/>
        <v>1386559</v>
      </c>
      <c r="BA70" s="80">
        <f t="shared" si="500"/>
        <v>1182560</v>
      </c>
      <c r="BB70" s="70">
        <v>299235</v>
      </c>
      <c r="BC70" s="70">
        <v>883325</v>
      </c>
      <c r="BD70" s="70">
        <v>20074</v>
      </c>
      <c r="BE70" s="70">
        <v>147843</v>
      </c>
      <c r="BF70" s="70">
        <v>32183</v>
      </c>
      <c r="BG70" s="70">
        <v>3899</v>
      </c>
      <c r="BH70" s="39">
        <f t="shared" si="501"/>
        <v>1409610</v>
      </c>
      <c r="BI70" s="86">
        <f t="shared" si="502"/>
        <v>1210800</v>
      </c>
      <c r="BJ70" s="16">
        <v>311672</v>
      </c>
      <c r="BK70" s="16">
        <v>899128</v>
      </c>
      <c r="BL70" s="16">
        <v>20716</v>
      </c>
      <c r="BM70" s="16">
        <v>139283</v>
      </c>
      <c r="BN70" s="16">
        <v>34555</v>
      </c>
      <c r="BO70" s="16">
        <v>4256</v>
      </c>
      <c r="BP70" s="79">
        <f t="shared" si="503"/>
        <v>1401310</v>
      </c>
      <c r="BQ70" s="80">
        <f t="shared" si="504"/>
        <v>1205476</v>
      </c>
      <c r="BR70" s="70">
        <v>315175</v>
      </c>
      <c r="BS70" s="70">
        <v>890301</v>
      </c>
      <c r="BT70" s="70">
        <v>18874</v>
      </c>
      <c r="BU70" s="70">
        <v>136731</v>
      </c>
      <c r="BV70" s="70">
        <v>36087</v>
      </c>
      <c r="BW70" s="70">
        <v>4142</v>
      </c>
      <c r="BX70" s="39">
        <f t="shared" si="505"/>
        <v>1366481</v>
      </c>
      <c r="BY70" s="86">
        <f t="shared" si="506"/>
        <v>1168453</v>
      </c>
      <c r="BZ70" s="16">
        <v>304461</v>
      </c>
      <c r="CA70" s="16">
        <v>863992</v>
      </c>
      <c r="CB70" s="16">
        <v>17168</v>
      </c>
      <c r="CC70" s="16">
        <v>144764</v>
      </c>
      <c r="CD70" s="16">
        <v>31840</v>
      </c>
      <c r="CE70" s="16">
        <v>4256</v>
      </c>
      <c r="CF70" s="79">
        <f t="shared" si="507"/>
        <v>1465495</v>
      </c>
      <c r="CG70" s="80">
        <f t="shared" si="508"/>
        <v>1241927</v>
      </c>
      <c r="CH70" s="70">
        <v>311409</v>
      </c>
      <c r="CI70" s="70">
        <v>930518</v>
      </c>
      <c r="CJ70" s="70">
        <v>19848</v>
      </c>
      <c r="CK70" s="70">
        <v>164827</v>
      </c>
      <c r="CL70" s="70">
        <v>33810</v>
      </c>
      <c r="CM70" s="70">
        <v>5083</v>
      </c>
      <c r="CN70" s="39">
        <f t="shared" si="509"/>
        <v>1457165</v>
      </c>
      <c r="CO70" s="86">
        <f t="shared" si="510"/>
        <v>1248288</v>
      </c>
      <c r="CP70" s="16">
        <v>305725</v>
      </c>
      <c r="CQ70" s="16">
        <v>942563</v>
      </c>
      <c r="CR70" s="16">
        <v>20881</v>
      </c>
      <c r="CS70" s="16">
        <v>152182</v>
      </c>
      <c r="CT70" s="16">
        <v>31495</v>
      </c>
      <c r="CU70" s="16">
        <v>4319</v>
      </c>
      <c r="CV70" s="79">
        <f t="shared" si="511"/>
        <v>1443336</v>
      </c>
      <c r="CW70" s="80">
        <f t="shared" si="512"/>
        <v>1236350</v>
      </c>
      <c r="CX70" s="70">
        <v>311909</v>
      </c>
      <c r="CY70" s="70">
        <v>924441</v>
      </c>
      <c r="CZ70" s="70">
        <v>20528</v>
      </c>
      <c r="DA70" s="70">
        <v>147869</v>
      </c>
      <c r="DB70" s="70">
        <v>34257</v>
      </c>
      <c r="DC70" s="90">
        <v>4332</v>
      </c>
    </row>
    <row r="71" spans="1:107" x14ac:dyDescent="0.3">
      <c r="A71" s="158"/>
      <c r="B71" s="1">
        <v>215</v>
      </c>
      <c r="C71" s="1" t="s">
        <v>344</v>
      </c>
      <c r="D71" s="35">
        <f t="shared" si="513"/>
        <v>6195986</v>
      </c>
      <c r="E71" s="35">
        <f t="shared" si="514"/>
        <v>4805864</v>
      </c>
      <c r="F71" s="35">
        <f t="shared" si="515"/>
        <v>995129</v>
      </c>
      <c r="G71" s="35">
        <f t="shared" si="516"/>
        <v>3810735</v>
      </c>
      <c r="H71" s="35">
        <f t="shared" si="517"/>
        <v>201967</v>
      </c>
      <c r="I71" s="35">
        <f t="shared" si="518"/>
        <v>1081166</v>
      </c>
      <c r="J71" s="35">
        <f t="shared" si="519"/>
        <v>73201</v>
      </c>
      <c r="K71" s="35">
        <f t="shared" si="520"/>
        <v>33788</v>
      </c>
      <c r="L71" s="39">
        <f t="shared" si="521"/>
        <v>512383</v>
      </c>
      <c r="M71" s="86">
        <f t="shared" si="522"/>
        <v>401860</v>
      </c>
      <c r="N71" s="16">
        <v>80920</v>
      </c>
      <c r="O71" s="16">
        <v>320940</v>
      </c>
      <c r="P71" s="16">
        <v>17172</v>
      </c>
      <c r="Q71" s="16">
        <v>83778</v>
      </c>
      <c r="R71" s="16">
        <v>6635</v>
      </c>
      <c r="S71" s="16">
        <v>2938</v>
      </c>
      <c r="T71" s="79">
        <f t="shared" si="491"/>
        <v>442525</v>
      </c>
      <c r="U71" s="80">
        <f t="shared" si="492"/>
        <v>345236</v>
      </c>
      <c r="V71" s="70">
        <v>69735</v>
      </c>
      <c r="W71" s="70">
        <v>275501</v>
      </c>
      <c r="X71" s="70">
        <v>12846</v>
      </c>
      <c r="Y71" s="70">
        <v>75524</v>
      </c>
      <c r="Z71" s="70">
        <v>5675</v>
      </c>
      <c r="AA71" s="70">
        <v>3244</v>
      </c>
      <c r="AB71" s="39">
        <f t="shared" si="493"/>
        <v>545730</v>
      </c>
      <c r="AC71" s="86">
        <f t="shared" si="494"/>
        <v>423010</v>
      </c>
      <c r="AD71" s="16">
        <v>85800</v>
      </c>
      <c r="AE71" s="16">
        <v>337210</v>
      </c>
      <c r="AF71" s="16">
        <v>18590</v>
      </c>
      <c r="AG71" s="16">
        <v>95437</v>
      </c>
      <c r="AH71" s="16">
        <v>5749</v>
      </c>
      <c r="AI71" s="16">
        <v>2944</v>
      </c>
      <c r="AJ71" s="79">
        <f t="shared" si="495"/>
        <v>533688</v>
      </c>
      <c r="AK71" s="80">
        <f t="shared" si="496"/>
        <v>412672</v>
      </c>
      <c r="AL71" s="70">
        <v>83714</v>
      </c>
      <c r="AM71" s="70">
        <v>328958</v>
      </c>
      <c r="AN71" s="70">
        <v>18523</v>
      </c>
      <c r="AO71" s="70">
        <v>94051</v>
      </c>
      <c r="AP71" s="70">
        <v>5782</v>
      </c>
      <c r="AQ71" s="70">
        <v>2660</v>
      </c>
      <c r="AR71" s="39">
        <f t="shared" si="497"/>
        <v>543555</v>
      </c>
      <c r="AS71" s="86">
        <f t="shared" si="498"/>
        <v>421261</v>
      </c>
      <c r="AT71" s="16">
        <v>87345</v>
      </c>
      <c r="AU71" s="16">
        <v>333916</v>
      </c>
      <c r="AV71" s="16">
        <v>17929</v>
      </c>
      <c r="AW71" s="16">
        <v>94983</v>
      </c>
      <c r="AX71" s="16">
        <v>6679</v>
      </c>
      <c r="AY71" s="16">
        <v>2703</v>
      </c>
      <c r="AZ71" s="79">
        <f t="shared" si="499"/>
        <v>514900</v>
      </c>
      <c r="BA71" s="80">
        <f t="shared" si="500"/>
        <v>398248</v>
      </c>
      <c r="BB71" s="70">
        <v>83054</v>
      </c>
      <c r="BC71" s="70">
        <v>315194</v>
      </c>
      <c r="BD71" s="70">
        <v>17425</v>
      </c>
      <c r="BE71" s="70">
        <v>90408</v>
      </c>
      <c r="BF71" s="70">
        <v>5900</v>
      </c>
      <c r="BG71" s="70">
        <v>2919</v>
      </c>
      <c r="BH71" s="39">
        <f t="shared" si="501"/>
        <v>528117</v>
      </c>
      <c r="BI71" s="86">
        <f t="shared" si="502"/>
        <v>410612</v>
      </c>
      <c r="BJ71" s="16">
        <v>86776</v>
      </c>
      <c r="BK71" s="16">
        <v>323836</v>
      </c>
      <c r="BL71" s="16">
        <v>17132</v>
      </c>
      <c r="BM71" s="16">
        <v>90418</v>
      </c>
      <c r="BN71" s="16">
        <v>6984</v>
      </c>
      <c r="BO71" s="16">
        <v>2971</v>
      </c>
      <c r="BP71" s="79">
        <f t="shared" si="503"/>
        <v>499068</v>
      </c>
      <c r="BQ71" s="80">
        <f t="shared" si="504"/>
        <v>386780</v>
      </c>
      <c r="BR71" s="70">
        <v>81854</v>
      </c>
      <c r="BS71" s="70">
        <v>304926</v>
      </c>
      <c r="BT71" s="70">
        <v>16590</v>
      </c>
      <c r="BU71" s="70">
        <v>86165</v>
      </c>
      <c r="BV71" s="70">
        <v>6508</v>
      </c>
      <c r="BW71" s="70">
        <v>3025</v>
      </c>
      <c r="BX71" s="39">
        <f t="shared" si="505"/>
        <v>471508</v>
      </c>
      <c r="BY71" s="86">
        <f t="shared" si="506"/>
        <v>364354</v>
      </c>
      <c r="BZ71" s="16">
        <v>76028</v>
      </c>
      <c r="CA71" s="16">
        <v>288326</v>
      </c>
      <c r="CB71" s="16">
        <v>14654</v>
      </c>
      <c r="CC71" s="16">
        <v>84507</v>
      </c>
      <c r="CD71" s="16">
        <v>5428</v>
      </c>
      <c r="CE71" s="16">
        <v>2565</v>
      </c>
      <c r="CF71" s="79">
        <f t="shared" si="507"/>
        <v>548357</v>
      </c>
      <c r="CG71" s="80">
        <f t="shared" si="508"/>
        <v>424813</v>
      </c>
      <c r="CH71" s="70">
        <v>88130</v>
      </c>
      <c r="CI71" s="70">
        <v>336683</v>
      </c>
      <c r="CJ71" s="70">
        <v>17633</v>
      </c>
      <c r="CK71" s="70">
        <v>97173</v>
      </c>
      <c r="CL71" s="70">
        <v>6123</v>
      </c>
      <c r="CM71" s="70">
        <v>2615</v>
      </c>
      <c r="CN71" s="39">
        <f t="shared" si="509"/>
        <v>549449</v>
      </c>
      <c r="CO71" s="86">
        <f t="shared" si="510"/>
        <v>426253</v>
      </c>
      <c r="CP71" s="16">
        <v>88900</v>
      </c>
      <c r="CQ71" s="16">
        <v>337353</v>
      </c>
      <c r="CR71" s="16">
        <v>17957</v>
      </c>
      <c r="CS71" s="16">
        <v>96664</v>
      </c>
      <c r="CT71" s="16">
        <v>5920</v>
      </c>
      <c r="CU71" s="16">
        <v>2655</v>
      </c>
      <c r="CV71" s="79">
        <f t="shared" si="511"/>
        <v>506706</v>
      </c>
      <c r="CW71" s="80">
        <f t="shared" si="512"/>
        <v>390765</v>
      </c>
      <c r="CX71" s="70">
        <v>82873</v>
      </c>
      <c r="CY71" s="70">
        <v>307892</v>
      </c>
      <c r="CZ71" s="70">
        <v>15516</v>
      </c>
      <c r="DA71" s="70">
        <v>92058</v>
      </c>
      <c r="DB71" s="70">
        <v>5818</v>
      </c>
      <c r="DC71" s="90">
        <v>2549</v>
      </c>
    </row>
    <row r="72" spans="1:107" x14ac:dyDescent="0.3">
      <c r="A72" s="158"/>
      <c r="B72" s="1">
        <v>216</v>
      </c>
      <c r="C72" s="1" t="s">
        <v>22</v>
      </c>
      <c r="D72" s="35">
        <f t="shared" si="513"/>
        <v>32854924</v>
      </c>
      <c r="E72" s="35">
        <f t="shared" si="514"/>
        <v>28793274</v>
      </c>
      <c r="F72" s="35">
        <f t="shared" si="515"/>
        <v>7282508</v>
      </c>
      <c r="G72" s="35">
        <f t="shared" si="516"/>
        <v>21510766</v>
      </c>
      <c r="H72" s="35">
        <f t="shared" si="517"/>
        <v>541321</v>
      </c>
      <c r="I72" s="35">
        <f t="shared" si="518"/>
        <v>2799712</v>
      </c>
      <c r="J72" s="35">
        <f t="shared" si="519"/>
        <v>640308</v>
      </c>
      <c r="K72" s="35">
        <f t="shared" si="520"/>
        <v>80309</v>
      </c>
      <c r="L72" s="39">
        <f t="shared" si="521"/>
        <v>2701999</v>
      </c>
      <c r="M72" s="86">
        <f t="shared" si="522"/>
        <v>2373074</v>
      </c>
      <c r="N72" s="16">
        <v>593770</v>
      </c>
      <c r="O72" s="16">
        <v>1779304</v>
      </c>
      <c r="P72" s="16">
        <v>45363</v>
      </c>
      <c r="Q72" s="16">
        <v>212844</v>
      </c>
      <c r="R72" s="16">
        <v>64117</v>
      </c>
      <c r="S72" s="16">
        <v>6601</v>
      </c>
      <c r="T72" s="79">
        <f t="shared" si="491"/>
        <v>2453062</v>
      </c>
      <c r="U72" s="80">
        <f t="shared" si="492"/>
        <v>2163247</v>
      </c>
      <c r="V72" s="70">
        <v>583320</v>
      </c>
      <c r="W72" s="70">
        <v>1579927</v>
      </c>
      <c r="X72" s="70">
        <v>36385</v>
      </c>
      <c r="Y72" s="70">
        <v>186392</v>
      </c>
      <c r="Z72" s="70">
        <v>61118</v>
      </c>
      <c r="AA72" s="70">
        <v>5920</v>
      </c>
      <c r="AB72" s="39">
        <f t="shared" si="493"/>
        <v>2756699</v>
      </c>
      <c r="AC72" s="86">
        <f t="shared" si="494"/>
        <v>2421524</v>
      </c>
      <c r="AD72" s="16">
        <v>581572</v>
      </c>
      <c r="AE72" s="16">
        <v>1839952</v>
      </c>
      <c r="AF72" s="16">
        <v>47729</v>
      </c>
      <c r="AG72" s="16">
        <v>236314</v>
      </c>
      <c r="AH72" s="16">
        <v>44284</v>
      </c>
      <c r="AI72" s="16">
        <v>6848</v>
      </c>
      <c r="AJ72" s="79">
        <f t="shared" si="495"/>
        <v>2842167</v>
      </c>
      <c r="AK72" s="80">
        <f t="shared" si="496"/>
        <v>2486727</v>
      </c>
      <c r="AL72" s="70">
        <v>610746</v>
      </c>
      <c r="AM72" s="70">
        <v>1875981</v>
      </c>
      <c r="AN72" s="70">
        <v>48898</v>
      </c>
      <c r="AO72" s="70">
        <v>252479</v>
      </c>
      <c r="AP72" s="70">
        <v>47331</v>
      </c>
      <c r="AQ72" s="70">
        <v>6732</v>
      </c>
      <c r="AR72" s="39">
        <f t="shared" si="497"/>
        <v>2813292</v>
      </c>
      <c r="AS72" s="86">
        <f t="shared" si="498"/>
        <v>2461585</v>
      </c>
      <c r="AT72" s="16">
        <v>634174</v>
      </c>
      <c r="AU72" s="16">
        <v>1827411</v>
      </c>
      <c r="AV72" s="16">
        <v>46882</v>
      </c>
      <c r="AW72" s="16">
        <v>245500</v>
      </c>
      <c r="AX72" s="16">
        <v>52504</v>
      </c>
      <c r="AY72" s="16">
        <v>6821</v>
      </c>
      <c r="AZ72" s="79">
        <f t="shared" si="499"/>
        <v>2603144</v>
      </c>
      <c r="BA72" s="80">
        <f t="shared" si="500"/>
        <v>2272195</v>
      </c>
      <c r="BB72" s="70">
        <v>546968</v>
      </c>
      <c r="BC72" s="70">
        <v>1725227</v>
      </c>
      <c r="BD72" s="70">
        <v>45190</v>
      </c>
      <c r="BE72" s="70">
        <v>233724</v>
      </c>
      <c r="BF72" s="70">
        <v>45543</v>
      </c>
      <c r="BG72" s="70">
        <v>6492</v>
      </c>
      <c r="BH72" s="39">
        <f t="shared" si="501"/>
        <v>2811876</v>
      </c>
      <c r="BI72" s="86">
        <f t="shared" si="502"/>
        <v>2457132</v>
      </c>
      <c r="BJ72" s="16">
        <v>626656</v>
      </c>
      <c r="BK72" s="16">
        <v>1830476</v>
      </c>
      <c r="BL72" s="16">
        <v>47267</v>
      </c>
      <c r="BM72" s="16">
        <v>241298</v>
      </c>
      <c r="BN72" s="16">
        <v>59113</v>
      </c>
      <c r="BO72" s="16">
        <v>7066</v>
      </c>
      <c r="BP72" s="79">
        <f t="shared" si="503"/>
        <v>2801966</v>
      </c>
      <c r="BQ72" s="80">
        <f t="shared" si="504"/>
        <v>2437996</v>
      </c>
      <c r="BR72" s="70">
        <v>625347</v>
      </c>
      <c r="BS72" s="70">
        <v>1812649</v>
      </c>
      <c r="BT72" s="70">
        <v>45217</v>
      </c>
      <c r="BU72" s="70">
        <v>243658</v>
      </c>
      <c r="BV72" s="70">
        <v>68534</v>
      </c>
      <c r="BW72" s="70">
        <v>6561</v>
      </c>
      <c r="BX72" s="39">
        <f t="shared" si="505"/>
        <v>2532659</v>
      </c>
      <c r="BY72" s="86">
        <f t="shared" si="506"/>
        <v>2225353</v>
      </c>
      <c r="BZ72" s="16">
        <v>552207</v>
      </c>
      <c r="CA72" s="16">
        <v>1673146</v>
      </c>
      <c r="CB72" s="16">
        <v>39515</v>
      </c>
      <c r="CC72" s="16">
        <v>218796</v>
      </c>
      <c r="CD72" s="16">
        <v>42786</v>
      </c>
      <c r="CE72" s="16">
        <v>6209</v>
      </c>
      <c r="CF72" s="79">
        <f t="shared" si="507"/>
        <v>2917257</v>
      </c>
      <c r="CG72" s="80">
        <f t="shared" si="508"/>
        <v>2550554</v>
      </c>
      <c r="CH72" s="70">
        <v>662506</v>
      </c>
      <c r="CI72" s="70">
        <v>1888048</v>
      </c>
      <c r="CJ72" s="70">
        <v>46687</v>
      </c>
      <c r="CK72" s="70">
        <v>259044</v>
      </c>
      <c r="CL72" s="70">
        <v>54109</v>
      </c>
      <c r="CM72" s="70">
        <v>6863</v>
      </c>
      <c r="CN72" s="39">
        <f t="shared" si="509"/>
        <v>2796911</v>
      </c>
      <c r="CO72" s="86">
        <f t="shared" si="510"/>
        <v>2457552</v>
      </c>
      <c r="CP72" s="16">
        <v>604644</v>
      </c>
      <c r="CQ72" s="16">
        <v>1852908</v>
      </c>
      <c r="CR72" s="16">
        <v>46486</v>
      </c>
      <c r="CS72" s="16">
        <v>242548</v>
      </c>
      <c r="CT72" s="16">
        <v>43278</v>
      </c>
      <c r="CU72" s="16">
        <v>7047</v>
      </c>
      <c r="CV72" s="79">
        <f t="shared" si="511"/>
        <v>2823892</v>
      </c>
      <c r="CW72" s="80">
        <f t="shared" si="512"/>
        <v>2486335</v>
      </c>
      <c r="CX72" s="70">
        <v>660598</v>
      </c>
      <c r="CY72" s="70">
        <v>1825737</v>
      </c>
      <c r="CZ72" s="70">
        <v>45702</v>
      </c>
      <c r="DA72" s="70">
        <v>227115</v>
      </c>
      <c r="DB72" s="70">
        <v>57591</v>
      </c>
      <c r="DC72" s="90">
        <v>7149</v>
      </c>
    </row>
    <row r="73" spans="1:107" x14ac:dyDescent="0.3">
      <c r="A73" s="158"/>
      <c r="B73" s="1">
        <v>217</v>
      </c>
      <c r="C73" s="1" t="s">
        <v>346</v>
      </c>
      <c r="D73" s="35">
        <f t="shared" si="513"/>
        <v>9662446</v>
      </c>
      <c r="E73" s="35">
        <f t="shared" si="514"/>
        <v>7812843</v>
      </c>
      <c r="F73" s="35">
        <f t="shared" si="515"/>
        <v>1913127</v>
      </c>
      <c r="G73" s="35">
        <f t="shared" si="516"/>
        <v>5899716</v>
      </c>
      <c r="H73" s="35">
        <f t="shared" si="517"/>
        <v>270465</v>
      </c>
      <c r="I73" s="35">
        <f t="shared" si="518"/>
        <v>1440741</v>
      </c>
      <c r="J73" s="35">
        <f t="shared" si="519"/>
        <v>96226</v>
      </c>
      <c r="K73" s="35">
        <f t="shared" si="520"/>
        <v>42171</v>
      </c>
      <c r="L73" s="39">
        <f t="shared" si="521"/>
        <v>801086</v>
      </c>
      <c r="M73" s="86">
        <f t="shared" si="522"/>
        <v>655408</v>
      </c>
      <c r="N73" s="16">
        <v>159931</v>
      </c>
      <c r="O73" s="16">
        <v>495477</v>
      </c>
      <c r="P73" s="16">
        <v>22419</v>
      </c>
      <c r="Q73" s="16">
        <v>111266</v>
      </c>
      <c r="R73" s="16">
        <v>8062</v>
      </c>
      <c r="S73" s="16">
        <v>3931</v>
      </c>
      <c r="T73" s="79">
        <f t="shared" si="491"/>
        <v>699579</v>
      </c>
      <c r="U73" s="80">
        <f t="shared" si="492"/>
        <v>570198</v>
      </c>
      <c r="V73" s="70">
        <v>141592</v>
      </c>
      <c r="W73" s="70">
        <v>428606</v>
      </c>
      <c r="X73" s="70">
        <v>17548</v>
      </c>
      <c r="Y73" s="70">
        <v>100951</v>
      </c>
      <c r="Z73" s="70">
        <v>7756</v>
      </c>
      <c r="AA73" s="70">
        <v>3126</v>
      </c>
      <c r="AB73" s="39">
        <f t="shared" si="493"/>
        <v>851782</v>
      </c>
      <c r="AC73" s="86">
        <f t="shared" si="494"/>
        <v>688573</v>
      </c>
      <c r="AD73" s="16">
        <v>169026</v>
      </c>
      <c r="AE73" s="16">
        <v>519547</v>
      </c>
      <c r="AF73" s="16">
        <v>24936</v>
      </c>
      <c r="AG73" s="16">
        <v>126779</v>
      </c>
      <c r="AH73" s="16">
        <v>7856</v>
      </c>
      <c r="AI73" s="16">
        <v>3638</v>
      </c>
      <c r="AJ73" s="79">
        <f t="shared" si="495"/>
        <v>829756</v>
      </c>
      <c r="AK73" s="80">
        <f t="shared" si="496"/>
        <v>671025</v>
      </c>
      <c r="AL73" s="70">
        <v>162721</v>
      </c>
      <c r="AM73" s="70">
        <v>508304</v>
      </c>
      <c r="AN73" s="70">
        <v>24811</v>
      </c>
      <c r="AO73" s="70">
        <v>122861</v>
      </c>
      <c r="AP73" s="70">
        <v>7716</v>
      </c>
      <c r="AQ73" s="70">
        <v>3343</v>
      </c>
      <c r="AR73" s="39">
        <f t="shared" si="497"/>
        <v>850712</v>
      </c>
      <c r="AS73" s="86">
        <f t="shared" si="498"/>
        <v>686077</v>
      </c>
      <c r="AT73" s="16">
        <v>172539</v>
      </c>
      <c r="AU73" s="16">
        <v>513538</v>
      </c>
      <c r="AV73" s="16">
        <v>24824</v>
      </c>
      <c r="AW73" s="16">
        <v>127045</v>
      </c>
      <c r="AX73" s="16">
        <v>8743</v>
      </c>
      <c r="AY73" s="16">
        <v>4023</v>
      </c>
      <c r="AZ73" s="79">
        <f t="shared" si="499"/>
        <v>811886</v>
      </c>
      <c r="BA73" s="80">
        <f t="shared" si="500"/>
        <v>653991</v>
      </c>
      <c r="BB73" s="70">
        <v>158078</v>
      </c>
      <c r="BC73" s="70">
        <v>495913</v>
      </c>
      <c r="BD73" s="70">
        <v>23733</v>
      </c>
      <c r="BE73" s="70">
        <v>122686</v>
      </c>
      <c r="BF73" s="70">
        <v>7770</v>
      </c>
      <c r="BG73" s="70">
        <v>3706</v>
      </c>
      <c r="BH73" s="39">
        <f t="shared" si="501"/>
        <v>830265</v>
      </c>
      <c r="BI73" s="86">
        <f t="shared" si="502"/>
        <v>671760</v>
      </c>
      <c r="BJ73" s="16">
        <v>168384</v>
      </c>
      <c r="BK73" s="16">
        <v>503376</v>
      </c>
      <c r="BL73" s="16">
        <v>23699</v>
      </c>
      <c r="BM73" s="16">
        <v>121471</v>
      </c>
      <c r="BN73" s="16">
        <v>9344</v>
      </c>
      <c r="BO73" s="16">
        <v>3991</v>
      </c>
      <c r="BP73" s="79">
        <f t="shared" si="503"/>
        <v>790994</v>
      </c>
      <c r="BQ73" s="80">
        <f t="shared" si="504"/>
        <v>639386</v>
      </c>
      <c r="BR73" s="70">
        <v>157399</v>
      </c>
      <c r="BS73" s="70">
        <v>481987</v>
      </c>
      <c r="BT73" s="70">
        <v>21938</v>
      </c>
      <c r="BU73" s="70">
        <v>117324</v>
      </c>
      <c r="BV73" s="70">
        <v>8953</v>
      </c>
      <c r="BW73" s="70">
        <v>3393</v>
      </c>
      <c r="BX73" s="39">
        <f t="shared" si="505"/>
        <v>731755</v>
      </c>
      <c r="BY73" s="86">
        <f t="shared" si="506"/>
        <v>589372</v>
      </c>
      <c r="BZ73" s="16">
        <v>141811</v>
      </c>
      <c r="CA73" s="16">
        <v>447561</v>
      </c>
      <c r="CB73" s="16">
        <v>19066</v>
      </c>
      <c r="CC73" s="16">
        <v>113146</v>
      </c>
      <c r="CD73" s="16">
        <v>6987</v>
      </c>
      <c r="CE73" s="16">
        <v>3184</v>
      </c>
      <c r="CF73" s="79">
        <f t="shared" si="507"/>
        <v>831308</v>
      </c>
      <c r="CG73" s="80">
        <f t="shared" si="508"/>
        <v>666839</v>
      </c>
      <c r="CH73" s="70">
        <v>160394</v>
      </c>
      <c r="CI73" s="70">
        <v>506445</v>
      </c>
      <c r="CJ73" s="70">
        <v>22940</v>
      </c>
      <c r="CK73" s="70">
        <v>130299</v>
      </c>
      <c r="CL73" s="70">
        <v>8013</v>
      </c>
      <c r="CM73" s="70">
        <v>3217</v>
      </c>
      <c r="CN73" s="39">
        <f t="shared" si="509"/>
        <v>832274</v>
      </c>
      <c r="CO73" s="86">
        <f t="shared" si="510"/>
        <v>670809</v>
      </c>
      <c r="CP73" s="16">
        <v>159843</v>
      </c>
      <c r="CQ73" s="16">
        <v>510966</v>
      </c>
      <c r="CR73" s="16">
        <v>23281</v>
      </c>
      <c r="CS73" s="16">
        <v>127669</v>
      </c>
      <c r="CT73" s="16">
        <v>7220</v>
      </c>
      <c r="CU73" s="16">
        <v>3295</v>
      </c>
      <c r="CV73" s="79">
        <f t="shared" si="511"/>
        <v>801049</v>
      </c>
      <c r="CW73" s="80">
        <f t="shared" si="512"/>
        <v>649405</v>
      </c>
      <c r="CX73" s="70">
        <v>161409</v>
      </c>
      <c r="CY73" s="70">
        <v>487996</v>
      </c>
      <c r="CZ73" s="70">
        <v>21270</v>
      </c>
      <c r="DA73" s="70">
        <v>119244</v>
      </c>
      <c r="DB73" s="70">
        <v>7806</v>
      </c>
      <c r="DC73" s="90">
        <v>3324</v>
      </c>
    </row>
    <row r="74" spans="1:107" x14ac:dyDescent="0.3">
      <c r="A74" s="158"/>
      <c r="B74" s="1">
        <v>218</v>
      </c>
      <c r="C74" s="1" t="s">
        <v>23</v>
      </c>
      <c r="D74" s="35">
        <f t="shared" si="513"/>
        <v>5724614</v>
      </c>
      <c r="E74" s="35">
        <f t="shared" si="514"/>
        <v>4790615</v>
      </c>
      <c r="F74" s="35">
        <f t="shared" si="515"/>
        <v>1302615</v>
      </c>
      <c r="G74" s="35">
        <f t="shared" si="516"/>
        <v>3488000</v>
      </c>
      <c r="H74" s="35">
        <f t="shared" si="517"/>
        <v>83258</v>
      </c>
      <c r="I74" s="35">
        <f t="shared" si="518"/>
        <v>680704</v>
      </c>
      <c r="J74" s="35">
        <f t="shared" si="519"/>
        <v>82277</v>
      </c>
      <c r="K74" s="35">
        <f t="shared" si="520"/>
        <v>87760</v>
      </c>
      <c r="L74" s="39">
        <f t="shared" si="521"/>
        <v>339741</v>
      </c>
      <c r="M74" s="86">
        <f t="shared" si="522"/>
        <v>277593</v>
      </c>
      <c r="N74" s="16">
        <v>67449</v>
      </c>
      <c r="O74" s="16">
        <v>210144</v>
      </c>
      <c r="P74" s="16">
        <v>5412</v>
      </c>
      <c r="Q74" s="16">
        <v>45947</v>
      </c>
      <c r="R74" s="16">
        <v>3285</v>
      </c>
      <c r="S74" s="16">
        <v>7504</v>
      </c>
      <c r="T74" s="79">
        <f t="shared" si="491"/>
        <v>314261</v>
      </c>
      <c r="U74" s="80">
        <f t="shared" si="492"/>
        <v>259562</v>
      </c>
      <c r="V74" s="70">
        <v>74889</v>
      </c>
      <c r="W74" s="70">
        <v>184673</v>
      </c>
      <c r="X74" s="70">
        <v>4280</v>
      </c>
      <c r="Y74" s="70">
        <v>40788</v>
      </c>
      <c r="Z74" s="70">
        <v>3681</v>
      </c>
      <c r="AA74" s="70">
        <v>5950</v>
      </c>
      <c r="AB74" s="39">
        <f t="shared" si="493"/>
        <v>442720</v>
      </c>
      <c r="AC74" s="86">
        <f t="shared" si="494"/>
        <v>365922</v>
      </c>
      <c r="AD74" s="16">
        <v>94879</v>
      </c>
      <c r="AE74" s="16">
        <v>271043</v>
      </c>
      <c r="AF74" s="16">
        <v>7086</v>
      </c>
      <c r="AG74" s="16">
        <v>56001</v>
      </c>
      <c r="AH74" s="16">
        <v>6117</v>
      </c>
      <c r="AI74" s="16">
        <v>7594</v>
      </c>
      <c r="AJ74" s="79">
        <f t="shared" si="495"/>
        <v>505661</v>
      </c>
      <c r="AK74" s="80">
        <f t="shared" si="496"/>
        <v>419280</v>
      </c>
      <c r="AL74" s="70">
        <v>101945</v>
      </c>
      <c r="AM74" s="70">
        <v>317335</v>
      </c>
      <c r="AN74" s="70">
        <v>8132</v>
      </c>
      <c r="AO74" s="70">
        <v>64211</v>
      </c>
      <c r="AP74" s="70">
        <v>6662</v>
      </c>
      <c r="AQ74" s="70">
        <v>7376</v>
      </c>
      <c r="AR74" s="39">
        <f t="shared" si="497"/>
        <v>634799</v>
      </c>
      <c r="AS74" s="86">
        <f t="shared" si="498"/>
        <v>542053</v>
      </c>
      <c r="AT74" s="16">
        <v>155273</v>
      </c>
      <c r="AU74" s="16">
        <v>386780</v>
      </c>
      <c r="AV74" s="16">
        <v>9004</v>
      </c>
      <c r="AW74" s="16">
        <v>65536</v>
      </c>
      <c r="AX74" s="16">
        <v>10398</v>
      </c>
      <c r="AY74" s="16">
        <v>7808</v>
      </c>
      <c r="AZ74" s="79">
        <f t="shared" si="499"/>
        <v>628784</v>
      </c>
      <c r="BA74" s="80">
        <f t="shared" si="500"/>
        <v>539309</v>
      </c>
      <c r="BB74" s="70">
        <v>153125</v>
      </c>
      <c r="BC74" s="70">
        <v>386184</v>
      </c>
      <c r="BD74" s="70">
        <v>8984</v>
      </c>
      <c r="BE74" s="70">
        <v>61959</v>
      </c>
      <c r="BF74" s="70">
        <v>11220</v>
      </c>
      <c r="BG74" s="70">
        <v>7312</v>
      </c>
      <c r="BH74" s="39">
        <f t="shared" si="501"/>
        <v>514055</v>
      </c>
      <c r="BI74" s="86">
        <f t="shared" si="502"/>
        <v>431097</v>
      </c>
      <c r="BJ74" s="16">
        <v>116921</v>
      </c>
      <c r="BK74" s="16">
        <v>314176</v>
      </c>
      <c r="BL74" s="16">
        <v>7505</v>
      </c>
      <c r="BM74" s="16">
        <v>59004</v>
      </c>
      <c r="BN74" s="16">
        <v>8083</v>
      </c>
      <c r="BO74" s="16">
        <v>8366</v>
      </c>
      <c r="BP74" s="79">
        <f t="shared" si="503"/>
        <v>543548</v>
      </c>
      <c r="BQ74" s="80">
        <f t="shared" si="504"/>
        <v>467489</v>
      </c>
      <c r="BR74" s="70">
        <v>154628</v>
      </c>
      <c r="BS74" s="70">
        <v>312861</v>
      </c>
      <c r="BT74" s="70">
        <v>6868</v>
      </c>
      <c r="BU74" s="70">
        <v>51619</v>
      </c>
      <c r="BV74" s="70">
        <v>9943</v>
      </c>
      <c r="BW74" s="70">
        <v>7629</v>
      </c>
      <c r="BX74" s="39">
        <f t="shared" si="505"/>
        <v>471471</v>
      </c>
      <c r="BY74" s="86">
        <f t="shared" si="506"/>
        <v>396133</v>
      </c>
      <c r="BZ74" s="16">
        <v>102656</v>
      </c>
      <c r="CA74" s="16">
        <v>293477</v>
      </c>
      <c r="CB74" s="16">
        <v>6626</v>
      </c>
      <c r="CC74" s="16">
        <v>55102</v>
      </c>
      <c r="CD74" s="16">
        <v>7005</v>
      </c>
      <c r="CE74" s="16">
        <v>6605</v>
      </c>
      <c r="CF74" s="79">
        <f t="shared" si="507"/>
        <v>513092</v>
      </c>
      <c r="CG74" s="80">
        <f t="shared" si="508"/>
        <v>422848</v>
      </c>
      <c r="CH74" s="70">
        <v>114224</v>
      </c>
      <c r="CI74" s="70">
        <v>308624</v>
      </c>
      <c r="CJ74" s="70">
        <v>7004</v>
      </c>
      <c r="CK74" s="70">
        <v>69058</v>
      </c>
      <c r="CL74" s="70">
        <v>6922</v>
      </c>
      <c r="CM74" s="70">
        <v>7260</v>
      </c>
      <c r="CN74" s="39">
        <f t="shared" si="509"/>
        <v>446981</v>
      </c>
      <c r="CO74" s="86">
        <f t="shared" si="510"/>
        <v>367172</v>
      </c>
      <c r="CP74" s="16">
        <v>90292</v>
      </c>
      <c r="CQ74" s="16">
        <v>276880</v>
      </c>
      <c r="CR74" s="16">
        <v>6754</v>
      </c>
      <c r="CS74" s="16">
        <v>60916</v>
      </c>
      <c r="CT74" s="16">
        <v>4922</v>
      </c>
      <c r="CU74" s="16">
        <v>7217</v>
      </c>
      <c r="CV74" s="79">
        <f t="shared" si="511"/>
        <v>369501</v>
      </c>
      <c r="CW74" s="80">
        <f t="shared" si="512"/>
        <v>302157</v>
      </c>
      <c r="CX74" s="70">
        <v>76334</v>
      </c>
      <c r="CY74" s="70">
        <v>225823</v>
      </c>
      <c r="CZ74" s="70">
        <v>5603</v>
      </c>
      <c r="DA74" s="70">
        <v>50563</v>
      </c>
      <c r="DB74" s="70">
        <v>4039</v>
      </c>
      <c r="DC74" s="90">
        <v>7139</v>
      </c>
    </row>
    <row r="75" spans="1:107" x14ac:dyDescent="0.3">
      <c r="A75" s="158"/>
      <c r="B75" s="1">
        <v>219</v>
      </c>
      <c r="C75" s="1" t="s">
        <v>24</v>
      </c>
      <c r="D75" s="35">
        <f t="shared" si="513"/>
        <v>21558411</v>
      </c>
      <c r="E75" s="35">
        <f t="shared" si="514"/>
        <v>19141614</v>
      </c>
      <c r="F75" s="35">
        <f t="shared" si="515"/>
        <v>4514548</v>
      </c>
      <c r="G75" s="35">
        <f t="shared" si="516"/>
        <v>14627066</v>
      </c>
      <c r="H75" s="35">
        <f t="shared" si="517"/>
        <v>569910</v>
      </c>
      <c r="I75" s="35">
        <f t="shared" si="518"/>
        <v>1518345</v>
      </c>
      <c r="J75" s="35">
        <f t="shared" si="519"/>
        <v>286383</v>
      </c>
      <c r="K75" s="35">
        <f t="shared" si="520"/>
        <v>42159</v>
      </c>
      <c r="L75" s="39">
        <f t="shared" si="521"/>
        <v>1776367</v>
      </c>
      <c r="M75" s="86">
        <f t="shared" si="522"/>
        <v>1575881</v>
      </c>
      <c r="N75" s="16">
        <v>354536</v>
      </c>
      <c r="O75" s="16">
        <v>1221345</v>
      </c>
      <c r="P75" s="16">
        <v>48402</v>
      </c>
      <c r="Q75" s="16">
        <v>125738</v>
      </c>
      <c r="R75" s="16">
        <v>22545</v>
      </c>
      <c r="S75" s="16">
        <v>3801</v>
      </c>
      <c r="T75" s="79">
        <f t="shared" si="491"/>
        <v>1526858</v>
      </c>
      <c r="U75" s="80">
        <f t="shared" si="492"/>
        <v>1361249</v>
      </c>
      <c r="V75" s="70">
        <v>312161</v>
      </c>
      <c r="W75" s="70">
        <v>1049088</v>
      </c>
      <c r="X75" s="70">
        <v>37583</v>
      </c>
      <c r="Y75" s="70">
        <v>104962</v>
      </c>
      <c r="Z75" s="70">
        <v>20332</v>
      </c>
      <c r="AA75" s="70">
        <v>2732</v>
      </c>
      <c r="AB75" s="39">
        <f t="shared" si="493"/>
        <v>1819437</v>
      </c>
      <c r="AC75" s="86">
        <f t="shared" si="494"/>
        <v>1611370</v>
      </c>
      <c r="AD75" s="16">
        <v>362662</v>
      </c>
      <c r="AE75" s="16">
        <v>1248708</v>
      </c>
      <c r="AF75" s="16">
        <v>50394</v>
      </c>
      <c r="AG75" s="16">
        <v>131843</v>
      </c>
      <c r="AH75" s="16">
        <v>22261</v>
      </c>
      <c r="AI75" s="16">
        <v>3569</v>
      </c>
      <c r="AJ75" s="79">
        <f t="shared" si="495"/>
        <v>1767726</v>
      </c>
      <c r="AK75" s="80">
        <f t="shared" si="496"/>
        <v>1568992</v>
      </c>
      <c r="AL75" s="70">
        <v>361138</v>
      </c>
      <c r="AM75" s="70">
        <v>1207854</v>
      </c>
      <c r="AN75" s="70">
        <v>49775</v>
      </c>
      <c r="AO75" s="70">
        <v>124246</v>
      </c>
      <c r="AP75" s="70">
        <v>21246</v>
      </c>
      <c r="AQ75" s="70">
        <v>3467</v>
      </c>
      <c r="AR75" s="39">
        <f t="shared" si="497"/>
        <v>1805114</v>
      </c>
      <c r="AS75" s="86">
        <f t="shared" si="498"/>
        <v>1602119</v>
      </c>
      <c r="AT75" s="16">
        <v>384668</v>
      </c>
      <c r="AU75" s="16">
        <v>1217451</v>
      </c>
      <c r="AV75" s="16">
        <v>48192</v>
      </c>
      <c r="AW75" s="16">
        <v>128069</v>
      </c>
      <c r="AX75" s="16">
        <v>23326</v>
      </c>
      <c r="AY75" s="16">
        <v>3408</v>
      </c>
      <c r="AZ75" s="79">
        <f t="shared" si="499"/>
        <v>1702623</v>
      </c>
      <c r="BA75" s="80">
        <f t="shared" si="500"/>
        <v>1501396</v>
      </c>
      <c r="BB75" s="70">
        <v>345643</v>
      </c>
      <c r="BC75" s="70">
        <v>1155753</v>
      </c>
      <c r="BD75" s="70">
        <v>46927</v>
      </c>
      <c r="BE75" s="70">
        <v>128513</v>
      </c>
      <c r="BF75" s="70">
        <v>22637</v>
      </c>
      <c r="BG75" s="70">
        <v>3150</v>
      </c>
      <c r="BH75" s="39">
        <f t="shared" si="501"/>
        <v>2008356</v>
      </c>
      <c r="BI75" s="86">
        <f t="shared" si="502"/>
        <v>1790421</v>
      </c>
      <c r="BJ75" s="16">
        <v>436241</v>
      </c>
      <c r="BK75" s="16">
        <v>1354180</v>
      </c>
      <c r="BL75" s="16">
        <v>51612</v>
      </c>
      <c r="BM75" s="16">
        <v>131129</v>
      </c>
      <c r="BN75" s="16">
        <v>30896</v>
      </c>
      <c r="BO75" s="16">
        <v>4298</v>
      </c>
      <c r="BP75" s="79">
        <f t="shared" si="503"/>
        <v>1868061</v>
      </c>
      <c r="BQ75" s="80">
        <f t="shared" si="504"/>
        <v>1653075</v>
      </c>
      <c r="BR75" s="70">
        <v>402672</v>
      </c>
      <c r="BS75" s="70">
        <v>1250403</v>
      </c>
      <c r="BT75" s="70">
        <v>48056</v>
      </c>
      <c r="BU75" s="70">
        <v>132957</v>
      </c>
      <c r="BV75" s="70">
        <v>30146</v>
      </c>
      <c r="BW75" s="70">
        <v>3827</v>
      </c>
      <c r="BX75" s="39">
        <f t="shared" si="505"/>
        <v>1522052</v>
      </c>
      <c r="BY75" s="86">
        <f t="shared" si="506"/>
        <v>1347807</v>
      </c>
      <c r="BZ75" s="16">
        <v>318692</v>
      </c>
      <c r="CA75" s="16">
        <v>1029115</v>
      </c>
      <c r="CB75" s="16">
        <v>38748</v>
      </c>
      <c r="CC75" s="16">
        <v>113396</v>
      </c>
      <c r="CD75" s="16">
        <v>19040</v>
      </c>
      <c r="CE75" s="16">
        <v>3061</v>
      </c>
      <c r="CF75" s="79">
        <f t="shared" si="507"/>
        <v>1784757</v>
      </c>
      <c r="CG75" s="80">
        <f t="shared" si="508"/>
        <v>1579521</v>
      </c>
      <c r="CH75" s="70">
        <v>372845</v>
      </c>
      <c r="CI75" s="70">
        <v>1206676</v>
      </c>
      <c r="CJ75" s="70">
        <v>47579</v>
      </c>
      <c r="CK75" s="70">
        <v>131746</v>
      </c>
      <c r="CL75" s="70">
        <v>22504</v>
      </c>
      <c r="CM75" s="70">
        <v>3407</v>
      </c>
      <c r="CN75" s="39">
        <f t="shared" si="509"/>
        <v>1940312</v>
      </c>
      <c r="CO75" s="86">
        <f t="shared" si="510"/>
        <v>1728879</v>
      </c>
      <c r="CP75" s="16">
        <v>394087</v>
      </c>
      <c r="CQ75" s="16">
        <v>1334792</v>
      </c>
      <c r="CR75" s="16">
        <v>52301</v>
      </c>
      <c r="CS75" s="16">
        <v>132688</v>
      </c>
      <c r="CT75" s="16">
        <v>22877</v>
      </c>
      <c r="CU75" s="16">
        <v>3567</v>
      </c>
      <c r="CV75" s="79">
        <f t="shared" si="511"/>
        <v>2036748</v>
      </c>
      <c r="CW75" s="80">
        <f t="shared" si="512"/>
        <v>1820904</v>
      </c>
      <c r="CX75" s="70">
        <v>469203</v>
      </c>
      <c r="CY75" s="70">
        <v>1351701</v>
      </c>
      <c r="CZ75" s="70">
        <v>50341</v>
      </c>
      <c r="DA75" s="70">
        <v>133058</v>
      </c>
      <c r="DB75" s="70">
        <v>28573</v>
      </c>
      <c r="DC75" s="90">
        <v>3872</v>
      </c>
    </row>
    <row r="76" spans="1:107" x14ac:dyDescent="0.3">
      <c r="A76" s="158"/>
      <c r="B76" s="1">
        <v>220</v>
      </c>
      <c r="C76" s="1" t="s">
        <v>345</v>
      </c>
      <c r="D76" s="35">
        <f t="shared" si="513"/>
        <v>19764092</v>
      </c>
      <c r="E76" s="35">
        <f t="shared" si="514"/>
        <v>16442200</v>
      </c>
      <c r="F76" s="35">
        <f t="shared" si="515"/>
        <v>3599308</v>
      </c>
      <c r="G76" s="35">
        <f t="shared" si="516"/>
        <v>12842892</v>
      </c>
      <c r="H76" s="35">
        <f t="shared" si="517"/>
        <v>582643</v>
      </c>
      <c r="I76" s="35">
        <f t="shared" si="518"/>
        <v>2537686</v>
      </c>
      <c r="J76" s="35">
        <f t="shared" si="519"/>
        <v>147962</v>
      </c>
      <c r="K76" s="35">
        <f t="shared" si="520"/>
        <v>53601</v>
      </c>
      <c r="L76" s="39">
        <f t="shared" si="521"/>
        <v>1717046</v>
      </c>
      <c r="M76" s="86">
        <f t="shared" si="522"/>
        <v>1438669</v>
      </c>
      <c r="N76" s="16">
        <v>312117</v>
      </c>
      <c r="O76" s="16">
        <v>1126552</v>
      </c>
      <c r="P76" s="16">
        <v>51310</v>
      </c>
      <c r="Q76" s="16">
        <v>210677</v>
      </c>
      <c r="R76" s="16">
        <v>11961</v>
      </c>
      <c r="S76" s="16">
        <v>4429</v>
      </c>
      <c r="T76" s="79">
        <f t="shared" si="491"/>
        <v>1433650</v>
      </c>
      <c r="U76" s="80">
        <f t="shared" si="492"/>
        <v>1202650</v>
      </c>
      <c r="V76" s="70">
        <v>257172</v>
      </c>
      <c r="W76" s="70">
        <v>945478</v>
      </c>
      <c r="X76" s="70">
        <v>38490</v>
      </c>
      <c r="Y76" s="70">
        <v>178751</v>
      </c>
      <c r="Z76" s="70">
        <v>10303</v>
      </c>
      <c r="AA76" s="70">
        <v>3456</v>
      </c>
      <c r="AB76" s="39">
        <f t="shared" si="493"/>
        <v>1720582</v>
      </c>
      <c r="AC76" s="86">
        <f t="shared" si="494"/>
        <v>1426949</v>
      </c>
      <c r="AD76" s="16">
        <v>305891</v>
      </c>
      <c r="AE76" s="16">
        <v>1121058</v>
      </c>
      <c r="AF76" s="16">
        <v>52144</v>
      </c>
      <c r="AG76" s="16">
        <v>223947</v>
      </c>
      <c r="AH76" s="16">
        <v>12687</v>
      </c>
      <c r="AI76" s="16">
        <v>4855</v>
      </c>
      <c r="AJ76" s="79">
        <f t="shared" si="495"/>
        <v>1679807</v>
      </c>
      <c r="AK76" s="80">
        <f t="shared" si="496"/>
        <v>1398051</v>
      </c>
      <c r="AL76" s="70">
        <v>298179</v>
      </c>
      <c r="AM76" s="70">
        <v>1099872</v>
      </c>
      <c r="AN76" s="70">
        <v>51822</v>
      </c>
      <c r="AO76" s="70">
        <v>213359</v>
      </c>
      <c r="AP76" s="70">
        <v>12264</v>
      </c>
      <c r="AQ76" s="70">
        <v>4311</v>
      </c>
      <c r="AR76" s="39">
        <f t="shared" si="497"/>
        <v>1671173</v>
      </c>
      <c r="AS76" s="86">
        <f t="shared" si="498"/>
        <v>1387276</v>
      </c>
      <c r="AT76" s="16">
        <v>304789</v>
      </c>
      <c r="AU76" s="16">
        <v>1082487</v>
      </c>
      <c r="AV76" s="16">
        <v>51092</v>
      </c>
      <c r="AW76" s="16">
        <v>215339</v>
      </c>
      <c r="AX76" s="16">
        <v>12825</v>
      </c>
      <c r="AY76" s="16">
        <v>4641</v>
      </c>
      <c r="AZ76" s="79">
        <f t="shared" si="499"/>
        <v>1610072</v>
      </c>
      <c r="BA76" s="80">
        <f t="shared" si="500"/>
        <v>1331152</v>
      </c>
      <c r="BB76" s="70">
        <v>294857</v>
      </c>
      <c r="BC76" s="70">
        <v>1036295</v>
      </c>
      <c r="BD76" s="70">
        <v>48973</v>
      </c>
      <c r="BE76" s="70">
        <v>212583</v>
      </c>
      <c r="BF76" s="70">
        <v>12631</v>
      </c>
      <c r="BG76" s="70">
        <v>4733</v>
      </c>
      <c r="BH76" s="39">
        <f t="shared" si="501"/>
        <v>1733134</v>
      </c>
      <c r="BI76" s="86">
        <f t="shared" si="502"/>
        <v>1446738</v>
      </c>
      <c r="BJ76" s="16">
        <v>329395</v>
      </c>
      <c r="BK76" s="16">
        <v>1117343</v>
      </c>
      <c r="BL76" s="16">
        <v>52076</v>
      </c>
      <c r="BM76" s="16">
        <v>215557</v>
      </c>
      <c r="BN76" s="16">
        <v>13619</v>
      </c>
      <c r="BO76" s="16">
        <v>5144</v>
      </c>
      <c r="BP76" s="79">
        <f t="shared" si="503"/>
        <v>1647985</v>
      </c>
      <c r="BQ76" s="80">
        <f t="shared" si="504"/>
        <v>1374399</v>
      </c>
      <c r="BR76" s="70">
        <v>305163</v>
      </c>
      <c r="BS76" s="70">
        <v>1069236</v>
      </c>
      <c r="BT76" s="70">
        <v>49029</v>
      </c>
      <c r="BU76" s="70">
        <v>207579</v>
      </c>
      <c r="BV76" s="70">
        <v>12285</v>
      </c>
      <c r="BW76" s="70">
        <v>4693</v>
      </c>
      <c r="BX76" s="39">
        <f t="shared" si="505"/>
        <v>1432129</v>
      </c>
      <c r="BY76" s="86">
        <f t="shared" si="506"/>
        <v>1188865</v>
      </c>
      <c r="BZ76" s="16">
        <v>262936</v>
      </c>
      <c r="CA76" s="16">
        <v>925929</v>
      </c>
      <c r="CB76" s="16">
        <v>38793</v>
      </c>
      <c r="CC76" s="16">
        <v>188897</v>
      </c>
      <c r="CD76" s="16">
        <v>11216</v>
      </c>
      <c r="CE76" s="16">
        <v>4358</v>
      </c>
      <c r="CF76" s="79">
        <f t="shared" si="507"/>
        <v>1702737</v>
      </c>
      <c r="CG76" s="80">
        <f t="shared" si="508"/>
        <v>1411734</v>
      </c>
      <c r="CH76" s="70">
        <v>310341</v>
      </c>
      <c r="CI76" s="70">
        <v>1101393</v>
      </c>
      <c r="CJ76" s="70">
        <v>48955</v>
      </c>
      <c r="CK76" s="70">
        <v>224448</v>
      </c>
      <c r="CL76" s="70">
        <v>13032</v>
      </c>
      <c r="CM76" s="70">
        <v>4568</v>
      </c>
      <c r="CN76" s="39">
        <f t="shared" si="509"/>
        <v>1746514</v>
      </c>
      <c r="CO76" s="86">
        <f t="shared" si="510"/>
        <v>1452538</v>
      </c>
      <c r="CP76" s="16">
        <v>313048</v>
      </c>
      <c r="CQ76" s="16">
        <v>1139490</v>
      </c>
      <c r="CR76" s="16">
        <v>52123</v>
      </c>
      <c r="CS76" s="16">
        <v>225232</v>
      </c>
      <c r="CT76" s="16">
        <v>12433</v>
      </c>
      <c r="CU76" s="16">
        <v>4188</v>
      </c>
      <c r="CV76" s="79">
        <f t="shared" si="511"/>
        <v>1669263</v>
      </c>
      <c r="CW76" s="80">
        <f t="shared" si="512"/>
        <v>1383179</v>
      </c>
      <c r="CX76" s="70">
        <v>305420</v>
      </c>
      <c r="CY76" s="70">
        <v>1077759</v>
      </c>
      <c r="CZ76" s="70">
        <v>47836</v>
      </c>
      <c r="DA76" s="70">
        <v>221317</v>
      </c>
      <c r="DB76" s="70">
        <v>12706</v>
      </c>
      <c r="DC76" s="90">
        <v>4225</v>
      </c>
    </row>
    <row r="77" spans="1:107" x14ac:dyDescent="0.3">
      <c r="A77" s="158"/>
      <c r="B77" s="1">
        <v>221</v>
      </c>
      <c r="C77" s="1" t="s">
        <v>25</v>
      </c>
      <c r="D77" s="35">
        <f t="shared" si="513"/>
        <v>16750837</v>
      </c>
      <c r="E77" s="35">
        <f t="shared" si="514"/>
        <v>14269147</v>
      </c>
      <c r="F77" s="35">
        <f t="shared" si="515"/>
        <v>2953578</v>
      </c>
      <c r="G77" s="35">
        <f t="shared" si="516"/>
        <v>11315569</v>
      </c>
      <c r="H77" s="35">
        <f t="shared" si="517"/>
        <v>511398</v>
      </c>
      <c r="I77" s="35">
        <f t="shared" si="518"/>
        <v>1812368</v>
      </c>
      <c r="J77" s="35">
        <f t="shared" si="519"/>
        <v>122793</v>
      </c>
      <c r="K77" s="35">
        <f t="shared" si="520"/>
        <v>35131</v>
      </c>
      <c r="L77" s="39">
        <f t="shared" si="521"/>
        <v>1510684</v>
      </c>
      <c r="M77" s="86">
        <f t="shared" si="522"/>
        <v>1297303</v>
      </c>
      <c r="N77" s="16">
        <v>262762</v>
      </c>
      <c r="O77" s="16">
        <v>1034541</v>
      </c>
      <c r="P77" s="16">
        <v>46302</v>
      </c>
      <c r="Q77" s="16">
        <v>153679</v>
      </c>
      <c r="R77" s="16">
        <v>10425</v>
      </c>
      <c r="S77" s="16">
        <v>2975</v>
      </c>
      <c r="T77" s="79">
        <f t="shared" si="491"/>
        <v>1246688</v>
      </c>
      <c r="U77" s="80">
        <f t="shared" si="492"/>
        <v>1074629</v>
      </c>
      <c r="V77" s="70">
        <v>217284</v>
      </c>
      <c r="W77" s="70">
        <v>857345</v>
      </c>
      <c r="X77" s="70">
        <v>34705</v>
      </c>
      <c r="Y77" s="70">
        <v>125790</v>
      </c>
      <c r="Z77" s="70">
        <v>8971</v>
      </c>
      <c r="AA77" s="70">
        <v>2593</v>
      </c>
      <c r="AB77" s="39">
        <f t="shared" si="493"/>
        <v>1447980</v>
      </c>
      <c r="AC77" s="86">
        <f t="shared" si="494"/>
        <v>1230593</v>
      </c>
      <c r="AD77" s="16">
        <v>251410</v>
      </c>
      <c r="AE77" s="16">
        <v>979183</v>
      </c>
      <c r="AF77" s="16">
        <v>45889</v>
      </c>
      <c r="AG77" s="16">
        <v>158175</v>
      </c>
      <c r="AH77" s="16">
        <v>10212</v>
      </c>
      <c r="AI77" s="16">
        <v>3111</v>
      </c>
      <c r="AJ77" s="79">
        <f t="shared" si="495"/>
        <v>1412539</v>
      </c>
      <c r="AK77" s="80">
        <f t="shared" si="496"/>
        <v>1198625</v>
      </c>
      <c r="AL77" s="70">
        <v>245358</v>
      </c>
      <c r="AM77" s="70">
        <v>953267</v>
      </c>
      <c r="AN77" s="70">
        <v>45304</v>
      </c>
      <c r="AO77" s="70">
        <v>155271</v>
      </c>
      <c r="AP77" s="70">
        <v>10421</v>
      </c>
      <c r="AQ77" s="70">
        <v>2918</v>
      </c>
      <c r="AR77" s="39">
        <f t="shared" si="497"/>
        <v>1386047</v>
      </c>
      <c r="AS77" s="86">
        <f t="shared" si="498"/>
        <v>1176424</v>
      </c>
      <c r="AT77" s="16">
        <v>242204</v>
      </c>
      <c r="AU77" s="16">
        <v>934220</v>
      </c>
      <c r="AV77" s="16">
        <v>43380</v>
      </c>
      <c r="AW77" s="16">
        <v>153194</v>
      </c>
      <c r="AX77" s="16">
        <v>10250</v>
      </c>
      <c r="AY77" s="16">
        <v>2799</v>
      </c>
      <c r="AZ77" s="79">
        <f t="shared" si="499"/>
        <v>1328986</v>
      </c>
      <c r="BA77" s="80">
        <f t="shared" si="500"/>
        <v>1129203</v>
      </c>
      <c r="BB77" s="70">
        <v>235101</v>
      </c>
      <c r="BC77" s="70">
        <v>894102</v>
      </c>
      <c r="BD77" s="70">
        <v>41337</v>
      </c>
      <c r="BE77" s="70">
        <v>145576</v>
      </c>
      <c r="BF77" s="70">
        <v>10144</v>
      </c>
      <c r="BG77" s="70">
        <v>2726</v>
      </c>
      <c r="BH77" s="39">
        <f t="shared" si="501"/>
        <v>1466096</v>
      </c>
      <c r="BI77" s="86">
        <f t="shared" si="502"/>
        <v>1254572</v>
      </c>
      <c r="BJ77" s="16">
        <v>259212</v>
      </c>
      <c r="BK77" s="16">
        <v>995360</v>
      </c>
      <c r="BL77" s="16">
        <v>45911</v>
      </c>
      <c r="BM77" s="16">
        <v>151728</v>
      </c>
      <c r="BN77" s="16">
        <v>10711</v>
      </c>
      <c r="BO77" s="16">
        <v>3174</v>
      </c>
      <c r="BP77" s="79">
        <f t="shared" si="503"/>
        <v>1398322</v>
      </c>
      <c r="BQ77" s="80">
        <f t="shared" si="504"/>
        <v>1197249</v>
      </c>
      <c r="BR77" s="70">
        <v>247930</v>
      </c>
      <c r="BS77" s="70">
        <v>949319</v>
      </c>
      <c r="BT77" s="70">
        <v>43281</v>
      </c>
      <c r="BU77" s="70">
        <v>144773</v>
      </c>
      <c r="BV77" s="70">
        <v>9878</v>
      </c>
      <c r="BW77" s="70">
        <v>3141</v>
      </c>
      <c r="BX77" s="39">
        <f t="shared" si="505"/>
        <v>1207766</v>
      </c>
      <c r="BY77" s="86">
        <f t="shared" si="506"/>
        <v>1022878</v>
      </c>
      <c r="BZ77" s="16">
        <v>216119</v>
      </c>
      <c r="CA77" s="16">
        <v>806759</v>
      </c>
      <c r="CB77" s="16">
        <v>34014</v>
      </c>
      <c r="CC77" s="16">
        <v>139133</v>
      </c>
      <c r="CD77" s="16">
        <v>8852</v>
      </c>
      <c r="CE77" s="16">
        <v>2889</v>
      </c>
      <c r="CF77" s="79">
        <f t="shared" si="507"/>
        <v>1437818</v>
      </c>
      <c r="CG77" s="80">
        <f t="shared" si="508"/>
        <v>1218003</v>
      </c>
      <c r="CH77" s="70">
        <v>256790</v>
      </c>
      <c r="CI77" s="70">
        <v>961213</v>
      </c>
      <c r="CJ77" s="70">
        <v>43144</v>
      </c>
      <c r="CK77" s="70">
        <v>162595</v>
      </c>
      <c r="CL77" s="70">
        <v>11122</v>
      </c>
      <c r="CM77" s="70">
        <v>2954</v>
      </c>
      <c r="CN77" s="39">
        <f t="shared" si="509"/>
        <v>1486313</v>
      </c>
      <c r="CO77" s="86">
        <f t="shared" si="510"/>
        <v>1263631</v>
      </c>
      <c r="CP77" s="16">
        <v>262138</v>
      </c>
      <c r="CQ77" s="16">
        <v>1001493</v>
      </c>
      <c r="CR77" s="16">
        <v>45559</v>
      </c>
      <c r="CS77" s="16">
        <v>163452</v>
      </c>
      <c r="CT77" s="16">
        <v>10724</v>
      </c>
      <c r="CU77" s="16">
        <v>2947</v>
      </c>
      <c r="CV77" s="79">
        <f t="shared" si="511"/>
        <v>1421598</v>
      </c>
      <c r="CW77" s="80">
        <f t="shared" si="512"/>
        <v>1206037</v>
      </c>
      <c r="CX77" s="70">
        <v>257270</v>
      </c>
      <c r="CY77" s="70">
        <v>948767</v>
      </c>
      <c r="CZ77" s="70">
        <v>42572</v>
      </c>
      <c r="DA77" s="70">
        <v>159002</v>
      </c>
      <c r="DB77" s="70">
        <v>11083</v>
      </c>
      <c r="DC77" s="90">
        <v>2904</v>
      </c>
    </row>
    <row r="78" spans="1:107" x14ac:dyDescent="0.3">
      <c r="A78" s="158"/>
      <c r="B78" s="1">
        <v>222</v>
      </c>
      <c r="C78" s="1" t="s">
        <v>26</v>
      </c>
      <c r="D78" s="35">
        <f t="shared" si="513"/>
        <v>37041980</v>
      </c>
      <c r="E78" s="35">
        <f t="shared" si="514"/>
        <v>33541273</v>
      </c>
      <c r="F78" s="35">
        <f t="shared" si="515"/>
        <v>7865977</v>
      </c>
      <c r="G78" s="35">
        <f t="shared" si="516"/>
        <v>25675296</v>
      </c>
      <c r="H78" s="35">
        <f t="shared" si="517"/>
        <v>962283</v>
      </c>
      <c r="I78" s="35">
        <f t="shared" si="518"/>
        <v>2068494</v>
      </c>
      <c r="J78" s="35">
        <f t="shared" si="519"/>
        <v>383295</v>
      </c>
      <c r="K78" s="35">
        <f t="shared" si="520"/>
        <v>86635</v>
      </c>
      <c r="L78" s="39">
        <f t="shared" si="521"/>
        <v>3347445</v>
      </c>
      <c r="M78" s="86">
        <f t="shared" si="522"/>
        <v>3050736</v>
      </c>
      <c r="N78" s="16">
        <v>723006</v>
      </c>
      <c r="O78" s="16">
        <v>2327730</v>
      </c>
      <c r="P78" s="16">
        <v>85009</v>
      </c>
      <c r="Q78" s="16">
        <v>170647</v>
      </c>
      <c r="R78" s="16">
        <v>33418</v>
      </c>
      <c r="S78" s="16">
        <v>7635</v>
      </c>
      <c r="T78" s="79">
        <f t="shared" si="491"/>
        <v>2851684</v>
      </c>
      <c r="U78" s="80">
        <f t="shared" si="492"/>
        <v>2601850</v>
      </c>
      <c r="V78" s="70">
        <v>615126</v>
      </c>
      <c r="W78" s="70">
        <v>1986724</v>
      </c>
      <c r="X78" s="70">
        <v>65112</v>
      </c>
      <c r="Y78" s="70">
        <v>147293</v>
      </c>
      <c r="Z78" s="70">
        <v>30978</v>
      </c>
      <c r="AA78" s="70">
        <v>6451</v>
      </c>
      <c r="AB78" s="39">
        <f t="shared" si="493"/>
        <v>3223783</v>
      </c>
      <c r="AC78" s="86">
        <f t="shared" si="494"/>
        <v>2915173</v>
      </c>
      <c r="AD78" s="16">
        <v>678589</v>
      </c>
      <c r="AE78" s="16">
        <v>2236584</v>
      </c>
      <c r="AF78" s="16">
        <v>86206</v>
      </c>
      <c r="AG78" s="16">
        <v>183362</v>
      </c>
      <c r="AH78" s="16">
        <v>31643</v>
      </c>
      <c r="AI78" s="16">
        <v>7399</v>
      </c>
      <c r="AJ78" s="79">
        <f t="shared" si="495"/>
        <v>3038485</v>
      </c>
      <c r="AK78" s="80">
        <f t="shared" si="496"/>
        <v>2741499</v>
      </c>
      <c r="AL78" s="70">
        <v>635241</v>
      </c>
      <c r="AM78" s="70">
        <v>2106258</v>
      </c>
      <c r="AN78" s="70">
        <v>83844</v>
      </c>
      <c r="AO78" s="70">
        <v>175253</v>
      </c>
      <c r="AP78" s="70">
        <v>30796</v>
      </c>
      <c r="AQ78" s="70">
        <v>7093</v>
      </c>
      <c r="AR78" s="39">
        <f t="shared" si="497"/>
        <v>3098386</v>
      </c>
      <c r="AS78" s="86">
        <f t="shared" si="498"/>
        <v>2798502</v>
      </c>
      <c r="AT78" s="16">
        <v>666763</v>
      </c>
      <c r="AU78" s="16">
        <v>2131739</v>
      </c>
      <c r="AV78" s="16">
        <v>83265</v>
      </c>
      <c r="AW78" s="16">
        <v>177054</v>
      </c>
      <c r="AX78" s="16">
        <v>32388</v>
      </c>
      <c r="AY78" s="16">
        <v>7177</v>
      </c>
      <c r="AZ78" s="79">
        <f t="shared" si="499"/>
        <v>2971684</v>
      </c>
      <c r="BA78" s="80">
        <f t="shared" si="500"/>
        <v>2683592</v>
      </c>
      <c r="BB78" s="70">
        <v>628036</v>
      </c>
      <c r="BC78" s="70">
        <v>2055556</v>
      </c>
      <c r="BD78" s="70">
        <v>80079</v>
      </c>
      <c r="BE78" s="70">
        <v>169576</v>
      </c>
      <c r="BF78" s="70">
        <v>31675</v>
      </c>
      <c r="BG78" s="70">
        <v>6762</v>
      </c>
      <c r="BH78" s="39">
        <f t="shared" si="501"/>
        <v>3377156</v>
      </c>
      <c r="BI78" s="86">
        <f t="shared" si="502"/>
        <v>3071737</v>
      </c>
      <c r="BJ78" s="16">
        <v>742269</v>
      </c>
      <c r="BK78" s="16">
        <v>2329468</v>
      </c>
      <c r="BL78" s="16">
        <v>87746</v>
      </c>
      <c r="BM78" s="16">
        <v>173469</v>
      </c>
      <c r="BN78" s="16">
        <v>36529</v>
      </c>
      <c r="BO78" s="16">
        <v>7675</v>
      </c>
      <c r="BP78" s="79">
        <f t="shared" si="503"/>
        <v>3180684</v>
      </c>
      <c r="BQ78" s="80">
        <f t="shared" si="504"/>
        <v>2894170</v>
      </c>
      <c r="BR78" s="70">
        <v>690330</v>
      </c>
      <c r="BS78" s="70">
        <v>2203840</v>
      </c>
      <c r="BT78" s="70">
        <v>81975</v>
      </c>
      <c r="BU78" s="70">
        <v>163100</v>
      </c>
      <c r="BV78" s="70">
        <v>34311</v>
      </c>
      <c r="BW78" s="70">
        <v>7128</v>
      </c>
      <c r="BX78" s="39">
        <f t="shared" si="505"/>
        <v>2709270</v>
      </c>
      <c r="BY78" s="86">
        <f t="shared" si="506"/>
        <v>2452072</v>
      </c>
      <c r="BZ78" s="16">
        <v>571417</v>
      </c>
      <c r="CA78" s="16">
        <v>1880655</v>
      </c>
      <c r="CB78" s="16">
        <v>66877</v>
      </c>
      <c r="CC78" s="16">
        <v>156140</v>
      </c>
      <c r="CD78" s="16">
        <v>27730</v>
      </c>
      <c r="CE78" s="16">
        <v>6451</v>
      </c>
      <c r="CF78" s="79">
        <f t="shared" si="507"/>
        <v>3048728</v>
      </c>
      <c r="CG78" s="80">
        <f t="shared" si="508"/>
        <v>2744548</v>
      </c>
      <c r="CH78" s="70">
        <v>636640</v>
      </c>
      <c r="CI78" s="70">
        <v>2107908</v>
      </c>
      <c r="CJ78" s="70">
        <v>80096</v>
      </c>
      <c r="CK78" s="70">
        <v>184799</v>
      </c>
      <c r="CL78" s="70">
        <v>31923</v>
      </c>
      <c r="CM78" s="70">
        <v>7362</v>
      </c>
      <c r="CN78" s="39">
        <f t="shared" si="509"/>
        <v>3077542</v>
      </c>
      <c r="CO78" s="86">
        <f t="shared" si="510"/>
        <v>2776329</v>
      </c>
      <c r="CP78" s="16">
        <v>624521</v>
      </c>
      <c r="CQ78" s="16">
        <v>2151808</v>
      </c>
      <c r="CR78" s="16">
        <v>82631</v>
      </c>
      <c r="CS78" s="16">
        <v>182228</v>
      </c>
      <c r="CT78" s="16">
        <v>29213</v>
      </c>
      <c r="CU78" s="16">
        <v>7141</v>
      </c>
      <c r="CV78" s="79">
        <f t="shared" si="511"/>
        <v>3117133</v>
      </c>
      <c r="CW78" s="80">
        <f t="shared" si="512"/>
        <v>2811065</v>
      </c>
      <c r="CX78" s="70">
        <v>654039</v>
      </c>
      <c r="CY78" s="70">
        <v>2157026</v>
      </c>
      <c r="CZ78" s="70">
        <v>79443</v>
      </c>
      <c r="DA78" s="70">
        <v>185573</v>
      </c>
      <c r="DB78" s="70">
        <v>32691</v>
      </c>
      <c r="DC78" s="90">
        <v>8361</v>
      </c>
    </row>
    <row r="79" spans="1:107" x14ac:dyDescent="0.3">
      <c r="A79" s="158"/>
      <c r="B79" s="1">
        <v>223</v>
      </c>
      <c r="C79" s="1" t="s">
        <v>27</v>
      </c>
      <c r="D79" s="35">
        <f t="shared" si="513"/>
        <v>13090683</v>
      </c>
      <c r="E79" s="35">
        <f t="shared" si="514"/>
        <v>10599077</v>
      </c>
      <c r="F79" s="35">
        <f t="shared" si="515"/>
        <v>2535891</v>
      </c>
      <c r="G79" s="35">
        <f t="shared" si="516"/>
        <v>8063186</v>
      </c>
      <c r="H79" s="35">
        <f t="shared" si="517"/>
        <v>387808</v>
      </c>
      <c r="I79" s="35">
        <f t="shared" si="518"/>
        <v>1975060</v>
      </c>
      <c r="J79" s="35">
        <f t="shared" si="519"/>
        <v>92007</v>
      </c>
      <c r="K79" s="35">
        <f t="shared" si="520"/>
        <v>36731</v>
      </c>
      <c r="L79" s="39">
        <f t="shared" si="521"/>
        <v>1109269</v>
      </c>
      <c r="M79" s="86">
        <f t="shared" si="522"/>
        <v>903521</v>
      </c>
      <c r="N79" s="16">
        <v>214372</v>
      </c>
      <c r="O79" s="16">
        <v>689149</v>
      </c>
      <c r="P79" s="16">
        <v>34036</v>
      </c>
      <c r="Q79" s="16">
        <v>160209</v>
      </c>
      <c r="R79" s="16">
        <v>7973</v>
      </c>
      <c r="S79" s="16">
        <v>3530</v>
      </c>
      <c r="T79" s="79">
        <f t="shared" si="491"/>
        <v>935970</v>
      </c>
      <c r="U79" s="80">
        <f t="shared" si="492"/>
        <v>761292</v>
      </c>
      <c r="V79" s="70">
        <v>182307</v>
      </c>
      <c r="W79" s="70">
        <v>578985</v>
      </c>
      <c r="X79" s="70">
        <v>25208</v>
      </c>
      <c r="Y79" s="70">
        <v>139467</v>
      </c>
      <c r="Z79" s="70">
        <v>7079</v>
      </c>
      <c r="AA79" s="70">
        <v>2924</v>
      </c>
      <c r="AB79" s="39">
        <f t="shared" si="493"/>
        <v>1168622</v>
      </c>
      <c r="AC79" s="86">
        <f t="shared" si="494"/>
        <v>943263</v>
      </c>
      <c r="AD79" s="16">
        <v>229317</v>
      </c>
      <c r="AE79" s="16">
        <v>713946</v>
      </c>
      <c r="AF79" s="16">
        <v>35058</v>
      </c>
      <c r="AG79" s="16">
        <v>179134</v>
      </c>
      <c r="AH79" s="16">
        <v>7841</v>
      </c>
      <c r="AI79" s="16">
        <v>3326</v>
      </c>
      <c r="AJ79" s="79">
        <f t="shared" si="495"/>
        <v>1121730</v>
      </c>
      <c r="AK79" s="80">
        <f t="shared" si="496"/>
        <v>908442</v>
      </c>
      <c r="AL79" s="70">
        <v>217704</v>
      </c>
      <c r="AM79" s="70">
        <v>690738</v>
      </c>
      <c r="AN79" s="70">
        <v>34439</v>
      </c>
      <c r="AO79" s="70">
        <v>168266</v>
      </c>
      <c r="AP79" s="70">
        <v>7452</v>
      </c>
      <c r="AQ79" s="70">
        <v>3131</v>
      </c>
      <c r="AR79" s="39">
        <f t="shared" si="497"/>
        <v>1125319</v>
      </c>
      <c r="AS79" s="86">
        <f t="shared" si="498"/>
        <v>911581</v>
      </c>
      <c r="AT79" s="16">
        <v>221294</v>
      </c>
      <c r="AU79" s="16">
        <v>690287</v>
      </c>
      <c r="AV79" s="16">
        <v>34516</v>
      </c>
      <c r="AW79" s="16">
        <v>167982</v>
      </c>
      <c r="AX79" s="16">
        <v>8048</v>
      </c>
      <c r="AY79" s="16">
        <v>3192</v>
      </c>
      <c r="AZ79" s="79">
        <f t="shared" si="499"/>
        <v>1080999</v>
      </c>
      <c r="BA79" s="80">
        <f t="shared" si="500"/>
        <v>874025</v>
      </c>
      <c r="BB79" s="70">
        <v>210071</v>
      </c>
      <c r="BC79" s="70">
        <v>663954</v>
      </c>
      <c r="BD79" s="70">
        <v>32756</v>
      </c>
      <c r="BE79" s="70">
        <v>163758</v>
      </c>
      <c r="BF79" s="70">
        <v>7630</v>
      </c>
      <c r="BG79" s="70">
        <v>2830</v>
      </c>
      <c r="BH79" s="39">
        <f t="shared" si="501"/>
        <v>1140238</v>
      </c>
      <c r="BI79" s="86">
        <f t="shared" si="502"/>
        <v>930382</v>
      </c>
      <c r="BJ79" s="16">
        <v>230524</v>
      </c>
      <c r="BK79" s="16">
        <v>699858</v>
      </c>
      <c r="BL79" s="16">
        <v>34861</v>
      </c>
      <c r="BM79" s="16">
        <v>163311</v>
      </c>
      <c r="BN79" s="16">
        <v>8479</v>
      </c>
      <c r="BO79" s="16">
        <v>3205</v>
      </c>
      <c r="BP79" s="79">
        <f t="shared" si="503"/>
        <v>1074305</v>
      </c>
      <c r="BQ79" s="80">
        <f t="shared" si="504"/>
        <v>877316</v>
      </c>
      <c r="BR79" s="70">
        <v>214720</v>
      </c>
      <c r="BS79" s="70">
        <v>662596</v>
      </c>
      <c r="BT79" s="70">
        <v>32795</v>
      </c>
      <c r="BU79" s="70">
        <v>152962</v>
      </c>
      <c r="BV79" s="70">
        <v>8177</v>
      </c>
      <c r="BW79" s="70">
        <v>3055</v>
      </c>
      <c r="BX79" s="39">
        <f t="shared" si="505"/>
        <v>981743</v>
      </c>
      <c r="BY79" s="86">
        <f t="shared" si="506"/>
        <v>793146</v>
      </c>
      <c r="BZ79" s="16">
        <v>192230</v>
      </c>
      <c r="CA79" s="16">
        <v>600916</v>
      </c>
      <c r="CB79" s="16">
        <v>26923</v>
      </c>
      <c r="CC79" s="16">
        <v>152307</v>
      </c>
      <c r="CD79" s="16">
        <v>6657</v>
      </c>
      <c r="CE79" s="16">
        <v>2710</v>
      </c>
      <c r="CF79" s="79">
        <f t="shared" si="507"/>
        <v>1133934</v>
      </c>
      <c r="CG79" s="80">
        <f t="shared" si="508"/>
        <v>913182</v>
      </c>
      <c r="CH79" s="70">
        <v>215733</v>
      </c>
      <c r="CI79" s="70">
        <v>697449</v>
      </c>
      <c r="CJ79" s="70">
        <v>33103</v>
      </c>
      <c r="CK79" s="70">
        <v>176661</v>
      </c>
      <c r="CL79" s="70">
        <v>8004</v>
      </c>
      <c r="CM79" s="70">
        <v>2984</v>
      </c>
      <c r="CN79" s="39">
        <f t="shared" si="509"/>
        <v>1133784</v>
      </c>
      <c r="CO79" s="86">
        <f t="shared" si="510"/>
        <v>913227</v>
      </c>
      <c r="CP79" s="16">
        <v>208429</v>
      </c>
      <c r="CQ79" s="16">
        <v>704798</v>
      </c>
      <c r="CR79" s="16">
        <v>33724</v>
      </c>
      <c r="CS79" s="16">
        <v>176528</v>
      </c>
      <c r="CT79" s="16">
        <v>7288</v>
      </c>
      <c r="CU79" s="16">
        <v>3017</v>
      </c>
      <c r="CV79" s="79">
        <f t="shared" si="511"/>
        <v>1084770</v>
      </c>
      <c r="CW79" s="80">
        <f t="shared" si="512"/>
        <v>869700</v>
      </c>
      <c r="CX79" s="70">
        <v>199190</v>
      </c>
      <c r="CY79" s="70">
        <v>670510</v>
      </c>
      <c r="CZ79" s="70">
        <v>30389</v>
      </c>
      <c r="DA79" s="70">
        <v>174475</v>
      </c>
      <c r="DB79" s="70">
        <v>7379</v>
      </c>
      <c r="DC79" s="90">
        <v>2827</v>
      </c>
    </row>
    <row r="80" spans="1:107" x14ac:dyDescent="0.3">
      <c r="A80" s="158"/>
      <c r="B80" s="1">
        <v>224</v>
      </c>
      <c r="C80" s="1" t="s">
        <v>28</v>
      </c>
      <c r="D80" s="35">
        <f t="shared" si="513"/>
        <v>8321346</v>
      </c>
      <c r="E80" s="35">
        <f t="shared" si="514"/>
        <v>6972179</v>
      </c>
      <c r="F80" s="35">
        <f t="shared" si="515"/>
        <v>1493543</v>
      </c>
      <c r="G80" s="35">
        <f t="shared" si="516"/>
        <v>5478636</v>
      </c>
      <c r="H80" s="35">
        <f t="shared" si="517"/>
        <v>224345</v>
      </c>
      <c r="I80" s="35">
        <f t="shared" si="518"/>
        <v>1046197</v>
      </c>
      <c r="J80" s="35">
        <f t="shared" si="519"/>
        <v>53243</v>
      </c>
      <c r="K80" s="35">
        <f t="shared" si="520"/>
        <v>25382</v>
      </c>
      <c r="L80" s="39">
        <f t="shared" si="521"/>
        <v>678298</v>
      </c>
      <c r="M80" s="86">
        <f t="shared" si="522"/>
        <v>573746</v>
      </c>
      <c r="N80" s="16">
        <v>120717</v>
      </c>
      <c r="O80" s="16">
        <v>453029</v>
      </c>
      <c r="P80" s="16">
        <v>18962</v>
      </c>
      <c r="Q80" s="16">
        <v>78930</v>
      </c>
      <c r="R80" s="16">
        <v>4343</v>
      </c>
      <c r="S80" s="16">
        <v>2317</v>
      </c>
      <c r="T80" s="79">
        <f t="shared" si="491"/>
        <v>587349</v>
      </c>
      <c r="U80" s="80">
        <f t="shared" si="492"/>
        <v>495385</v>
      </c>
      <c r="V80" s="70">
        <v>104996</v>
      </c>
      <c r="W80" s="70">
        <v>390389</v>
      </c>
      <c r="X80" s="70">
        <v>14367</v>
      </c>
      <c r="Y80" s="70">
        <v>71895</v>
      </c>
      <c r="Z80" s="70">
        <v>3829</v>
      </c>
      <c r="AA80" s="70">
        <v>1873</v>
      </c>
      <c r="AB80" s="39">
        <f t="shared" si="493"/>
        <v>734236</v>
      </c>
      <c r="AC80" s="86">
        <f t="shared" si="494"/>
        <v>612795</v>
      </c>
      <c r="AD80" s="16">
        <v>131927</v>
      </c>
      <c r="AE80" s="16">
        <v>480868</v>
      </c>
      <c r="AF80" s="16">
        <v>19991</v>
      </c>
      <c r="AG80" s="16">
        <v>94208</v>
      </c>
      <c r="AH80" s="16">
        <v>4615</v>
      </c>
      <c r="AI80" s="16">
        <v>2627</v>
      </c>
      <c r="AJ80" s="79">
        <f t="shared" si="495"/>
        <v>709725</v>
      </c>
      <c r="AK80" s="80">
        <f t="shared" si="496"/>
        <v>592979</v>
      </c>
      <c r="AL80" s="70">
        <v>125929</v>
      </c>
      <c r="AM80" s="70">
        <v>467050</v>
      </c>
      <c r="AN80" s="70">
        <v>19576</v>
      </c>
      <c r="AO80" s="70">
        <v>90369</v>
      </c>
      <c r="AP80" s="70">
        <v>4562</v>
      </c>
      <c r="AQ80" s="70">
        <v>2239</v>
      </c>
      <c r="AR80" s="39">
        <f t="shared" si="497"/>
        <v>700648</v>
      </c>
      <c r="AS80" s="86">
        <f t="shared" si="498"/>
        <v>584426</v>
      </c>
      <c r="AT80" s="16">
        <v>126022</v>
      </c>
      <c r="AU80" s="16">
        <v>458404</v>
      </c>
      <c r="AV80" s="16">
        <v>19396</v>
      </c>
      <c r="AW80" s="16">
        <v>90428</v>
      </c>
      <c r="AX80" s="16">
        <v>4355</v>
      </c>
      <c r="AY80" s="16">
        <v>2043</v>
      </c>
      <c r="AZ80" s="79">
        <f t="shared" si="499"/>
        <v>675833</v>
      </c>
      <c r="BA80" s="80">
        <f t="shared" si="500"/>
        <v>565121</v>
      </c>
      <c r="BB80" s="70">
        <v>121136</v>
      </c>
      <c r="BC80" s="70">
        <v>443985</v>
      </c>
      <c r="BD80" s="70">
        <v>18694</v>
      </c>
      <c r="BE80" s="70">
        <v>85852</v>
      </c>
      <c r="BF80" s="70">
        <v>4339</v>
      </c>
      <c r="BG80" s="70">
        <v>1827</v>
      </c>
      <c r="BH80" s="39">
        <f t="shared" si="501"/>
        <v>708297</v>
      </c>
      <c r="BI80" s="86">
        <f t="shared" si="502"/>
        <v>599323</v>
      </c>
      <c r="BJ80" s="16">
        <v>129781</v>
      </c>
      <c r="BK80" s="16">
        <v>469542</v>
      </c>
      <c r="BL80" s="16">
        <v>19472</v>
      </c>
      <c r="BM80" s="16">
        <v>82443</v>
      </c>
      <c r="BN80" s="16">
        <v>4761</v>
      </c>
      <c r="BO80" s="16">
        <v>2298</v>
      </c>
      <c r="BP80" s="79">
        <f t="shared" si="503"/>
        <v>671450</v>
      </c>
      <c r="BQ80" s="80">
        <f t="shared" si="504"/>
        <v>569407</v>
      </c>
      <c r="BR80" s="70">
        <v>122484</v>
      </c>
      <c r="BS80" s="70">
        <v>446923</v>
      </c>
      <c r="BT80" s="70">
        <v>18529</v>
      </c>
      <c r="BU80" s="70">
        <v>77185</v>
      </c>
      <c r="BV80" s="70">
        <v>4511</v>
      </c>
      <c r="BW80" s="70">
        <v>1818</v>
      </c>
      <c r="BX80" s="39">
        <f t="shared" si="505"/>
        <v>637248</v>
      </c>
      <c r="BY80" s="86">
        <f t="shared" si="506"/>
        <v>531713</v>
      </c>
      <c r="BZ80" s="16">
        <v>114297</v>
      </c>
      <c r="CA80" s="16">
        <v>417416</v>
      </c>
      <c r="CB80" s="16">
        <v>15375</v>
      </c>
      <c r="CC80" s="16">
        <v>84141</v>
      </c>
      <c r="CD80" s="16">
        <v>4039</v>
      </c>
      <c r="CE80" s="16">
        <v>1980</v>
      </c>
      <c r="CF80" s="79">
        <f t="shared" si="507"/>
        <v>735822</v>
      </c>
      <c r="CG80" s="80">
        <f t="shared" si="508"/>
        <v>613615</v>
      </c>
      <c r="CH80" s="70">
        <v>133844</v>
      </c>
      <c r="CI80" s="70">
        <v>479771</v>
      </c>
      <c r="CJ80" s="70">
        <v>19757</v>
      </c>
      <c r="CK80" s="70">
        <v>95636</v>
      </c>
      <c r="CL80" s="70">
        <v>4742</v>
      </c>
      <c r="CM80" s="70">
        <v>2072</v>
      </c>
      <c r="CN80" s="39">
        <f t="shared" si="509"/>
        <v>745787</v>
      </c>
      <c r="CO80" s="86">
        <f t="shared" si="510"/>
        <v>622193</v>
      </c>
      <c r="CP80" s="16">
        <v>130869</v>
      </c>
      <c r="CQ80" s="16">
        <v>491324</v>
      </c>
      <c r="CR80" s="16">
        <v>20452</v>
      </c>
      <c r="CS80" s="16">
        <v>96484</v>
      </c>
      <c r="CT80" s="16">
        <v>4448</v>
      </c>
      <c r="CU80" s="16">
        <v>2210</v>
      </c>
      <c r="CV80" s="79">
        <f t="shared" si="511"/>
        <v>736653</v>
      </c>
      <c r="CW80" s="80">
        <f t="shared" si="512"/>
        <v>611476</v>
      </c>
      <c r="CX80" s="70">
        <v>131541</v>
      </c>
      <c r="CY80" s="70">
        <v>479935</v>
      </c>
      <c r="CZ80" s="70">
        <v>19774</v>
      </c>
      <c r="DA80" s="70">
        <v>98626</v>
      </c>
      <c r="DB80" s="70">
        <v>4699</v>
      </c>
      <c r="DC80" s="90">
        <v>2078</v>
      </c>
    </row>
    <row r="81" spans="1:107" x14ac:dyDescent="0.3">
      <c r="A81" s="158"/>
      <c r="B81" s="1">
        <v>225</v>
      </c>
      <c r="C81" s="1" t="s">
        <v>29</v>
      </c>
      <c r="D81" s="35">
        <f t="shared" si="513"/>
        <v>7351360</v>
      </c>
      <c r="E81" s="35">
        <f t="shared" si="514"/>
        <v>6160230</v>
      </c>
      <c r="F81" s="35">
        <f t="shared" si="515"/>
        <v>1491428</v>
      </c>
      <c r="G81" s="35">
        <f t="shared" si="516"/>
        <v>4668802</v>
      </c>
      <c r="H81" s="35">
        <f t="shared" si="517"/>
        <v>152356</v>
      </c>
      <c r="I81" s="35">
        <f t="shared" si="518"/>
        <v>976735</v>
      </c>
      <c r="J81" s="35">
        <f t="shared" si="519"/>
        <v>38685</v>
      </c>
      <c r="K81" s="35">
        <f t="shared" si="520"/>
        <v>23354</v>
      </c>
      <c r="L81" s="39">
        <f t="shared" si="521"/>
        <v>575301</v>
      </c>
      <c r="M81" s="86">
        <f t="shared" si="522"/>
        <v>480779</v>
      </c>
      <c r="N81" s="16">
        <v>109399</v>
      </c>
      <c r="O81" s="16">
        <v>371380</v>
      </c>
      <c r="P81" s="16">
        <v>12216</v>
      </c>
      <c r="Q81" s="16">
        <v>77120</v>
      </c>
      <c r="R81" s="16">
        <v>3284</v>
      </c>
      <c r="S81" s="16">
        <v>1902</v>
      </c>
      <c r="T81" s="79">
        <f t="shared" si="491"/>
        <v>491584</v>
      </c>
      <c r="U81" s="80">
        <f t="shared" si="492"/>
        <v>409006</v>
      </c>
      <c r="V81" s="70">
        <v>93641</v>
      </c>
      <c r="W81" s="70">
        <v>315365</v>
      </c>
      <c r="X81" s="70">
        <v>9529</v>
      </c>
      <c r="Y81" s="70">
        <v>68469</v>
      </c>
      <c r="Z81" s="70">
        <v>2908</v>
      </c>
      <c r="AA81" s="70">
        <v>1672</v>
      </c>
      <c r="AB81" s="39">
        <f t="shared" si="493"/>
        <v>698260</v>
      </c>
      <c r="AC81" s="86">
        <f t="shared" si="494"/>
        <v>591455</v>
      </c>
      <c r="AD81" s="16">
        <v>155574</v>
      </c>
      <c r="AE81" s="16">
        <v>435881</v>
      </c>
      <c r="AF81" s="16">
        <v>13984</v>
      </c>
      <c r="AG81" s="16">
        <v>87241</v>
      </c>
      <c r="AH81" s="16">
        <v>3748</v>
      </c>
      <c r="AI81" s="16">
        <v>1832</v>
      </c>
      <c r="AJ81" s="79">
        <f t="shared" si="495"/>
        <v>672501</v>
      </c>
      <c r="AK81" s="80">
        <f t="shared" si="496"/>
        <v>570097</v>
      </c>
      <c r="AL81" s="70">
        <v>147012</v>
      </c>
      <c r="AM81" s="70">
        <v>423085</v>
      </c>
      <c r="AN81" s="70">
        <v>14106</v>
      </c>
      <c r="AO81" s="70">
        <v>83257</v>
      </c>
      <c r="AP81" s="70">
        <v>3464</v>
      </c>
      <c r="AQ81" s="70">
        <v>1577</v>
      </c>
      <c r="AR81" s="39">
        <f t="shared" si="497"/>
        <v>667799</v>
      </c>
      <c r="AS81" s="86">
        <f t="shared" si="498"/>
        <v>564063</v>
      </c>
      <c r="AT81" s="16">
        <v>145895</v>
      </c>
      <c r="AU81" s="16">
        <v>418168</v>
      </c>
      <c r="AV81" s="16">
        <v>14074</v>
      </c>
      <c r="AW81" s="16">
        <v>84361</v>
      </c>
      <c r="AX81" s="16">
        <v>3549</v>
      </c>
      <c r="AY81" s="16">
        <v>1752</v>
      </c>
      <c r="AZ81" s="79">
        <f t="shared" si="499"/>
        <v>610298</v>
      </c>
      <c r="BA81" s="80">
        <f t="shared" si="500"/>
        <v>511410</v>
      </c>
      <c r="BB81" s="70">
        <v>125805</v>
      </c>
      <c r="BC81" s="70">
        <v>385605</v>
      </c>
      <c r="BD81" s="70">
        <v>12867</v>
      </c>
      <c r="BE81" s="70">
        <v>81327</v>
      </c>
      <c r="BF81" s="70">
        <v>3149</v>
      </c>
      <c r="BG81" s="70">
        <v>1545</v>
      </c>
      <c r="BH81" s="39">
        <f t="shared" si="501"/>
        <v>559838</v>
      </c>
      <c r="BI81" s="86">
        <f t="shared" si="502"/>
        <v>464203</v>
      </c>
      <c r="BJ81" s="16">
        <v>107517</v>
      </c>
      <c r="BK81" s="16">
        <v>356686</v>
      </c>
      <c r="BL81" s="16">
        <v>12294</v>
      </c>
      <c r="BM81" s="16">
        <v>78737</v>
      </c>
      <c r="BN81" s="16">
        <v>2843</v>
      </c>
      <c r="BO81" s="16">
        <v>1761</v>
      </c>
      <c r="BP81" s="79">
        <f t="shared" si="503"/>
        <v>569637</v>
      </c>
      <c r="BQ81" s="80">
        <f t="shared" si="504"/>
        <v>478639</v>
      </c>
      <c r="BR81" s="70">
        <v>114125</v>
      </c>
      <c r="BS81" s="70">
        <v>364514</v>
      </c>
      <c r="BT81" s="70">
        <v>11750</v>
      </c>
      <c r="BU81" s="70">
        <v>74623</v>
      </c>
      <c r="BV81" s="70">
        <v>3143</v>
      </c>
      <c r="BW81" s="70">
        <v>1482</v>
      </c>
      <c r="BX81" s="39">
        <f t="shared" si="505"/>
        <v>570702</v>
      </c>
      <c r="BY81" s="86">
        <f t="shared" si="506"/>
        <v>478894</v>
      </c>
      <c r="BZ81" s="16">
        <v>115033</v>
      </c>
      <c r="CA81" s="16">
        <v>363861</v>
      </c>
      <c r="CB81" s="16">
        <v>11152</v>
      </c>
      <c r="CC81" s="16">
        <v>76303</v>
      </c>
      <c r="CD81" s="16">
        <v>2923</v>
      </c>
      <c r="CE81" s="16">
        <v>1430</v>
      </c>
      <c r="CF81" s="79">
        <f t="shared" si="507"/>
        <v>663127</v>
      </c>
      <c r="CG81" s="80">
        <f t="shared" si="508"/>
        <v>555926</v>
      </c>
      <c r="CH81" s="70">
        <v>134043</v>
      </c>
      <c r="CI81" s="70">
        <v>421883</v>
      </c>
      <c r="CJ81" s="70">
        <v>13513</v>
      </c>
      <c r="CK81" s="70">
        <v>87991</v>
      </c>
      <c r="CL81" s="70">
        <v>3578</v>
      </c>
      <c r="CM81" s="70">
        <v>2119</v>
      </c>
      <c r="CN81" s="39">
        <f t="shared" si="509"/>
        <v>668070</v>
      </c>
      <c r="CO81" s="86">
        <f t="shared" si="510"/>
        <v>557467</v>
      </c>
      <c r="CP81" s="16">
        <v>129336</v>
      </c>
      <c r="CQ81" s="16">
        <v>428131</v>
      </c>
      <c r="CR81" s="16">
        <v>14227</v>
      </c>
      <c r="CS81" s="16">
        <v>89773</v>
      </c>
      <c r="CT81" s="16">
        <v>3109</v>
      </c>
      <c r="CU81" s="16">
        <v>3494</v>
      </c>
      <c r="CV81" s="79">
        <f t="shared" si="511"/>
        <v>604243</v>
      </c>
      <c r="CW81" s="80">
        <f t="shared" si="512"/>
        <v>498291</v>
      </c>
      <c r="CX81" s="70">
        <v>114048</v>
      </c>
      <c r="CY81" s="70">
        <v>384243</v>
      </c>
      <c r="CZ81" s="70">
        <v>12644</v>
      </c>
      <c r="DA81" s="70">
        <v>87533</v>
      </c>
      <c r="DB81" s="70">
        <v>2987</v>
      </c>
      <c r="DC81" s="90">
        <v>2788</v>
      </c>
    </row>
    <row r="82" spans="1:107" x14ac:dyDescent="0.3">
      <c r="A82" s="158"/>
      <c r="B82" s="1">
        <v>226</v>
      </c>
      <c r="C82" s="1" t="s">
        <v>30</v>
      </c>
      <c r="D82" s="35">
        <f t="shared" si="513"/>
        <v>15332492</v>
      </c>
      <c r="E82" s="35">
        <f t="shared" si="514"/>
        <v>12250617</v>
      </c>
      <c r="F82" s="35">
        <f t="shared" si="515"/>
        <v>2822502</v>
      </c>
      <c r="G82" s="35">
        <f t="shared" si="516"/>
        <v>9428115</v>
      </c>
      <c r="H82" s="35">
        <f t="shared" si="517"/>
        <v>317372</v>
      </c>
      <c r="I82" s="35">
        <f t="shared" si="518"/>
        <v>2455991</v>
      </c>
      <c r="J82" s="35">
        <f t="shared" si="519"/>
        <v>98017</v>
      </c>
      <c r="K82" s="35">
        <f t="shared" si="520"/>
        <v>210495</v>
      </c>
      <c r="L82" s="39">
        <f t="shared" si="521"/>
        <v>1262063</v>
      </c>
      <c r="M82" s="86">
        <f t="shared" si="522"/>
        <v>1020772</v>
      </c>
      <c r="N82" s="16">
        <v>232330</v>
      </c>
      <c r="O82" s="16">
        <v>788442</v>
      </c>
      <c r="P82" s="16">
        <v>26897</v>
      </c>
      <c r="Q82" s="16">
        <v>187148</v>
      </c>
      <c r="R82" s="16">
        <v>8455</v>
      </c>
      <c r="S82" s="16">
        <v>18791</v>
      </c>
      <c r="T82" s="79">
        <f t="shared" si="491"/>
        <v>1093707</v>
      </c>
      <c r="U82" s="80">
        <f t="shared" si="492"/>
        <v>882841</v>
      </c>
      <c r="V82" s="70">
        <v>204098</v>
      </c>
      <c r="W82" s="70">
        <v>678743</v>
      </c>
      <c r="X82" s="70">
        <v>20719</v>
      </c>
      <c r="Y82" s="70">
        <v>166794</v>
      </c>
      <c r="Z82" s="70">
        <v>7840</v>
      </c>
      <c r="AA82" s="70">
        <v>15513</v>
      </c>
      <c r="AB82" s="39">
        <f t="shared" si="493"/>
        <v>1369305</v>
      </c>
      <c r="AC82" s="86">
        <f t="shared" si="494"/>
        <v>1090985</v>
      </c>
      <c r="AD82" s="16">
        <v>254136</v>
      </c>
      <c r="AE82" s="16">
        <v>836849</v>
      </c>
      <c r="AF82" s="16">
        <v>28569</v>
      </c>
      <c r="AG82" s="16">
        <v>223458</v>
      </c>
      <c r="AH82" s="16">
        <v>8346</v>
      </c>
      <c r="AI82" s="16">
        <v>17947</v>
      </c>
      <c r="AJ82" s="79">
        <f t="shared" si="495"/>
        <v>1301088</v>
      </c>
      <c r="AK82" s="80">
        <f t="shared" si="496"/>
        <v>1035287</v>
      </c>
      <c r="AL82" s="70">
        <v>239019</v>
      </c>
      <c r="AM82" s="70">
        <v>796268</v>
      </c>
      <c r="AN82" s="70">
        <v>28279</v>
      </c>
      <c r="AO82" s="70">
        <v>212449</v>
      </c>
      <c r="AP82" s="70">
        <v>8262</v>
      </c>
      <c r="AQ82" s="70">
        <v>16811</v>
      </c>
      <c r="AR82" s="39">
        <f t="shared" si="497"/>
        <v>1304288</v>
      </c>
      <c r="AS82" s="86">
        <f t="shared" si="498"/>
        <v>1039855</v>
      </c>
      <c r="AT82" s="16">
        <v>246744</v>
      </c>
      <c r="AU82" s="16">
        <v>793111</v>
      </c>
      <c r="AV82" s="16">
        <v>27961</v>
      </c>
      <c r="AW82" s="16">
        <v>210802</v>
      </c>
      <c r="AX82" s="16">
        <v>8665</v>
      </c>
      <c r="AY82" s="16">
        <v>17005</v>
      </c>
      <c r="AZ82" s="79">
        <f t="shared" si="499"/>
        <v>1271182</v>
      </c>
      <c r="BA82" s="80">
        <f t="shared" si="500"/>
        <v>1006278</v>
      </c>
      <c r="BB82" s="70">
        <v>230379</v>
      </c>
      <c r="BC82" s="70">
        <v>775899</v>
      </c>
      <c r="BD82" s="70">
        <v>27151</v>
      </c>
      <c r="BE82" s="70">
        <v>213283</v>
      </c>
      <c r="BF82" s="70">
        <v>7982</v>
      </c>
      <c r="BG82" s="70">
        <v>16488</v>
      </c>
      <c r="BH82" s="39">
        <f t="shared" si="501"/>
        <v>1255728</v>
      </c>
      <c r="BI82" s="86">
        <f t="shared" si="502"/>
        <v>1004843</v>
      </c>
      <c r="BJ82" s="16">
        <v>233930</v>
      </c>
      <c r="BK82" s="16">
        <v>770913</v>
      </c>
      <c r="BL82" s="16">
        <v>27084</v>
      </c>
      <c r="BM82" s="16">
        <v>196836</v>
      </c>
      <c r="BN82" s="16">
        <v>8125</v>
      </c>
      <c r="BO82" s="16">
        <v>18840</v>
      </c>
      <c r="BP82" s="79">
        <f t="shared" si="503"/>
        <v>1167022</v>
      </c>
      <c r="BQ82" s="80">
        <f t="shared" si="504"/>
        <v>932227</v>
      </c>
      <c r="BR82" s="70">
        <v>218700</v>
      </c>
      <c r="BS82" s="70">
        <v>713527</v>
      </c>
      <c r="BT82" s="70">
        <v>25065</v>
      </c>
      <c r="BU82" s="70">
        <v>183415</v>
      </c>
      <c r="BV82" s="70">
        <v>7971</v>
      </c>
      <c r="BW82" s="70">
        <v>18344</v>
      </c>
      <c r="BX82" s="39">
        <f t="shared" si="505"/>
        <v>1174651</v>
      </c>
      <c r="BY82" s="86">
        <f t="shared" si="506"/>
        <v>935213</v>
      </c>
      <c r="BZ82" s="16">
        <v>217778</v>
      </c>
      <c r="CA82" s="16">
        <v>717435</v>
      </c>
      <c r="CB82" s="16">
        <v>22399</v>
      </c>
      <c r="CC82" s="16">
        <v>193349</v>
      </c>
      <c r="CD82" s="16">
        <v>7529</v>
      </c>
      <c r="CE82" s="16">
        <v>16161</v>
      </c>
      <c r="CF82" s="79">
        <f t="shared" si="507"/>
        <v>1368607</v>
      </c>
      <c r="CG82" s="80">
        <f t="shared" si="508"/>
        <v>1090941</v>
      </c>
      <c r="CH82" s="70">
        <v>249576</v>
      </c>
      <c r="CI82" s="70">
        <v>841365</v>
      </c>
      <c r="CJ82" s="70">
        <v>27608</v>
      </c>
      <c r="CK82" s="70">
        <v>223487</v>
      </c>
      <c r="CL82" s="70">
        <v>8595</v>
      </c>
      <c r="CM82" s="70">
        <v>17976</v>
      </c>
      <c r="CN82" s="39">
        <f t="shared" si="509"/>
        <v>1366625</v>
      </c>
      <c r="CO82" s="86">
        <f t="shared" si="510"/>
        <v>1096116</v>
      </c>
      <c r="CP82" s="16">
        <v>246143</v>
      </c>
      <c r="CQ82" s="16">
        <v>849973</v>
      </c>
      <c r="CR82" s="16">
        <v>27945</v>
      </c>
      <c r="CS82" s="16">
        <v>216219</v>
      </c>
      <c r="CT82" s="16">
        <v>7762</v>
      </c>
      <c r="CU82" s="16">
        <v>18583</v>
      </c>
      <c r="CV82" s="79">
        <f t="shared" si="511"/>
        <v>1398226</v>
      </c>
      <c r="CW82" s="80">
        <f t="shared" si="512"/>
        <v>1115259</v>
      </c>
      <c r="CX82" s="70">
        <v>249669</v>
      </c>
      <c r="CY82" s="70">
        <v>865590</v>
      </c>
      <c r="CZ82" s="70">
        <v>27695</v>
      </c>
      <c r="DA82" s="70">
        <v>228751</v>
      </c>
      <c r="DB82" s="70">
        <v>8485</v>
      </c>
      <c r="DC82" s="90">
        <v>18036</v>
      </c>
    </row>
    <row r="83" spans="1:107" x14ac:dyDescent="0.3">
      <c r="A83" s="158"/>
      <c r="B83" s="1">
        <v>227</v>
      </c>
      <c r="C83" s="1" t="s">
        <v>31</v>
      </c>
      <c r="D83" s="35">
        <f t="shared" si="513"/>
        <v>11056535</v>
      </c>
      <c r="E83" s="35">
        <f t="shared" si="514"/>
        <v>9259254</v>
      </c>
      <c r="F83" s="35">
        <f t="shared" si="515"/>
        <v>2004293</v>
      </c>
      <c r="G83" s="35">
        <f t="shared" si="516"/>
        <v>7254961</v>
      </c>
      <c r="H83" s="35">
        <f t="shared" si="517"/>
        <v>364615</v>
      </c>
      <c r="I83" s="35">
        <f t="shared" si="518"/>
        <v>1337026</v>
      </c>
      <c r="J83" s="35">
        <f t="shared" si="519"/>
        <v>53960</v>
      </c>
      <c r="K83" s="35">
        <f t="shared" si="520"/>
        <v>41680</v>
      </c>
      <c r="L83" s="39">
        <f t="shared" si="521"/>
        <v>907418</v>
      </c>
      <c r="M83" s="86">
        <f t="shared" si="522"/>
        <v>762239</v>
      </c>
      <c r="N83" s="16">
        <v>158981</v>
      </c>
      <c r="O83" s="16">
        <v>603258</v>
      </c>
      <c r="P83" s="16">
        <v>31423</v>
      </c>
      <c r="Q83" s="16">
        <v>105546</v>
      </c>
      <c r="R83" s="16">
        <v>4696</v>
      </c>
      <c r="S83" s="16">
        <v>3514</v>
      </c>
      <c r="T83" s="79">
        <f t="shared" si="491"/>
        <v>788930</v>
      </c>
      <c r="U83" s="80">
        <f t="shared" si="492"/>
        <v>663306</v>
      </c>
      <c r="V83" s="70">
        <v>140831</v>
      </c>
      <c r="W83" s="70">
        <v>522475</v>
      </c>
      <c r="X83" s="70">
        <v>24084</v>
      </c>
      <c r="Y83" s="70">
        <v>94002</v>
      </c>
      <c r="Z83" s="70">
        <v>4601</v>
      </c>
      <c r="AA83" s="70">
        <v>2937</v>
      </c>
      <c r="AB83" s="39">
        <f t="shared" si="493"/>
        <v>985471</v>
      </c>
      <c r="AC83" s="86">
        <f t="shared" si="494"/>
        <v>826225</v>
      </c>
      <c r="AD83" s="16">
        <v>183581</v>
      </c>
      <c r="AE83" s="16">
        <v>642644</v>
      </c>
      <c r="AF83" s="16">
        <v>33453</v>
      </c>
      <c r="AG83" s="16">
        <v>117561</v>
      </c>
      <c r="AH83" s="16">
        <v>4750</v>
      </c>
      <c r="AI83" s="16">
        <v>3482</v>
      </c>
      <c r="AJ83" s="79">
        <f t="shared" si="495"/>
        <v>946635</v>
      </c>
      <c r="AK83" s="80">
        <f t="shared" si="496"/>
        <v>791351</v>
      </c>
      <c r="AL83" s="70">
        <v>173245</v>
      </c>
      <c r="AM83" s="70">
        <v>618106</v>
      </c>
      <c r="AN83" s="70">
        <v>33073</v>
      </c>
      <c r="AO83" s="70">
        <v>114557</v>
      </c>
      <c r="AP83" s="70">
        <v>4521</v>
      </c>
      <c r="AQ83" s="70">
        <v>3133</v>
      </c>
      <c r="AR83" s="39">
        <f t="shared" si="497"/>
        <v>966202</v>
      </c>
      <c r="AS83" s="86">
        <f t="shared" si="498"/>
        <v>807926</v>
      </c>
      <c r="AT83" s="16">
        <v>178878</v>
      </c>
      <c r="AU83" s="16">
        <v>629048</v>
      </c>
      <c r="AV83" s="16">
        <v>32614</v>
      </c>
      <c r="AW83" s="16">
        <v>117367</v>
      </c>
      <c r="AX83" s="16">
        <v>4948</v>
      </c>
      <c r="AY83" s="16">
        <v>3347</v>
      </c>
      <c r="AZ83" s="79">
        <f t="shared" si="499"/>
        <v>915133</v>
      </c>
      <c r="BA83" s="80">
        <f t="shared" si="500"/>
        <v>763651</v>
      </c>
      <c r="BB83" s="70">
        <v>166894</v>
      </c>
      <c r="BC83" s="70">
        <v>596757</v>
      </c>
      <c r="BD83" s="70">
        <v>31980</v>
      </c>
      <c r="BE83" s="70">
        <v>112055</v>
      </c>
      <c r="BF83" s="70">
        <v>4287</v>
      </c>
      <c r="BG83" s="70">
        <v>3160</v>
      </c>
      <c r="BH83" s="39">
        <f t="shared" si="501"/>
        <v>937876</v>
      </c>
      <c r="BI83" s="86">
        <f t="shared" si="502"/>
        <v>785128</v>
      </c>
      <c r="BJ83" s="16">
        <v>169677</v>
      </c>
      <c r="BK83" s="16">
        <v>615451</v>
      </c>
      <c r="BL83" s="16">
        <v>31736</v>
      </c>
      <c r="BM83" s="16">
        <v>112596</v>
      </c>
      <c r="BN83" s="16">
        <v>4757</v>
      </c>
      <c r="BO83" s="16">
        <v>3659</v>
      </c>
      <c r="BP83" s="79">
        <f t="shared" si="503"/>
        <v>900610</v>
      </c>
      <c r="BQ83" s="80">
        <f t="shared" si="504"/>
        <v>755614</v>
      </c>
      <c r="BR83" s="70">
        <v>162348</v>
      </c>
      <c r="BS83" s="70">
        <v>593266</v>
      </c>
      <c r="BT83" s="70">
        <v>29869</v>
      </c>
      <c r="BU83" s="70">
        <v>106807</v>
      </c>
      <c r="BV83" s="70">
        <v>4390</v>
      </c>
      <c r="BW83" s="70">
        <v>3930</v>
      </c>
      <c r="BX83" s="39">
        <f t="shared" si="505"/>
        <v>860574</v>
      </c>
      <c r="BY83" s="86">
        <f t="shared" si="506"/>
        <v>722296</v>
      </c>
      <c r="BZ83" s="16">
        <v>160808</v>
      </c>
      <c r="CA83" s="16">
        <v>561488</v>
      </c>
      <c r="CB83" s="16">
        <v>25023</v>
      </c>
      <c r="CC83" s="16">
        <v>105764</v>
      </c>
      <c r="CD83" s="16">
        <v>4138</v>
      </c>
      <c r="CE83" s="16">
        <v>3353</v>
      </c>
      <c r="CF83" s="79">
        <f t="shared" si="507"/>
        <v>965758</v>
      </c>
      <c r="CG83" s="80">
        <f t="shared" si="508"/>
        <v>807166</v>
      </c>
      <c r="CH83" s="70">
        <v>174856</v>
      </c>
      <c r="CI83" s="70">
        <v>632310</v>
      </c>
      <c r="CJ83" s="70">
        <v>30374</v>
      </c>
      <c r="CK83" s="70">
        <v>119767</v>
      </c>
      <c r="CL83" s="70">
        <v>4594</v>
      </c>
      <c r="CM83" s="70">
        <v>3857</v>
      </c>
      <c r="CN83" s="39">
        <f t="shared" si="509"/>
        <v>957965</v>
      </c>
      <c r="CO83" s="86">
        <f t="shared" si="510"/>
        <v>802978</v>
      </c>
      <c r="CP83" s="16">
        <v>170543</v>
      </c>
      <c r="CQ83" s="16">
        <v>632435</v>
      </c>
      <c r="CR83" s="16">
        <v>31193</v>
      </c>
      <c r="CS83" s="16">
        <v>116051</v>
      </c>
      <c r="CT83" s="16">
        <v>4064</v>
      </c>
      <c r="CU83" s="16">
        <v>3679</v>
      </c>
      <c r="CV83" s="79">
        <f t="shared" si="511"/>
        <v>923963</v>
      </c>
      <c r="CW83" s="80">
        <f t="shared" si="512"/>
        <v>771374</v>
      </c>
      <c r="CX83" s="70">
        <v>163651</v>
      </c>
      <c r="CY83" s="70">
        <v>607723</v>
      </c>
      <c r="CZ83" s="70">
        <v>29793</v>
      </c>
      <c r="DA83" s="70">
        <v>114953</v>
      </c>
      <c r="DB83" s="70">
        <v>4214</v>
      </c>
      <c r="DC83" s="90">
        <v>3629</v>
      </c>
    </row>
    <row r="84" spans="1:107" x14ac:dyDescent="0.3">
      <c r="A84" s="158"/>
      <c r="B84" s="1">
        <v>228</v>
      </c>
      <c r="C84" s="1" t="s">
        <v>32</v>
      </c>
      <c r="D84" s="35">
        <f t="shared" si="513"/>
        <v>19528603</v>
      </c>
      <c r="E84" s="35">
        <f t="shared" si="514"/>
        <v>16433915</v>
      </c>
      <c r="F84" s="35">
        <f t="shared" si="515"/>
        <v>3725169</v>
      </c>
      <c r="G84" s="35">
        <f t="shared" si="516"/>
        <v>12708746</v>
      </c>
      <c r="H84" s="35">
        <f t="shared" si="517"/>
        <v>459017</v>
      </c>
      <c r="I84" s="35">
        <f t="shared" si="518"/>
        <v>2464400</v>
      </c>
      <c r="J84" s="35">
        <f t="shared" si="519"/>
        <v>99168</v>
      </c>
      <c r="K84" s="35">
        <f t="shared" si="520"/>
        <v>72103</v>
      </c>
      <c r="L84" s="39">
        <f t="shared" si="521"/>
        <v>1582411</v>
      </c>
      <c r="M84" s="86">
        <f t="shared" si="522"/>
        <v>1335871</v>
      </c>
      <c r="N84" s="16">
        <v>304390</v>
      </c>
      <c r="O84" s="16">
        <v>1031481</v>
      </c>
      <c r="P84" s="16">
        <v>38738</v>
      </c>
      <c r="Q84" s="16">
        <v>192693</v>
      </c>
      <c r="R84" s="16">
        <v>8583</v>
      </c>
      <c r="S84" s="16">
        <v>6526</v>
      </c>
      <c r="T84" s="79">
        <f t="shared" si="491"/>
        <v>1386815</v>
      </c>
      <c r="U84" s="80">
        <f t="shared" si="492"/>
        <v>1169235</v>
      </c>
      <c r="V84" s="70">
        <v>270318</v>
      </c>
      <c r="W84" s="70">
        <v>898917</v>
      </c>
      <c r="X84" s="70">
        <v>29359</v>
      </c>
      <c r="Y84" s="70">
        <v>174657</v>
      </c>
      <c r="Z84" s="70">
        <v>8287</v>
      </c>
      <c r="AA84" s="70">
        <v>5277</v>
      </c>
      <c r="AB84" s="39">
        <f t="shared" si="493"/>
        <v>1750428</v>
      </c>
      <c r="AC84" s="86">
        <f t="shared" si="494"/>
        <v>1475385</v>
      </c>
      <c r="AD84" s="16">
        <v>349837</v>
      </c>
      <c r="AE84" s="16">
        <v>1125548</v>
      </c>
      <c r="AF84" s="16">
        <v>40613</v>
      </c>
      <c r="AG84" s="16">
        <v>219851</v>
      </c>
      <c r="AH84" s="16">
        <v>8410</v>
      </c>
      <c r="AI84" s="16">
        <v>6169</v>
      </c>
      <c r="AJ84" s="79">
        <f t="shared" si="495"/>
        <v>1662359</v>
      </c>
      <c r="AK84" s="80">
        <f t="shared" si="496"/>
        <v>1396986</v>
      </c>
      <c r="AL84" s="70">
        <v>322966</v>
      </c>
      <c r="AM84" s="70">
        <v>1074020</v>
      </c>
      <c r="AN84" s="70">
        <v>40491</v>
      </c>
      <c r="AO84" s="70">
        <v>210673</v>
      </c>
      <c r="AP84" s="70">
        <v>8095</v>
      </c>
      <c r="AQ84" s="70">
        <v>6114</v>
      </c>
      <c r="AR84" s="39">
        <f t="shared" si="497"/>
        <v>1709591</v>
      </c>
      <c r="AS84" s="86">
        <f t="shared" si="498"/>
        <v>1437286</v>
      </c>
      <c r="AT84" s="16">
        <v>336813</v>
      </c>
      <c r="AU84" s="16">
        <v>1100473</v>
      </c>
      <c r="AV84" s="16">
        <v>40703</v>
      </c>
      <c r="AW84" s="16">
        <v>216210</v>
      </c>
      <c r="AX84" s="16">
        <v>9026</v>
      </c>
      <c r="AY84" s="16">
        <v>6366</v>
      </c>
      <c r="AZ84" s="79">
        <f t="shared" si="499"/>
        <v>1599156</v>
      </c>
      <c r="BA84" s="80">
        <f t="shared" si="500"/>
        <v>1339907</v>
      </c>
      <c r="BB84" s="70">
        <v>304007</v>
      </c>
      <c r="BC84" s="70">
        <v>1035900</v>
      </c>
      <c r="BD84" s="70">
        <v>38792</v>
      </c>
      <c r="BE84" s="70">
        <v>206600</v>
      </c>
      <c r="BF84" s="70">
        <v>7929</v>
      </c>
      <c r="BG84" s="70">
        <v>5928</v>
      </c>
      <c r="BH84" s="39">
        <f t="shared" si="501"/>
        <v>1657867</v>
      </c>
      <c r="BI84" s="86">
        <f t="shared" si="502"/>
        <v>1396303</v>
      </c>
      <c r="BJ84" s="16">
        <v>317984</v>
      </c>
      <c r="BK84" s="16">
        <v>1078319</v>
      </c>
      <c r="BL84" s="16">
        <v>39693</v>
      </c>
      <c r="BM84" s="16">
        <v>206720</v>
      </c>
      <c r="BN84" s="16">
        <v>8816</v>
      </c>
      <c r="BO84" s="16">
        <v>6335</v>
      </c>
      <c r="BP84" s="79">
        <f t="shared" si="503"/>
        <v>1586381</v>
      </c>
      <c r="BQ84" s="80">
        <f t="shared" si="504"/>
        <v>1331746</v>
      </c>
      <c r="BR84" s="70">
        <v>295865</v>
      </c>
      <c r="BS84" s="70">
        <v>1035881</v>
      </c>
      <c r="BT84" s="70">
        <v>37496</v>
      </c>
      <c r="BU84" s="70">
        <v>202469</v>
      </c>
      <c r="BV84" s="70">
        <v>8598</v>
      </c>
      <c r="BW84" s="70">
        <v>6072</v>
      </c>
      <c r="BX84" s="39">
        <f t="shared" si="505"/>
        <v>1525046</v>
      </c>
      <c r="BY84" s="86">
        <f t="shared" si="506"/>
        <v>1287469</v>
      </c>
      <c r="BZ84" s="16">
        <v>289535</v>
      </c>
      <c r="CA84" s="16">
        <v>997934</v>
      </c>
      <c r="CB84" s="16">
        <v>32457</v>
      </c>
      <c r="CC84" s="16">
        <v>192592</v>
      </c>
      <c r="CD84" s="16">
        <v>7434</v>
      </c>
      <c r="CE84" s="16">
        <v>5094</v>
      </c>
      <c r="CF84" s="79">
        <f t="shared" si="507"/>
        <v>1710712</v>
      </c>
      <c r="CG84" s="80">
        <f t="shared" si="508"/>
        <v>1437561</v>
      </c>
      <c r="CH84" s="70">
        <v>318751</v>
      </c>
      <c r="CI84" s="70">
        <v>1118810</v>
      </c>
      <c r="CJ84" s="70">
        <v>39787</v>
      </c>
      <c r="CK84" s="70">
        <v>219453</v>
      </c>
      <c r="CL84" s="70">
        <v>8067</v>
      </c>
      <c r="CM84" s="70">
        <v>5844</v>
      </c>
      <c r="CN84" s="39">
        <f t="shared" si="509"/>
        <v>1706850</v>
      </c>
      <c r="CO84" s="86">
        <f t="shared" si="510"/>
        <v>1440226</v>
      </c>
      <c r="CP84" s="16">
        <v>313120</v>
      </c>
      <c r="CQ84" s="16">
        <v>1127106</v>
      </c>
      <c r="CR84" s="16">
        <v>41093</v>
      </c>
      <c r="CS84" s="16">
        <v>211408</v>
      </c>
      <c r="CT84" s="16">
        <v>7946</v>
      </c>
      <c r="CU84" s="16">
        <v>6177</v>
      </c>
      <c r="CV84" s="79">
        <f t="shared" si="511"/>
        <v>1650987</v>
      </c>
      <c r="CW84" s="80">
        <f t="shared" si="512"/>
        <v>1385940</v>
      </c>
      <c r="CX84" s="70">
        <v>301583</v>
      </c>
      <c r="CY84" s="70">
        <v>1084357</v>
      </c>
      <c r="CZ84" s="70">
        <v>39795</v>
      </c>
      <c r="DA84" s="70">
        <v>211074</v>
      </c>
      <c r="DB84" s="70">
        <v>7977</v>
      </c>
      <c r="DC84" s="90">
        <v>6201</v>
      </c>
    </row>
    <row r="85" spans="1:107" x14ac:dyDescent="0.3">
      <c r="A85" s="158"/>
      <c r="B85" s="1">
        <v>229</v>
      </c>
      <c r="C85" s="1" t="s">
        <v>33</v>
      </c>
      <c r="D85" s="35">
        <f t="shared" si="513"/>
        <v>8772230</v>
      </c>
      <c r="E85" s="35">
        <f t="shared" si="514"/>
        <v>6546371</v>
      </c>
      <c r="F85" s="35">
        <f t="shared" si="515"/>
        <v>1685865</v>
      </c>
      <c r="G85" s="35">
        <f t="shared" si="516"/>
        <v>4860506</v>
      </c>
      <c r="H85" s="35">
        <f t="shared" si="517"/>
        <v>363109</v>
      </c>
      <c r="I85" s="35">
        <f t="shared" si="518"/>
        <v>1789593</v>
      </c>
      <c r="J85" s="35">
        <f t="shared" si="519"/>
        <v>44216</v>
      </c>
      <c r="K85" s="35">
        <f t="shared" si="520"/>
        <v>28941</v>
      </c>
      <c r="L85" s="39">
        <f t="shared" si="521"/>
        <v>704052</v>
      </c>
      <c r="M85" s="86">
        <f t="shared" si="522"/>
        <v>528131</v>
      </c>
      <c r="N85" s="16">
        <v>135077</v>
      </c>
      <c r="O85" s="16">
        <v>393054</v>
      </c>
      <c r="P85" s="16">
        <v>30152</v>
      </c>
      <c r="Q85" s="16">
        <v>139328</v>
      </c>
      <c r="R85" s="16">
        <v>3685</v>
      </c>
      <c r="S85" s="16">
        <v>2756</v>
      </c>
      <c r="T85" s="79">
        <f t="shared" si="491"/>
        <v>617987</v>
      </c>
      <c r="U85" s="80">
        <f t="shared" si="492"/>
        <v>464415</v>
      </c>
      <c r="V85" s="70">
        <v>120307</v>
      </c>
      <c r="W85" s="70">
        <v>344108</v>
      </c>
      <c r="X85" s="70">
        <v>23195</v>
      </c>
      <c r="Y85" s="70">
        <v>124617</v>
      </c>
      <c r="Z85" s="70">
        <v>3545</v>
      </c>
      <c r="AA85" s="70">
        <v>2215</v>
      </c>
      <c r="AB85" s="39">
        <f t="shared" si="493"/>
        <v>759195</v>
      </c>
      <c r="AC85" s="86">
        <f t="shared" si="494"/>
        <v>563481</v>
      </c>
      <c r="AD85" s="16">
        <v>147498</v>
      </c>
      <c r="AE85" s="16">
        <v>415983</v>
      </c>
      <c r="AF85" s="16">
        <v>30595</v>
      </c>
      <c r="AG85" s="16">
        <v>158645</v>
      </c>
      <c r="AH85" s="16">
        <v>3636</v>
      </c>
      <c r="AI85" s="16">
        <v>2838</v>
      </c>
      <c r="AJ85" s="79">
        <f t="shared" si="495"/>
        <v>739074</v>
      </c>
      <c r="AK85" s="80">
        <f t="shared" si="496"/>
        <v>548548</v>
      </c>
      <c r="AL85" s="70">
        <v>144401</v>
      </c>
      <c r="AM85" s="70">
        <v>404147</v>
      </c>
      <c r="AN85" s="70">
        <v>31144</v>
      </c>
      <c r="AO85" s="70">
        <v>152800</v>
      </c>
      <c r="AP85" s="70">
        <v>3586</v>
      </c>
      <c r="AQ85" s="70">
        <v>2996</v>
      </c>
      <c r="AR85" s="39">
        <f t="shared" si="497"/>
        <v>755038</v>
      </c>
      <c r="AS85" s="86">
        <f t="shared" si="498"/>
        <v>559991</v>
      </c>
      <c r="AT85" s="16">
        <v>148704</v>
      </c>
      <c r="AU85" s="16">
        <v>411287</v>
      </c>
      <c r="AV85" s="16">
        <v>32373</v>
      </c>
      <c r="AW85" s="16">
        <v>156191</v>
      </c>
      <c r="AX85" s="16">
        <v>3984</v>
      </c>
      <c r="AY85" s="16">
        <v>2499</v>
      </c>
      <c r="AZ85" s="79">
        <f t="shared" si="499"/>
        <v>728214</v>
      </c>
      <c r="BA85" s="80">
        <f t="shared" si="500"/>
        <v>538984</v>
      </c>
      <c r="BB85" s="70">
        <v>138802</v>
      </c>
      <c r="BC85" s="70">
        <v>400182</v>
      </c>
      <c r="BD85" s="70">
        <v>31236</v>
      </c>
      <c r="BE85" s="70">
        <v>152071</v>
      </c>
      <c r="BF85" s="70">
        <v>3489</v>
      </c>
      <c r="BG85" s="70">
        <v>2434</v>
      </c>
      <c r="BH85" s="39">
        <f t="shared" si="501"/>
        <v>752282</v>
      </c>
      <c r="BI85" s="86">
        <f t="shared" si="502"/>
        <v>561381</v>
      </c>
      <c r="BJ85" s="16">
        <v>143781</v>
      </c>
      <c r="BK85" s="16">
        <v>417600</v>
      </c>
      <c r="BL85" s="16">
        <v>31909</v>
      </c>
      <c r="BM85" s="16">
        <v>152714</v>
      </c>
      <c r="BN85" s="16">
        <v>3961</v>
      </c>
      <c r="BO85" s="16">
        <v>2317</v>
      </c>
      <c r="BP85" s="79">
        <f t="shared" si="503"/>
        <v>726532</v>
      </c>
      <c r="BQ85" s="80">
        <f t="shared" si="504"/>
        <v>542718</v>
      </c>
      <c r="BR85" s="70">
        <v>138387</v>
      </c>
      <c r="BS85" s="70">
        <v>404331</v>
      </c>
      <c r="BT85" s="70">
        <v>30513</v>
      </c>
      <c r="BU85" s="70">
        <v>147087</v>
      </c>
      <c r="BV85" s="70">
        <v>3885</v>
      </c>
      <c r="BW85" s="70">
        <v>2329</v>
      </c>
      <c r="BX85" s="39">
        <f t="shared" si="505"/>
        <v>684038</v>
      </c>
      <c r="BY85" s="86">
        <f t="shared" si="506"/>
        <v>511678</v>
      </c>
      <c r="BZ85" s="16">
        <v>133037</v>
      </c>
      <c r="CA85" s="16">
        <v>378641</v>
      </c>
      <c r="CB85" s="16">
        <v>26646</v>
      </c>
      <c r="CC85" s="16">
        <v>140208</v>
      </c>
      <c r="CD85" s="16">
        <v>3487</v>
      </c>
      <c r="CE85" s="16">
        <v>2019</v>
      </c>
      <c r="CF85" s="79">
        <f t="shared" si="507"/>
        <v>776213</v>
      </c>
      <c r="CG85" s="80">
        <f t="shared" si="508"/>
        <v>580554</v>
      </c>
      <c r="CH85" s="70">
        <v>148154</v>
      </c>
      <c r="CI85" s="70">
        <v>432400</v>
      </c>
      <c r="CJ85" s="70">
        <v>31696</v>
      </c>
      <c r="CK85" s="70">
        <v>158084</v>
      </c>
      <c r="CL85" s="70">
        <v>3756</v>
      </c>
      <c r="CM85" s="70">
        <v>2123</v>
      </c>
      <c r="CN85" s="39">
        <f t="shared" si="509"/>
        <v>768537</v>
      </c>
      <c r="CO85" s="86">
        <f t="shared" si="510"/>
        <v>577550</v>
      </c>
      <c r="CP85" s="16">
        <v>145136</v>
      </c>
      <c r="CQ85" s="16">
        <v>432414</v>
      </c>
      <c r="CR85" s="16">
        <v>32208</v>
      </c>
      <c r="CS85" s="16">
        <v>153073</v>
      </c>
      <c r="CT85" s="16">
        <v>3580</v>
      </c>
      <c r="CU85" s="16">
        <v>2126</v>
      </c>
      <c r="CV85" s="79">
        <f t="shared" si="511"/>
        <v>761068</v>
      </c>
      <c r="CW85" s="80">
        <f t="shared" si="512"/>
        <v>568940</v>
      </c>
      <c r="CX85" s="70">
        <v>142581</v>
      </c>
      <c r="CY85" s="70">
        <v>426359</v>
      </c>
      <c r="CZ85" s="70">
        <v>31442</v>
      </c>
      <c r="DA85" s="70">
        <v>154775</v>
      </c>
      <c r="DB85" s="70">
        <v>3622</v>
      </c>
      <c r="DC85" s="90">
        <v>2289</v>
      </c>
    </row>
    <row r="86" spans="1:107" x14ac:dyDescent="0.3">
      <c r="A86" s="158"/>
      <c r="B86" s="1">
        <v>230</v>
      </c>
      <c r="C86" s="1" t="s">
        <v>34</v>
      </c>
      <c r="D86" s="35">
        <f t="shared" si="513"/>
        <v>25548369</v>
      </c>
      <c r="E86" s="35">
        <f t="shared" si="514"/>
        <v>21782153</v>
      </c>
      <c r="F86" s="35">
        <f t="shared" si="515"/>
        <v>5384090</v>
      </c>
      <c r="G86" s="35">
        <f t="shared" si="516"/>
        <v>16398063</v>
      </c>
      <c r="H86" s="35">
        <f t="shared" si="517"/>
        <v>656704</v>
      </c>
      <c r="I86" s="35">
        <f t="shared" si="518"/>
        <v>2878627</v>
      </c>
      <c r="J86" s="35">
        <f t="shared" si="519"/>
        <v>154358</v>
      </c>
      <c r="K86" s="35">
        <f t="shared" si="520"/>
        <v>76527</v>
      </c>
      <c r="L86" s="39">
        <f t="shared" si="521"/>
        <v>2125302</v>
      </c>
      <c r="M86" s="86">
        <f t="shared" si="522"/>
        <v>1821210</v>
      </c>
      <c r="N86" s="16">
        <v>450315</v>
      </c>
      <c r="O86" s="16">
        <v>1370895</v>
      </c>
      <c r="P86" s="16">
        <v>55612</v>
      </c>
      <c r="Q86" s="16">
        <v>227924</v>
      </c>
      <c r="R86" s="16">
        <v>13631</v>
      </c>
      <c r="S86" s="16">
        <v>6925</v>
      </c>
      <c r="T86" s="79">
        <f t="shared" si="491"/>
        <v>1866440</v>
      </c>
      <c r="U86" s="80">
        <f t="shared" si="492"/>
        <v>1600589</v>
      </c>
      <c r="V86" s="70">
        <v>402482</v>
      </c>
      <c r="W86" s="70">
        <v>1198107</v>
      </c>
      <c r="X86" s="70">
        <v>44380</v>
      </c>
      <c r="Y86" s="70">
        <v>202509</v>
      </c>
      <c r="Z86" s="70">
        <v>13127</v>
      </c>
      <c r="AA86" s="70">
        <v>5835</v>
      </c>
      <c r="AB86" s="39">
        <f t="shared" si="493"/>
        <v>2248694</v>
      </c>
      <c r="AC86" s="86">
        <f t="shared" si="494"/>
        <v>1913576</v>
      </c>
      <c r="AD86" s="16">
        <v>480592</v>
      </c>
      <c r="AE86" s="16">
        <v>1432984</v>
      </c>
      <c r="AF86" s="16">
        <v>58328</v>
      </c>
      <c r="AG86" s="16">
        <v>256821</v>
      </c>
      <c r="AH86" s="16">
        <v>13262</v>
      </c>
      <c r="AI86" s="16">
        <v>6707</v>
      </c>
      <c r="AJ86" s="79">
        <f t="shared" si="495"/>
        <v>2171508</v>
      </c>
      <c r="AK86" s="80">
        <f t="shared" si="496"/>
        <v>1847346</v>
      </c>
      <c r="AL86" s="70">
        <v>457883</v>
      </c>
      <c r="AM86" s="70">
        <v>1389463</v>
      </c>
      <c r="AN86" s="70">
        <v>57555</v>
      </c>
      <c r="AO86" s="70">
        <v>247501</v>
      </c>
      <c r="AP86" s="70">
        <v>12670</v>
      </c>
      <c r="AQ86" s="70">
        <v>6436</v>
      </c>
      <c r="AR86" s="39">
        <f t="shared" si="497"/>
        <v>2214730</v>
      </c>
      <c r="AS86" s="86">
        <f t="shared" si="498"/>
        <v>1883420</v>
      </c>
      <c r="AT86" s="16">
        <v>477509</v>
      </c>
      <c r="AU86" s="16">
        <v>1405911</v>
      </c>
      <c r="AV86" s="16">
        <v>57809</v>
      </c>
      <c r="AW86" s="16">
        <v>253342</v>
      </c>
      <c r="AX86" s="16">
        <v>13920</v>
      </c>
      <c r="AY86" s="16">
        <v>6239</v>
      </c>
      <c r="AZ86" s="79">
        <f t="shared" si="499"/>
        <v>2107414</v>
      </c>
      <c r="BA86" s="80">
        <f t="shared" si="500"/>
        <v>1789919</v>
      </c>
      <c r="BB86" s="70">
        <v>441515</v>
      </c>
      <c r="BC86" s="70">
        <v>1348404</v>
      </c>
      <c r="BD86" s="70">
        <v>56388</v>
      </c>
      <c r="BE86" s="70">
        <v>242418</v>
      </c>
      <c r="BF86" s="70">
        <v>12519</v>
      </c>
      <c r="BG86" s="70">
        <v>6170</v>
      </c>
      <c r="BH86" s="39">
        <f t="shared" si="501"/>
        <v>2160560</v>
      </c>
      <c r="BI86" s="86">
        <f t="shared" si="502"/>
        <v>1844153</v>
      </c>
      <c r="BJ86" s="16">
        <v>455475</v>
      </c>
      <c r="BK86" s="16">
        <v>1388678</v>
      </c>
      <c r="BL86" s="16">
        <v>57597</v>
      </c>
      <c r="BM86" s="16">
        <v>238745</v>
      </c>
      <c r="BN86" s="16">
        <v>13049</v>
      </c>
      <c r="BO86" s="16">
        <v>7016</v>
      </c>
      <c r="BP86" s="79">
        <f t="shared" si="503"/>
        <v>2088350</v>
      </c>
      <c r="BQ86" s="80">
        <f t="shared" si="504"/>
        <v>1783476</v>
      </c>
      <c r="BR86" s="70">
        <v>439270</v>
      </c>
      <c r="BS86" s="70">
        <v>1344206</v>
      </c>
      <c r="BT86" s="70">
        <v>54613</v>
      </c>
      <c r="BU86" s="70">
        <v>230451</v>
      </c>
      <c r="BV86" s="70">
        <v>13534</v>
      </c>
      <c r="BW86" s="70">
        <v>6276</v>
      </c>
      <c r="BX86" s="39">
        <f t="shared" si="505"/>
        <v>1976197</v>
      </c>
      <c r="BY86" s="86">
        <f t="shared" si="506"/>
        <v>1685200</v>
      </c>
      <c r="BZ86" s="16">
        <v>421329</v>
      </c>
      <c r="CA86" s="16">
        <v>1263871</v>
      </c>
      <c r="CB86" s="16">
        <v>46672</v>
      </c>
      <c r="CC86" s="16">
        <v>226376</v>
      </c>
      <c r="CD86" s="16">
        <v>12139</v>
      </c>
      <c r="CE86" s="16">
        <v>5810</v>
      </c>
      <c r="CF86" s="79">
        <f t="shared" si="507"/>
        <v>2211359</v>
      </c>
      <c r="CG86" s="80">
        <f t="shared" si="508"/>
        <v>1882236</v>
      </c>
      <c r="CH86" s="70">
        <v>461399</v>
      </c>
      <c r="CI86" s="70">
        <v>1420837</v>
      </c>
      <c r="CJ86" s="70">
        <v>55604</v>
      </c>
      <c r="CK86" s="70">
        <v>254327</v>
      </c>
      <c r="CL86" s="70">
        <v>12826</v>
      </c>
      <c r="CM86" s="70">
        <v>6366</v>
      </c>
      <c r="CN86" s="39">
        <f t="shared" si="509"/>
        <v>2187453</v>
      </c>
      <c r="CO86" s="86">
        <f t="shared" si="510"/>
        <v>1868707</v>
      </c>
      <c r="CP86" s="16">
        <v>446068</v>
      </c>
      <c r="CQ86" s="16">
        <v>1422639</v>
      </c>
      <c r="CR86" s="16">
        <v>56571</v>
      </c>
      <c r="CS86" s="16">
        <v>244345</v>
      </c>
      <c r="CT86" s="16">
        <v>11552</v>
      </c>
      <c r="CU86" s="16">
        <v>6278</v>
      </c>
      <c r="CV86" s="79">
        <f t="shared" si="511"/>
        <v>2190362</v>
      </c>
      <c r="CW86" s="80">
        <f t="shared" si="512"/>
        <v>1862321</v>
      </c>
      <c r="CX86" s="70">
        <v>450253</v>
      </c>
      <c r="CY86" s="70">
        <v>1412068</v>
      </c>
      <c r="CZ86" s="70">
        <v>55575</v>
      </c>
      <c r="DA86" s="70">
        <v>253868</v>
      </c>
      <c r="DB86" s="70">
        <v>12129</v>
      </c>
      <c r="DC86" s="90">
        <v>6469</v>
      </c>
    </row>
    <row r="87" spans="1:107" x14ac:dyDescent="0.3">
      <c r="A87" s="158"/>
      <c r="B87" s="1">
        <v>231</v>
      </c>
      <c r="C87" s="1" t="s">
        <v>35</v>
      </c>
      <c r="D87" s="35">
        <f t="shared" si="513"/>
        <v>10584743</v>
      </c>
      <c r="E87" s="35">
        <f t="shared" si="514"/>
        <v>8291090</v>
      </c>
      <c r="F87" s="35">
        <f t="shared" si="515"/>
        <v>2407475</v>
      </c>
      <c r="G87" s="35">
        <f t="shared" si="516"/>
        <v>5883615</v>
      </c>
      <c r="H87" s="35">
        <f t="shared" si="517"/>
        <v>566843</v>
      </c>
      <c r="I87" s="35">
        <f t="shared" si="518"/>
        <v>1576907</v>
      </c>
      <c r="J87" s="35">
        <f t="shared" si="519"/>
        <v>59081</v>
      </c>
      <c r="K87" s="35">
        <f t="shared" si="520"/>
        <v>90822</v>
      </c>
      <c r="L87" s="39">
        <f t="shared" si="521"/>
        <v>854996</v>
      </c>
      <c r="M87" s="86">
        <f t="shared" si="522"/>
        <v>672787</v>
      </c>
      <c r="N87" s="16">
        <v>197236</v>
      </c>
      <c r="O87" s="16">
        <v>475551</v>
      </c>
      <c r="P87" s="16">
        <v>49530</v>
      </c>
      <c r="Q87" s="16">
        <v>119646</v>
      </c>
      <c r="R87" s="16">
        <v>4820</v>
      </c>
      <c r="S87" s="16">
        <v>8213</v>
      </c>
      <c r="T87" s="79">
        <f t="shared" si="491"/>
        <v>756713</v>
      </c>
      <c r="U87" s="80">
        <f t="shared" si="492"/>
        <v>598367</v>
      </c>
      <c r="V87" s="70">
        <v>177912</v>
      </c>
      <c r="W87" s="70">
        <v>420455</v>
      </c>
      <c r="X87" s="70">
        <v>38086</v>
      </c>
      <c r="Y87" s="70">
        <v>108246</v>
      </c>
      <c r="Z87" s="70">
        <v>5208</v>
      </c>
      <c r="AA87" s="70">
        <v>6806</v>
      </c>
      <c r="AB87" s="39">
        <f t="shared" si="493"/>
        <v>921344</v>
      </c>
      <c r="AC87" s="86">
        <f t="shared" si="494"/>
        <v>718338</v>
      </c>
      <c r="AD87" s="16">
        <v>211442</v>
      </c>
      <c r="AE87" s="16">
        <v>506896</v>
      </c>
      <c r="AF87" s="16">
        <v>49968</v>
      </c>
      <c r="AG87" s="16">
        <v>139801</v>
      </c>
      <c r="AH87" s="16">
        <v>4724</v>
      </c>
      <c r="AI87" s="16">
        <v>8513</v>
      </c>
      <c r="AJ87" s="79">
        <f t="shared" si="495"/>
        <v>906094</v>
      </c>
      <c r="AK87" s="80">
        <f t="shared" si="496"/>
        <v>708273</v>
      </c>
      <c r="AL87" s="70">
        <v>209234</v>
      </c>
      <c r="AM87" s="70">
        <v>499039</v>
      </c>
      <c r="AN87" s="70">
        <v>48762</v>
      </c>
      <c r="AO87" s="70">
        <v>136683</v>
      </c>
      <c r="AP87" s="70">
        <v>4830</v>
      </c>
      <c r="AQ87" s="70">
        <v>7546</v>
      </c>
      <c r="AR87" s="39">
        <f t="shared" si="497"/>
        <v>933201</v>
      </c>
      <c r="AS87" s="86">
        <f t="shared" si="498"/>
        <v>729432</v>
      </c>
      <c r="AT87" s="16">
        <v>217495</v>
      </c>
      <c r="AU87" s="16">
        <v>511937</v>
      </c>
      <c r="AV87" s="16">
        <v>49313</v>
      </c>
      <c r="AW87" s="16">
        <v>140924</v>
      </c>
      <c r="AX87" s="16">
        <v>5486</v>
      </c>
      <c r="AY87" s="16">
        <v>8046</v>
      </c>
      <c r="AZ87" s="79">
        <f t="shared" si="499"/>
        <v>884540</v>
      </c>
      <c r="BA87" s="80">
        <f t="shared" si="500"/>
        <v>688219</v>
      </c>
      <c r="BB87" s="70">
        <v>198417</v>
      </c>
      <c r="BC87" s="70">
        <v>489802</v>
      </c>
      <c r="BD87" s="70">
        <v>47364</v>
      </c>
      <c r="BE87" s="70">
        <v>136381</v>
      </c>
      <c r="BF87" s="70">
        <v>4702</v>
      </c>
      <c r="BG87" s="70">
        <v>7874</v>
      </c>
      <c r="BH87" s="39">
        <f t="shared" si="501"/>
        <v>899062</v>
      </c>
      <c r="BI87" s="86">
        <f t="shared" si="502"/>
        <v>704270</v>
      </c>
      <c r="BJ87" s="16">
        <v>202724</v>
      </c>
      <c r="BK87" s="16">
        <v>501546</v>
      </c>
      <c r="BL87" s="16">
        <v>48526</v>
      </c>
      <c r="BM87" s="16">
        <v>133044</v>
      </c>
      <c r="BN87" s="16">
        <v>5109</v>
      </c>
      <c r="BO87" s="16">
        <v>8113</v>
      </c>
      <c r="BP87" s="79">
        <f t="shared" si="503"/>
        <v>863376</v>
      </c>
      <c r="BQ87" s="80">
        <f t="shared" si="504"/>
        <v>677450</v>
      </c>
      <c r="BR87" s="70">
        <v>195157</v>
      </c>
      <c r="BS87" s="70">
        <v>482293</v>
      </c>
      <c r="BT87" s="70">
        <v>46710</v>
      </c>
      <c r="BU87" s="70">
        <v>126613</v>
      </c>
      <c r="BV87" s="70">
        <v>5302</v>
      </c>
      <c r="BW87" s="70">
        <v>7301</v>
      </c>
      <c r="BX87" s="39">
        <f t="shared" si="505"/>
        <v>830150</v>
      </c>
      <c r="BY87" s="86">
        <f t="shared" si="506"/>
        <v>650882</v>
      </c>
      <c r="BZ87" s="16">
        <v>190863</v>
      </c>
      <c r="CA87" s="16">
        <v>460019</v>
      </c>
      <c r="CB87" s="16">
        <v>41358</v>
      </c>
      <c r="CC87" s="16">
        <v>126198</v>
      </c>
      <c r="CD87" s="16">
        <v>4921</v>
      </c>
      <c r="CE87" s="16">
        <v>6791</v>
      </c>
      <c r="CF87" s="79">
        <f t="shared" si="507"/>
        <v>931305</v>
      </c>
      <c r="CG87" s="80">
        <f t="shared" si="508"/>
        <v>728182</v>
      </c>
      <c r="CH87" s="70">
        <v>208290</v>
      </c>
      <c r="CI87" s="70">
        <v>519892</v>
      </c>
      <c r="CJ87" s="70">
        <v>48553</v>
      </c>
      <c r="CK87" s="70">
        <v>142169</v>
      </c>
      <c r="CL87" s="70">
        <v>5067</v>
      </c>
      <c r="CM87" s="70">
        <v>7334</v>
      </c>
      <c r="CN87" s="39">
        <f t="shared" si="509"/>
        <v>911617</v>
      </c>
      <c r="CO87" s="86">
        <f t="shared" si="510"/>
        <v>714602</v>
      </c>
      <c r="CP87" s="16">
        <v>200490</v>
      </c>
      <c r="CQ87" s="16">
        <v>514112</v>
      </c>
      <c r="CR87" s="16">
        <v>49700</v>
      </c>
      <c r="CS87" s="16">
        <v>135663</v>
      </c>
      <c r="CT87" s="16">
        <v>4471</v>
      </c>
      <c r="CU87" s="16">
        <v>7181</v>
      </c>
      <c r="CV87" s="79">
        <f t="shared" si="511"/>
        <v>892345</v>
      </c>
      <c r="CW87" s="80">
        <f t="shared" si="512"/>
        <v>700288</v>
      </c>
      <c r="CX87" s="70">
        <v>198215</v>
      </c>
      <c r="CY87" s="70">
        <v>502073</v>
      </c>
      <c r="CZ87" s="70">
        <v>48973</v>
      </c>
      <c r="DA87" s="70">
        <v>131539</v>
      </c>
      <c r="DB87" s="70">
        <v>4441</v>
      </c>
      <c r="DC87" s="90">
        <v>7104</v>
      </c>
    </row>
    <row r="88" spans="1:107" x14ac:dyDescent="0.3">
      <c r="A88" s="158"/>
      <c r="B88" s="1">
        <v>232</v>
      </c>
      <c r="C88" s="1" t="s">
        <v>36</v>
      </c>
      <c r="D88" s="35">
        <f t="shared" si="513"/>
        <v>22731285</v>
      </c>
      <c r="E88" s="35">
        <f t="shared" si="514"/>
        <v>19846439</v>
      </c>
      <c r="F88" s="35">
        <f t="shared" si="515"/>
        <v>5107705</v>
      </c>
      <c r="G88" s="35">
        <f t="shared" si="516"/>
        <v>14738734</v>
      </c>
      <c r="H88" s="35">
        <f t="shared" si="517"/>
        <v>648706</v>
      </c>
      <c r="I88" s="35">
        <f t="shared" si="518"/>
        <v>2054952</v>
      </c>
      <c r="J88" s="35">
        <f t="shared" si="519"/>
        <v>117441</v>
      </c>
      <c r="K88" s="35">
        <f t="shared" si="520"/>
        <v>63747</v>
      </c>
      <c r="L88" s="39">
        <f t="shared" si="521"/>
        <v>1936319</v>
      </c>
      <c r="M88" s="86">
        <f t="shared" si="522"/>
        <v>1701790</v>
      </c>
      <c r="N88" s="16">
        <v>427480</v>
      </c>
      <c r="O88" s="16">
        <v>1274310</v>
      </c>
      <c r="P88" s="16">
        <v>57823</v>
      </c>
      <c r="Q88" s="16">
        <v>161556</v>
      </c>
      <c r="R88" s="16">
        <v>9796</v>
      </c>
      <c r="S88" s="16">
        <v>5354</v>
      </c>
      <c r="T88" s="79">
        <f t="shared" si="491"/>
        <v>1674961</v>
      </c>
      <c r="U88" s="80">
        <f t="shared" si="492"/>
        <v>1472492</v>
      </c>
      <c r="V88" s="70">
        <v>375842</v>
      </c>
      <c r="W88" s="70">
        <v>1096650</v>
      </c>
      <c r="X88" s="70">
        <v>44230</v>
      </c>
      <c r="Y88" s="70">
        <v>143700</v>
      </c>
      <c r="Z88" s="70">
        <v>9984</v>
      </c>
      <c r="AA88" s="70">
        <v>4555</v>
      </c>
      <c r="AB88" s="39">
        <f t="shared" si="493"/>
        <v>1987142</v>
      </c>
      <c r="AC88" s="86">
        <f t="shared" si="494"/>
        <v>1735942</v>
      </c>
      <c r="AD88" s="16">
        <v>445373</v>
      </c>
      <c r="AE88" s="16">
        <v>1290569</v>
      </c>
      <c r="AF88" s="16">
        <v>57431</v>
      </c>
      <c r="AG88" s="16">
        <v>178251</v>
      </c>
      <c r="AH88" s="16">
        <v>9675</v>
      </c>
      <c r="AI88" s="16">
        <v>5843</v>
      </c>
      <c r="AJ88" s="79">
        <f t="shared" si="495"/>
        <v>1933819</v>
      </c>
      <c r="AK88" s="80">
        <f t="shared" si="496"/>
        <v>1687492</v>
      </c>
      <c r="AL88" s="70">
        <v>436168</v>
      </c>
      <c r="AM88" s="70">
        <v>1251324</v>
      </c>
      <c r="AN88" s="70">
        <v>56927</v>
      </c>
      <c r="AO88" s="70">
        <v>173909</v>
      </c>
      <c r="AP88" s="70">
        <v>10013</v>
      </c>
      <c r="AQ88" s="70">
        <v>5478</v>
      </c>
      <c r="AR88" s="39">
        <f t="shared" si="497"/>
        <v>1947699</v>
      </c>
      <c r="AS88" s="86">
        <f t="shared" si="498"/>
        <v>1697170</v>
      </c>
      <c r="AT88" s="16">
        <v>448007</v>
      </c>
      <c r="AU88" s="16">
        <v>1249163</v>
      </c>
      <c r="AV88" s="16">
        <v>56315</v>
      </c>
      <c r="AW88" s="16">
        <v>177905</v>
      </c>
      <c r="AX88" s="16">
        <v>10403</v>
      </c>
      <c r="AY88" s="16">
        <v>5906</v>
      </c>
      <c r="AZ88" s="79">
        <f t="shared" si="499"/>
        <v>1856984</v>
      </c>
      <c r="BA88" s="80">
        <f t="shared" si="500"/>
        <v>1616555</v>
      </c>
      <c r="BB88" s="70">
        <v>419251</v>
      </c>
      <c r="BC88" s="70">
        <v>1197304</v>
      </c>
      <c r="BD88" s="70">
        <v>54427</v>
      </c>
      <c r="BE88" s="70">
        <v>171127</v>
      </c>
      <c r="BF88" s="70">
        <v>9444</v>
      </c>
      <c r="BG88" s="70">
        <v>5431</v>
      </c>
      <c r="BH88" s="39">
        <f t="shared" si="501"/>
        <v>1946549</v>
      </c>
      <c r="BI88" s="86">
        <f t="shared" si="502"/>
        <v>1698075</v>
      </c>
      <c r="BJ88" s="16">
        <v>437220</v>
      </c>
      <c r="BK88" s="16">
        <v>1260855</v>
      </c>
      <c r="BL88" s="16">
        <v>57606</v>
      </c>
      <c r="BM88" s="16">
        <v>174479</v>
      </c>
      <c r="BN88" s="16">
        <v>10228</v>
      </c>
      <c r="BO88" s="16">
        <v>6161</v>
      </c>
      <c r="BP88" s="79">
        <f t="shared" si="503"/>
        <v>1865219</v>
      </c>
      <c r="BQ88" s="80">
        <f t="shared" si="504"/>
        <v>1624903</v>
      </c>
      <c r="BR88" s="70">
        <v>415025</v>
      </c>
      <c r="BS88" s="70">
        <v>1209878</v>
      </c>
      <c r="BT88" s="70">
        <v>54671</v>
      </c>
      <c r="BU88" s="70">
        <v>169887</v>
      </c>
      <c r="BV88" s="70">
        <v>10200</v>
      </c>
      <c r="BW88" s="70">
        <v>5558</v>
      </c>
      <c r="BX88" s="39">
        <f t="shared" si="505"/>
        <v>1719713</v>
      </c>
      <c r="BY88" s="86">
        <f t="shared" si="506"/>
        <v>1497456</v>
      </c>
      <c r="BZ88" s="16">
        <v>396432</v>
      </c>
      <c r="CA88" s="16">
        <v>1101024</v>
      </c>
      <c r="CB88" s="16">
        <v>45221</v>
      </c>
      <c r="CC88" s="16">
        <v>163081</v>
      </c>
      <c r="CD88" s="16">
        <v>8975</v>
      </c>
      <c r="CE88" s="16">
        <v>4980</v>
      </c>
      <c r="CF88" s="79">
        <f t="shared" si="507"/>
        <v>1973631</v>
      </c>
      <c r="CG88" s="80">
        <f t="shared" si="508"/>
        <v>1719949</v>
      </c>
      <c r="CH88" s="70">
        <v>444780</v>
      </c>
      <c r="CI88" s="70">
        <v>1275169</v>
      </c>
      <c r="CJ88" s="70">
        <v>53920</v>
      </c>
      <c r="CK88" s="70">
        <v>184485</v>
      </c>
      <c r="CL88" s="70">
        <v>10187</v>
      </c>
      <c r="CM88" s="70">
        <v>5090</v>
      </c>
      <c r="CN88" s="39">
        <f t="shared" si="509"/>
        <v>1963234</v>
      </c>
      <c r="CO88" s="86">
        <f t="shared" si="510"/>
        <v>1715589</v>
      </c>
      <c r="CP88" s="16">
        <v>432470</v>
      </c>
      <c r="CQ88" s="16">
        <v>1283119</v>
      </c>
      <c r="CR88" s="16">
        <v>56067</v>
      </c>
      <c r="CS88" s="16">
        <v>177593</v>
      </c>
      <c r="CT88" s="16">
        <v>9368</v>
      </c>
      <c r="CU88" s="16">
        <v>4617</v>
      </c>
      <c r="CV88" s="79">
        <f t="shared" si="511"/>
        <v>1926015</v>
      </c>
      <c r="CW88" s="80">
        <f t="shared" si="512"/>
        <v>1679026</v>
      </c>
      <c r="CX88" s="70">
        <v>429657</v>
      </c>
      <c r="CY88" s="70">
        <v>1249369</v>
      </c>
      <c r="CZ88" s="70">
        <v>54068</v>
      </c>
      <c r="DA88" s="70">
        <v>178979</v>
      </c>
      <c r="DB88" s="70">
        <v>9168</v>
      </c>
      <c r="DC88" s="90">
        <v>4774</v>
      </c>
    </row>
    <row r="89" spans="1:107" x14ac:dyDescent="0.3">
      <c r="A89" s="158"/>
      <c r="B89" s="1">
        <v>233</v>
      </c>
      <c r="C89" s="1" t="s">
        <v>37</v>
      </c>
      <c r="D89" s="35">
        <f t="shared" si="513"/>
        <v>10759191</v>
      </c>
      <c r="E89" s="35">
        <f t="shared" si="514"/>
        <v>8533328</v>
      </c>
      <c r="F89" s="35">
        <f t="shared" si="515"/>
        <v>3411051</v>
      </c>
      <c r="G89" s="35">
        <f t="shared" si="516"/>
        <v>5122277</v>
      </c>
      <c r="H89" s="35">
        <f t="shared" si="517"/>
        <v>696107</v>
      </c>
      <c r="I89" s="35">
        <f t="shared" si="518"/>
        <v>1377487</v>
      </c>
      <c r="J89" s="35">
        <f t="shared" si="519"/>
        <v>92282</v>
      </c>
      <c r="K89" s="35">
        <f t="shared" si="520"/>
        <v>59987</v>
      </c>
      <c r="L89" s="39">
        <f t="shared" si="521"/>
        <v>887950</v>
      </c>
      <c r="M89" s="86">
        <f t="shared" si="522"/>
        <v>708041</v>
      </c>
      <c r="N89" s="16">
        <v>278044</v>
      </c>
      <c r="O89" s="16">
        <v>429997</v>
      </c>
      <c r="P89" s="16">
        <v>59986</v>
      </c>
      <c r="Q89" s="16">
        <v>107406</v>
      </c>
      <c r="R89" s="16">
        <v>7320</v>
      </c>
      <c r="S89" s="16">
        <v>5197</v>
      </c>
      <c r="T89" s="79">
        <f t="shared" si="491"/>
        <v>781194</v>
      </c>
      <c r="U89" s="80">
        <f t="shared" si="492"/>
        <v>625470</v>
      </c>
      <c r="V89" s="70">
        <v>248328</v>
      </c>
      <c r="W89" s="70">
        <v>377142</v>
      </c>
      <c r="X89" s="70">
        <v>46222</v>
      </c>
      <c r="Y89" s="70">
        <v>97110</v>
      </c>
      <c r="Z89" s="70">
        <v>7871</v>
      </c>
      <c r="AA89" s="70">
        <v>4521</v>
      </c>
      <c r="AB89" s="39">
        <f t="shared" si="493"/>
        <v>953818</v>
      </c>
      <c r="AC89" s="86">
        <f t="shared" si="494"/>
        <v>756298</v>
      </c>
      <c r="AD89" s="16">
        <v>302230</v>
      </c>
      <c r="AE89" s="16">
        <v>454068</v>
      </c>
      <c r="AF89" s="16">
        <v>61068</v>
      </c>
      <c r="AG89" s="16">
        <v>123349</v>
      </c>
      <c r="AH89" s="16">
        <v>7877</v>
      </c>
      <c r="AI89" s="16">
        <v>5226</v>
      </c>
      <c r="AJ89" s="79">
        <f t="shared" si="495"/>
        <v>928712</v>
      </c>
      <c r="AK89" s="80">
        <f t="shared" si="496"/>
        <v>735710</v>
      </c>
      <c r="AL89" s="70">
        <v>296875</v>
      </c>
      <c r="AM89" s="70">
        <v>438835</v>
      </c>
      <c r="AN89" s="70">
        <v>60266</v>
      </c>
      <c r="AO89" s="70">
        <v>120183</v>
      </c>
      <c r="AP89" s="70">
        <v>7649</v>
      </c>
      <c r="AQ89" s="70">
        <v>4904</v>
      </c>
      <c r="AR89" s="39">
        <f t="shared" si="497"/>
        <v>949861</v>
      </c>
      <c r="AS89" s="86">
        <f t="shared" si="498"/>
        <v>751928</v>
      </c>
      <c r="AT89" s="16">
        <v>307269</v>
      </c>
      <c r="AU89" s="16">
        <v>444659</v>
      </c>
      <c r="AV89" s="16">
        <v>61971</v>
      </c>
      <c r="AW89" s="16">
        <v>121978</v>
      </c>
      <c r="AX89" s="16">
        <v>8475</v>
      </c>
      <c r="AY89" s="16">
        <v>5509</v>
      </c>
      <c r="AZ89" s="79">
        <f t="shared" si="499"/>
        <v>904902</v>
      </c>
      <c r="BA89" s="80">
        <f t="shared" si="500"/>
        <v>714410</v>
      </c>
      <c r="BB89" s="70">
        <v>286409</v>
      </c>
      <c r="BC89" s="70">
        <v>428001</v>
      </c>
      <c r="BD89" s="70">
        <v>60508</v>
      </c>
      <c r="BE89" s="70">
        <v>117471</v>
      </c>
      <c r="BF89" s="70">
        <v>7728</v>
      </c>
      <c r="BG89" s="70">
        <v>4785</v>
      </c>
      <c r="BH89" s="39">
        <f t="shared" si="501"/>
        <v>905221</v>
      </c>
      <c r="BI89" s="86">
        <f t="shared" si="502"/>
        <v>717432</v>
      </c>
      <c r="BJ89" s="16">
        <v>287348</v>
      </c>
      <c r="BK89" s="16">
        <v>430084</v>
      </c>
      <c r="BL89" s="16">
        <v>60582</v>
      </c>
      <c r="BM89" s="16">
        <v>113537</v>
      </c>
      <c r="BN89" s="16">
        <v>8179</v>
      </c>
      <c r="BO89" s="16">
        <v>5491</v>
      </c>
      <c r="BP89" s="79">
        <f t="shared" si="503"/>
        <v>854748</v>
      </c>
      <c r="BQ89" s="80">
        <f t="shared" si="504"/>
        <v>679193</v>
      </c>
      <c r="BR89" s="70">
        <v>271684</v>
      </c>
      <c r="BS89" s="70">
        <v>407509</v>
      </c>
      <c r="BT89" s="70">
        <v>55735</v>
      </c>
      <c r="BU89" s="70">
        <v>106844</v>
      </c>
      <c r="BV89" s="70">
        <v>7930</v>
      </c>
      <c r="BW89" s="70">
        <v>5046</v>
      </c>
      <c r="BX89" s="39">
        <f t="shared" si="505"/>
        <v>839915</v>
      </c>
      <c r="BY89" s="86">
        <f t="shared" si="506"/>
        <v>667352</v>
      </c>
      <c r="BZ89" s="16">
        <v>274966</v>
      </c>
      <c r="CA89" s="16">
        <v>392386</v>
      </c>
      <c r="CB89" s="16">
        <v>50866</v>
      </c>
      <c r="CC89" s="16">
        <v>109179</v>
      </c>
      <c r="CD89" s="16">
        <v>7858</v>
      </c>
      <c r="CE89" s="16">
        <v>4660</v>
      </c>
      <c r="CF89" s="79">
        <f t="shared" si="507"/>
        <v>931256</v>
      </c>
      <c r="CG89" s="80">
        <f t="shared" si="508"/>
        <v>736741</v>
      </c>
      <c r="CH89" s="70">
        <v>293129</v>
      </c>
      <c r="CI89" s="70">
        <v>443612</v>
      </c>
      <c r="CJ89" s="70">
        <v>58712</v>
      </c>
      <c r="CK89" s="70">
        <v>123134</v>
      </c>
      <c r="CL89" s="70">
        <v>7871</v>
      </c>
      <c r="CM89" s="70">
        <v>4798</v>
      </c>
      <c r="CN89" s="39">
        <f t="shared" si="509"/>
        <v>918061</v>
      </c>
      <c r="CO89" s="86">
        <f t="shared" si="510"/>
        <v>726783</v>
      </c>
      <c r="CP89" s="16">
        <v>284305</v>
      </c>
      <c r="CQ89" s="16">
        <v>442478</v>
      </c>
      <c r="CR89" s="16">
        <v>60310</v>
      </c>
      <c r="CS89" s="16">
        <v>119071</v>
      </c>
      <c r="CT89" s="16">
        <v>6819</v>
      </c>
      <c r="CU89" s="16">
        <v>5078</v>
      </c>
      <c r="CV89" s="79">
        <f t="shared" si="511"/>
        <v>903553</v>
      </c>
      <c r="CW89" s="80">
        <f t="shared" si="512"/>
        <v>713970</v>
      </c>
      <c r="CX89" s="70">
        <v>280464</v>
      </c>
      <c r="CY89" s="70">
        <v>433506</v>
      </c>
      <c r="CZ89" s="70">
        <v>59881</v>
      </c>
      <c r="DA89" s="70">
        <v>118225</v>
      </c>
      <c r="DB89" s="70">
        <v>6705</v>
      </c>
      <c r="DC89" s="90">
        <v>4772</v>
      </c>
    </row>
    <row r="90" spans="1:107" x14ac:dyDescent="0.3">
      <c r="A90" s="158"/>
      <c r="B90" s="1">
        <v>234</v>
      </c>
      <c r="C90" s="1" t="s">
        <v>347</v>
      </c>
      <c r="D90" s="35">
        <f t="shared" si="513"/>
        <v>21856175</v>
      </c>
      <c r="E90" s="35">
        <f t="shared" si="514"/>
        <v>18631542</v>
      </c>
      <c r="F90" s="35">
        <f t="shared" si="515"/>
        <v>4238461</v>
      </c>
      <c r="G90" s="35">
        <f t="shared" si="516"/>
        <v>14393081</v>
      </c>
      <c r="H90" s="35">
        <f t="shared" si="517"/>
        <v>424127</v>
      </c>
      <c r="I90" s="35">
        <f t="shared" si="518"/>
        <v>2535689</v>
      </c>
      <c r="J90" s="35">
        <f t="shared" si="519"/>
        <v>146593</v>
      </c>
      <c r="K90" s="35">
        <f t="shared" si="520"/>
        <v>118224</v>
      </c>
      <c r="L90" s="39">
        <f t="shared" si="521"/>
        <v>1809495</v>
      </c>
      <c r="M90" s="86">
        <f t="shared" si="522"/>
        <v>1557483</v>
      </c>
      <c r="N90" s="16">
        <v>350016</v>
      </c>
      <c r="O90" s="16">
        <v>1207467</v>
      </c>
      <c r="P90" s="16">
        <v>36333</v>
      </c>
      <c r="Q90" s="16">
        <v>192716</v>
      </c>
      <c r="R90" s="16">
        <v>12730</v>
      </c>
      <c r="S90" s="16">
        <v>10233</v>
      </c>
      <c r="T90" s="79">
        <f t="shared" si="491"/>
        <v>1594255</v>
      </c>
      <c r="U90" s="80">
        <f t="shared" si="492"/>
        <v>1370924</v>
      </c>
      <c r="V90" s="70">
        <v>313442</v>
      </c>
      <c r="W90" s="70">
        <v>1057482</v>
      </c>
      <c r="X90" s="70">
        <v>28405</v>
      </c>
      <c r="Y90" s="70">
        <v>173472</v>
      </c>
      <c r="Z90" s="70">
        <v>12553</v>
      </c>
      <c r="AA90" s="70">
        <v>8901</v>
      </c>
      <c r="AB90" s="39">
        <f t="shared" si="493"/>
        <v>1940352</v>
      </c>
      <c r="AC90" s="86">
        <f t="shared" si="494"/>
        <v>1657659</v>
      </c>
      <c r="AD90" s="16">
        <v>377608</v>
      </c>
      <c r="AE90" s="16">
        <v>1280051</v>
      </c>
      <c r="AF90" s="16">
        <v>38284</v>
      </c>
      <c r="AG90" s="16">
        <v>221474</v>
      </c>
      <c r="AH90" s="16">
        <v>12740</v>
      </c>
      <c r="AI90" s="16">
        <v>10195</v>
      </c>
      <c r="AJ90" s="79">
        <f t="shared" si="495"/>
        <v>1852001</v>
      </c>
      <c r="AK90" s="80">
        <f t="shared" si="496"/>
        <v>1581608</v>
      </c>
      <c r="AL90" s="70">
        <v>357565</v>
      </c>
      <c r="AM90" s="70">
        <v>1224043</v>
      </c>
      <c r="AN90" s="70">
        <v>36585</v>
      </c>
      <c r="AO90" s="70">
        <v>211500</v>
      </c>
      <c r="AP90" s="70">
        <v>12128</v>
      </c>
      <c r="AQ90" s="70">
        <v>10180</v>
      </c>
      <c r="AR90" s="39">
        <f t="shared" si="497"/>
        <v>1868463</v>
      </c>
      <c r="AS90" s="86">
        <f t="shared" si="498"/>
        <v>1595859</v>
      </c>
      <c r="AT90" s="16">
        <v>372029</v>
      </c>
      <c r="AU90" s="16">
        <v>1223830</v>
      </c>
      <c r="AV90" s="16">
        <v>36554</v>
      </c>
      <c r="AW90" s="16">
        <v>213061</v>
      </c>
      <c r="AX90" s="16">
        <v>12896</v>
      </c>
      <c r="AY90" s="16">
        <v>10093</v>
      </c>
      <c r="AZ90" s="79">
        <f t="shared" si="499"/>
        <v>1799930</v>
      </c>
      <c r="BA90" s="80">
        <f t="shared" si="500"/>
        <v>1531789</v>
      </c>
      <c r="BB90" s="70">
        <v>343875</v>
      </c>
      <c r="BC90" s="70">
        <v>1187914</v>
      </c>
      <c r="BD90" s="70">
        <v>35488</v>
      </c>
      <c r="BE90" s="70">
        <v>211331</v>
      </c>
      <c r="BF90" s="70">
        <v>11665</v>
      </c>
      <c r="BG90" s="70">
        <v>9657</v>
      </c>
      <c r="BH90" s="39">
        <f t="shared" si="501"/>
        <v>1837041</v>
      </c>
      <c r="BI90" s="86">
        <f t="shared" si="502"/>
        <v>1559712</v>
      </c>
      <c r="BJ90" s="16">
        <v>354179</v>
      </c>
      <c r="BK90" s="16">
        <v>1205533</v>
      </c>
      <c r="BL90" s="16">
        <v>37145</v>
      </c>
      <c r="BM90" s="16">
        <v>217529</v>
      </c>
      <c r="BN90" s="16">
        <v>12298</v>
      </c>
      <c r="BO90" s="16">
        <v>10357</v>
      </c>
      <c r="BP90" s="79">
        <f t="shared" si="503"/>
        <v>1764956</v>
      </c>
      <c r="BQ90" s="80">
        <f t="shared" si="504"/>
        <v>1492716</v>
      </c>
      <c r="BR90" s="70">
        <v>340795</v>
      </c>
      <c r="BS90" s="70">
        <v>1151921</v>
      </c>
      <c r="BT90" s="70">
        <v>35346</v>
      </c>
      <c r="BU90" s="70">
        <v>215033</v>
      </c>
      <c r="BV90" s="70">
        <v>11971</v>
      </c>
      <c r="BW90" s="70">
        <v>9890</v>
      </c>
      <c r="BX90" s="39">
        <f t="shared" si="505"/>
        <v>1693757</v>
      </c>
      <c r="BY90" s="86">
        <f t="shared" si="506"/>
        <v>1439436</v>
      </c>
      <c r="BZ90" s="16">
        <v>331239</v>
      </c>
      <c r="CA90" s="16">
        <v>1108197</v>
      </c>
      <c r="CB90" s="16">
        <v>30593</v>
      </c>
      <c r="CC90" s="16">
        <v>203347</v>
      </c>
      <c r="CD90" s="16">
        <v>11373</v>
      </c>
      <c r="CE90" s="16">
        <v>9008</v>
      </c>
      <c r="CF90" s="79">
        <f t="shared" si="507"/>
        <v>1904070</v>
      </c>
      <c r="CG90" s="80">
        <f t="shared" si="508"/>
        <v>1615768</v>
      </c>
      <c r="CH90" s="70">
        <v>369312</v>
      </c>
      <c r="CI90" s="70">
        <v>1246456</v>
      </c>
      <c r="CJ90" s="70">
        <v>36034</v>
      </c>
      <c r="CK90" s="70">
        <v>229625</v>
      </c>
      <c r="CL90" s="70">
        <v>12749</v>
      </c>
      <c r="CM90" s="70">
        <v>9894</v>
      </c>
      <c r="CN90" s="39">
        <f t="shared" si="509"/>
        <v>1894684</v>
      </c>
      <c r="CO90" s="86">
        <f t="shared" si="510"/>
        <v>1614096</v>
      </c>
      <c r="CP90" s="16">
        <v>361597</v>
      </c>
      <c r="CQ90" s="16">
        <v>1252499</v>
      </c>
      <c r="CR90" s="16">
        <v>37154</v>
      </c>
      <c r="CS90" s="16">
        <v>222292</v>
      </c>
      <c r="CT90" s="16">
        <v>11211</v>
      </c>
      <c r="CU90" s="16">
        <v>9931</v>
      </c>
      <c r="CV90" s="79">
        <f t="shared" si="511"/>
        <v>1897171</v>
      </c>
      <c r="CW90" s="80">
        <f t="shared" si="512"/>
        <v>1614492</v>
      </c>
      <c r="CX90" s="70">
        <v>366804</v>
      </c>
      <c r="CY90" s="70">
        <v>1247688</v>
      </c>
      <c r="CZ90" s="70">
        <v>36206</v>
      </c>
      <c r="DA90" s="70">
        <v>224309</v>
      </c>
      <c r="DB90" s="70">
        <v>12279</v>
      </c>
      <c r="DC90" s="90">
        <v>9885</v>
      </c>
    </row>
    <row r="91" spans="1:107" x14ac:dyDescent="0.3">
      <c r="A91" s="158"/>
      <c r="B91" s="1">
        <v>235</v>
      </c>
      <c r="C91" s="1" t="s">
        <v>38</v>
      </c>
      <c r="D91" s="35">
        <f t="shared" si="513"/>
        <v>7088405</v>
      </c>
      <c r="E91" s="35">
        <f t="shared" si="514"/>
        <v>5811550</v>
      </c>
      <c r="F91" s="35">
        <f t="shared" si="515"/>
        <v>1208666</v>
      </c>
      <c r="G91" s="35">
        <f t="shared" si="516"/>
        <v>4602884</v>
      </c>
      <c r="H91" s="35">
        <f t="shared" si="517"/>
        <v>195172</v>
      </c>
      <c r="I91" s="35">
        <f t="shared" si="518"/>
        <v>1013880</v>
      </c>
      <c r="J91" s="35">
        <f t="shared" si="519"/>
        <v>39660</v>
      </c>
      <c r="K91" s="35">
        <f t="shared" si="520"/>
        <v>28143</v>
      </c>
      <c r="L91" s="39">
        <f t="shared" si="521"/>
        <v>585586</v>
      </c>
      <c r="M91" s="86">
        <f t="shared" si="522"/>
        <v>485041</v>
      </c>
      <c r="N91" s="16">
        <v>97743</v>
      </c>
      <c r="O91" s="16">
        <v>387298</v>
      </c>
      <c r="P91" s="16">
        <v>16326</v>
      </c>
      <c r="Q91" s="16">
        <v>78130</v>
      </c>
      <c r="R91" s="16">
        <v>3270</v>
      </c>
      <c r="S91" s="16">
        <v>2819</v>
      </c>
      <c r="T91" s="79">
        <f t="shared" si="491"/>
        <v>510946</v>
      </c>
      <c r="U91" s="80">
        <f t="shared" si="492"/>
        <v>421227</v>
      </c>
      <c r="V91" s="70">
        <v>86243</v>
      </c>
      <c r="W91" s="70">
        <v>334984</v>
      </c>
      <c r="X91" s="70">
        <v>13008</v>
      </c>
      <c r="Y91" s="70">
        <v>71326</v>
      </c>
      <c r="Z91" s="70">
        <v>3050</v>
      </c>
      <c r="AA91" s="70">
        <v>2335</v>
      </c>
      <c r="AB91" s="39">
        <f t="shared" si="493"/>
        <v>618726</v>
      </c>
      <c r="AC91" s="86">
        <f t="shared" si="494"/>
        <v>505260</v>
      </c>
      <c r="AD91" s="16">
        <v>103770</v>
      </c>
      <c r="AE91" s="16">
        <v>401490</v>
      </c>
      <c r="AF91" s="16">
        <v>17362</v>
      </c>
      <c r="AG91" s="16">
        <v>90130</v>
      </c>
      <c r="AH91" s="16">
        <v>3319</v>
      </c>
      <c r="AI91" s="16">
        <v>2655</v>
      </c>
      <c r="AJ91" s="79">
        <f t="shared" si="495"/>
        <v>599452</v>
      </c>
      <c r="AK91" s="80">
        <f t="shared" si="496"/>
        <v>490226</v>
      </c>
      <c r="AL91" s="70">
        <v>100330</v>
      </c>
      <c r="AM91" s="70">
        <v>389896</v>
      </c>
      <c r="AN91" s="70">
        <v>16943</v>
      </c>
      <c r="AO91" s="70">
        <v>86832</v>
      </c>
      <c r="AP91" s="70">
        <v>3220</v>
      </c>
      <c r="AQ91" s="70">
        <v>2231</v>
      </c>
      <c r="AR91" s="39">
        <f t="shared" si="497"/>
        <v>602985</v>
      </c>
      <c r="AS91" s="86">
        <f t="shared" si="498"/>
        <v>492388</v>
      </c>
      <c r="AT91" s="16">
        <v>104802</v>
      </c>
      <c r="AU91" s="16">
        <v>387586</v>
      </c>
      <c r="AV91" s="16">
        <v>16786</v>
      </c>
      <c r="AW91" s="16">
        <v>87788</v>
      </c>
      <c r="AX91" s="16">
        <v>3677</v>
      </c>
      <c r="AY91" s="16">
        <v>2346</v>
      </c>
      <c r="AZ91" s="79">
        <f t="shared" si="499"/>
        <v>574986</v>
      </c>
      <c r="BA91" s="80">
        <f t="shared" si="500"/>
        <v>469334</v>
      </c>
      <c r="BB91" s="70">
        <v>97148</v>
      </c>
      <c r="BC91" s="70">
        <v>372186</v>
      </c>
      <c r="BD91" s="70">
        <v>15894</v>
      </c>
      <c r="BE91" s="70">
        <v>83956</v>
      </c>
      <c r="BF91" s="70">
        <v>3161</v>
      </c>
      <c r="BG91" s="70">
        <v>2641</v>
      </c>
      <c r="BH91" s="39">
        <f t="shared" si="501"/>
        <v>606462</v>
      </c>
      <c r="BI91" s="86">
        <f t="shared" si="502"/>
        <v>497373</v>
      </c>
      <c r="BJ91" s="16">
        <v>104814</v>
      </c>
      <c r="BK91" s="16">
        <v>392559</v>
      </c>
      <c r="BL91" s="16">
        <v>17341</v>
      </c>
      <c r="BM91" s="16">
        <v>85755</v>
      </c>
      <c r="BN91" s="16">
        <v>3658</v>
      </c>
      <c r="BO91" s="16">
        <v>2335</v>
      </c>
      <c r="BP91" s="79">
        <f t="shared" si="503"/>
        <v>580637</v>
      </c>
      <c r="BQ91" s="80">
        <f t="shared" si="504"/>
        <v>475538</v>
      </c>
      <c r="BR91" s="70">
        <v>99547</v>
      </c>
      <c r="BS91" s="70">
        <v>375991</v>
      </c>
      <c r="BT91" s="70">
        <v>16053</v>
      </c>
      <c r="BU91" s="70">
        <v>83469</v>
      </c>
      <c r="BV91" s="70">
        <v>3457</v>
      </c>
      <c r="BW91" s="70">
        <v>2120</v>
      </c>
      <c r="BX91" s="39">
        <f t="shared" si="505"/>
        <v>537475</v>
      </c>
      <c r="BY91" s="86">
        <f t="shared" si="506"/>
        <v>438028</v>
      </c>
      <c r="BZ91" s="16">
        <v>92790</v>
      </c>
      <c r="CA91" s="16">
        <v>345238</v>
      </c>
      <c r="CB91" s="16">
        <v>13630</v>
      </c>
      <c r="CC91" s="16">
        <v>80599</v>
      </c>
      <c r="CD91" s="16">
        <v>2985</v>
      </c>
      <c r="CE91" s="16">
        <v>2233</v>
      </c>
      <c r="CF91" s="79">
        <f t="shared" si="507"/>
        <v>626921</v>
      </c>
      <c r="CG91" s="80">
        <f t="shared" si="508"/>
        <v>513343</v>
      </c>
      <c r="CH91" s="70">
        <v>107538</v>
      </c>
      <c r="CI91" s="70">
        <v>405805</v>
      </c>
      <c r="CJ91" s="70">
        <v>16915</v>
      </c>
      <c r="CK91" s="70">
        <v>91011</v>
      </c>
      <c r="CL91" s="70">
        <v>3551</v>
      </c>
      <c r="CM91" s="70">
        <v>2101</v>
      </c>
      <c r="CN91" s="39">
        <f t="shared" si="509"/>
        <v>635137</v>
      </c>
      <c r="CO91" s="86">
        <f t="shared" si="510"/>
        <v>522614</v>
      </c>
      <c r="CP91" s="16">
        <v>108918</v>
      </c>
      <c r="CQ91" s="16">
        <v>413696</v>
      </c>
      <c r="CR91" s="16">
        <v>17950</v>
      </c>
      <c r="CS91" s="16">
        <v>89177</v>
      </c>
      <c r="CT91" s="16">
        <v>3160</v>
      </c>
      <c r="CU91" s="16">
        <v>2236</v>
      </c>
      <c r="CV91" s="79">
        <f t="shared" si="511"/>
        <v>609092</v>
      </c>
      <c r="CW91" s="80">
        <f t="shared" si="512"/>
        <v>501178</v>
      </c>
      <c r="CX91" s="70">
        <v>105023</v>
      </c>
      <c r="CY91" s="70">
        <v>396155</v>
      </c>
      <c r="CZ91" s="70">
        <v>16964</v>
      </c>
      <c r="DA91" s="70">
        <v>85707</v>
      </c>
      <c r="DB91" s="70">
        <v>3152</v>
      </c>
      <c r="DC91" s="90">
        <v>2091</v>
      </c>
    </row>
    <row r="92" spans="1:107" x14ac:dyDescent="0.3">
      <c r="A92" s="158"/>
      <c r="B92" s="1">
        <v>236</v>
      </c>
      <c r="C92" s="1" t="s">
        <v>39</v>
      </c>
      <c r="D92" s="35">
        <f t="shared" si="513"/>
        <v>7842661</v>
      </c>
      <c r="E92" s="35">
        <f t="shared" si="514"/>
        <v>6250435</v>
      </c>
      <c r="F92" s="35">
        <f t="shared" si="515"/>
        <v>1354822</v>
      </c>
      <c r="G92" s="35">
        <f t="shared" si="516"/>
        <v>4895613</v>
      </c>
      <c r="H92" s="35">
        <f t="shared" si="517"/>
        <v>255792</v>
      </c>
      <c r="I92" s="35">
        <f t="shared" si="518"/>
        <v>1239273</v>
      </c>
      <c r="J92" s="35">
        <f t="shared" si="519"/>
        <v>41420</v>
      </c>
      <c r="K92" s="35">
        <f t="shared" si="520"/>
        <v>55741</v>
      </c>
      <c r="L92" s="39">
        <f t="shared" si="521"/>
        <v>670093</v>
      </c>
      <c r="M92" s="86">
        <f t="shared" si="522"/>
        <v>537287</v>
      </c>
      <c r="N92" s="16">
        <v>115753</v>
      </c>
      <c r="O92" s="16">
        <v>421534</v>
      </c>
      <c r="P92" s="16">
        <v>22370</v>
      </c>
      <c r="Q92" s="16">
        <v>102489</v>
      </c>
      <c r="R92" s="16">
        <v>3444</v>
      </c>
      <c r="S92" s="16">
        <v>4503</v>
      </c>
      <c r="T92" s="79">
        <f t="shared" si="491"/>
        <v>575928</v>
      </c>
      <c r="U92" s="80">
        <f t="shared" si="492"/>
        <v>462213</v>
      </c>
      <c r="V92" s="70">
        <v>99316</v>
      </c>
      <c r="W92" s="70">
        <v>362897</v>
      </c>
      <c r="X92" s="70">
        <v>17348</v>
      </c>
      <c r="Y92" s="70">
        <v>89166</v>
      </c>
      <c r="Z92" s="70">
        <v>3269</v>
      </c>
      <c r="AA92" s="70">
        <v>3932</v>
      </c>
      <c r="AB92" s="39">
        <f t="shared" si="493"/>
        <v>698870</v>
      </c>
      <c r="AC92" s="86">
        <f t="shared" si="494"/>
        <v>556228</v>
      </c>
      <c r="AD92" s="16">
        <v>122778</v>
      </c>
      <c r="AE92" s="16">
        <v>433450</v>
      </c>
      <c r="AF92" s="16">
        <v>23379</v>
      </c>
      <c r="AG92" s="16">
        <v>110828</v>
      </c>
      <c r="AH92" s="16">
        <v>3711</v>
      </c>
      <c r="AI92" s="16">
        <v>4724</v>
      </c>
      <c r="AJ92" s="79">
        <f t="shared" si="495"/>
        <v>677454</v>
      </c>
      <c r="AK92" s="80">
        <f t="shared" si="496"/>
        <v>539754</v>
      </c>
      <c r="AL92" s="70">
        <v>118919</v>
      </c>
      <c r="AM92" s="70">
        <v>420835</v>
      </c>
      <c r="AN92" s="70">
        <v>22918</v>
      </c>
      <c r="AO92" s="70">
        <v>106654</v>
      </c>
      <c r="AP92" s="70">
        <v>3627</v>
      </c>
      <c r="AQ92" s="70">
        <v>4501</v>
      </c>
      <c r="AR92" s="39">
        <f t="shared" si="497"/>
        <v>677860</v>
      </c>
      <c r="AS92" s="86">
        <f t="shared" si="498"/>
        <v>539876</v>
      </c>
      <c r="AT92" s="16">
        <v>120593</v>
      </c>
      <c r="AU92" s="16">
        <v>419283</v>
      </c>
      <c r="AV92" s="16">
        <v>22357</v>
      </c>
      <c r="AW92" s="16">
        <v>107175</v>
      </c>
      <c r="AX92" s="16">
        <v>3725</v>
      </c>
      <c r="AY92" s="16">
        <v>4727</v>
      </c>
      <c r="AZ92" s="79">
        <f t="shared" si="499"/>
        <v>637895</v>
      </c>
      <c r="BA92" s="80">
        <f t="shared" si="500"/>
        <v>505985</v>
      </c>
      <c r="BB92" s="70">
        <v>111598</v>
      </c>
      <c r="BC92" s="70">
        <v>394387</v>
      </c>
      <c r="BD92" s="70">
        <v>21044</v>
      </c>
      <c r="BE92" s="70">
        <v>103233</v>
      </c>
      <c r="BF92" s="70">
        <v>3306</v>
      </c>
      <c r="BG92" s="70">
        <v>4327</v>
      </c>
      <c r="BH92" s="39">
        <f t="shared" si="501"/>
        <v>660696</v>
      </c>
      <c r="BI92" s="86">
        <f t="shared" si="502"/>
        <v>526565</v>
      </c>
      <c r="BJ92" s="16">
        <v>113262</v>
      </c>
      <c r="BK92" s="16">
        <v>413303</v>
      </c>
      <c r="BL92" s="16">
        <v>21922</v>
      </c>
      <c r="BM92" s="16">
        <v>103491</v>
      </c>
      <c r="BN92" s="16">
        <v>3555</v>
      </c>
      <c r="BO92" s="16">
        <v>5163</v>
      </c>
      <c r="BP92" s="79">
        <f t="shared" si="503"/>
        <v>636318</v>
      </c>
      <c r="BQ92" s="80">
        <f t="shared" si="504"/>
        <v>507558</v>
      </c>
      <c r="BR92" s="70">
        <v>108450</v>
      </c>
      <c r="BS92" s="70">
        <v>399108</v>
      </c>
      <c r="BT92" s="70">
        <v>21292</v>
      </c>
      <c r="BU92" s="70">
        <v>99048</v>
      </c>
      <c r="BV92" s="70">
        <v>3417</v>
      </c>
      <c r="BW92" s="70">
        <v>5003</v>
      </c>
      <c r="BX92" s="39">
        <f t="shared" si="505"/>
        <v>581374</v>
      </c>
      <c r="BY92" s="86">
        <f t="shared" si="506"/>
        <v>461059</v>
      </c>
      <c r="BZ92" s="16">
        <v>100205</v>
      </c>
      <c r="CA92" s="16">
        <v>360854</v>
      </c>
      <c r="CB92" s="16">
        <v>17223</v>
      </c>
      <c r="CC92" s="16">
        <v>95409</v>
      </c>
      <c r="CD92" s="16">
        <v>3259</v>
      </c>
      <c r="CE92" s="16">
        <v>4424</v>
      </c>
      <c r="CF92" s="79">
        <f t="shared" si="507"/>
        <v>680343</v>
      </c>
      <c r="CG92" s="80">
        <f t="shared" si="508"/>
        <v>541647</v>
      </c>
      <c r="CH92" s="70">
        <v>115883</v>
      </c>
      <c r="CI92" s="70">
        <v>425764</v>
      </c>
      <c r="CJ92" s="70">
        <v>21582</v>
      </c>
      <c r="CK92" s="70">
        <v>108907</v>
      </c>
      <c r="CL92" s="70">
        <v>3598</v>
      </c>
      <c r="CM92" s="70">
        <v>4609</v>
      </c>
      <c r="CN92" s="39">
        <f t="shared" si="509"/>
        <v>686612</v>
      </c>
      <c r="CO92" s="86">
        <f t="shared" si="510"/>
        <v>548211</v>
      </c>
      <c r="CP92" s="16">
        <v>115677</v>
      </c>
      <c r="CQ92" s="16">
        <v>432534</v>
      </c>
      <c r="CR92" s="16">
        <v>22882</v>
      </c>
      <c r="CS92" s="16">
        <v>107458</v>
      </c>
      <c r="CT92" s="16">
        <v>3129</v>
      </c>
      <c r="CU92" s="16">
        <v>4932</v>
      </c>
      <c r="CV92" s="79">
        <f t="shared" si="511"/>
        <v>659218</v>
      </c>
      <c r="CW92" s="80">
        <f t="shared" si="512"/>
        <v>524052</v>
      </c>
      <c r="CX92" s="70">
        <v>112388</v>
      </c>
      <c r="CY92" s="70">
        <v>411664</v>
      </c>
      <c r="CZ92" s="70">
        <v>21475</v>
      </c>
      <c r="DA92" s="70">
        <v>105415</v>
      </c>
      <c r="DB92" s="70">
        <v>3380</v>
      </c>
      <c r="DC92" s="90">
        <v>4896</v>
      </c>
    </row>
    <row r="93" spans="1:107" x14ac:dyDescent="0.3">
      <c r="A93" s="158"/>
      <c r="B93" s="1">
        <v>237</v>
      </c>
      <c r="C93" s="1" t="s">
        <v>348</v>
      </c>
      <c r="D93" s="35">
        <f t="shared" si="513"/>
        <v>7788536</v>
      </c>
      <c r="E93" s="35">
        <f t="shared" si="514"/>
        <v>6734959</v>
      </c>
      <c r="F93" s="35">
        <f t="shared" si="515"/>
        <v>1504318</v>
      </c>
      <c r="G93" s="35">
        <f t="shared" si="516"/>
        <v>5230641</v>
      </c>
      <c r="H93" s="35">
        <f t="shared" si="517"/>
        <v>145213</v>
      </c>
      <c r="I93" s="35">
        <f t="shared" si="518"/>
        <v>813156</v>
      </c>
      <c r="J93" s="35">
        <f t="shared" si="519"/>
        <v>37392</v>
      </c>
      <c r="K93" s="35">
        <f t="shared" si="520"/>
        <v>57816</v>
      </c>
      <c r="L93" s="39">
        <f t="shared" si="521"/>
        <v>614230</v>
      </c>
      <c r="M93" s="86">
        <f t="shared" si="522"/>
        <v>533908</v>
      </c>
      <c r="N93" s="16">
        <v>116194</v>
      </c>
      <c r="O93" s="16">
        <v>417714</v>
      </c>
      <c r="P93" s="16">
        <v>11652</v>
      </c>
      <c r="Q93" s="16">
        <v>60288</v>
      </c>
      <c r="R93" s="16">
        <v>2900</v>
      </c>
      <c r="S93" s="16">
        <v>5482</v>
      </c>
      <c r="T93" s="79">
        <f t="shared" si="491"/>
        <v>531954</v>
      </c>
      <c r="U93" s="80">
        <f t="shared" si="492"/>
        <v>461572</v>
      </c>
      <c r="V93" s="70">
        <v>103275</v>
      </c>
      <c r="W93" s="70">
        <v>358297</v>
      </c>
      <c r="X93" s="70">
        <v>8973</v>
      </c>
      <c r="Y93" s="70">
        <v>54731</v>
      </c>
      <c r="Z93" s="70">
        <v>2609</v>
      </c>
      <c r="AA93" s="70">
        <v>4069</v>
      </c>
      <c r="AB93" s="39">
        <f t="shared" si="493"/>
        <v>681673</v>
      </c>
      <c r="AC93" s="86">
        <f t="shared" si="494"/>
        <v>587693</v>
      </c>
      <c r="AD93" s="16">
        <v>133017</v>
      </c>
      <c r="AE93" s="16">
        <v>454676</v>
      </c>
      <c r="AF93" s="16">
        <v>12972</v>
      </c>
      <c r="AG93" s="16">
        <v>72659</v>
      </c>
      <c r="AH93" s="16">
        <v>3126</v>
      </c>
      <c r="AI93" s="16">
        <v>5223</v>
      </c>
      <c r="AJ93" s="79">
        <f t="shared" si="495"/>
        <v>671711</v>
      </c>
      <c r="AK93" s="80">
        <f t="shared" si="496"/>
        <v>578336</v>
      </c>
      <c r="AL93" s="70">
        <v>130128</v>
      </c>
      <c r="AM93" s="70">
        <v>448208</v>
      </c>
      <c r="AN93" s="70">
        <v>13219</v>
      </c>
      <c r="AO93" s="70">
        <v>72123</v>
      </c>
      <c r="AP93" s="70">
        <v>3165</v>
      </c>
      <c r="AQ93" s="70">
        <v>4868</v>
      </c>
      <c r="AR93" s="39">
        <f t="shared" si="497"/>
        <v>672938</v>
      </c>
      <c r="AS93" s="86">
        <f t="shared" si="498"/>
        <v>579828</v>
      </c>
      <c r="AT93" s="16">
        <v>132999</v>
      </c>
      <c r="AU93" s="16">
        <v>446829</v>
      </c>
      <c r="AV93" s="16">
        <v>13144</v>
      </c>
      <c r="AW93" s="16">
        <v>71687</v>
      </c>
      <c r="AX93" s="16">
        <v>3451</v>
      </c>
      <c r="AY93" s="16">
        <v>4828</v>
      </c>
      <c r="AZ93" s="79">
        <f t="shared" si="499"/>
        <v>644570</v>
      </c>
      <c r="BA93" s="80">
        <f t="shared" si="500"/>
        <v>554668</v>
      </c>
      <c r="BB93" s="70">
        <v>124196</v>
      </c>
      <c r="BC93" s="70">
        <v>430472</v>
      </c>
      <c r="BD93" s="70">
        <v>12348</v>
      </c>
      <c r="BE93" s="70">
        <v>69795</v>
      </c>
      <c r="BF93" s="70">
        <v>3041</v>
      </c>
      <c r="BG93" s="70">
        <v>4718</v>
      </c>
      <c r="BH93" s="39">
        <f t="shared" si="501"/>
        <v>653656</v>
      </c>
      <c r="BI93" s="86">
        <f t="shared" si="502"/>
        <v>566099</v>
      </c>
      <c r="BJ93" s="16">
        <v>127789</v>
      </c>
      <c r="BK93" s="16">
        <v>438310</v>
      </c>
      <c r="BL93" s="16">
        <v>12542</v>
      </c>
      <c r="BM93" s="16">
        <v>66718</v>
      </c>
      <c r="BN93" s="16">
        <v>3317</v>
      </c>
      <c r="BO93" s="16">
        <v>4980</v>
      </c>
      <c r="BP93" s="79">
        <f t="shared" si="503"/>
        <v>619378</v>
      </c>
      <c r="BQ93" s="80">
        <f t="shared" si="504"/>
        <v>537119</v>
      </c>
      <c r="BR93" s="70">
        <v>118733</v>
      </c>
      <c r="BS93" s="70">
        <v>418386</v>
      </c>
      <c r="BT93" s="70">
        <v>11881</v>
      </c>
      <c r="BU93" s="70">
        <v>62538</v>
      </c>
      <c r="BV93" s="70">
        <v>3177</v>
      </c>
      <c r="BW93" s="70">
        <v>4663</v>
      </c>
      <c r="BX93" s="39">
        <f t="shared" si="505"/>
        <v>612278</v>
      </c>
      <c r="BY93" s="86">
        <f t="shared" si="506"/>
        <v>529107</v>
      </c>
      <c r="BZ93" s="16">
        <v>119602</v>
      </c>
      <c r="CA93" s="16">
        <v>409505</v>
      </c>
      <c r="CB93" s="16">
        <v>10359</v>
      </c>
      <c r="CC93" s="16">
        <v>65415</v>
      </c>
      <c r="CD93" s="16">
        <v>3076</v>
      </c>
      <c r="CE93" s="16">
        <v>4321</v>
      </c>
      <c r="CF93" s="79">
        <f t="shared" si="507"/>
        <v>709236</v>
      </c>
      <c r="CG93" s="80">
        <f t="shared" si="508"/>
        <v>612674</v>
      </c>
      <c r="CH93" s="70">
        <v>136641</v>
      </c>
      <c r="CI93" s="70">
        <v>476033</v>
      </c>
      <c r="CJ93" s="70">
        <v>12876</v>
      </c>
      <c r="CK93" s="70">
        <v>75258</v>
      </c>
      <c r="CL93" s="70">
        <v>3491</v>
      </c>
      <c r="CM93" s="70">
        <v>4937</v>
      </c>
      <c r="CN93" s="39">
        <f t="shared" si="509"/>
        <v>703451</v>
      </c>
      <c r="CO93" s="86">
        <f t="shared" si="510"/>
        <v>610889</v>
      </c>
      <c r="CP93" s="16">
        <v>133567</v>
      </c>
      <c r="CQ93" s="16">
        <v>477322</v>
      </c>
      <c r="CR93" s="16">
        <v>13387</v>
      </c>
      <c r="CS93" s="16">
        <v>71576</v>
      </c>
      <c r="CT93" s="16">
        <v>3006</v>
      </c>
      <c r="CU93" s="16">
        <v>4593</v>
      </c>
      <c r="CV93" s="79">
        <f t="shared" si="511"/>
        <v>673461</v>
      </c>
      <c r="CW93" s="80">
        <f t="shared" si="512"/>
        <v>583066</v>
      </c>
      <c r="CX93" s="70">
        <v>128177</v>
      </c>
      <c r="CY93" s="70">
        <v>454889</v>
      </c>
      <c r="CZ93" s="70">
        <v>11860</v>
      </c>
      <c r="DA93" s="70">
        <v>70368</v>
      </c>
      <c r="DB93" s="70">
        <v>3033</v>
      </c>
      <c r="DC93" s="90">
        <v>5134</v>
      </c>
    </row>
    <row r="94" spans="1:107" x14ac:dyDescent="0.3">
      <c r="A94" s="158"/>
      <c r="B94" s="1">
        <v>238</v>
      </c>
      <c r="C94" s="1" t="s">
        <v>40</v>
      </c>
      <c r="D94" s="35">
        <f t="shared" si="513"/>
        <v>12060690</v>
      </c>
      <c r="E94" s="35">
        <f t="shared" si="514"/>
        <v>10753072</v>
      </c>
      <c r="F94" s="35">
        <f t="shared" si="515"/>
        <v>2467080</v>
      </c>
      <c r="G94" s="35">
        <f t="shared" si="516"/>
        <v>8285992</v>
      </c>
      <c r="H94" s="35">
        <f t="shared" si="517"/>
        <v>281860</v>
      </c>
      <c r="I94" s="35">
        <f t="shared" si="518"/>
        <v>879331</v>
      </c>
      <c r="J94" s="35">
        <f t="shared" si="519"/>
        <v>103272</v>
      </c>
      <c r="K94" s="35">
        <f t="shared" si="520"/>
        <v>43155</v>
      </c>
      <c r="L94" s="39">
        <f t="shared" si="521"/>
        <v>1004833</v>
      </c>
      <c r="M94" s="86">
        <f t="shared" si="522"/>
        <v>899992</v>
      </c>
      <c r="N94" s="16">
        <v>201849</v>
      </c>
      <c r="O94" s="16">
        <v>698143</v>
      </c>
      <c r="P94" s="16">
        <v>24077</v>
      </c>
      <c r="Q94" s="16">
        <v>68577</v>
      </c>
      <c r="R94" s="16">
        <v>8362</v>
      </c>
      <c r="S94" s="16">
        <v>3825</v>
      </c>
      <c r="T94" s="79">
        <f t="shared" si="491"/>
        <v>885758</v>
      </c>
      <c r="U94" s="80">
        <f t="shared" si="492"/>
        <v>794310</v>
      </c>
      <c r="V94" s="70">
        <v>180789</v>
      </c>
      <c r="W94" s="70">
        <v>613521</v>
      </c>
      <c r="X94" s="70">
        <v>18573</v>
      </c>
      <c r="Y94" s="70">
        <v>61539</v>
      </c>
      <c r="Z94" s="70">
        <v>8182</v>
      </c>
      <c r="AA94" s="70">
        <v>3154</v>
      </c>
      <c r="AB94" s="39">
        <f t="shared" si="493"/>
        <v>1064207</v>
      </c>
      <c r="AC94" s="86">
        <f t="shared" si="494"/>
        <v>947737</v>
      </c>
      <c r="AD94" s="16">
        <v>215461</v>
      </c>
      <c r="AE94" s="16">
        <v>732276</v>
      </c>
      <c r="AF94" s="16">
        <v>25482</v>
      </c>
      <c r="AG94" s="16">
        <v>78074</v>
      </c>
      <c r="AH94" s="16">
        <v>8769</v>
      </c>
      <c r="AI94" s="16">
        <v>4145</v>
      </c>
      <c r="AJ94" s="79">
        <f t="shared" si="495"/>
        <v>1016313</v>
      </c>
      <c r="AK94" s="80">
        <f t="shared" si="496"/>
        <v>903148</v>
      </c>
      <c r="AL94" s="70">
        <v>207780</v>
      </c>
      <c r="AM94" s="70">
        <v>695368</v>
      </c>
      <c r="AN94" s="70">
        <v>24675</v>
      </c>
      <c r="AO94" s="70">
        <v>76147</v>
      </c>
      <c r="AP94" s="70">
        <v>8664</v>
      </c>
      <c r="AQ94" s="70">
        <v>3679</v>
      </c>
      <c r="AR94" s="39">
        <f t="shared" si="497"/>
        <v>1039716</v>
      </c>
      <c r="AS94" s="86">
        <f t="shared" si="498"/>
        <v>924453</v>
      </c>
      <c r="AT94" s="16">
        <v>214934</v>
      </c>
      <c r="AU94" s="16">
        <v>709519</v>
      </c>
      <c r="AV94" s="16">
        <v>25149</v>
      </c>
      <c r="AW94" s="16">
        <v>77398</v>
      </c>
      <c r="AX94" s="16">
        <v>8917</v>
      </c>
      <c r="AY94" s="16">
        <v>3799</v>
      </c>
      <c r="AZ94" s="79">
        <f t="shared" si="499"/>
        <v>985105</v>
      </c>
      <c r="BA94" s="80">
        <f t="shared" si="500"/>
        <v>875073</v>
      </c>
      <c r="BB94" s="70">
        <v>199357</v>
      </c>
      <c r="BC94" s="70">
        <v>675716</v>
      </c>
      <c r="BD94" s="70">
        <v>23940</v>
      </c>
      <c r="BE94" s="70">
        <v>74060</v>
      </c>
      <c r="BF94" s="70">
        <v>8445</v>
      </c>
      <c r="BG94" s="70">
        <v>3587</v>
      </c>
      <c r="BH94" s="39">
        <f t="shared" si="501"/>
        <v>1010542</v>
      </c>
      <c r="BI94" s="86">
        <f t="shared" si="502"/>
        <v>901380</v>
      </c>
      <c r="BJ94" s="16">
        <v>206963</v>
      </c>
      <c r="BK94" s="16">
        <v>694417</v>
      </c>
      <c r="BL94" s="16">
        <v>25147</v>
      </c>
      <c r="BM94" s="16">
        <v>71205</v>
      </c>
      <c r="BN94" s="16">
        <v>8967</v>
      </c>
      <c r="BO94" s="16">
        <v>3843</v>
      </c>
      <c r="BP94" s="79">
        <f t="shared" si="503"/>
        <v>975635</v>
      </c>
      <c r="BQ94" s="80">
        <f t="shared" si="504"/>
        <v>871340</v>
      </c>
      <c r="BR94" s="70">
        <v>202798</v>
      </c>
      <c r="BS94" s="70">
        <v>668542</v>
      </c>
      <c r="BT94" s="70">
        <v>23234</v>
      </c>
      <c r="BU94" s="70">
        <v>68082</v>
      </c>
      <c r="BV94" s="70">
        <v>9326</v>
      </c>
      <c r="BW94" s="70">
        <v>3653</v>
      </c>
      <c r="BX94" s="39">
        <f t="shared" si="505"/>
        <v>919583</v>
      </c>
      <c r="BY94" s="86">
        <f t="shared" si="506"/>
        <v>818606</v>
      </c>
      <c r="BZ94" s="16">
        <v>190027</v>
      </c>
      <c r="CA94" s="16">
        <v>628579</v>
      </c>
      <c r="CB94" s="16">
        <v>19729</v>
      </c>
      <c r="CC94" s="16">
        <v>70262</v>
      </c>
      <c r="CD94" s="16">
        <v>7763</v>
      </c>
      <c r="CE94" s="16">
        <v>3223</v>
      </c>
      <c r="CF94" s="79">
        <f t="shared" si="507"/>
        <v>1054663</v>
      </c>
      <c r="CG94" s="80">
        <f t="shared" si="508"/>
        <v>937514</v>
      </c>
      <c r="CH94" s="70">
        <v>217720</v>
      </c>
      <c r="CI94" s="70">
        <v>719794</v>
      </c>
      <c r="CJ94" s="70">
        <v>23783</v>
      </c>
      <c r="CK94" s="70">
        <v>81020</v>
      </c>
      <c r="CL94" s="70">
        <v>8933</v>
      </c>
      <c r="CM94" s="70">
        <v>3413</v>
      </c>
      <c r="CN94" s="39">
        <f t="shared" si="509"/>
        <v>1043095</v>
      </c>
      <c r="CO94" s="86">
        <f t="shared" si="510"/>
        <v>930178</v>
      </c>
      <c r="CP94" s="16">
        <v>210702</v>
      </c>
      <c r="CQ94" s="16">
        <v>719476</v>
      </c>
      <c r="CR94" s="16">
        <v>24324</v>
      </c>
      <c r="CS94" s="16">
        <v>77119</v>
      </c>
      <c r="CT94" s="16">
        <v>8182</v>
      </c>
      <c r="CU94" s="16">
        <v>3292</v>
      </c>
      <c r="CV94" s="79">
        <f t="shared" si="511"/>
        <v>1061240</v>
      </c>
      <c r="CW94" s="80">
        <f t="shared" si="512"/>
        <v>949341</v>
      </c>
      <c r="CX94" s="70">
        <v>218700</v>
      </c>
      <c r="CY94" s="70">
        <v>730641</v>
      </c>
      <c r="CZ94" s="70">
        <v>23747</v>
      </c>
      <c r="DA94" s="70">
        <v>75848</v>
      </c>
      <c r="DB94" s="70">
        <v>8762</v>
      </c>
      <c r="DC94" s="90">
        <v>3542</v>
      </c>
    </row>
    <row r="95" spans="1:107" x14ac:dyDescent="0.3">
      <c r="A95" s="158"/>
      <c r="B95" s="1">
        <v>239</v>
      </c>
      <c r="C95" s="1" t="s">
        <v>340</v>
      </c>
      <c r="D95" s="35">
        <f t="shared" si="513"/>
        <v>29113584</v>
      </c>
      <c r="E95" s="35">
        <f t="shared" si="514"/>
        <v>26502694</v>
      </c>
      <c r="F95" s="35">
        <f t="shared" si="515"/>
        <v>9658706</v>
      </c>
      <c r="G95" s="35">
        <f t="shared" si="516"/>
        <v>16843988</v>
      </c>
      <c r="H95" s="35">
        <f t="shared" si="517"/>
        <v>474590</v>
      </c>
      <c r="I95" s="35">
        <f t="shared" si="518"/>
        <v>1363749</v>
      </c>
      <c r="J95" s="35">
        <f t="shared" si="519"/>
        <v>695227</v>
      </c>
      <c r="K95" s="35">
        <f t="shared" si="520"/>
        <v>77324</v>
      </c>
      <c r="L95" s="39">
        <f t="shared" si="521"/>
        <v>2364801</v>
      </c>
      <c r="M95" s="86">
        <f t="shared" si="522"/>
        <v>2162680</v>
      </c>
      <c r="N95" s="16">
        <v>767782</v>
      </c>
      <c r="O95" s="16">
        <v>1394898</v>
      </c>
      <c r="P95" s="16">
        <v>38456</v>
      </c>
      <c r="Q95" s="16">
        <v>107889</v>
      </c>
      <c r="R95" s="16">
        <v>49733</v>
      </c>
      <c r="S95" s="16">
        <v>6043</v>
      </c>
      <c r="T95" s="79">
        <f t="shared" si="491"/>
        <v>2232887</v>
      </c>
      <c r="U95" s="80">
        <f t="shared" si="492"/>
        <v>2041501</v>
      </c>
      <c r="V95" s="70">
        <v>758462</v>
      </c>
      <c r="W95" s="70">
        <v>1283039</v>
      </c>
      <c r="X95" s="70">
        <v>31277</v>
      </c>
      <c r="Y95" s="70">
        <v>97586</v>
      </c>
      <c r="Z95" s="70">
        <v>57506</v>
      </c>
      <c r="AA95" s="70">
        <v>5017</v>
      </c>
      <c r="AB95" s="39">
        <f t="shared" si="493"/>
        <v>2598930</v>
      </c>
      <c r="AC95" s="86">
        <f t="shared" si="494"/>
        <v>2363587</v>
      </c>
      <c r="AD95" s="16">
        <v>856783</v>
      </c>
      <c r="AE95" s="16">
        <v>1506804</v>
      </c>
      <c r="AF95" s="16">
        <v>42711</v>
      </c>
      <c r="AG95" s="16">
        <v>122217</v>
      </c>
      <c r="AH95" s="16">
        <v>62780</v>
      </c>
      <c r="AI95" s="16">
        <v>7635</v>
      </c>
      <c r="AJ95" s="79">
        <f t="shared" si="495"/>
        <v>2384425</v>
      </c>
      <c r="AK95" s="80">
        <f t="shared" si="496"/>
        <v>2167385</v>
      </c>
      <c r="AL95" s="70">
        <v>791268</v>
      </c>
      <c r="AM95" s="70">
        <v>1376117</v>
      </c>
      <c r="AN95" s="70">
        <v>40911</v>
      </c>
      <c r="AO95" s="70">
        <v>117076</v>
      </c>
      <c r="AP95" s="70">
        <v>51886</v>
      </c>
      <c r="AQ95" s="70">
        <v>7167</v>
      </c>
      <c r="AR95" s="39">
        <f t="shared" si="497"/>
        <v>2553712</v>
      </c>
      <c r="AS95" s="86">
        <f t="shared" si="498"/>
        <v>2325703</v>
      </c>
      <c r="AT95" s="16">
        <v>853548</v>
      </c>
      <c r="AU95" s="16">
        <v>1472155</v>
      </c>
      <c r="AV95" s="16">
        <v>42923</v>
      </c>
      <c r="AW95" s="16">
        <v>119706</v>
      </c>
      <c r="AX95" s="16">
        <v>58338</v>
      </c>
      <c r="AY95" s="16">
        <v>7042</v>
      </c>
      <c r="AZ95" s="79">
        <f t="shared" si="499"/>
        <v>2349200</v>
      </c>
      <c r="BA95" s="80">
        <f t="shared" si="500"/>
        <v>2134772</v>
      </c>
      <c r="BB95" s="70">
        <v>762807</v>
      </c>
      <c r="BC95" s="70">
        <v>1371965</v>
      </c>
      <c r="BD95" s="70">
        <v>40401</v>
      </c>
      <c r="BE95" s="70">
        <v>114681</v>
      </c>
      <c r="BF95" s="70">
        <v>52819</v>
      </c>
      <c r="BG95" s="70">
        <v>6527</v>
      </c>
      <c r="BH95" s="39">
        <f t="shared" si="501"/>
        <v>2427570</v>
      </c>
      <c r="BI95" s="86">
        <f t="shared" si="502"/>
        <v>2205043</v>
      </c>
      <c r="BJ95" s="16">
        <v>808086</v>
      </c>
      <c r="BK95" s="16">
        <v>1396957</v>
      </c>
      <c r="BL95" s="16">
        <v>41718</v>
      </c>
      <c r="BM95" s="16">
        <v>112678</v>
      </c>
      <c r="BN95" s="16">
        <v>60895</v>
      </c>
      <c r="BO95" s="16">
        <v>7236</v>
      </c>
      <c r="BP95" s="79">
        <f t="shared" si="503"/>
        <v>2420752</v>
      </c>
      <c r="BQ95" s="80">
        <f t="shared" si="504"/>
        <v>2198313</v>
      </c>
      <c r="BR95" s="70">
        <v>824257</v>
      </c>
      <c r="BS95" s="70">
        <v>1374056</v>
      </c>
      <c r="BT95" s="70">
        <v>37826</v>
      </c>
      <c r="BU95" s="70">
        <v>108501</v>
      </c>
      <c r="BV95" s="70">
        <v>69656</v>
      </c>
      <c r="BW95" s="70">
        <v>6456</v>
      </c>
      <c r="BX95" s="39">
        <f t="shared" si="505"/>
        <v>2278820</v>
      </c>
      <c r="BY95" s="86">
        <f t="shared" si="506"/>
        <v>2074989</v>
      </c>
      <c r="BZ95" s="16">
        <v>755972</v>
      </c>
      <c r="CA95" s="16">
        <v>1319017</v>
      </c>
      <c r="CB95" s="16">
        <v>35758</v>
      </c>
      <c r="CC95" s="16">
        <v>106772</v>
      </c>
      <c r="CD95" s="16">
        <v>55681</v>
      </c>
      <c r="CE95" s="16">
        <v>5620</v>
      </c>
      <c r="CF95" s="79">
        <f t="shared" si="507"/>
        <v>2464281</v>
      </c>
      <c r="CG95" s="80">
        <f t="shared" si="508"/>
        <v>2238698</v>
      </c>
      <c r="CH95" s="70">
        <v>828099</v>
      </c>
      <c r="CI95" s="70">
        <v>1410599</v>
      </c>
      <c r="CJ95" s="70">
        <v>40138</v>
      </c>
      <c r="CK95" s="70">
        <v>121134</v>
      </c>
      <c r="CL95" s="70">
        <v>58325</v>
      </c>
      <c r="CM95" s="70">
        <v>5986</v>
      </c>
      <c r="CN95" s="39">
        <f t="shared" si="509"/>
        <v>2420673</v>
      </c>
      <c r="CO95" s="86">
        <f t="shared" si="510"/>
        <v>2202496</v>
      </c>
      <c r="CP95" s="16">
        <v>779009</v>
      </c>
      <c r="CQ95" s="16">
        <v>1423487</v>
      </c>
      <c r="CR95" s="16">
        <v>41727</v>
      </c>
      <c r="CS95" s="16">
        <v>116663</v>
      </c>
      <c r="CT95" s="16">
        <v>53410</v>
      </c>
      <c r="CU95" s="16">
        <v>6377</v>
      </c>
      <c r="CV95" s="79">
        <f t="shared" si="511"/>
        <v>2617533</v>
      </c>
      <c r="CW95" s="80">
        <f t="shared" si="512"/>
        <v>2387527</v>
      </c>
      <c r="CX95" s="70">
        <v>872633</v>
      </c>
      <c r="CY95" s="70">
        <v>1514894</v>
      </c>
      <c r="CZ95" s="70">
        <v>40744</v>
      </c>
      <c r="DA95" s="70">
        <v>118846</v>
      </c>
      <c r="DB95" s="70">
        <v>64198</v>
      </c>
      <c r="DC95" s="90">
        <v>6218</v>
      </c>
    </row>
    <row r="96" spans="1:107" x14ac:dyDescent="0.3">
      <c r="A96" s="158"/>
      <c r="B96" s="1">
        <v>240</v>
      </c>
      <c r="C96" s="1" t="s">
        <v>341</v>
      </c>
      <c r="D96" s="35">
        <f t="shared" si="513"/>
        <v>17769310</v>
      </c>
      <c r="E96" s="35">
        <f t="shared" si="514"/>
        <v>15416579</v>
      </c>
      <c r="F96" s="35">
        <f t="shared" si="515"/>
        <v>4440082</v>
      </c>
      <c r="G96" s="35">
        <f t="shared" si="516"/>
        <v>10976497</v>
      </c>
      <c r="H96" s="35">
        <f t="shared" si="517"/>
        <v>415531</v>
      </c>
      <c r="I96" s="35">
        <f t="shared" si="518"/>
        <v>1683223</v>
      </c>
      <c r="J96" s="35">
        <f t="shared" si="519"/>
        <v>210892</v>
      </c>
      <c r="K96" s="35">
        <f t="shared" si="520"/>
        <v>43085</v>
      </c>
      <c r="L96" s="39">
        <f t="shared" si="521"/>
        <v>1458339</v>
      </c>
      <c r="M96" s="86">
        <f t="shared" si="522"/>
        <v>1270824</v>
      </c>
      <c r="N96" s="16">
        <v>359451</v>
      </c>
      <c r="O96" s="16">
        <v>911373</v>
      </c>
      <c r="P96" s="16">
        <v>32593</v>
      </c>
      <c r="Q96" s="16">
        <v>133800</v>
      </c>
      <c r="R96" s="16">
        <v>16972</v>
      </c>
      <c r="S96" s="16">
        <v>4150</v>
      </c>
      <c r="T96" s="79">
        <f t="shared" si="491"/>
        <v>1300485</v>
      </c>
      <c r="U96" s="80">
        <f t="shared" si="492"/>
        <v>1134316</v>
      </c>
      <c r="V96" s="70">
        <v>326523</v>
      </c>
      <c r="W96" s="70">
        <v>807793</v>
      </c>
      <c r="X96" s="70">
        <v>25467</v>
      </c>
      <c r="Y96" s="70">
        <v>119526</v>
      </c>
      <c r="Z96" s="70">
        <v>17637</v>
      </c>
      <c r="AA96" s="70">
        <v>3539</v>
      </c>
      <c r="AB96" s="39">
        <f t="shared" si="493"/>
        <v>1646780</v>
      </c>
      <c r="AC96" s="86">
        <f t="shared" si="494"/>
        <v>1435550</v>
      </c>
      <c r="AD96" s="16">
        <v>424226</v>
      </c>
      <c r="AE96" s="16">
        <v>1011324</v>
      </c>
      <c r="AF96" s="16">
        <v>38781</v>
      </c>
      <c r="AG96" s="16">
        <v>149052</v>
      </c>
      <c r="AH96" s="16">
        <v>19320</v>
      </c>
      <c r="AI96" s="16">
        <v>4077</v>
      </c>
      <c r="AJ96" s="79">
        <f t="shared" si="495"/>
        <v>1497075</v>
      </c>
      <c r="AK96" s="80">
        <f t="shared" si="496"/>
        <v>1295077</v>
      </c>
      <c r="AL96" s="70">
        <v>380105</v>
      </c>
      <c r="AM96" s="70">
        <v>914972</v>
      </c>
      <c r="AN96" s="70">
        <v>39089</v>
      </c>
      <c r="AO96" s="70">
        <v>142016</v>
      </c>
      <c r="AP96" s="70">
        <v>17474</v>
      </c>
      <c r="AQ96" s="70">
        <v>3419</v>
      </c>
      <c r="AR96" s="39">
        <f t="shared" si="497"/>
        <v>1570185</v>
      </c>
      <c r="AS96" s="86">
        <f t="shared" si="498"/>
        <v>1363469</v>
      </c>
      <c r="AT96" s="16">
        <v>395387</v>
      </c>
      <c r="AU96" s="16">
        <v>968082</v>
      </c>
      <c r="AV96" s="16">
        <v>39322</v>
      </c>
      <c r="AW96" s="16">
        <v>144879</v>
      </c>
      <c r="AX96" s="16">
        <v>18574</v>
      </c>
      <c r="AY96" s="16">
        <v>3941</v>
      </c>
      <c r="AZ96" s="79">
        <f t="shared" si="499"/>
        <v>1419231</v>
      </c>
      <c r="BA96" s="80">
        <f t="shared" si="500"/>
        <v>1224295</v>
      </c>
      <c r="BB96" s="70">
        <v>353127</v>
      </c>
      <c r="BC96" s="70">
        <v>871168</v>
      </c>
      <c r="BD96" s="70">
        <v>35239</v>
      </c>
      <c r="BE96" s="70">
        <v>139808</v>
      </c>
      <c r="BF96" s="70">
        <v>16264</v>
      </c>
      <c r="BG96" s="70">
        <v>3625</v>
      </c>
      <c r="BH96" s="39">
        <f t="shared" si="501"/>
        <v>1500663</v>
      </c>
      <c r="BI96" s="86">
        <f t="shared" si="502"/>
        <v>1302431</v>
      </c>
      <c r="BJ96" s="16">
        <v>375206</v>
      </c>
      <c r="BK96" s="16">
        <v>927225</v>
      </c>
      <c r="BL96" s="16">
        <v>35309</v>
      </c>
      <c r="BM96" s="16">
        <v>141300</v>
      </c>
      <c r="BN96" s="16">
        <v>17849</v>
      </c>
      <c r="BO96" s="16">
        <v>3774</v>
      </c>
      <c r="BP96" s="79">
        <f t="shared" si="503"/>
        <v>1419803</v>
      </c>
      <c r="BQ96" s="80">
        <f t="shared" si="504"/>
        <v>1230065</v>
      </c>
      <c r="BR96" s="70">
        <v>361131</v>
      </c>
      <c r="BS96" s="70">
        <v>868934</v>
      </c>
      <c r="BT96" s="70">
        <v>31248</v>
      </c>
      <c r="BU96" s="70">
        <v>136379</v>
      </c>
      <c r="BV96" s="70">
        <v>18558</v>
      </c>
      <c r="BW96" s="70">
        <v>3553</v>
      </c>
      <c r="BX96" s="39">
        <f t="shared" si="505"/>
        <v>1386741</v>
      </c>
      <c r="BY96" s="86">
        <f t="shared" si="506"/>
        <v>1204325</v>
      </c>
      <c r="BZ96" s="16">
        <v>347868</v>
      </c>
      <c r="CA96" s="16">
        <v>856457</v>
      </c>
      <c r="CB96" s="16">
        <v>30996</v>
      </c>
      <c r="CC96" s="16">
        <v>132334</v>
      </c>
      <c r="CD96" s="16">
        <v>15949</v>
      </c>
      <c r="CE96" s="16">
        <v>3137</v>
      </c>
      <c r="CF96" s="79">
        <f t="shared" si="507"/>
        <v>1499820</v>
      </c>
      <c r="CG96" s="80">
        <f t="shared" si="508"/>
        <v>1292370</v>
      </c>
      <c r="CH96" s="70">
        <v>372164</v>
      </c>
      <c r="CI96" s="70">
        <v>920206</v>
      </c>
      <c r="CJ96" s="70">
        <v>36252</v>
      </c>
      <c r="CK96" s="70">
        <v>150353</v>
      </c>
      <c r="CL96" s="70">
        <v>17790</v>
      </c>
      <c r="CM96" s="70">
        <v>3055</v>
      </c>
      <c r="CN96" s="39">
        <f t="shared" si="509"/>
        <v>1541796</v>
      </c>
      <c r="CO96" s="86">
        <f t="shared" si="510"/>
        <v>1338816</v>
      </c>
      <c r="CP96" s="16">
        <v>370129</v>
      </c>
      <c r="CQ96" s="16">
        <v>968687</v>
      </c>
      <c r="CR96" s="16">
        <v>37287</v>
      </c>
      <c r="CS96" s="16">
        <v>145410</v>
      </c>
      <c r="CT96" s="16">
        <v>16815</v>
      </c>
      <c r="CU96" s="16">
        <v>3468</v>
      </c>
      <c r="CV96" s="79">
        <f t="shared" si="511"/>
        <v>1528392</v>
      </c>
      <c r="CW96" s="80">
        <f t="shared" si="512"/>
        <v>1325041</v>
      </c>
      <c r="CX96" s="70">
        <v>374765</v>
      </c>
      <c r="CY96" s="70">
        <v>950276</v>
      </c>
      <c r="CZ96" s="70">
        <v>33948</v>
      </c>
      <c r="DA96" s="70">
        <v>148366</v>
      </c>
      <c r="DB96" s="70">
        <v>17690</v>
      </c>
      <c r="DC96" s="90">
        <v>3347</v>
      </c>
    </row>
    <row r="97" spans="1:107" x14ac:dyDescent="0.3">
      <c r="A97" s="158"/>
      <c r="B97" s="1">
        <v>241</v>
      </c>
      <c r="C97" s="1" t="s">
        <v>41</v>
      </c>
      <c r="D97" s="35">
        <f t="shared" si="513"/>
        <v>7288626</v>
      </c>
      <c r="E97" s="35">
        <f t="shared" si="514"/>
        <v>6150010</v>
      </c>
      <c r="F97" s="35">
        <f t="shared" si="515"/>
        <v>2350674</v>
      </c>
      <c r="G97" s="35">
        <f t="shared" si="516"/>
        <v>3799336</v>
      </c>
      <c r="H97" s="35">
        <f t="shared" si="517"/>
        <v>206006</v>
      </c>
      <c r="I97" s="35">
        <f t="shared" si="518"/>
        <v>767403</v>
      </c>
      <c r="J97" s="35">
        <f t="shared" si="519"/>
        <v>139424</v>
      </c>
      <c r="K97" s="35">
        <f t="shared" si="520"/>
        <v>25783</v>
      </c>
      <c r="L97" s="39">
        <f t="shared" si="521"/>
        <v>516775</v>
      </c>
      <c r="M97" s="86">
        <f t="shared" si="522"/>
        <v>436638</v>
      </c>
      <c r="N97" s="16">
        <v>156569</v>
      </c>
      <c r="O97" s="16">
        <v>280069</v>
      </c>
      <c r="P97" s="16">
        <v>14312</v>
      </c>
      <c r="Q97" s="16">
        <v>55233</v>
      </c>
      <c r="R97" s="16">
        <v>8211</v>
      </c>
      <c r="S97" s="16">
        <v>2381</v>
      </c>
      <c r="T97" s="79">
        <f t="shared" si="491"/>
        <v>482601</v>
      </c>
      <c r="U97" s="80">
        <f t="shared" si="492"/>
        <v>402542</v>
      </c>
      <c r="V97" s="70">
        <v>152021</v>
      </c>
      <c r="W97" s="70">
        <v>250521</v>
      </c>
      <c r="X97" s="70">
        <v>11078</v>
      </c>
      <c r="Y97" s="70">
        <v>56366</v>
      </c>
      <c r="Z97" s="70">
        <v>10603</v>
      </c>
      <c r="AA97" s="70">
        <v>2012</v>
      </c>
      <c r="AB97" s="39">
        <f t="shared" si="493"/>
        <v>717134</v>
      </c>
      <c r="AC97" s="86">
        <f t="shared" si="494"/>
        <v>608523</v>
      </c>
      <c r="AD97" s="16">
        <v>239767</v>
      </c>
      <c r="AE97" s="16">
        <v>368756</v>
      </c>
      <c r="AF97" s="16">
        <v>20078</v>
      </c>
      <c r="AG97" s="16">
        <v>71914</v>
      </c>
      <c r="AH97" s="16">
        <v>13995</v>
      </c>
      <c r="AI97" s="16">
        <v>2624</v>
      </c>
      <c r="AJ97" s="79">
        <f t="shared" si="495"/>
        <v>681999</v>
      </c>
      <c r="AK97" s="80">
        <f t="shared" si="496"/>
        <v>577640</v>
      </c>
      <c r="AL97" s="70">
        <v>229502</v>
      </c>
      <c r="AM97" s="70">
        <v>348138</v>
      </c>
      <c r="AN97" s="70">
        <v>20790</v>
      </c>
      <c r="AO97" s="70">
        <v>68998</v>
      </c>
      <c r="AP97" s="70">
        <v>11948</v>
      </c>
      <c r="AQ97" s="70">
        <v>2623</v>
      </c>
      <c r="AR97" s="39">
        <f t="shared" si="497"/>
        <v>682762</v>
      </c>
      <c r="AS97" s="86">
        <f t="shared" si="498"/>
        <v>579325</v>
      </c>
      <c r="AT97" s="16">
        <v>218805</v>
      </c>
      <c r="AU97" s="16">
        <v>360520</v>
      </c>
      <c r="AV97" s="16">
        <v>21344</v>
      </c>
      <c r="AW97" s="16">
        <v>69347</v>
      </c>
      <c r="AX97" s="16">
        <v>10589</v>
      </c>
      <c r="AY97" s="16">
        <v>2157</v>
      </c>
      <c r="AZ97" s="79">
        <f t="shared" si="499"/>
        <v>596271</v>
      </c>
      <c r="BA97" s="80">
        <f t="shared" si="500"/>
        <v>500471</v>
      </c>
      <c r="BB97" s="70">
        <v>189720</v>
      </c>
      <c r="BC97" s="70">
        <v>310751</v>
      </c>
      <c r="BD97" s="70">
        <v>18076</v>
      </c>
      <c r="BE97" s="70">
        <v>64829</v>
      </c>
      <c r="BF97" s="70">
        <v>10747</v>
      </c>
      <c r="BG97" s="70">
        <v>2148</v>
      </c>
      <c r="BH97" s="39">
        <f t="shared" si="501"/>
        <v>555793</v>
      </c>
      <c r="BI97" s="86">
        <f t="shared" si="502"/>
        <v>461240</v>
      </c>
      <c r="BJ97" s="16">
        <v>173043</v>
      </c>
      <c r="BK97" s="16">
        <v>288197</v>
      </c>
      <c r="BL97" s="16">
        <v>16496</v>
      </c>
      <c r="BM97" s="16">
        <v>65073</v>
      </c>
      <c r="BN97" s="16">
        <v>10911</v>
      </c>
      <c r="BO97" s="16">
        <v>2073</v>
      </c>
      <c r="BP97" s="79">
        <f t="shared" si="503"/>
        <v>524187</v>
      </c>
      <c r="BQ97" s="80">
        <f t="shared" si="504"/>
        <v>440756</v>
      </c>
      <c r="BR97" s="70">
        <v>174384</v>
      </c>
      <c r="BS97" s="70">
        <v>266372</v>
      </c>
      <c r="BT97" s="70">
        <v>13733</v>
      </c>
      <c r="BU97" s="70">
        <v>53717</v>
      </c>
      <c r="BV97" s="70">
        <v>13974</v>
      </c>
      <c r="BW97" s="70">
        <v>2007</v>
      </c>
      <c r="BX97" s="39">
        <f t="shared" si="505"/>
        <v>582017</v>
      </c>
      <c r="BY97" s="86">
        <f t="shared" si="506"/>
        <v>493536</v>
      </c>
      <c r="BZ97" s="16">
        <v>191919</v>
      </c>
      <c r="CA97" s="16">
        <v>301617</v>
      </c>
      <c r="CB97" s="16">
        <v>15145</v>
      </c>
      <c r="CC97" s="16">
        <v>60381</v>
      </c>
      <c r="CD97" s="16">
        <v>10999</v>
      </c>
      <c r="CE97" s="16">
        <v>1956</v>
      </c>
      <c r="CF97" s="79">
        <f t="shared" si="507"/>
        <v>656186</v>
      </c>
      <c r="CG97" s="80">
        <f t="shared" si="508"/>
        <v>554774</v>
      </c>
      <c r="CH97" s="70">
        <v>213118</v>
      </c>
      <c r="CI97" s="70">
        <v>341656</v>
      </c>
      <c r="CJ97" s="70">
        <v>19169</v>
      </c>
      <c r="CK97" s="70">
        <v>68052</v>
      </c>
      <c r="CL97" s="70">
        <v>12241</v>
      </c>
      <c r="CM97" s="70">
        <v>1950</v>
      </c>
      <c r="CN97" s="39">
        <f t="shared" si="509"/>
        <v>676477</v>
      </c>
      <c r="CO97" s="86">
        <f t="shared" si="510"/>
        <v>574337</v>
      </c>
      <c r="CP97" s="16">
        <v>213132</v>
      </c>
      <c r="CQ97" s="16">
        <v>361205</v>
      </c>
      <c r="CR97" s="16">
        <v>19316</v>
      </c>
      <c r="CS97" s="16">
        <v>68591</v>
      </c>
      <c r="CT97" s="16">
        <v>12243</v>
      </c>
      <c r="CU97" s="16">
        <v>1990</v>
      </c>
      <c r="CV97" s="79">
        <f t="shared" si="511"/>
        <v>616424</v>
      </c>
      <c r="CW97" s="80">
        <f t="shared" si="512"/>
        <v>520228</v>
      </c>
      <c r="CX97" s="70">
        <v>198694</v>
      </c>
      <c r="CY97" s="70">
        <v>321534</v>
      </c>
      <c r="CZ97" s="70">
        <v>16469</v>
      </c>
      <c r="DA97" s="70">
        <v>64902</v>
      </c>
      <c r="DB97" s="70">
        <v>12963</v>
      </c>
      <c r="DC97" s="90">
        <v>1862</v>
      </c>
    </row>
    <row r="98" spans="1:107" x14ac:dyDescent="0.3">
      <c r="A98" s="158"/>
      <c r="B98" s="1">
        <v>242</v>
      </c>
      <c r="C98" s="1" t="s">
        <v>42</v>
      </c>
      <c r="D98" s="35">
        <f t="shared" si="513"/>
        <v>3903893</v>
      </c>
      <c r="E98" s="35">
        <f t="shared" si="514"/>
        <v>2989599</v>
      </c>
      <c r="F98" s="35">
        <f t="shared" si="515"/>
        <v>860630</v>
      </c>
      <c r="G98" s="35">
        <f t="shared" si="516"/>
        <v>2128969</v>
      </c>
      <c r="H98" s="35">
        <f t="shared" si="517"/>
        <v>80667</v>
      </c>
      <c r="I98" s="35">
        <f t="shared" si="518"/>
        <v>776487</v>
      </c>
      <c r="J98" s="35">
        <f t="shared" si="519"/>
        <v>26336</v>
      </c>
      <c r="K98" s="35">
        <f t="shared" si="520"/>
        <v>30804</v>
      </c>
      <c r="L98" s="39">
        <f t="shared" si="521"/>
        <v>300001</v>
      </c>
      <c r="M98" s="86">
        <f t="shared" si="522"/>
        <v>229232</v>
      </c>
      <c r="N98" s="16">
        <v>61510</v>
      </c>
      <c r="O98" s="16">
        <v>167722</v>
      </c>
      <c r="P98" s="16">
        <v>6411</v>
      </c>
      <c r="Q98" s="16">
        <v>59514</v>
      </c>
      <c r="R98" s="16">
        <v>2109</v>
      </c>
      <c r="S98" s="16">
        <v>2735</v>
      </c>
      <c r="T98" s="79">
        <f t="shared" si="491"/>
        <v>264601</v>
      </c>
      <c r="U98" s="80">
        <f t="shared" si="492"/>
        <v>200922</v>
      </c>
      <c r="V98" s="70">
        <v>54214</v>
      </c>
      <c r="W98" s="70">
        <v>146708</v>
      </c>
      <c r="X98" s="70">
        <v>5099</v>
      </c>
      <c r="Y98" s="70">
        <v>54265</v>
      </c>
      <c r="Z98" s="70">
        <v>2011</v>
      </c>
      <c r="AA98" s="70">
        <v>2304</v>
      </c>
      <c r="AB98" s="39">
        <f t="shared" si="493"/>
        <v>346080</v>
      </c>
      <c r="AC98" s="86">
        <f t="shared" si="494"/>
        <v>266272</v>
      </c>
      <c r="AD98" s="16">
        <v>78701</v>
      </c>
      <c r="AE98" s="16">
        <v>187571</v>
      </c>
      <c r="AF98" s="16">
        <v>7302</v>
      </c>
      <c r="AG98" s="16">
        <v>67633</v>
      </c>
      <c r="AH98" s="16">
        <v>2145</v>
      </c>
      <c r="AI98" s="16">
        <v>2728</v>
      </c>
      <c r="AJ98" s="79">
        <f t="shared" si="495"/>
        <v>332701</v>
      </c>
      <c r="AK98" s="80">
        <f t="shared" si="496"/>
        <v>255609</v>
      </c>
      <c r="AL98" s="70">
        <v>74348</v>
      </c>
      <c r="AM98" s="70">
        <v>181261</v>
      </c>
      <c r="AN98" s="70">
        <v>6948</v>
      </c>
      <c r="AO98" s="70">
        <v>65802</v>
      </c>
      <c r="AP98" s="70">
        <v>2072</v>
      </c>
      <c r="AQ98" s="70">
        <v>2270</v>
      </c>
      <c r="AR98" s="39">
        <f t="shared" si="497"/>
        <v>347325</v>
      </c>
      <c r="AS98" s="86">
        <f t="shared" si="498"/>
        <v>266936</v>
      </c>
      <c r="AT98" s="16">
        <v>78868</v>
      </c>
      <c r="AU98" s="16">
        <v>188068</v>
      </c>
      <c r="AV98" s="16">
        <v>7134</v>
      </c>
      <c r="AW98" s="16">
        <v>68120</v>
      </c>
      <c r="AX98" s="16">
        <v>2380</v>
      </c>
      <c r="AY98" s="16">
        <v>2755</v>
      </c>
      <c r="AZ98" s="79">
        <f t="shared" si="499"/>
        <v>325748</v>
      </c>
      <c r="BA98" s="80">
        <f t="shared" si="500"/>
        <v>248086</v>
      </c>
      <c r="BB98" s="70">
        <v>72813</v>
      </c>
      <c r="BC98" s="70">
        <v>175273</v>
      </c>
      <c r="BD98" s="70">
        <v>6995</v>
      </c>
      <c r="BE98" s="70">
        <v>65753</v>
      </c>
      <c r="BF98" s="70">
        <v>2119</v>
      </c>
      <c r="BG98" s="70">
        <v>2795</v>
      </c>
      <c r="BH98" s="39">
        <f t="shared" si="501"/>
        <v>326818</v>
      </c>
      <c r="BI98" s="86">
        <f t="shared" si="502"/>
        <v>249099</v>
      </c>
      <c r="BJ98" s="16">
        <v>71419</v>
      </c>
      <c r="BK98" s="16">
        <v>177680</v>
      </c>
      <c r="BL98" s="16">
        <v>7029</v>
      </c>
      <c r="BM98" s="16">
        <v>65717</v>
      </c>
      <c r="BN98" s="16">
        <v>2229</v>
      </c>
      <c r="BO98" s="16">
        <v>2744</v>
      </c>
      <c r="BP98" s="79">
        <f t="shared" si="503"/>
        <v>309902</v>
      </c>
      <c r="BQ98" s="80">
        <f t="shared" si="504"/>
        <v>235048</v>
      </c>
      <c r="BR98" s="70">
        <v>66374</v>
      </c>
      <c r="BS98" s="70">
        <v>168674</v>
      </c>
      <c r="BT98" s="70">
        <v>6777</v>
      </c>
      <c r="BU98" s="70">
        <v>63255</v>
      </c>
      <c r="BV98" s="70">
        <v>2269</v>
      </c>
      <c r="BW98" s="70">
        <v>2553</v>
      </c>
      <c r="BX98" s="39">
        <f t="shared" si="505"/>
        <v>313723</v>
      </c>
      <c r="BY98" s="86">
        <f t="shared" si="506"/>
        <v>239767</v>
      </c>
      <c r="BZ98" s="16">
        <v>70875</v>
      </c>
      <c r="CA98" s="16">
        <v>168892</v>
      </c>
      <c r="CB98" s="16">
        <v>6125</v>
      </c>
      <c r="CC98" s="16">
        <v>63155</v>
      </c>
      <c r="CD98" s="16">
        <v>2170</v>
      </c>
      <c r="CE98" s="16">
        <v>2506</v>
      </c>
      <c r="CF98" s="79">
        <f t="shared" si="507"/>
        <v>350090</v>
      </c>
      <c r="CG98" s="80">
        <f t="shared" si="508"/>
        <v>268300</v>
      </c>
      <c r="CH98" s="70">
        <v>78119</v>
      </c>
      <c r="CI98" s="70">
        <v>190181</v>
      </c>
      <c r="CJ98" s="70">
        <v>7077</v>
      </c>
      <c r="CK98" s="70">
        <v>69960</v>
      </c>
      <c r="CL98" s="70">
        <v>2237</v>
      </c>
      <c r="CM98" s="70">
        <v>2516</v>
      </c>
      <c r="CN98" s="39">
        <f t="shared" si="509"/>
        <v>350981</v>
      </c>
      <c r="CO98" s="86">
        <f t="shared" si="510"/>
        <v>271654</v>
      </c>
      <c r="CP98" s="16">
        <v>79074</v>
      </c>
      <c r="CQ98" s="16">
        <v>192580</v>
      </c>
      <c r="CR98" s="16">
        <v>7126</v>
      </c>
      <c r="CS98" s="16">
        <v>67339</v>
      </c>
      <c r="CT98" s="16">
        <v>2245</v>
      </c>
      <c r="CU98" s="16">
        <v>2617</v>
      </c>
      <c r="CV98" s="79">
        <f t="shared" si="511"/>
        <v>335923</v>
      </c>
      <c r="CW98" s="80">
        <f t="shared" si="512"/>
        <v>258674</v>
      </c>
      <c r="CX98" s="70">
        <v>74315</v>
      </c>
      <c r="CY98" s="70">
        <v>184359</v>
      </c>
      <c r="CZ98" s="70">
        <v>6644</v>
      </c>
      <c r="DA98" s="70">
        <v>65974</v>
      </c>
      <c r="DB98" s="70">
        <v>2350</v>
      </c>
      <c r="DC98" s="90">
        <v>2281</v>
      </c>
    </row>
    <row r="99" spans="1:107" x14ac:dyDescent="0.3">
      <c r="A99" s="158"/>
      <c r="B99" s="1">
        <v>243</v>
      </c>
      <c r="C99" s="1" t="s">
        <v>43</v>
      </c>
      <c r="D99" s="35">
        <f t="shared" si="513"/>
        <v>4099027</v>
      </c>
      <c r="E99" s="35">
        <f t="shared" si="514"/>
        <v>3261407</v>
      </c>
      <c r="F99" s="35">
        <f t="shared" si="515"/>
        <v>787014</v>
      </c>
      <c r="G99" s="35">
        <f t="shared" si="516"/>
        <v>2474393</v>
      </c>
      <c r="H99" s="35">
        <f t="shared" si="517"/>
        <v>138069</v>
      </c>
      <c r="I99" s="35">
        <f t="shared" si="518"/>
        <v>633882</v>
      </c>
      <c r="J99" s="35">
        <f t="shared" si="519"/>
        <v>35821</v>
      </c>
      <c r="K99" s="35">
        <f t="shared" si="520"/>
        <v>29848</v>
      </c>
      <c r="L99" s="39">
        <f t="shared" si="521"/>
        <v>346437</v>
      </c>
      <c r="M99" s="86">
        <f t="shared" si="522"/>
        <v>278778</v>
      </c>
      <c r="N99" s="16">
        <v>62683</v>
      </c>
      <c r="O99" s="16">
        <v>216095</v>
      </c>
      <c r="P99" s="16">
        <v>11913</v>
      </c>
      <c r="Q99" s="16">
        <v>50712</v>
      </c>
      <c r="R99" s="16">
        <v>2713</v>
      </c>
      <c r="S99" s="16">
        <v>2321</v>
      </c>
      <c r="T99" s="79">
        <f t="shared" si="491"/>
        <v>298781</v>
      </c>
      <c r="U99" s="80">
        <f t="shared" si="492"/>
        <v>238680</v>
      </c>
      <c r="V99" s="70">
        <v>54813</v>
      </c>
      <c r="W99" s="70">
        <v>183867</v>
      </c>
      <c r="X99" s="70">
        <v>9313</v>
      </c>
      <c r="Y99" s="70">
        <v>46148</v>
      </c>
      <c r="Z99" s="70">
        <v>2727</v>
      </c>
      <c r="AA99" s="70">
        <v>1913</v>
      </c>
      <c r="AB99" s="39">
        <f t="shared" si="493"/>
        <v>365949</v>
      </c>
      <c r="AC99" s="86">
        <f t="shared" si="494"/>
        <v>290296</v>
      </c>
      <c r="AD99" s="16">
        <v>70206</v>
      </c>
      <c r="AE99" s="16">
        <v>220090</v>
      </c>
      <c r="AF99" s="16">
        <v>12801</v>
      </c>
      <c r="AG99" s="16">
        <v>57238</v>
      </c>
      <c r="AH99" s="16">
        <v>3226</v>
      </c>
      <c r="AI99" s="16">
        <v>2388</v>
      </c>
      <c r="AJ99" s="79">
        <f t="shared" si="495"/>
        <v>356130</v>
      </c>
      <c r="AK99" s="80">
        <f t="shared" si="496"/>
        <v>283049</v>
      </c>
      <c r="AL99" s="70">
        <v>68941</v>
      </c>
      <c r="AM99" s="70">
        <v>214108</v>
      </c>
      <c r="AN99" s="70">
        <v>12595</v>
      </c>
      <c r="AO99" s="70">
        <v>54900</v>
      </c>
      <c r="AP99" s="70">
        <v>3144</v>
      </c>
      <c r="AQ99" s="70">
        <v>2442</v>
      </c>
      <c r="AR99" s="39">
        <f t="shared" si="497"/>
        <v>352123</v>
      </c>
      <c r="AS99" s="86">
        <f t="shared" si="498"/>
        <v>279093</v>
      </c>
      <c r="AT99" s="16">
        <v>68302</v>
      </c>
      <c r="AU99" s="16">
        <v>210791</v>
      </c>
      <c r="AV99" s="16">
        <v>12147</v>
      </c>
      <c r="AW99" s="16">
        <v>55135</v>
      </c>
      <c r="AX99" s="16">
        <v>3138</v>
      </c>
      <c r="AY99" s="16">
        <v>2610</v>
      </c>
      <c r="AZ99" s="79">
        <f t="shared" si="499"/>
        <v>335515</v>
      </c>
      <c r="BA99" s="80">
        <f t="shared" si="500"/>
        <v>265130</v>
      </c>
      <c r="BB99" s="70">
        <v>64391</v>
      </c>
      <c r="BC99" s="70">
        <v>200739</v>
      </c>
      <c r="BD99" s="70">
        <v>11580</v>
      </c>
      <c r="BE99" s="70">
        <v>53185</v>
      </c>
      <c r="BF99" s="70">
        <v>2996</v>
      </c>
      <c r="BG99" s="70">
        <v>2624</v>
      </c>
      <c r="BH99" s="39">
        <f t="shared" si="501"/>
        <v>347853</v>
      </c>
      <c r="BI99" s="86">
        <f t="shared" si="502"/>
        <v>277059</v>
      </c>
      <c r="BJ99" s="16">
        <v>67134</v>
      </c>
      <c r="BK99" s="16">
        <v>209925</v>
      </c>
      <c r="BL99" s="16">
        <v>12556</v>
      </c>
      <c r="BM99" s="16">
        <v>52363</v>
      </c>
      <c r="BN99" s="16">
        <v>3165</v>
      </c>
      <c r="BO99" s="16">
        <v>2710</v>
      </c>
      <c r="BP99" s="79">
        <f t="shared" si="503"/>
        <v>337947</v>
      </c>
      <c r="BQ99" s="80">
        <f t="shared" si="504"/>
        <v>268253</v>
      </c>
      <c r="BR99" s="70">
        <v>64721</v>
      </c>
      <c r="BS99" s="70">
        <v>203532</v>
      </c>
      <c r="BT99" s="70">
        <v>11834</v>
      </c>
      <c r="BU99" s="70">
        <v>51917</v>
      </c>
      <c r="BV99" s="70">
        <v>3329</v>
      </c>
      <c r="BW99" s="70">
        <v>2614</v>
      </c>
      <c r="BX99" s="39">
        <f t="shared" si="505"/>
        <v>308927</v>
      </c>
      <c r="BY99" s="86">
        <f t="shared" si="506"/>
        <v>244040</v>
      </c>
      <c r="BZ99" s="16">
        <v>60898</v>
      </c>
      <c r="CA99" s="16">
        <v>183142</v>
      </c>
      <c r="CB99" s="16">
        <v>9210</v>
      </c>
      <c r="CC99" s="16">
        <v>50619</v>
      </c>
      <c r="CD99" s="16">
        <v>2754</v>
      </c>
      <c r="CE99" s="16">
        <v>2304</v>
      </c>
      <c r="CF99" s="79">
        <f t="shared" si="507"/>
        <v>354018</v>
      </c>
      <c r="CG99" s="80">
        <f t="shared" si="508"/>
        <v>281600</v>
      </c>
      <c r="CH99" s="70">
        <v>70056</v>
      </c>
      <c r="CI99" s="70">
        <v>211544</v>
      </c>
      <c r="CJ99" s="70">
        <v>11411</v>
      </c>
      <c r="CK99" s="70">
        <v>55430</v>
      </c>
      <c r="CL99" s="70">
        <v>3042</v>
      </c>
      <c r="CM99" s="70">
        <v>2535</v>
      </c>
      <c r="CN99" s="39">
        <f t="shared" si="509"/>
        <v>355773</v>
      </c>
      <c r="CO99" s="86">
        <f t="shared" si="510"/>
        <v>284970</v>
      </c>
      <c r="CP99" s="16">
        <v>69132</v>
      </c>
      <c r="CQ99" s="16">
        <v>215838</v>
      </c>
      <c r="CR99" s="16">
        <v>11859</v>
      </c>
      <c r="CS99" s="16">
        <v>53586</v>
      </c>
      <c r="CT99" s="16">
        <v>2633</v>
      </c>
      <c r="CU99" s="16">
        <v>2725</v>
      </c>
      <c r="CV99" s="79">
        <f t="shared" si="511"/>
        <v>339574</v>
      </c>
      <c r="CW99" s="80">
        <f t="shared" si="512"/>
        <v>270459</v>
      </c>
      <c r="CX99" s="70">
        <v>65737</v>
      </c>
      <c r="CY99" s="70">
        <v>204722</v>
      </c>
      <c r="CZ99" s="70">
        <v>10850</v>
      </c>
      <c r="DA99" s="70">
        <v>52649</v>
      </c>
      <c r="DB99" s="70">
        <v>2954</v>
      </c>
      <c r="DC99" s="90">
        <v>2662</v>
      </c>
    </row>
    <row r="100" spans="1:107" x14ac:dyDescent="0.3">
      <c r="A100" s="158"/>
      <c r="B100" s="1">
        <v>244</v>
      </c>
      <c r="C100" s="1" t="s">
        <v>44</v>
      </c>
      <c r="D100" s="35">
        <f t="shared" si="513"/>
        <v>1054308</v>
      </c>
      <c r="E100" s="35">
        <f t="shared" si="514"/>
        <v>746236</v>
      </c>
      <c r="F100" s="35">
        <f t="shared" si="515"/>
        <v>267765</v>
      </c>
      <c r="G100" s="35">
        <f t="shared" si="516"/>
        <v>478471</v>
      </c>
      <c r="H100" s="35">
        <f t="shared" si="517"/>
        <v>40247</v>
      </c>
      <c r="I100" s="35">
        <f t="shared" si="518"/>
        <v>202707</v>
      </c>
      <c r="J100" s="35">
        <f t="shared" si="519"/>
        <v>8481</v>
      </c>
      <c r="K100" s="35">
        <f t="shared" si="520"/>
        <v>56637</v>
      </c>
      <c r="L100" s="39">
        <f t="shared" si="521"/>
        <v>80886</v>
      </c>
      <c r="M100" s="86">
        <f t="shared" si="522"/>
        <v>55966</v>
      </c>
      <c r="N100" s="16">
        <v>18941</v>
      </c>
      <c r="O100" s="16">
        <v>37025</v>
      </c>
      <c r="P100" s="16">
        <v>3654</v>
      </c>
      <c r="Q100" s="16">
        <v>15424</v>
      </c>
      <c r="R100" s="16">
        <v>655</v>
      </c>
      <c r="S100" s="16">
        <v>5187</v>
      </c>
      <c r="T100" s="79">
        <f t="shared" si="491"/>
        <v>71740</v>
      </c>
      <c r="U100" s="80">
        <f t="shared" si="492"/>
        <v>49920</v>
      </c>
      <c r="V100" s="70">
        <v>17584</v>
      </c>
      <c r="W100" s="70">
        <v>32336</v>
      </c>
      <c r="X100" s="70">
        <v>2814</v>
      </c>
      <c r="Y100" s="70">
        <v>14266</v>
      </c>
      <c r="Z100" s="70">
        <v>642</v>
      </c>
      <c r="AA100" s="70">
        <v>4098</v>
      </c>
      <c r="AB100" s="39">
        <f t="shared" si="493"/>
        <v>95765</v>
      </c>
      <c r="AC100" s="86">
        <f t="shared" si="494"/>
        <v>67724</v>
      </c>
      <c r="AD100" s="16">
        <v>26027</v>
      </c>
      <c r="AE100" s="16">
        <v>41697</v>
      </c>
      <c r="AF100" s="16">
        <v>3775</v>
      </c>
      <c r="AG100" s="16">
        <v>18120</v>
      </c>
      <c r="AH100" s="16">
        <v>729</v>
      </c>
      <c r="AI100" s="16">
        <v>5417</v>
      </c>
      <c r="AJ100" s="79">
        <f t="shared" si="495"/>
        <v>92090</v>
      </c>
      <c r="AK100" s="80">
        <f t="shared" si="496"/>
        <v>65345</v>
      </c>
      <c r="AL100" s="70">
        <v>24529</v>
      </c>
      <c r="AM100" s="70">
        <v>40816</v>
      </c>
      <c r="AN100" s="70">
        <v>3713</v>
      </c>
      <c r="AO100" s="70">
        <v>17235</v>
      </c>
      <c r="AP100" s="70">
        <v>706</v>
      </c>
      <c r="AQ100" s="70">
        <v>5091</v>
      </c>
      <c r="AR100" s="39">
        <f t="shared" si="497"/>
        <v>94720</v>
      </c>
      <c r="AS100" s="86">
        <f t="shared" si="498"/>
        <v>67547</v>
      </c>
      <c r="AT100" s="16">
        <v>25038</v>
      </c>
      <c r="AU100" s="16">
        <v>42509</v>
      </c>
      <c r="AV100" s="16">
        <v>3730</v>
      </c>
      <c r="AW100" s="16">
        <v>17613</v>
      </c>
      <c r="AX100" s="16">
        <v>778</v>
      </c>
      <c r="AY100" s="16">
        <v>5052</v>
      </c>
      <c r="AZ100" s="79">
        <f t="shared" si="499"/>
        <v>87258</v>
      </c>
      <c r="BA100" s="80">
        <f t="shared" si="500"/>
        <v>61590</v>
      </c>
      <c r="BB100" s="70">
        <v>22278</v>
      </c>
      <c r="BC100" s="70">
        <v>39312</v>
      </c>
      <c r="BD100" s="70">
        <v>3408</v>
      </c>
      <c r="BE100" s="70">
        <v>16653</v>
      </c>
      <c r="BF100" s="70">
        <v>731</v>
      </c>
      <c r="BG100" s="70">
        <v>4876</v>
      </c>
      <c r="BH100" s="39">
        <f t="shared" si="501"/>
        <v>87803</v>
      </c>
      <c r="BI100" s="86">
        <f t="shared" si="502"/>
        <v>61879</v>
      </c>
      <c r="BJ100" s="16">
        <v>22414</v>
      </c>
      <c r="BK100" s="16">
        <v>39465</v>
      </c>
      <c r="BL100" s="16">
        <v>3430</v>
      </c>
      <c r="BM100" s="16">
        <v>17075</v>
      </c>
      <c r="BN100" s="16">
        <v>812</v>
      </c>
      <c r="BO100" s="16">
        <v>4607</v>
      </c>
      <c r="BP100" s="79">
        <f t="shared" si="503"/>
        <v>82856</v>
      </c>
      <c r="BQ100" s="80">
        <f t="shared" si="504"/>
        <v>58114</v>
      </c>
      <c r="BR100" s="70">
        <v>20037</v>
      </c>
      <c r="BS100" s="70">
        <v>38077</v>
      </c>
      <c r="BT100" s="70">
        <v>3116</v>
      </c>
      <c r="BU100" s="70">
        <v>16636</v>
      </c>
      <c r="BV100" s="70">
        <v>737</v>
      </c>
      <c r="BW100" s="70">
        <v>4253</v>
      </c>
      <c r="BX100" s="39">
        <f t="shared" si="505"/>
        <v>86411</v>
      </c>
      <c r="BY100" s="86">
        <f t="shared" si="506"/>
        <v>61806</v>
      </c>
      <c r="BZ100" s="16">
        <v>22649</v>
      </c>
      <c r="CA100" s="16">
        <v>39157</v>
      </c>
      <c r="CB100" s="16">
        <v>2853</v>
      </c>
      <c r="CC100" s="16">
        <v>16927</v>
      </c>
      <c r="CD100" s="16">
        <v>709</v>
      </c>
      <c r="CE100" s="16">
        <v>4116</v>
      </c>
      <c r="CF100" s="79">
        <f t="shared" si="507"/>
        <v>94029</v>
      </c>
      <c r="CG100" s="80">
        <f t="shared" si="508"/>
        <v>67420</v>
      </c>
      <c r="CH100" s="70">
        <v>23801</v>
      </c>
      <c r="CI100" s="70">
        <v>43619</v>
      </c>
      <c r="CJ100" s="70">
        <v>3186</v>
      </c>
      <c r="CK100" s="70">
        <v>18279</v>
      </c>
      <c r="CL100" s="70">
        <v>657</v>
      </c>
      <c r="CM100" s="70">
        <v>4487</v>
      </c>
      <c r="CN100" s="39">
        <f t="shared" si="509"/>
        <v>91734</v>
      </c>
      <c r="CO100" s="86">
        <f t="shared" si="510"/>
        <v>65610</v>
      </c>
      <c r="CP100" s="16">
        <v>22660</v>
      </c>
      <c r="CQ100" s="16">
        <v>42950</v>
      </c>
      <c r="CR100" s="16">
        <v>3212</v>
      </c>
      <c r="CS100" s="16">
        <v>17440</v>
      </c>
      <c r="CT100" s="16">
        <v>669</v>
      </c>
      <c r="CU100" s="16">
        <v>4803</v>
      </c>
      <c r="CV100" s="79">
        <f t="shared" si="511"/>
        <v>89016</v>
      </c>
      <c r="CW100" s="80">
        <f t="shared" si="512"/>
        <v>63315</v>
      </c>
      <c r="CX100" s="70">
        <v>21807</v>
      </c>
      <c r="CY100" s="70">
        <v>41508</v>
      </c>
      <c r="CZ100" s="70">
        <v>3356</v>
      </c>
      <c r="DA100" s="70">
        <v>17039</v>
      </c>
      <c r="DB100" s="70">
        <v>656</v>
      </c>
      <c r="DC100" s="90">
        <v>4650</v>
      </c>
    </row>
    <row r="101" spans="1:107" x14ac:dyDescent="0.3">
      <c r="A101" s="158"/>
      <c r="B101" s="1">
        <v>245</v>
      </c>
      <c r="C101" s="1" t="s">
        <v>45</v>
      </c>
      <c r="D101" s="35">
        <f t="shared" si="513"/>
        <v>554813</v>
      </c>
      <c r="E101" s="35">
        <f t="shared" si="514"/>
        <v>401414</v>
      </c>
      <c r="F101" s="35">
        <f t="shared" si="515"/>
        <v>98669</v>
      </c>
      <c r="G101" s="35">
        <f t="shared" si="516"/>
        <v>302745</v>
      </c>
      <c r="H101" s="35">
        <f t="shared" si="517"/>
        <v>11758</v>
      </c>
      <c r="I101" s="35">
        <f t="shared" si="518"/>
        <v>125032</v>
      </c>
      <c r="J101" s="35">
        <f t="shared" si="519"/>
        <v>3387</v>
      </c>
      <c r="K101" s="35">
        <f t="shared" si="520"/>
        <v>13222</v>
      </c>
      <c r="L101" s="39">
        <f t="shared" si="521"/>
        <v>40919</v>
      </c>
      <c r="M101" s="86">
        <f t="shared" si="522"/>
        <v>29606</v>
      </c>
      <c r="N101" s="16">
        <v>7336</v>
      </c>
      <c r="O101" s="16">
        <v>22270</v>
      </c>
      <c r="P101" s="16">
        <v>852</v>
      </c>
      <c r="Q101" s="16">
        <v>9198</v>
      </c>
      <c r="R101" s="16">
        <v>255</v>
      </c>
      <c r="S101" s="16">
        <v>1008</v>
      </c>
      <c r="T101" s="79">
        <f t="shared" si="491"/>
        <v>36313</v>
      </c>
      <c r="U101" s="80">
        <f t="shared" si="492"/>
        <v>26012</v>
      </c>
      <c r="V101" s="70">
        <v>6498</v>
      </c>
      <c r="W101" s="70">
        <v>19514</v>
      </c>
      <c r="X101" s="70">
        <v>735</v>
      </c>
      <c r="Y101" s="70">
        <v>8473</v>
      </c>
      <c r="Z101" s="70">
        <v>237</v>
      </c>
      <c r="AA101" s="70">
        <v>856</v>
      </c>
      <c r="AB101" s="39">
        <f t="shared" si="493"/>
        <v>46619</v>
      </c>
      <c r="AC101" s="86">
        <f t="shared" si="494"/>
        <v>33167</v>
      </c>
      <c r="AD101" s="16">
        <v>8480</v>
      </c>
      <c r="AE101" s="16">
        <v>24687</v>
      </c>
      <c r="AF101" s="16">
        <v>1016</v>
      </c>
      <c r="AG101" s="16">
        <v>10982</v>
      </c>
      <c r="AH101" s="16">
        <v>287</v>
      </c>
      <c r="AI101" s="16">
        <v>1167</v>
      </c>
      <c r="AJ101" s="79">
        <f t="shared" si="495"/>
        <v>45247</v>
      </c>
      <c r="AK101" s="80">
        <f t="shared" si="496"/>
        <v>32326</v>
      </c>
      <c r="AL101" s="70">
        <v>8337</v>
      </c>
      <c r="AM101" s="70">
        <v>23989</v>
      </c>
      <c r="AN101" s="70">
        <v>974</v>
      </c>
      <c r="AO101" s="70">
        <v>10499</v>
      </c>
      <c r="AP101" s="70">
        <v>278</v>
      </c>
      <c r="AQ101" s="70">
        <v>1170</v>
      </c>
      <c r="AR101" s="39">
        <f t="shared" si="497"/>
        <v>45798</v>
      </c>
      <c r="AS101" s="86">
        <f t="shared" si="498"/>
        <v>32604</v>
      </c>
      <c r="AT101" s="16">
        <v>8588</v>
      </c>
      <c r="AU101" s="16">
        <v>24016</v>
      </c>
      <c r="AV101" s="16">
        <v>960</v>
      </c>
      <c r="AW101" s="16">
        <v>10743</v>
      </c>
      <c r="AX101" s="16">
        <v>325</v>
      </c>
      <c r="AY101" s="16">
        <v>1166</v>
      </c>
      <c r="AZ101" s="79">
        <f t="shared" si="499"/>
        <v>44653</v>
      </c>
      <c r="BA101" s="80">
        <f t="shared" si="500"/>
        <v>31523</v>
      </c>
      <c r="BB101" s="70">
        <v>8086</v>
      </c>
      <c r="BC101" s="70">
        <v>23437</v>
      </c>
      <c r="BD101" s="70">
        <v>1019</v>
      </c>
      <c r="BE101" s="70">
        <v>10677</v>
      </c>
      <c r="BF101" s="70">
        <v>320</v>
      </c>
      <c r="BG101" s="70">
        <v>1114</v>
      </c>
      <c r="BH101" s="39">
        <f t="shared" si="501"/>
        <v>47084</v>
      </c>
      <c r="BI101" s="86">
        <f t="shared" si="502"/>
        <v>34113</v>
      </c>
      <c r="BJ101" s="16">
        <v>8468</v>
      </c>
      <c r="BK101" s="16">
        <v>25645</v>
      </c>
      <c r="BL101" s="16">
        <v>922</v>
      </c>
      <c r="BM101" s="16">
        <v>10704</v>
      </c>
      <c r="BN101" s="16">
        <v>296</v>
      </c>
      <c r="BO101" s="16">
        <v>1049</v>
      </c>
      <c r="BP101" s="79">
        <f t="shared" si="503"/>
        <v>46337</v>
      </c>
      <c r="BQ101" s="80">
        <f t="shared" si="504"/>
        <v>33973</v>
      </c>
      <c r="BR101" s="70">
        <v>8177</v>
      </c>
      <c r="BS101" s="70">
        <v>25796</v>
      </c>
      <c r="BT101" s="70">
        <v>891</v>
      </c>
      <c r="BU101" s="70">
        <v>10228</v>
      </c>
      <c r="BV101" s="70">
        <v>297</v>
      </c>
      <c r="BW101" s="70">
        <v>948</v>
      </c>
      <c r="BX101" s="39">
        <f t="shared" si="505"/>
        <v>46425</v>
      </c>
      <c r="BY101" s="86">
        <f t="shared" si="506"/>
        <v>33543</v>
      </c>
      <c r="BZ101" s="16">
        <v>8021</v>
      </c>
      <c r="CA101" s="16">
        <v>25522</v>
      </c>
      <c r="CB101" s="16">
        <v>958</v>
      </c>
      <c r="CC101" s="16">
        <v>10503</v>
      </c>
      <c r="CD101" s="16">
        <v>274</v>
      </c>
      <c r="CE101" s="16">
        <v>1147</v>
      </c>
      <c r="CF101" s="79">
        <f t="shared" si="507"/>
        <v>52852</v>
      </c>
      <c r="CG101" s="80">
        <f t="shared" si="508"/>
        <v>38640</v>
      </c>
      <c r="CH101" s="70">
        <v>9207</v>
      </c>
      <c r="CI101" s="70">
        <v>29433</v>
      </c>
      <c r="CJ101" s="70">
        <v>1139</v>
      </c>
      <c r="CK101" s="70">
        <v>11672</v>
      </c>
      <c r="CL101" s="70">
        <v>282</v>
      </c>
      <c r="CM101" s="70">
        <v>1119</v>
      </c>
      <c r="CN101" s="39">
        <f t="shared" si="509"/>
        <v>52411</v>
      </c>
      <c r="CO101" s="86">
        <f t="shared" si="510"/>
        <v>38834</v>
      </c>
      <c r="CP101" s="16">
        <v>8765</v>
      </c>
      <c r="CQ101" s="16">
        <v>30069</v>
      </c>
      <c r="CR101" s="16">
        <v>1187</v>
      </c>
      <c r="CS101" s="16">
        <v>10848</v>
      </c>
      <c r="CT101" s="16">
        <v>236</v>
      </c>
      <c r="CU101" s="16">
        <v>1306</v>
      </c>
      <c r="CV101" s="79">
        <f t="shared" si="511"/>
        <v>50155</v>
      </c>
      <c r="CW101" s="80">
        <f t="shared" si="512"/>
        <v>37073</v>
      </c>
      <c r="CX101" s="70">
        <v>8706</v>
      </c>
      <c r="CY101" s="70">
        <v>28367</v>
      </c>
      <c r="CZ101" s="70">
        <v>1105</v>
      </c>
      <c r="DA101" s="70">
        <v>10505</v>
      </c>
      <c r="DB101" s="70">
        <v>300</v>
      </c>
      <c r="DC101" s="90">
        <v>1172</v>
      </c>
    </row>
    <row r="102" spans="1:107" x14ac:dyDescent="0.3">
      <c r="A102" s="158"/>
      <c r="B102" s="1">
        <v>246</v>
      </c>
      <c r="C102" s="1" t="s">
        <v>46</v>
      </c>
      <c r="D102" s="35">
        <f t="shared" si="513"/>
        <v>1644839</v>
      </c>
      <c r="E102" s="35">
        <f t="shared" si="514"/>
        <v>1106953</v>
      </c>
      <c r="F102" s="35">
        <f t="shared" si="515"/>
        <v>382149</v>
      </c>
      <c r="G102" s="35">
        <f t="shared" si="516"/>
        <v>724804</v>
      </c>
      <c r="H102" s="35">
        <f t="shared" si="517"/>
        <v>30839</v>
      </c>
      <c r="I102" s="35">
        <f t="shared" si="518"/>
        <v>445018</v>
      </c>
      <c r="J102" s="35">
        <f t="shared" si="519"/>
        <v>30065</v>
      </c>
      <c r="K102" s="35">
        <f t="shared" si="520"/>
        <v>31964</v>
      </c>
      <c r="L102" s="39">
        <f t="shared" si="521"/>
        <v>136470</v>
      </c>
      <c r="M102" s="86">
        <f t="shared" si="522"/>
        <v>94240</v>
      </c>
      <c r="N102" s="16">
        <v>30991</v>
      </c>
      <c r="O102" s="16">
        <v>63249</v>
      </c>
      <c r="P102" s="16">
        <v>2544</v>
      </c>
      <c r="Q102" s="16">
        <v>35368</v>
      </c>
      <c r="R102" s="16">
        <v>2341</v>
      </c>
      <c r="S102" s="16">
        <v>1977</v>
      </c>
      <c r="T102" s="79">
        <f t="shared" si="491"/>
        <v>119042</v>
      </c>
      <c r="U102" s="80">
        <f t="shared" si="492"/>
        <v>80887</v>
      </c>
      <c r="V102" s="70">
        <v>27631</v>
      </c>
      <c r="W102" s="70">
        <v>53256</v>
      </c>
      <c r="X102" s="70">
        <v>1962</v>
      </c>
      <c r="Y102" s="70">
        <v>31600</v>
      </c>
      <c r="Z102" s="70">
        <v>2204</v>
      </c>
      <c r="AA102" s="70">
        <v>2389</v>
      </c>
      <c r="AB102" s="39">
        <f t="shared" si="493"/>
        <v>152137</v>
      </c>
      <c r="AC102" s="86">
        <f t="shared" si="494"/>
        <v>101004</v>
      </c>
      <c r="AD102" s="16">
        <v>35458</v>
      </c>
      <c r="AE102" s="16">
        <v>65546</v>
      </c>
      <c r="AF102" s="16">
        <v>2706</v>
      </c>
      <c r="AG102" s="16">
        <v>42776</v>
      </c>
      <c r="AH102" s="16">
        <v>2859</v>
      </c>
      <c r="AI102" s="16">
        <v>2792</v>
      </c>
      <c r="AJ102" s="79">
        <f t="shared" si="495"/>
        <v>139560</v>
      </c>
      <c r="AK102" s="80">
        <f t="shared" si="496"/>
        <v>94008</v>
      </c>
      <c r="AL102" s="70">
        <v>33141</v>
      </c>
      <c r="AM102" s="70">
        <v>60867</v>
      </c>
      <c r="AN102" s="70">
        <v>2585</v>
      </c>
      <c r="AO102" s="70">
        <v>37647</v>
      </c>
      <c r="AP102" s="70">
        <v>2576</v>
      </c>
      <c r="AQ102" s="70">
        <v>2744</v>
      </c>
      <c r="AR102" s="39">
        <f t="shared" si="497"/>
        <v>140340</v>
      </c>
      <c r="AS102" s="86">
        <f t="shared" si="498"/>
        <v>94580</v>
      </c>
      <c r="AT102" s="16">
        <v>32976</v>
      </c>
      <c r="AU102" s="16">
        <v>61604</v>
      </c>
      <c r="AV102" s="16">
        <v>2747</v>
      </c>
      <c r="AW102" s="16">
        <v>37675</v>
      </c>
      <c r="AX102" s="16">
        <v>2414</v>
      </c>
      <c r="AY102" s="16">
        <v>2924</v>
      </c>
      <c r="AZ102" s="79">
        <f t="shared" si="499"/>
        <v>133460</v>
      </c>
      <c r="BA102" s="80">
        <f t="shared" si="500"/>
        <v>88386</v>
      </c>
      <c r="BB102" s="70">
        <v>31009</v>
      </c>
      <c r="BC102" s="70">
        <v>57377</v>
      </c>
      <c r="BD102" s="70">
        <v>2540</v>
      </c>
      <c r="BE102" s="70">
        <v>37261</v>
      </c>
      <c r="BF102" s="70">
        <v>2326</v>
      </c>
      <c r="BG102" s="70">
        <v>2947</v>
      </c>
      <c r="BH102" s="39">
        <f t="shared" si="501"/>
        <v>135120</v>
      </c>
      <c r="BI102" s="86">
        <f t="shared" si="502"/>
        <v>91025</v>
      </c>
      <c r="BJ102" s="16">
        <v>30840</v>
      </c>
      <c r="BK102" s="16">
        <v>60185</v>
      </c>
      <c r="BL102" s="16">
        <v>3783</v>
      </c>
      <c r="BM102" s="16">
        <v>35602</v>
      </c>
      <c r="BN102" s="16">
        <v>2056</v>
      </c>
      <c r="BO102" s="16">
        <v>2654</v>
      </c>
      <c r="BP102" s="79">
        <f t="shared" si="503"/>
        <v>131339</v>
      </c>
      <c r="BQ102" s="80">
        <f t="shared" si="504"/>
        <v>88714</v>
      </c>
      <c r="BR102" s="70">
        <v>30931</v>
      </c>
      <c r="BS102" s="70">
        <v>57783</v>
      </c>
      <c r="BT102" s="70">
        <v>2345</v>
      </c>
      <c r="BU102" s="70">
        <v>35017</v>
      </c>
      <c r="BV102" s="70">
        <v>2608</v>
      </c>
      <c r="BW102" s="70">
        <v>2655</v>
      </c>
      <c r="BX102" s="39">
        <f t="shared" si="505"/>
        <v>128380</v>
      </c>
      <c r="BY102" s="86">
        <f t="shared" si="506"/>
        <v>84511</v>
      </c>
      <c r="BZ102" s="16">
        <v>30082</v>
      </c>
      <c r="CA102" s="16">
        <v>54429</v>
      </c>
      <c r="CB102" s="16">
        <v>2070</v>
      </c>
      <c r="CC102" s="16">
        <v>36592</v>
      </c>
      <c r="CD102" s="16">
        <v>2470</v>
      </c>
      <c r="CE102" s="16">
        <v>2737</v>
      </c>
      <c r="CF102" s="79">
        <f t="shared" si="507"/>
        <v>142915</v>
      </c>
      <c r="CG102" s="80">
        <f t="shared" si="508"/>
        <v>95982</v>
      </c>
      <c r="CH102" s="70">
        <v>33384</v>
      </c>
      <c r="CI102" s="70">
        <v>62598</v>
      </c>
      <c r="CJ102" s="70">
        <v>2619</v>
      </c>
      <c r="CK102" s="70">
        <v>38594</v>
      </c>
      <c r="CL102" s="70">
        <v>2853</v>
      </c>
      <c r="CM102" s="70">
        <v>2867</v>
      </c>
      <c r="CN102" s="39">
        <f t="shared" si="509"/>
        <v>139779</v>
      </c>
      <c r="CO102" s="86">
        <f t="shared" si="510"/>
        <v>95045</v>
      </c>
      <c r="CP102" s="16">
        <v>31854</v>
      </c>
      <c r="CQ102" s="16">
        <v>63191</v>
      </c>
      <c r="CR102" s="16">
        <v>2485</v>
      </c>
      <c r="CS102" s="16">
        <v>36995</v>
      </c>
      <c r="CT102" s="16">
        <v>2665</v>
      </c>
      <c r="CU102" s="16">
        <v>2589</v>
      </c>
      <c r="CV102" s="79">
        <f t="shared" si="511"/>
        <v>146297</v>
      </c>
      <c r="CW102" s="80">
        <f t="shared" si="512"/>
        <v>98571</v>
      </c>
      <c r="CX102" s="70">
        <v>33852</v>
      </c>
      <c r="CY102" s="70">
        <v>64719</v>
      </c>
      <c r="CZ102" s="70">
        <v>2453</v>
      </c>
      <c r="DA102" s="70">
        <v>39891</v>
      </c>
      <c r="DB102" s="70">
        <v>2693</v>
      </c>
      <c r="DC102" s="90">
        <v>2689</v>
      </c>
    </row>
    <row r="103" spans="1:107" x14ac:dyDescent="0.3">
      <c r="A103" s="158"/>
      <c r="B103" s="1">
        <v>247</v>
      </c>
      <c r="C103" s="1" t="s">
        <v>47</v>
      </c>
      <c r="D103" s="35">
        <f t="shared" si="513"/>
        <v>430533</v>
      </c>
      <c r="E103" s="35">
        <f t="shared" si="514"/>
        <v>324849</v>
      </c>
      <c r="F103" s="35">
        <f t="shared" si="515"/>
        <v>102801</v>
      </c>
      <c r="G103" s="35">
        <f t="shared" si="516"/>
        <v>222048</v>
      </c>
      <c r="H103" s="35">
        <f t="shared" si="517"/>
        <v>11859</v>
      </c>
      <c r="I103" s="35">
        <f t="shared" si="518"/>
        <v>80372</v>
      </c>
      <c r="J103" s="35">
        <f t="shared" si="519"/>
        <v>3004</v>
      </c>
      <c r="K103" s="35">
        <f t="shared" si="520"/>
        <v>10449</v>
      </c>
      <c r="L103" s="39">
        <f t="shared" si="521"/>
        <v>35109</v>
      </c>
      <c r="M103" s="86">
        <f t="shared" si="522"/>
        <v>26744</v>
      </c>
      <c r="N103" s="16">
        <v>7609</v>
      </c>
      <c r="O103" s="16">
        <v>19135</v>
      </c>
      <c r="P103" s="16">
        <v>1101</v>
      </c>
      <c r="Q103" s="16">
        <v>6092</v>
      </c>
      <c r="R103" s="16">
        <v>190</v>
      </c>
      <c r="S103" s="16">
        <v>982</v>
      </c>
      <c r="T103" s="79">
        <f t="shared" si="491"/>
        <v>30157</v>
      </c>
      <c r="U103" s="80">
        <f t="shared" si="492"/>
        <v>22899</v>
      </c>
      <c r="V103" s="70">
        <v>6392</v>
      </c>
      <c r="W103" s="70">
        <v>16507</v>
      </c>
      <c r="X103" s="70">
        <v>775</v>
      </c>
      <c r="Y103" s="70">
        <v>5345</v>
      </c>
      <c r="Z103" s="70">
        <v>252</v>
      </c>
      <c r="AA103" s="70">
        <v>886</v>
      </c>
      <c r="AB103" s="39">
        <f t="shared" si="493"/>
        <v>38811</v>
      </c>
      <c r="AC103" s="86">
        <f t="shared" si="494"/>
        <v>29876</v>
      </c>
      <c r="AD103" s="16">
        <v>10042</v>
      </c>
      <c r="AE103" s="16">
        <v>19834</v>
      </c>
      <c r="AF103" s="16">
        <v>1076</v>
      </c>
      <c r="AG103" s="16">
        <v>6579</v>
      </c>
      <c r="AH103" s="16">
        <v>281</v>
      </c>
      <c r="AI103" s="16">
        <v>999</v>
      </c>
      <c r="AJ103" s="79">
        <f t="shared" si="495"/>
        <v>37445</v>
      </c>
      <c r="AK103" s="80">
        <f t="shared" si="496"/>
        <v>28571</v>
      </c>
      <c r="AL103" s="70">
        <v>9725</v>
      </c>
      <c r="AM103" s="70">
        <v>18846</v>
      </c>
      <c r="AN103" s="70">
        <v>1063</v>
      </c>
      <c r="AO103" s="70">
        <v>6616</v>
      </c>
      <c r="AP103" s="70">
        <v>264</v>
      </c>
      <c r="AQ103" s="70">
        <v>931</v>
      </c>
      <c r="AR103" s="39">
        <f t="shared" si="497"/>
        <v>35618</v>
      </c>
      <c r="AS103" s="86">
        <f t="shared" si="498"/>
        <v>26948</v>
      </c>
      <c r="AT103" s="16">
        <v>8827</v>
      </c>
      <c r="AU103" s="16">
        <v>18121</v>
      </c>
      <c r="AV103" s="16">
        <v>944</v>
      </c>
      <c r="AW103" s="16">
        <v>6478</v>
      </c>
      <c r="AX103" s="16">
        <v>300</v>
      </c>
      <c r="AY103" s="16">
        <v>948</v>
      </c>
      <c r="AZ103" s="79">
        <f t="shared" si="499"/>
        <v>34986</v>
      </c>
      <c r="BA103" s="80">
        <f t="shared" si="500"/>
        <v>26439</v>
      </c>
      <c r="BB103" s="70">
        <v>8463</v>
      </c>
      <c r="BC103" s="70">
        <v>17976</v>
      </c>
      <c r="BD103" s="70">
        <v>965</v>
      </c>
      <c r="BE103" s="70">
        <v>6580</v>
      </c>
      <c r="BF103" s="70">
        <v>237</v>
      </c>
      <c r="BG103" s="70">
        <v>765</v>
      </c>
      <c r="BH103" s="39">
        <f t="shared" si="501"/>
        <v>38375</v>
      </c>
      <c r="BI103" s="86">
        <f t="shared" si="502"/>
        <v>28896</v>
      </c>
      <c r="BJ103" s="16">
        <v>9100</v>
      </c>
      <c r="BK103" s="16">
        <v>19796</v>
      </c>
      <c r="BL103" s="16">
        <v>1167</v>
      </c>
      <c r="BM103" s="16">
        <v>7034</v>
      </c>
      <c r="BN103" s="16">
        <v>281</v>
      </c>
      <c r="BO103" s="16">
        <v>997</v>
      </c>
      <c r="BP103" s="79">
        <f t="shared" si="503"/>
        <v>35965</v>
      </c>
      <c r="BQ103" s="80">
        <f t="shared" si="504"/>
        <v>26702</v>
      </c>
      <c r="BR103" s="70">
        <v>8070</v>
      </c>
      <c r="BS103" s="70">
        <v>18632</v>
      </c>
      <c r="BT103" s="70">
        <v>1131</v>
      </c>
      <c r="BU103" s="70">
        <v>7014</v>
      </c>
      <c r="BV103" s="70">
        <v>230</v>
      </c>
      <c r="BW103" s="70">
        <v>888</v>
      </c>
      <c r="BX103" s="39">
        <f t="shared" si="505"/>
        <v>33290</v>
      </c>
      <c r="BY103" s="86">
        <f t="shared" si="506"/>
        <v>24475</v>
      </c>
      <c r="BZ103" s="16">
        <v>8134</v>
      </c>
      <c r="CA103" s="16">
        <v>16341</v>
      </c>
      <c r="CB103" s="16">
        <v>888</v>
      </c>
      <c r="CC103" s="16">
        <v>6903</v>
      </c>
      <c r="CD103" s="16">
        <v>250</v>
      </c>
      <c r="CE103" s="16">
        <v>774</v>
      </c>
      <c r="CF103" s="79">
        <f t="shared" si="507"/>
        <v>37627</v>
      </c>
      <c r="CG103" s="80">
        <f t="shared" si="508"/>
        <v>27803</v>
      </c>
      <c r="CH103" s="70">
        <v>9025</v>
      </c>
      <c r="CI103" s="70">
        <v>18778</v>
      </c>
      <c r="CJ103" s="70">
        <v>926</v>
      </c>
      <c r="CK103" s="70">
        <v>7819</v>
      </c>
      <c r="CL103" s="70">
        <v>304</v>
      </c>
      <c r="CM103" s="70">
        <v>775</v>
      </c>
      <c r="CN103" s="39">
        <f t="shared" si="509"/>
        <v>37997</v>
      </c>
      <c r="CO103" s="86">
        <f t="shared" si="510"/>
        <v>28663</v>
      </c>
      <c r="CP103" s="16">
        <v>9087</v>
      </c>
      <c r="CQ103" s="16">
        <v>19576</v>
      </c>
      <c r="CR103" s="16">
        <v>965</v>
      </c>
      <c r="CS103" s="16">
        <v>7434</v>
      </c>
      <c r="CT103" s="16">
        <v>216</v>
      </c>
      <c r="CU103" s="16">
        <v>719</v>
      </c>
      <c r="CV103" s="79">
        <f t="shared" si="511"/>
        <v>35153</v>
      </c>
      <c r="CW103" s="80">
        <f t="shared" si="512"/>
        <v>26833</v>
      </c>
      <c r="CX103" s="70">
        <v>8327</v>
      </c>
      <c r="CY103" s="70">
        <v>18506</v>
      </c>
      <c r="CZ103" s="70">
        <v>858</v>
      </c>
      <c r="DA103" s="70">
        <v>6478</v>
      </c>
      <c r="DB103" s="70">
        <v>199</v>
      </c>
      <c r="DC103" s="90">
        <v>785</v>
      </c>
    </row>
    <row r="104" spans="1:107" x14ac:dyDescent="0.3">
      <c r="A104" s="158"/>
      <c r="B104" s="1">
        <v>248</v>
      </c>
      <c r="C104" s="1" t="s">
        <v>48</v>
      </c>
      <c r="D104" s="35">
        <f t="shared" si="513"/>
        <v>2529129</v>
      </c>
      <c r="E104" s="35">
        <f t="shared" si="514"/>
        <v>1860112</v>
      </c>
      <c r="F104" s="35">
        <f t="shared" si="515"/>
        <v>456894</v>
      </c>
      <c r="G104" s="35">
        <f t="shared" si="516"/>
        <v>1403218</v>
      </c>
      <c r="H104" s="35">
        <f t="shared" si="517"/>
        <v>80255</v>
      </c>
      <c r="I104" s="35">
        <f t="shared" si="518"/>
        <v>533809</v>
      </c>
      <c r="J104" s="35">
        <f t="shared" si="519"/>
        <v>17280</v>
      </c>
      <c r="K104" s="35">
        <f t="shared" si="520"/>
        <v>37673</v>
      </c>
      <c r="L104" s="39">
        <f t="shared" si="521"/>
        <v>203706</v>
      </c>
      <c r="M104" s="86">
        <f t="shared" si="522"/>
        <v>151548</v>
      </c>
      <c r="N104" s="16">
        <v>37365</v>
      </c>
      <c r="O104" s="16">
        <v>114183</v>
      </c>
      <c r="P104" s="16">
        <v>6847</v>
      </c>
      <c r="Q104" s="16">
        <v>40447</v>
      </c>
      <c r="R104" s="16">
        <v>1337</v>
      </c>
      <c r="S104" s="16">
        <v>3527</v>
      </c>
      <c r="T104" s="79">
        <f t="shared" si="491"/>
        <v>181841</v>
      </c>
      <c r="U104" s="80">
        <f t="shared" si="492"/>
        <v>135190</v>
      </c>
      <c r="V104" s="70">
        <v>34076</v>
      </c>
      <c r="W104" s="70">
        <v>101114</v>
      </c>
      <c r="X104" s="70">
        <v>5227</v>
      </c>
      <c r="Y104" s="70">
        <v>37023</v>
      </c>
      <c r="Z104" s="70">
        <v>1472</v>
      </c>
      <c r="AA104" s="70">
        <v>2929</v>
      </c>
      <c r="AB104" s="39">
        <f t="shared" si="493"/>
        <v>226509</v>
      </c>
      <c r="AC104" s="86">
        <f t="shared" si="494"/>
        <v>167120</v>
      </c>
      <c r="AD104" s="16">
        <v>42085</v>
      </c>
      <c r="AE104" s="16">
        <v>125035</v>
      </c>
      <c r="AF104" s="16">
        <v>7241</v>
      </c>
      <c r="AG104" s="16">
        <v>47488</v>
      </c>
      <c r="AH104" s="16">
        <v>1373</v>
      </c>
      <c r="AI104" s="16">
        <v>3287</v>
      </c>
      <c r="AJ104" s="79">
        <f t="shared" si="495"/>
        <v>220663</v>
      </c>
      <c r="AK104" s="80">
        <f t="shared" si="496"/>
        <v>162233</v>
      </c>
      <c r="AL104" s="70">
        <v>40182</v>
      </c>
      <c r="AM104" s="70">
        <v>122051</v>
      </c>
      <c r="AN104" s="70">
        <v>7323</v>
      </c>
      <c r="AO104" s="70">
        <v>46713</v>
      </c>
      <c r="AP104" s="70">
        <v>1354</v>
      </c>
      <c r="AQ104" s="70">
        <v>3040</v>
      </c>
      <c r="AR104" s="39">
        <f t="shared" si="497"/>
        <v>225556</v>
      </c>
      <c r="AS104" s="86">
        <f t="shared" si="498"/>
        <v>165749</v>
      </c>
      <c r="AT104" s="16">
        <v>42704</v>
      </c>
      <c r="AU104" s="16">
        <v>123045</v>
      </c>
      <c r="AV104" s="16">
        <v>7440</v>
      </c>
      <c r="AW104" s="16">
        <v>47323</v>
      </c>
      <c r="AX104" s="16">
        <v>1660</v>
      </c>
      <c r="AY104" s="16">
        <v>3384</v>
      </c>
      <c r="AZ104" s="79">
        <f t="shared" si="499"/>
        <v>209498</v>
      </c>
      <c r="BA104" s="80">
        <f t="shared" si="500"/>
        <v>152238</v>
      </c>
      <c r="BB104" s="70">
        <v>37050</v>
      </c>
      <c r="BC104" s="70">
        <v>115188</v>
      </c>
      <c r="BD104" s="70">
        <v>6728</v>
      </c>
      <c r="BE104" s="70">
        <v>46142</v>
      </c>
      <c r="BF104" s="70">
        <v>1371</v>
      </c>
      <c r="BG104" s="70">
        <v>3019</v>
      </c>
      <c r="BH104" s="39">
        <f t="shared" si="501"/>
        <v>207922</v>
      </c>
      <c r="BI104" s="86">
        <f t="shared" si="502"/>
        <v>152844</v>
      </c>
      <c r="BJ104" s="16">
        <v>37266</v>
      </c>
      <c r="BK104" s="16">
        <v>115578</v>
      </c>
      <c r="BL104" s="16">
        <v>6891</v>
      </c>
      <c r="BM104" s="16">
        <v>43444</v>
      </c>
      <c r="BN104" s="16">
        <v>1396</v>
      </c>
      <c r="BO104" s="16">
        <v>3347</v>
      </c>
      <c r="BP104" s="79">
        <f t="shared" si="503"/>
        <v>195018</v>
      </c>
      <c r="BQ104" s="80">
        <f t="shared" si="504"/>
        <v>143417</v>
      </c>
      <c r="BR104" s="70">
        <v>34246</v>
      </c>
      <c r="BS104" s="70">
        <v>109171</v>
      </c>
      <c r="BT104" s="70">
        <v>6496</v>
      </c>
      <c r="BU104" s="70">
        <v>40557</v>
      </c>
      <c r="BV104" s="70">
        <v>1417</v>
      </c>
      <c r="BW104" s="70">
        <v>3131</v>
      </c>
      <c r="BX104" s="39">
        <f t="shared" si="505"/>
        <v>195838</v>
      </c>
      <c r="BY104" s="86">
        <f t="shared" si="506"/>
        <v>142358</v>
      </c>
      <c r="BZ104" s="16">
        <v>34135</v>
      </c>
      <c r="CA104" s="16">
        <v>108223</v>
      </c>
      <c r="CB104" s="16">
        <v>5825</v>
      </c>
      <c r="CC104" s="16">
        <v>43279</v>
      </c>
      <c r="CD104" s="16">
        <v>1511</v>
      </c>
      <c r="CE104" s="16">
        <v>2865</v>
      </c>
      <c r="CF104" s="79">
        <f t="shared" si="507"/>
        <v>225215</v>
      </c>
      <c r="CG104" s="80">
        <f t="shared" si="508"/>
        <v>165348</v>
      </c>
      <c r="CH104" s="70">
        <v>39891</v>
      </c>
      <c r="CI104" s="70">
        <v>125457</v>
      </c>
      <c r="CJ104" s="70">
        <v>6840</v>
      </c>
      <c r="CK104" s="70">
        <v>48447</v>
      </c>
      <c r="CL104" s="70">
        <v>1544</v>
      </c>
      <c r="CM104" s="70">
        <v>3036</v>
      </c>
      <c r="CN104" s="39">
        <f t="shared" si="509"/>
        <v>223964</v>
      </c>
      <c r="CO104" s="86">
        <f t="shared" si="510"/>
        <v>165145</v>
      </c>
      <c r="CP104" s="16">
        <v>39767</v>
      </c>
      <c r="CQ104" s="16">
        <v>125378</v>
      </c>
      <c r="CR104" s="16">
        <v>6939</v>
      </c>
      <c r="CS104" s="16">
        <v>47240</v>
      </c>
      <c r="CT104" s="16">
        <v>1458</v>
      </c>
      <c r="CU104" s="16">
        <v>3182</v>
      </c>
      <c r="CV104" s="79">
        <f t="shared" si="511"/>
        <v>213399</v>
      </c>
      <c r="CW104" s="80">
        <f t="shared" si="512"/>
        <v>156922</v>
      </c>
      <c r="CX104" s="70">
        <v>38127</v>
      </c>
      <c r="CY104" s="70">
        <v>118795</v>
      </c>
      <c r="CZ104" s="70">
        <v>6458</v>
      </c>
      <c r="DA104" s="70">
        <v>45706</v>
      </c>
      <c r="DB104" s="70">
        <v>1387</v>
      </c>
      <c r="DC104" s="90">
        <v>2926</v>
      </c>
    </row>
    <row r="105" spans="1:107" x14ac:dyDescent="0.3">
      <c r="A105" s="158"/>
      <c r="B105" s="1">
        <v>249</v>
      </c>
      <c r="C105" s="1" t="s">
        <v>49</v>
      </c>
      <c r="D105" s="35">
        <f t="shared" si="513"/>
        <v>3520953</v>
      </c>
      <c r="E105" s="35">
        <f t="shared" si="514"/>
        <v>2596498</v>
      </c>
      <c r="F105" s="35">
        <f t="shared" si="515"/>
        <v>700594</v>
      </c>
      <c r="G105" s="35">
        <f t="shared" si="516"/>
        <v>1895904</v>
      </c>
      <c r="H105" s="35">
        <f t="shared" si="517"/>
        <v>92396</v>
      </c>
      <c r="I105" s="35">
        <f t="shared" si="518"/>
        <v>777799</v>
      </c>
      <c r="J105" s="35">
        <f t="shared" si="519"/>
        <v>22053</v>
      </c>
      <c r="K105" s="35">
        <f t="shared" si="520"/>
        <v>32207</v>
      </c>
      <c r="L105" s="39">
        <f t="shared" si="521"/>
        <v>287731</v>
      </c>
      <c r="M105" s="86">
        <f t="shared" si="522"/>
        <v>214051</v>
      </c>
      <c r="N105" s="16">
        <v>57056</v>
      </c>
      <c r="O105" s="16">
        <v>156995</v>
      </c>
      <c r="P105" s="16">
        <v>8248</v>
      </c>
      <c r="Q105" s="16">
        <v>60294</v>
      </c>
      <c r="R105" s="16">
        <v>1899</v>
      </c>
      <c r="S105" s="16">
        <v>3239</v>
      </c>
      <c r="T105" s="79">
        <f t="shared" si="491"/>
        <v>256510</v>
      </c>
      <c r="U105" s="80">
        <f t="shared" si="492"/>
        <v>191040</v>
      </c>
      <c r="V105" s="70">
        <v>52021</v>
      </c>
      <c r="W105" s="70">
        <v>139019</v>
      </c>
      <c r="X105" s="70">
        <v>6427</v>
      </c>
      <c r="Y105" s="70">
        <v>54552</v>
      </c>
      <c r="Z105" s="70">
        <v>2119</v>
      </c>
      <c r="AA105" s="70">
        <v>2372</v>
      </c>
      <c r="AB105" s="39">
        <f t="shared" si="493"/>
        <v>312503</v>
      </c>
      <c r="AC105" s="86">
        <f t="shared" si="494"/>
        <v>231363</v>
      </c>
      <c r="AD105" s="16">
        <v>64022</v>
      </c>
      <c r="AE105" s="16">
        <v>167341</v>
      </c>
      <c r="AF105" s="16">
        <v>8576</v>
      </c>
      <c r="AG105" s="16">
        <v>67994</v>
      </c>
      <c r="AH105" s="16">
        <v>1797</v>
      </c>
      <c r="AI105" s="16">
        <v>2773</v>
      </c>
      <c r="AJ105" s="79">
        <f t="shared" si="495"/>
        <v>305192</v>
      </c>
      <c r="AK105" s="80">
        <f t="shared" si="496"/>
        <v>226080</v>
      </c>
      <c r="AL105" s="70">
        <v>61724</v>
      </c>
      <c r="AM105" s="70">
        <v>164356</v>
      </c>
      <c r="AN105" s="70">
        <v>8449</v>
      </c>
      <c r="AO105" s="70">
        <v>66511</v>
      </c>
      <c r="AP105" s="70">
        <v>1707</v>
      </c>
      <c r="AQ105" s="70">
        <v>2445</v>
      </c>
      <c r="AR105" s="39">
        <f t="shared" si="497"/>
        <v>312284</v>
      </c>
      <c r="AS105" s="86">
        <f t="shared" si="498"/>
        <v>230456</v>
      </c>
      <c r="AT105" s="16">
        <v>65657</v>
      </c>
      <c r="AU105" s="16">
        <v>164799</v>
      </c>
      <c r="AV105" s="16">
        <v>8194</v>
      </c>
      <c r="AW105" s="16">
        <v>68924</v>
      </c>
      <c r="AX105" s="16">
        <v>2162</v>
      </c>
      <c r="AY105" s="16">
        <v>2548</v>
      </c>
      <c r="AZ105" s="79">
        <f t="shared" si="499"/>
        <v>293636</v>
      </c>
      <c r="BA105" s="80">
        <f t="shared" si="500"/>
        <v>214370</v>
      </c>
      <c r="BB105" s="70">
        <v>57923</v>
      </c>
      <c r="BC105" s="70">
        <v>156447</v>
      </c>
      <c r="BD105" s="70">
        <v>8031</v>
      </c>
      <c r="BE105" s="70">
        <v>66963</v>
      </c>
      <c r="BF105" s="70">
        <v>1618</v>
      </c>
      <c r="BG105" s="70">
        <v>2654</v>
      </c>
      <c r="BH105" s="39">
        <f t="shared" si="501"/>
        <v>295699</v>
      </c>
      <c r="BI105" s="86">
        <f t="shared" si="502"/>
        <v>217388</v>
      </c>
      <c r="BJ105" s="16">
        <v>58416</v>
      </c>
      <c r="BK105" s="16">
        <v>158972</v>
      </c>
      <c r="BL105" s="16">
        <v>7913</v>
      </c>
      <c r="BM105" s="16">
        <v>65663</v>
      </c>
      <c r="BN105" s="16">
        <v>1837</v>
      </c>
      <c r="BO105" s="16">
        <v>2898</v>
      </c>
      <c r="BP105" s="79">
        <f t="shared" si="503"/>
        <v>279984</v>
      </c>
      <c r="BQ105" s="80">
        <f t="shared" si="504"/>
        <v>204508</v>
      </c>
      <c r="BR105" s="70">
        <v>54962</v>
      </c>
      <c r="BS105" s="70">
        <v>149546</v>
      </c>
      <c r="BT105" s="70">
        <v>7359</v>
      </c>
      <c r="BU105" s="70">
        <v>63688</v>
      </c>
      <c r="BV105" s="70">
        <v>1771</v>
      </c>
      <c r="BW105" s="70">
        <v>2658</v>
      </c>
      <c r="BX105" s="39">
        <f t="shared" si="505"/>
        <v>271598</v>
      </c>
      <c r="BY105" s="86">
        <f t="shared" si="506"/>
        <v>198764</v>
      </c>
      <c r="BZ105" s="16">
        <v>53049</v>
      </c>
      <c r="CA105" s="16">
        <v>145715</v>
      </c>
      <c r="CB105" s="16">
        <v>6550</v>
      </c>
      <c r="CC105" s="16">
        <v>62132</v>
      </c>
      <c r="CD105" s="16">
        <v>1757</v>
      </c>
      <c r="CE105" s="16">
        <v>2395</v>
      </c>
      <c r="CF105" s="79">
        <f t="shared" si="507"/>
        <v>305360</v>
      </c>
      <c r="CG105" s="80">
        <f t="shared" si="508"/>
        <v>223968</v>
      </c>
      <c r="CH105" s="70">
        <v>58786</v>
      </c>
      <c r="CI105" s="70">
        <v>165182</v>
      </c>
      <c r="CJ105" s="70">
        <v>7707</v>
      </c>
      <c r="CK105" s="70">
        <v>69218</v>
      </c>
      <c r="CL105" s="70">
        <v>1866</v>
      </c>
      <c r="CM105" s="70">
        <v>2601</v>
      </c>
      <c r="CN105" s="39">
        <f t="shared" si="509"/>
        <v>300865</v>
      </c>
      <c r="CO105" s="86">
        <f t="shared" si="510"/>
        <v>223156</v>
      </c>
      <c r="CP105" s="16">
        <v>57561</v>
      </c>
      <c r="CQ105" s="16">
        <v>165595</v>
      </c>
      <c r="CR105" s="16">
        <v>7766</v>
      </c>
      <c r="CS105" s="16">
        <v>65623</v>
      </c>
      <c r="CT105" s="16">
        <v>1655</v>
      </c>
      <c r="CU105" s="16">
        <v>2665</v>
      </c>
      <c r="CV105" s="79">
        <f t="shared" si="511"/>
        <v>299591</v>
      </c>
      <c r="CW105" s="80">
        <f t="shared" si="512"/>
        <v>221354</v>
      </c>
      <c r="CX105" s="70">
        <v>59417</v>
      </c>
      <c r="CY105" s="70">
        <v>161937</v>
      </c>
      <c r="CZ105" s="70">
        <v>7176</v>
      </c>
      <c r="DA105" s="70">
        <v>66237</v>
      </c>
      <c r="DB105" s="70">
        <v>1865</v>
      </c>
      <c r="DC105" s="90">
        <v>2959</v>
      </c>
    </row>
    <row r="106" spans="1:107" ht="17.25" thickBot="1" x14ac:dyDescent="0.35">
      <c r="A106" s="158"/>
      <c r="B106" s="30">
        <v>250</v>
      </c>
      <c r="C106" s="30" t="s">
        <v>50</v>
      </c>
      <c r="D106" s="37">
        <f t="shared" si="513"/>
        <v>884086</v>
      </c>
      <c r="E106" s="37">
        <f t="shared" si="514"/>
        <v>550023</v>
      </c>
      <c r="F106" s="37">
        <f t="shared" si="515"/>
        <v>165514</v>
      </c>
      <c r="G106" s="37">
        <f t="shared" si="516"/>
        <v>384509</v>
      </c>
      <c r="H106" s="37">
        <f t="shared" si="517"/>
        <v>22179</v>
      </c>
      <c r="I106" s="37">
        <f t="shared" si="518"/>
        <v>284008</v>
      </c>
      <c r="J106" s="37">
        <f t="shared" si="519"/>
        <v>8693</v>
      </c>
      <c r="K106" s="37">
        <f t="shared" si="520"/>
        <v>19183</v>
      </c>
      <c r="L106" s="104">
        <f t="shared" si="521"/>
        <v>70470</v>
      </c>
      <c r="M106" s="105">
        <f t="shared" si="522"/>
        <v>44565</v>
      </c>
      <c r="N106" s="31">
        <v>13273</v>
      </c>
      <c r="O106" s="31">
        <v>31292</v>
      </c>
      <c r="P106" s="31">
        <v>1798</v>
      </c>
      <c r="Q106" s="31">
        <v>21623</v>
      </c>
      <c r="R106" s="31">
        <v>579</v>
      </c>
      <c r="S106" s="31">
        <v>1905</v>
      </c>
      <c r="T106" s="106">
        <f t="shared" si="491"/>
        <v>64846</v>
      </c>
      <c r="U106" s="107">
        <f t="shared" si="492"/>
        <v>40130</v>
      </c>
      <c r="V106" s="71">
        <v>12513</v>
      </c>
      <c r="W106" s="71">
        <v>27617</v>
      </c>
      <c r="X106" s="71">
        <v>1422</v>
      </c>
      <c r="Y106" s="71">
        <v>21155</v>
      </c>
      <c r="Z106" s="71">
        <v>672</v>
      </c>
      <c r="AA106" s="71">
        <v>1467</v>
      </c>
      <c r="AB106" s="104">
        <f t="shared" si="493"/>
        <v>77451</v>
      </c>
      <c r="AC106" s="105">
        <f t="shared" si="494"/>
        <v>48489</v>
      </c>
      <c r="AD106" s="31">
        <v>14612</v>
      </c>
      <c r="AE106" s="31">
        <v>33877</v>
      </c>
      <c r="AF106" s="31">
        <v>1925</v>
      </c>
      <c r="AG106" s="31">
        <v>24776</v>
      </c>
      <c r="AH106" s="31">
        <v>722</v>
      </c>
      <c r="AI106" s="31">
        <v>1539</v>
      </c>
      <c r="AJ106" s="106">
        <f t="shared" si="495"/>
        <v>74220</v>
      </c>
      <c r="AK106" s="107">
        <f t="shared" si="496"/>
        <v>46347</v>
      </c>
      <c r="AL106" s="71">
        <v>14465</v>
      </c>
      <c r="AM106" s="71">
        <v>31882</v>
      </c>
      <c r="AN106" s="71">
        <v>1909</v>
      </c>
      <c r="AO106" s="71">
        <v>23676</v>
      </c>
      <c r="AP106" s="71">
        <v>692</v>
      </c>
      <c r="AQ106" s="71">
        <v>1596</v>
      </c>
      <c r="AR106" s="104">
        <f t="shared" si="497"/>
        <v>75244</v>
      </c>
      <c r="AS106" s="105">
        <f t="shared" si="498"/>
        <v>47085</v>
      </c>
      <c r="AT106" s="31">
        <v>14279</v>
      </c>
      <c r="AU106" s="31">
        <v>32806</v>
      </c>
      <c r="AV106" s="31">
        <v>1936</v>
      </c>
      <c r="AW106" s="31">
        <v>23831</v>
      </c>
      <c r="AX106" s="31">
        <v>782</v>
      </c>
      <c r="AY106" s="31">
        <v>1610</v>
      </c>
      <c r="AZ106" s="106">
        <f t="shared" si="499"/>
        <v>72302</v>
      </c>
      <c r="BA106" s="107">
        <f t="shared" si="500"/>
        <v>44046</v>
      </c>
      <c r="BB106" s="71">
        <v>13154</v>
      </c>
      <c r="BC106" s="71">
        <v>30892</v>
      </c>
      <c r="BD106" s="71">
        <v>2000</v>
      </c>
      <c r="BE106" s="71">
        <v>23902</v>
      </c>
      <c r="BF106" s="71">
        <v>723</v>
      </c>
      <c r="BG106" s="71">
        <v>1631</v>
      </c>
      <c r="BH106" s="104">
        <f t="shared" si="501"/>
        <v>74691</v>
      </c>
      <c r="BI106" s="105">
        <f t="shared" si="502"/>
        <v>46910</v>
      </c>
      <c r="BJ106" s="31">
        <v>13880</v>
      </c>
      <c r="BK106" s="31">
        <v>33030</v>
      </c>
      <c r="BL106" s="31">
        <v>1958</v>
      </c>
      <c r="BM106" s="31">
        <v>23370</v>
      </c>
      <c r="BN106" s="31">
        <v>797</v>
      </c>
      <c r="BO106" s="31">
        <v>1656</v>
      </c>
      <c r="BP106" s="106">
        <f t="shared" si="503"/>
        <v>73860</v>
      </c>
      <c r="BQ106" s="107">
        <f t="shared" si="504"/>
        <v>46193</v>
      </c>
      <c r="BR106" s="71">
        <v>13731</v>
      </c>
      <c r="BS106" s="71">
        <v>32462</v>
      </c>
      <c r="BT106" s="71">
        <v>1923</v>
      </c>
      <c r="BU106" s="71">
        <v>23276</v>
      </c>
      <c r="BV106" s="71">
        <v>789</v>
      </c>
      <c r="BW106" s="71">
        <v>1679</v>
      </c>
      <c r="BX106" s="104">
        <f t="shared" si="505"/>
        <v>72324</v>
      </c>
      <c r="BY106" s="105">
        <f t="shared" si="506"/>
        <v>43395</v>
      </c>
      <c r="BZ106" s="31">
        <v>13203</v>
      </c>
      <c r="CA106" s="31">
        <v>30192</v>
      </c>
      <c r="CB106" s="31">
        <v>1638</v>
      </c>
      <c r="CC106" s="31">
        <v>24951</v>
      </c>
      <c r="CD106" s="31">
        <v>756</v>
      </c>
      <c r="CE106" s="31">
        <v>1584</v>
      </c>
      <c r="CF106" s="106">
        <f t="shared" si="507"/>
        <v>77273</v>
      </c>
      <c r="CG106" s="107">
        <f t="shared" si="508"/>
        <v>47998</v>
      </c>
      <c r="CH106" s="71">
        <v>14441</v>
      </c>
      <c r="CI106" s="71">
        <v>33557</v>
      </c>
      <c r="CJ106" s="71">
        <v>1844</v>
      </c>
      <c r="CK106" s="71">
        <v>25133</v>
      </c>
      <c r="CL106" s="71">
        <v>824</v>
      </c>
      <c r="CM106" s="71">
        <v>1474</v>
      </c>
      <c r="CN106" s="104">
        <f t="shared" si="509"/>
        <v>75985</v>
      </c>
      <c r="CO106" s="105">
        <f t="shared" si="510"/>
        <v>47477</v>
      </c>
      <c r="CP106" s="31">
        <v>13807</v>
      </c>
      <c r="CQ106" s="31">
        <v>33670</v>
      </c>
      <c r="CR106" s="31">
        <v>1977</v>
      </c>
      <c r="CS106" s="31">
        <v>24403</v>
      </c>
      <c r="CT106" s="31">
        <v>655</v>
      </c>
      <c r="CU106" s="31">
        <v>1473</v>
      </c>
      <c r="CV106" s="106">
        <f t="shared" si="511"/>
        <v>75420</v>
      </c>
      <c r="CW106" s="107">
        <f t="shared" si="512"/>
        <v>47388</v>
      </c>
      <c r="CX106" s="71">
        <v>14156</v>
      </c>
      <c r="CY106" s="71">
        <v>33232</v>
      </c>
      <c r="CZ106" s="71">
        <v>1849</v>
      </c>
      <c r="DA106" s="71">
        <v>23912</v>
      </c>
      <c r="DB106" s="71">
        <v>702</v>
      </c>
      <c r="DC106" s="108">
        <v>1569</v>
      </c>
    </row>
    <row r="107" spans="1:107" x14ac:dyDescent="0.3">
      <c r="A107" s="157" t="s">
        <v>333</v>
      </c>
      <c r="B107" s="8">
        <v>309</v>
      </c>
      <c r="C107" s="8" t="s">
        <v>51</v>
      </c>
      <c r="D107" s="34">
        <f t="shared" si="513"/>
        <v>476039</v>
      </c>
      <c r="E107" s="34">
        <f t="shared" si="514"/>
        <v>321382</v>
      </c>
      <c r="F107" s="34">
        <f t="shared" si="515"/>
        <v>93284</v>
      </c>
      <c r="G107" s="34">
        <f t="shared" si="516"/>
        <v>228098</v>
      </c>
      <c r="H107" s="34">
        <f t="shared" si="517"/>
        <v>1586</v>
      </c>
      <c r="I107" s="34">
        <f t="shared" si="518"/>
        <v>127165</v>
      </c>
      <c r="J107" s="34">
        <f t="shared" si="519"/>
        <v>3071</v>
      </c>
      <c r="K107" s="34">
        <f t="shared" si="520"/>
        <v>22835</v>
      </c>
      <c r="L107" s="100">
        <f t="shared" si="521"/>
        <v>36947</v>
      </c>
      <c r="M107" s="101">
        <f t="shared" si="522"/>
        <v>26059</v>
      </c>
      <c r="N107" s="29">
        <v>7079</v>
      </c>
      <c r="O107" s="29">
        <v>18980</v>
      </c>
      <c r="P107" s="29">
        <v>96</v>
      </c>
      <c r="Q107" s="29">
        <v>8664</v>
      </c>
      <c r="R107" s="29">
        <v>234</v>
      </c>
      <c r="S107" s="29">
        <v>1894</v>
      </c>
      <c r="T107" s="46">
        <f t="shared" si="491"/>
        <v>33034</v>
      </c>
      <c r="U107" s="102">
        <f t="shared" si="492"/>
        <v>22796</v>
      </c>
      <c r="V107" s="42">
        <v>6595</v>
      </c>
      <c r="W107" s="42">
        <v>16201</v>
      </c>
      <c r="X107" s="42">
        <v>68</v>
      </c>
      <c r="Y107" s="42">
        <v>8207</v>
      </c>
      <c r="Z107" s="42">
        <v>256</v>
      </c>
      <c r="AA107" s="42">
        <v>1707</v>
      </c>
      <c r="AB107" s="100">
        <f t="shared" si="493"/>
        <v>40396</v>
      </c>
      <c r="AC107" s="101">
        <f t="shared" si="494"/>
        <v>27210</v>
      </c>
      <c r="AD107" s="29">
        <v>8048</v>
      </c>
      <c r="AE107" s="29">
        <v>19162</v>
      </c>
      <c r="AF107" s="29">
        <v>123</v>
      </c>
      <c r="AG107" s="29">
        <v>10670</v>
      </c>
      <c r="AH107" s="29">
        <v>222</v>
      </c>
      <c r="AI107" s="29">
        <v>2171</v>
      </c>
      <c r="AJ107" s="46">
        <f t="shared" si="495"/>
        <v>41365</v>
      </c>
      <c r="AK107" s="102">
        <f t="shared" si="496"/>
        <v>27539</v>
      </c>
      <c r="AL107" s="42">
        <v>8099</v>
      </c>
      <c r="AM107" s="42">
        <v>19440</v>
      </c>
      <c r="AN107" s="42">
        <v>188</v>
      </c>
      <c r="AO107" s="42">
        <v>11510</v>
      </c>
      <c r="AP107" s="42">
        <v>242</v>
      </c>
      <c r="AQ107" s="42">
        <v>1886</v>
      </c>
      <c r="AR107" s="100">
        <f t="shared" si="497"/>
        <v>44521</v>
      </c>
      <c r="AS107" s="101">
        <f t="shared" si="498"/>
        <v>29717</v>
      </c>
      <c r="AT107" s="29">
        <v>8421</v>
      </c>
      <c r="AU107" s="29">
        <v>21296</v>
      </c>
      <c r="AV107" s="29">
        <v>207</v>
      </c>
      <c r="AW107" s="29">
        <v>12308</v>
      </c>
      <c r="AX107" s="29">
        <v>303</v>
      </c>
      <c r="AY107" s="29">
        <v>1986</v>
      </c>
      <c r="AZ107" s="46">
        <f t="shared" si="499"/>
        <v>42711</v>
      </c>
      <c r="BA107" s="102">
        <f t="shared" si="500"/>
        <v>28470</v>
      </c>
      <c r="BB107" s="42">
        <v>8179</v>
      </c>
      <c r="BC107" s="42">
        <v>20291</v>
      </c>
      <c r="BD107" s="42">
        <v>174</v>
      </c>
      <c r="BE107" s="42">
        <v>12016</v>
      </c>
      <c r="BF107" s="42">
        <v>255</v>
      </c>
      <c r="BG107" s="42">
        <v>1796</v>
      </c>
      <c r="BH107" s="100">
        <f t="shared" si="501"/>
        <v>42919</v>
      </c>
      <c r="BI107" s="101">
        <f t="shared" si="502"/>
        <v>28873</v>
      </c>
      <c r="BJ107" s="29">
        <v>8337</v>
      </c>
      <c r="BK107" s="29">
        <v>20536</v>
      </c>
      <c r="BL107" s="29">
        <v>156</v>
      </c>
      <c r="BM107" s="29">
        <v>11584</v>
      </c>
      <c r="BN107" s="29">
        <v>336</v>
      </c>
      <c r="BO107" s="29">
        <v>1970</v>
      </c>
      <c r="BP107" s="46">
        <f t="shared" si="503"/>
        <v>40248</v>
      </c>
      <c r="BQ107" s="102">
        <f t="shared" si="504"/>
        <v>27082</v>
      </c>
      <c r="BR107" s="42">
        <v>8049</v>
      </c>
      <c r="BS107" s="42">
        <v>19033</v>
      </c>
      <c r="BT107" s="42">
        <v>132</v>
      </c>
      <c r="BU107" s="42">
        <v>10490</v>
      </c>
      <c r="BV107" s="42">
        <v>292</v>
      </c>
      <c r="BW107" s="42">
        <v>2252</v>
      </c>
      <c r="BX107" s="100">
        <f t="shared" si="505"/>
        <v>39470</v>
      </c>
      <c r="BY107" s="101">
        <f t="shared" si="506"/>
        <v>26113</v>
      </c>
      <c r="BZ107" s="29">
        <v>7643</v>
      </c>
      <c r="CA107" s="29">
        <v>18470</v>
      </c>
      <c r="CB107" s="29">
        <v>118</v>
      </c>
      <c r="CC107" s="29">
        <v>11047</v>
      </c>
      <c r="CD107" s="29">
        <v>229</v>
      </c>
      <c r="CE107" s="29">
        <v>1963</v>
      </c>
      <c r="CF107" s="46">
        <f t="shared" si="507"/>
        <v>42633</v>
      </c>
      <c r="CG107" s="102">
        <f t="shared" si="508"/>
        <v>28344</v>
      </c>
      <c r="CH107" s="42">
        <v>8432</v>
      </c>
      <c r="CI107" s="42">
        <v>19912</v>
      </c>
      <c r="CJ107" s="42">
        <v>120</v>
      </c>
      <c r="CK107" s="42">
        <v>12002</v>
      </c>
      <c r="CL107" s="42">
        <v>248</v>
      </c>
      <c r="CM107" s="42">
        <v>1919</v>
      </c>
      <c r="CN107" s="100">
        <f t="shared" si="509"/>
        <v>38050</v>
      </c>
      <c r="CO107" s="101">
        <f t="shared" si="510"/>
        <v>26231</v>
      </c>
      <c r="CP107" s="29">
        <v>7678</v>
      </c>
      <c r="CQ107" s="29">
        <v>18553</v>
      </c>
      <c r="CR107" s="29">
        <v>116</v>
      </c>
      <c r="CS107" s="29">
        <v>9847</v>
      </c>
      <c r="CT107" s="29">
        <v>253</v>
      </c>
      <c r="CU107" s="29">
        <v>1603</v>
      </c>
      <c r="CV107" s="46">
        <f t="shared" si="511"/>
        <v>33745</v>
      </c>
      <c r="CW107" s="102">
        <f t="shared" si="512"/>
        <v>22948</v>
      </c>
      <c r="CX107" s="42">
        <v>6724</v>
      </c>
      <c r="CY107" s="42">
        <v>16224</v>
      </c>
      <c r="CZ107" s="42">
        <v>88</v>
      </c>
      <c r="DA107" s="42">
        <v>8820</v>
      </c>
      <c r="DB107" s="42">
        <v>201</v>
      </c>
      <c r="DC107" s="103">
        <v>1688</v>
      </c>
    </row>
    <row r="108" spans="1:107" x14ac:dyDescent="0.3">
      <c r="A108" s="158"/>
      <c r="B108" s="1">
        <v>310</v>
      </c>
      <c r="C108" s="1" t="s">
        <v>52</v>
      </c>
      <c r="D108" s="35">
        <f t="shared" si="513"/>
        <v>7642866</v>
      </c>
      <c r="E108" s="35">
        <f t="shared" si="514"/>
        <v>6099909</v>
      </c>
      <c r="F108" s="35">
        <f t="shared" si="515"/>
        <v>1417333</v>
      </c>
      <c r="G108" s="35">
        <f t="shared" si="516"/>
        <v>4682576</v>
      </c>
      <c r="H108" s="35">
        <f t="shared" si="517"/>
        <v>180308</v>
      </c>
      <c r="I108" s="35">
        <f t="shared" si="518"/>
        <v>1254844</v>
      </c>
      <c r="J108" s="35">
        <f t="shared" si="519"/>
        <v>47864</v>
      </c>
      <c r="K108" s="35">
        <f t="shared" si="520"/>
        <v>59941</v>
      </c>
      <c r="L108" s="39">
        <f t="shared" si="521"/>
        <v>600834</v>
      </c>
      <c r="M108" s="86">
        <f t="shared" si="522"/>
        <v>485898</v>
      </c>
      <c r="N108" s="16">
        <v>110585</v>
      </c>
      <c r="O108" s="16">
        <v>375313</v>
      </c>
      <c r="P108" s="16">
        <v>14272</v>
      </c>
      <c r="Q108" s="16">
        <v>91073</v>
      </c>
      <c r="R108" s="16">
        <v>4070</v>
      </c>
      <c r="S108" s="16">
        <v>5521</v>
      </c>
      <c r="T108" s="79">
        <f t="shared" si="491"/>
        <v>535853</v>
      </c>
      <c r="U108" s="80">
        <f t="shared" si="492"/>
        <v>431941</v>
      </c>
      <c r="V108" s="70">
        <v>99957</v>
      </c>
      <c r="W108" s="70">
        <v>331984</v>
      </c>
      <c r="X108" s="70">
        <v>11355</v>
      </c>
      <c r="Y108" s="70">
        <v>84237</v>
      </c>
      <c r="Z108" s="70">
        <v>3757</v>
      </c>
      <c r="AA108" s="70">
        <v>4563</v>
      </c>
      <c r="AB108" s="39">
        <f t="shared" si="493"/>
        <v>656716</v>
      </c>
      <c r="AC108" s="86">
        <f t="shared" si="494"/>
        <v>526081</v>
      </c>
      <c r="AD108" s="16">
        <v>122997</v>
      </c>
      <c r="AE108" s="16">
        <v>403084</v>
      </c>
      <c r="AF108" s="16">
        <v>15695</v>
      </c>
      <c r="AG108" s="16">
        <v>105871</v>
      </c>
      <c r="AH108" s="16">
        <v>3717</v>
      </c>
      <c r="AI108" s="16">
        <v>5352</v>
      </c>
      <c r="AJ108" s="79">
        <f t="shared" si="495"/>
        <v>641423</v>
      </c>
      <c r="AK108" s="80">
        <f t="shared" si="496"/>
        <v>513012</v>
      </c>
      <c r="AL108" s="70">
        <v>119512</v>
      </c>
      <c r="AM108" s="70">
        <v>393500</v>
      </c>
      <c r="AN108" s="70">
        <v>15407</v>
      </c>
      <c r="AO108" s="70">
        <v>104229</v>
      </c>
      <c r="AP108" s="70">
        <v>3861</v>
      </c>
      <c r="AQ108" s="70">
        <v>4914</v>
      </c>
      <c r="AR108" s="39">
        <f t="shared" si="497"/>
        <v>672908</v>
      </c>
      <c r="AS108" s="86">
        <f t="shared" si="498"/>
        <v>536156</v>
      </c>
      <c r="AT108" s="16">
        <v>128767</v>
      </c>
      <c r="AU108" s="16">
        <v>407389</v>
      </c>
      <c r="AV108" s="16">
        <v>15381</v>
      </c>
      <c r="AW108" s="16">
        <v>110401</v>
      </c>
      <c r="AX108" s="16">
        <v>4587</v>
      </c>
      <c r="AY108" s="16">
        <v>6383</v>
      </c>
      <c r="AZ108" s="79">
        <f t="shared" si="499"/>
        <v>635212</v>
      </c>
      <c r="BA108" s="80">
        <f t="shared" si="500"/>
        <v>506065</v>
      </c>
      <c r="BB108" s="70">
        <v>117337</v>
      </c>
      <c r="BC108" s="70">
        <v>388728</v>
      </c>
      <c r="BD108" s="70">
        <v>14825</v>
      </c>
      <c r="BE108" s="70">
        <v>105935</v>
      </c>
      <c r="BF108" s="70">
        <v>3916</v>
      </c>
      <c r="BG108" s="70">
        <v>4471</v>
      </c>
      <c r="BH108" s="39">
        <f t="shared" si="501"/>
        <v>660743</v>
      </c>
      <c r="BI108" s="86">
        <f t="shared" si="502"/>
        <v>526962</v>
      </c>
      <c r="BJ108" s="16">
        <v>122768</v>
      </c>
      <c r="BK108" s="16">
        <v>404194</v>
      </c>
      <c r="BL108" s="16">
        <v>15471</v>
      </c>
      <c r="BM108" s="16">
        <v>109281</v>
      </c>
      <c r="BN108" s="16">
        <v>4308</v>
      </c>
      <c r="BO108" s="16">
        <v>4721</v>
      </c>
      <c r="BP108" s="79">
        <f t="shared" si="503"/>
        <v>640063</v>
      </c>
      <c r="BQ108" s="80">
        <f t="shared" si="504"/>
        <v>503065</v>
      </c>
      <c r="BR108" s="70">
        <v>116821</v>
      </c>
      <c r="BS108" s="70">
        <v>386244</v>
      </c>
      <c r="BT108" s="70">
        <v>14990</v>
      </c>
      <c r="BU108" s="70">
        <v>112686</v>
      </c>
      <c r="BV108" s="70">
        <v>4508</v>
      </c>
      <c r="BW108" s="70">
        <v>4814</v>
      </c>
      <c r="BX108" s="39">
        <f t="shared" si="505"/>
        <v>605180</v>
      </c>
      <c r="BY108" s="86">
        <f t="shared" si="506"/>
        <v>480467</v>
      </c>
      <c r="BZ108" s="16">
        <v>112576</v>
      </c>
      <c r="CA108" s="16">
        <v>367891</v>
      </c>
      <c r="CB108" s="16">
        <v>13439</v>
      </c>
      <c r="CC108" s="16">
        <v>102914</v>
      </c>
      <c r="CD108" s="16">
        <v>3905</v>
      </c>
      <c r="CE108" s="16">
        <v>4455</v>
      </c>
      <c r="CF108" s="79">
        <f t="shared" si="507"/>
        <v>687081</v>
      </c>
      <c r="CG108" s="80">
        <f t="shared" si="508"/>
        <v>546511</v>
      </c>
      <c r="CH108" s="70">
        <v>125642</v>
      </c>
      <c r="CI108" s="70">
        <v>420869</v>
      </c>
      <c r="CJ108" s="70">
        <v>16741</v>
      </c>
      <c r="CK108" s="70">
        <v>114569</v>
      </c>
      <c r="CL108" s="70">
        <v>3999</v>
      </c>
      <c r="CM108" s="70">
        <v>5261</v>
      </c>
      <c r="CN108" s="39">
        <f t="shared" si="509"/>
        <v>665458</v>
      </c>
      <c r="CO108" s="86">
        <f t="shared" si="510"/>
        <v>533084</v>
      </c>
      <c r="CP108" s="16">
        <v>122929</v>
      </c>
      <c r="CQ108" s="16">
        <v>410155</v>
      </c>
      <c r="CR108" s="16">
        <v>16945</v>
      </c>
      <c r="CS108" s="16">
        <v>107132</v>
      </c>
      <c r="CT108" s="16">
        <v>3593</v>
      </c>
      <c r="CU108" s="16">
        <v>4704</v>
      </c>
      <c r="CV108" s="79">
        <f t="shared" si="511"/>
        <v>641395</v>
      </c>
      <c r="CW108" s="80">
        <f t="shared" si="512"/>
        <v>510667</v>
      </c>
      <c r="CX108" s="70">
        <v>117442</v>
      </c>
      <c r="CY108" s="70">
        <v>393225</v>
      </c>
      <c r="CZ108" s="70">
        <v>15787</v>
      </c>
      <c r="DA108" s="70">
        <v>106516</v>
      </c>
      <c r="DB108" s="70">
        <v>3643</v>
      </c>
      <c r="DC108" s="90">
        <v>4782</v>
      </c>
    </row>
    <row r="109" spans="1:107" x14ac:dyDescent="0.3">
      <c r="A109" s="158"/>
      <c r="B109" s="1">
        <v>311</v>
      </c>
      <c r="C109" s="1" t="s">
        <v>53</v>
      </c>
      <c r="D109" s="35">
        <f t="shared" si="513"/>
        <v>15564254</v>
      </c>
      <c r="E109" s="35">
        <f t="shared" si="514"/>
        <v>11756620</v>
      </c>
      <c r="F109" s="35">
        <f t="shared" si="515"/>
        <v>3097858</v>
      </c>
      <c r="G109" s="35">
        <f t="shared" si="516"/>
        <v>8658762</v>
      </c>
      <c r="H109" s="35">
        <f t="shared" si="517"/>
        <v>380459</v>
      </c>
      <c r="I109" s="35">
        <f t="shared" si="518"/>
        <v>3229959</v>
      </c>
      <c r="J109" s="35">
        <f t="shared" si="519"/>
        <v>94645</v>
      </c>
      <c r="K109" s="35">
        <f t="shared" si="520"/>
        <v>102571</v>
      </c>
      <c r="L109" s="39">
        <f t="shared" si="521"/>
        <v>1259201</v>
      </c>
      <c r="M109" s="86">
        <f t="shared" si="522"/>
        <v>965314</v>
      </c>
      <c r="N109" s="16">
        <v>249728</v>
      </c>
      <c r="O109" s="16">
        <v>715586</v>
      </c>
      <c r="P109" s="16">
        <v>32112</v>
      </c>
      <c r="Q109" s="16">
        <v>245555</v>
      </c>
      <c r="R109" s="16">
        <v>7990</v>
      </c>
      <c r="S109" s="16">
        <v>8230</v>
      </c>
      <c r="T109" s="79">
        <f t="shared" si="491"/>
        <v>1128155</v>
      </c>
      <c r="U109" s="80">
        <f t="shared" si="492"/>
        <v>859741</v>
      </c>
      <c r="V109" s="70">
        <v>226143</v>
      </c>
      <c r="W109" s="70">
        <v>633598</v>
      </c>
      <c r="X109" s="70">
        <v>25631</v>
      </c>
      <c r="Y109" s="70">
        <v>227412</v>
      </c>
      <c r="Z109" s="70">
        <v>8048</v>
      </c>
      <c r="AA109" s="70">
        <v>7323</v>
      </c>
      <c r="AB109" s="39">
        <f t="shared" si="493"/>
        <v>1373290</v>
      </c>
      <c r="AC109" s="86">
        <f t="shared" si="494"/>
        <v>1039328</v>
      </c>
      <c r="AD109" s="16">
        <v>279891</v>
      </c>
      <c r="AE109" s="16">
        <v>759437</v>
      </c>
      <c r="AF109" s="16">
        <v>33991</v>
      </c>
      <c r="AG109" s="16">
        <v>282964</v>
      </c>
      <c r="AH109" s="16">
        <v>7832</v>
      </c>
      <c r="AI109" s="16">
        <v>9175</v>
      </c>
      <c r="AJ109" s="79">
        <f t="shared" si="495"/>
        <v>1325545</v>
      </c>
      <c r="AK109" s="80">
        <f t="shared" si="496"/>
        <v>999233</v>
      </c>
      <c r="AL109" s="70">
        <v>266025</v>
      </c>
      <c r="AM109" s="70">
        <v>733208</v>
      </c>
      <c r="AN109" s="70">
        <v>33482</v>
      </c>
      <c r="AO109" s="70">
        <v>276136</v>
      </c>
      <c r="AP109" s="70">
        <v>7733</v>
      </c>
      <c r="AQ109" s="70">
        <v>8961</v>
      </c>
      <c r="AR109" s="39">
        <f t="shared" si="497"/>
        <v>1371369</v>
      </c>
      <c r="AS109" s="86">
        <f t="shared" si="498"/>
        <v>1032316</v>
      </c>
      <c r="AT109" s="16">
        <v>281165</v>
      </c>
      <c r="AU109" s="16">
        <v>751151</v>
      </c>
      <c r="AV109" s="16">
        <v>33923</v>
      </c>
      <c r="AW109" s="16">
        <v>287298</v>
      </c>
      <c r="AX109" s="16">
        <v>8751</v>
      </c>
      <c r="AY109" s="16">
        <v>9081</v>
      </c>
      <c r="AZ109" s="79">
        <f t="shared" si="499"/>
        <v>1298084</v>
      </c>
      <c r="BA109" s="80">
        <f t="shared" si="500"/>
        <v>976584</v>
      </c>
      <c r="BB109" s="70">
        <v>257243</v>
      </c>
      <c r="BC109" s="70">
        <v>719341</v>
      </c>
      <c r="BD109" s="70">
        <v>32921</v>
      </c>
      <c r="BE109" s="70">
        <v>272646</v>
      </c>
      <c r="BF109" s="70">
        <v>7620</v>
      </c>
      <c r="BG109" s="70">
        <v>8313</v>
      </c>
      <c r="BH109" s="39">
        <f t="shared" si="501"/>
        <v>1311957</v>
      </c>
      <c r="BI109" s="86">
        <f t="shared" si="502"/>
        <v>992175</v>
      </c>
      <c r="BJ109" s="16">
        <v>262293</v>
      </c>
      <c r="BK109" s="16">
        <v>729882</v>
      </c>
      <c r="BL109" s="16">
        <v>33302</v>
      </c>
      <c r="BM109" s="16">
        <v>269513</v>
      </c>
      <c r="BN109" s="16">
        <v>8392</v>
      </c>
      <c r="BO109" s="16">
        <v>8575</v>
      </c>
      <c r="BP109" s="79">
        <f t="shared" si="503"/>
        <v>1259809</v>
      </c>
      <c r="BQ109" s="80">
        <f t="shared" si="504"/>
        <v>945616</v>
      </c>
      <c r="BR109" s="70">
        <v>246332</v>
      </c>
      <c r="BS109" s="70">
        <v>699284</v>
      </c>
      <c r="BT109" s="70">
        <v>31560</v>
      </c>
      <c r="BU109" s="70">
        <v>266151</v>
      </c>
      <c r="BV109" s="70">
        <v>7868</v>
      </c>
      <c r="BW109" s="70">
        <v>8614</v>
      </c>
      <c r="BX109" s="39">
        <f t="shared" si="505"/>
        <v>1224858</v>
      </c>
      <c r="BY109" s="86">
        <f t="shared" si="506"/>
        <v>920728</v>
      </c>
      <c r="BZ109" s="16">
        <v>241869</v>
      </c>
      <c r="CA109" s="16">
        <v>678859</v>
      </c>
      <c r="CB109" s="16">
        <v>27124</v>
      </c>
      <c r="CC109" s="16">
        <v>261472</v>
      </c>
      <c r="CD109" s="16">
        <v>7662</v>
      </c>
      <c r="CE109" s="16">
        <v>7872</v>
      </c>
      <c r="CF109" s="79">
        <f t="shared" si="507"/>
        <v>1358677</v>
      </c>
      <c r="CG109" s="80">
        <f t="shared" si="508"/>
        <v>1021279</v>
      </c>
      <c r="CH109" s="70">
        <v>266503</v>
      </c>
      <c r="CI109" s="70">
        <v>754776</v>
      </c>
      <c r="CJ109" s="70">
        <v>32294</v>
      </c>
      <c r="CK109" s="70">
        <v>288928</v>
      </c>
      <c r="CL109" s="70">
        <v>7694</v>
      </c>
      <c r="CM109" s="70">
        <v>8482</v>
      </c>
      <c r="CN109" s="39">
        <f t="shared" si="509"/>
        <v>1334878</v>
      </c>
      <c r="CO109" s="86">
        <f t="shared" si="510"/>
        <v>1009188</v>
      </c>
      <c r="CP109" s="16">
        <v>262543</v>
      </c>
      <c r="CQ109" s="16">
        <v>746645</v>
      </c>
      <c r="CR109" s="16">
        <v>32864</v>
      </c>
      <c r="CS109" s="16">
        <v>276665</v>
      </c>
      <c r="CT109" s="16">
        <v>7385</v>
      </c>
      <c r="CU109" s="16">
        <v>8776</v>
      </c>
      <c r="CV109" s="79">
        <f t="shared" si="511"/>
        <v>1318431</v>
      </c>
      <c r="CW109" s="80">
        <f t="shared" si="512"/>
        <v>995118</v>
      </c>
      <c r="CX109" s="70">
        <v>258123</v>
      </c>
      <c r="CY109" s="70">
        <v>736995</v>
      </c>
      <c r="CZ109" s="70">
        <v>31255</v>
      </c>
      <c r="DA109" s="70">
        <v>275219</v>
      </c>
      <c r="DB109" s="70">
        <v>7670</v>
      </c>
      <c r="DC109" s="90">
        <v>9169</v>
      </c>
    </row>
    <row r="110" spans="1:107" x14ac:dyDescent="0.3">
      <c r="A110" s="158"/>
      <c r="B110" s="1">
        <v>312</v>
      </c>
      <c r="C110" s="1" t="s">
        <v>54</v>
      </c>
      <c r="D110" s="35">
        <f t="shared" si="513"/>
        <v>7035782</v>
      </c>
      <c r="E110" s="35">
        <f t="shared" si="514"/>
        <v>4939877</v>
      </c>
      <c r="F110" s="35">
        <f t="shared" si="515"/>
        <v>1172429</v>
      </c>
      <c r="G110" s="35">
        <f t="shared" si="516"/>
        <v>3767448</v>
      </c>
      <c r="H110" s="35">
        <f t="shared" si="517"/>
        <v>218668</v>
      </c>
      <c r="I110" s="35">
        <f t="shared" si="518"/>
        <v>1796924</v>
      </c>
      <c r="J110" s="35">
        <f t="shared" si="519"/>
        <v>41163</v>
      </c>
      <c r="K110" s="35">
        <f t="shared" si="520"/>
        <v>39150</v>
      </c>
      <c r="L110" s="39">
        <f t="shared" si="521"/>
        <v>564109</v>
      </c>
      <c r="M110" s="86">
        <f t="shared" si="522"/>
        <v>400499</v>
      </c>
      <c r="N110" s="16">
        <v>93623</v>
      </c>
      <c r="O110" s="16">
        <v>306876</v>
      </c>
      <c r="P110" s="16">
        <v>17970</v>
      </c>
      <c r="Q110" s="16">
        <v>138688</v>
      </c>
      <c r="R110" s="16">
        <v>3448</v>
      </c>
      <c r="S110" s="16">
        <v>3504</v>
      </c>
      <c r="T110" s="79">
        <f t="shared" si="491"/>
        <v>503332</v>
      </c>
      <c r="U110" s="80">
        <f t="shared" si="492"/>
        <v>355502</v>
      </c>
      <c r="V110" s="70">
        <v>84313</v>
      </c>
      <c r="W110" s="70">
        <v>271189</v>
      </c>
      <c r="X110" s="70">
        <v>14523</v>
      </c>
      <c r="Y110" s="70">
        <v>127118</v>
      </c>
      <c r="Z110" s="70">
        <v>3326</v>
      </c>
      <c r="AA110" s="70">
        <v>2863</v>
      </c>
      <c r="AB110" s="39">
        <f t="shared" si="493"/>
        <v>621251</v>
      </c>
      <c r="AC110" s="86">
        <f t="shared" si="494"/>
        <v>437447</v>
      </c>
      <c r="AD110" s="16">
        <v>104422</v>
      </c>
      <c r="AE110" s="16">
        <v>333025</v>
      </c>
      <c r="AF110" s="16">
        <v>19020</v>
      </c>
      <c r="AG110" s="16">
        <v>158182</v>
      </c>
      <c r="AH110" s="16">
        <v>3268</v>
      </c>
      <c r="AI110" s="16">
        <v>3334</v>
      </c>
      <c r="AJ110" s="79">
        <f t="shared" si="495"/>
        <v>602528</v>
      </c>
      <c r="AK110" s="80">
        <f t="shared" si="496"/>
        <v>425621</v>
      </c>
      <c r="AL110" s="70">
        <v>101022</v>
      </c>
      <c r="AM110" s="70">
        <v>324599</v>
      </c>
      <c r="AN110" s="70">
        <v>18791</v>
      </c>
      <c r="AO110" s="70">
        <v>151249</v>
      </c>
      <c r="AP110" s="70">
        <v>3347</v>
      </c>
      <c r="AQ110" s="70">
        <v>3520</v>
      </c>
      <c r="AR110" s="39">
        <f t="shared" si="497"/>
        <v>623677</v>
      </c>
      <c r="AS110" s="86">
        <f t="shared" si="498"/>
        <v>438733</v>
      </c>
      <c r="AT110" s="16">
        <v>106160</v>
      </c>
      <c r="AU110" s="16">
        <v>332573</v>
      </c>
      <c r="AV110" s="16">
        <v>18823</v>
      </c>
      <c r="AW110" s="16">
        <v>159024</v>
      </c>
      <c r="AX110" s="16">
        <v>3743</v>
      </c>
      <c r="AY110" s="16">
        <v>3354</v>
      </c>
      <c r="AZ110" s="79">
        <f t="shared" si="499"/>
        <v>585062</v>
      </c>
      <c r="BA110" s="80">
        <f t="shared" si="500"/>
        <v>407169</v>
      </c>
      <c r="BB110" s="70">
        <v>96504</v>
      </c>
      <c r="BC110" s="70">
        <v>310665</v>
      </c>
      <c r="BD110" s="70">
        <v>18429</v>
      </c>
      <c r="BE110" s="70">
        <v>152915</v>
      </c>
      <c r="BF110" s="70">
        <v>3334</v>
      </c>
      <c r="BG110" s="70">
        <v>3215</v>
      </c>
      <c r="BH110" s="39">
        <f t="shared" si="501"/>
        <v>590015</v>
      </c>
      <c r="BI110" s="86">
        <f t="shared" si="502"/>
        <v>411372</v>
      </c>
      <c r="BJ110" s="16">
        <v>97725</v>
      </c>
      <c r="BK110" s="16">
        <v>313647</v>
      </c>
      <c r="BL110" s="16">
        <v>18985</v>
      </c>
      <c r="BM110" s="16">
        <v>152088</v>
      </c>
      <c r="BN110" s="16">
        <v>3820</v>
      </c>
      <c r="BO110" s="16">
        <v>3750</v>
      </c>
      <c r="BP110" s="79">
        <f t="shared" si="503"/>
        <v>571629</v>
      </c>
      <c r="BQ110" s="80">
        <f t="shared" si="504"/>
        <v>395619</v>
      </c>
      <c r="BR110" s="70">
        <v>93890</v>
      </c>
      <c r="BS110" s="70">
        <v>301729</v>
      </c>
      <c r="BT110" s="70">
        <v>18478</v>
      </c>
      <c r="BU110" s="70">
        <v>150535</v>
      </c>
      <c r="BV110" s="70">
        <v>3566</v>
      </c>
      <c r="BW110" s="70">
        <v>3431</v>
      </c>
      <c r="BX110" s="39">
        <f t="shared" si="505"/>
        <v>553295</v>
      </c>
      <c r="BY110" s="86">
        <f t="shared" si="506"/>
        <v>385955</v>
      </c>
      <c r="BZ110" s="16">
        <v>91406</v>
      </c>
      <c r="CA110" s="16">
        <v>294549</v>
      </c>
      <c r="CB110" s="16">
        <v>15934</v>
      </c>
      <c r="CC110" s="16">
        <v>145110</v>
      </c>
      <c r="CD110" s="16">
        <v>3436</v>
      </c>
      <c r="CE110" s="16">
        <v>2860</v>
      </c>
      <c r="CF110" s="79">
        <f t="shared" si="507"/>
        <v>618670</v>
      </c>
      <c r="CG110" s="80">
        <f t="shared" si="508"/>
        <v>435044</v>
      </c>
      <c r="CH110" s="70">
        <v>102886</v>
      </c>
      <c r="CI110" s="70">
        <v>332158</v>
      </c>
      <c r="CJ110" s="70">
        <v>19337</v>
      </c>
      <c r="CK110" s="70">
        <v>157743</v>
      </c>
      <c r="CL110" s="70">
        <v>3433</v>
      </c>
      <c r="CM110" s="70">
        <v>3113</v>
      </c>
      <c r="CN110" s="39">
        <f t="shared" si="509"/>
        <v>609894</v>
      </c>
      <c r="CO110" s="86">
        <f t="shared" si="510"/>
        <v>431940</v>
      </c>
      <c r="CP110" s="16">
        <v>102114</v>
      </c>
      <c r="CQ110" s="16">
        <v>329826</v>
      </c>
      <c r="CR110" s="16">
        <v>19926</v>
      </c>
      <c r="CS110" s="16">
        <v>151840</v>
      </c>
      <c r="CT110" s="16">
        <v>3176</v>
      </c>
      <c r="CU110" s="16">
        <v>3012</v>
      </c>
      <c r="CV110" s="79">
        <f t="shared" si="511"/>
        <v>592320</v>
      </c>
      <c r="CW110" s="80">
        <f t="shared" si="512"/>
        <v>414976</v>
      </c>
      <c r="CX110" s="70">
        <v>98364</v>
      </c>
      <c r="CY110" s="70">
        <v>316612</v>
      </c>
      <c r="CZ110" s="70">
        <v>18452</v>
      </c>
      <c r="DA110" s="70">
        <v>152432</v>
      </c>
      <c r="DB110" s="70">
        <v>3266</v>
      </c>
      <c r="DC110" s="90">
        <v>3194</v>
      </c>
    </row>
    <row r="111" spans="1:107" x14ac:dyDescent="0.3">
      <c r="A111" s="158"/>
      <c r="B111" s="1">
        <v>313</v>
      </c>
      <c r="C111" s="1" t="s">
        <v>55</v>
      </c>
      <c r="D111" s="35">
        <f t="shared" si="513"/>
        <v>4773589</v>
      </c>
      <c r="E111" s="35">
        <f t="shared" si="514"/>
        <v>3869047</v>
      </c>
      <c r="F111" s="35">
        <f t="shared" si="515"/>
        <v>975110</v>
      </c>
      <c r="G111" s="35">
        <f t="shared" si="516"/>
        <v>2893937</v>
      </c>
      <c r="H111" s="35">
        <f t="shared" si="517"/>
        <v>82084</v>
      </c>
      <c r="I111" s="35">
        <f t="shared" si="518"/>
        <v>773509</v>
      </c>
      <c r="J111" s="35">
        <f t="shared" si="519"/>
        <v>23001</v>
      </c>
      <c r="K111" s="35">
        <f t="shared" si="520"/>
        <v>25948</v>
      </c>
      <c r="L111" s="39">
        <f t="shared" si="521"/>
        <v>386336</v>
      </c>
      <c r="M111" s="86">
        <f t="shared" si="522"/>
        <v>314472</v>
      </c>
      <c r="N111" s="16">
        <v>77263</v>
      </c>
      <c r="O111" s="16">
        <v>237209</v>
      </c>
      <c r="P111" s="16">
        <v>6779</v>
      </c>
      <c r="Q111" s="16">
        <v>60925</v>
      </c>
      <c r="R111" s="16">
        <v>2020</v>
      </c>
      <c r="S111" s="16">
        <v>2140</v>
      </c>
      <c r="T111" s="79">
        <f t="shared" ref="T111:T174" si="523">SUM(V111:AA111)</f>
        <v>342004</v>
      </c>
      <c r="U111" s="80">
        <f t="shared" ref="U111:U174" si="524">SUM(V111:W111)</f>
        <v>276285</v>
      </c>
      <c r="V111" s="70">
        <v>68067</v>
      </c>
      <c r="W111" s="70">
        <v>208218</v>
      </c>
      <c r="X111" s="70">
        <v>5524</v>
      </c>
      <c r="Y111" s="70">
        <v>56191</v>
      </c>
      <c r="Z111" s="70">
        <v>1902</v>
      </c>
      <c r="AA111" s="70">
        <v>2102</v>
      </c>
      <c r="AB111" s="39">
        <f t="shared" ref="AB111:AB174" si="525">SUM(AD111:AI111)</f>
        <v>425300</v>
      </c>
      <c r="AC111" s="86">
        <f t="shared" ref="AC111:AC174" si="526">SUM(AD111:AE111)</f>
        <v>344838</v>
      </c>
      <c r="AD111" s="16">
        <v>89557</v>
      </c>
      <c r="AE111" s="16">
        <v>255281</v>
      </c>
      <c r="AF111" s="16">
        <v>7570</v>
      </c>
      <c r="AG111" s="16">
        <v>69062</v>
      </c>
      <c r="AH111" s="16">
        <v>1888</v>
      </c>
      <c r="AI111" s="16">
        <v>1942</v>
      </c>
      <c r="AJ111" s="79">
        <f t="shared" ref="AJ111:AJ174" si="527">SUM(AL111:AQ111)</f>
        <v>409574</v>
      </c>
      <c r="AK111" s="80">
        <f t="shared" ref="AK111:AK174" si="528">SUM(AL111:AM111)</f>
        <v>331801</v>
      </c>
      <c r="AL111" s="70">
        <v>85677</v>
      </c>
      <c r="AM111" s="70">
        <v>246124</v>
      </c>
      <c r="AN111" s="70">
        <v>7577</v>
      </c>
      <c r="AO111" s="70">
        <v>66076</v>
      </c>
      <c r="AP111" s="70">
        <v>1955</v>
      </c>
      <c r="AQ111" s="70">
        <v>2165</v>
      </c>
      <c r="AR111" s="39">
        <f t="shared" ref="AR111:AR165" si="529">SUM(AT111:AY111)</f>
        <v>417386</v>
      </c>
      <c r="AS111" s="86">
        <f t="shared" ref="AS111:AS165" si="530">SUM(AT111:AU111)</f>
        <v>337629</v>
      </c>
      <c r="AT111" s="16">
        <v>87901</v>
      </c>
      <c r="AU111" s="16">
        <v>249728</v>
      </c>
      <c r="AV111" s="16">
        <v>7494</v>
      </c>
      <c r="AW111" s="16">
        <v>68332</v>
      </c>
      <c r="AX111" s="16">
        <v>2070</v>
      </c>
      <c r="AY111" s="16">
        <v>1861</v>
      </c>
      <c r="AZ111" s="79">
        <f t="shared" ref="AZ111:AZ165" si="531">SUM(BB111:BG111)</f>
        <v>394485</v>
      </c>
      <c r="BA111" s="80">
        <f t="shared" ref="BA111:BA174" si="532">SUM(BB111:BC111)</f>
        <v>317054</v>
      </c>
      <c r="BB111" s="70">
        <v>81155</v>
      </c>
      <c r="BC111" s="70">
        <v>235899</v>
      </c>
      <c r="BD111" s="70">
        <v>6984</v>
      </c>
      <c r="BE111" s="70">
        <v>65039</v>
      </c>
      <c r="BF111" s="70">
        <v>1915</v>
      </c>
      <c r="BG111" s="70">
        <v>3493</v>
      </c>
      <c r="BH111" s="39">
        <f t="shared" ref="BH111:BH174" si="533">SUM(BJ111:BO111)</f>
        <v>393542</v>
      </c>
      <c r="BI111" s="86">
        <f t="shared" ref="BI111:BI174" si="534">SUM(BJ111:BK111)</f>
        <v>318346</v>
      </c>
      <c r="BJ111" s="16">
        <v>80193</v>
      </c>
      <c r="BK111" s="16">
        <v>238153</v>
      </c>
      <c r="BL111" s="16">
        <v>7232</v>
      </c>
      <c r="BM111" s="16">
        <v>63702</v>
      </c>
      <c r="BN111" s="16">
        <v>2017</v>
      </c>
      <c r="BO111" s="16">
        <v>2245</v>
      </c>
      <c r="BP111" s="79">
        <f t="shared" ref="BP111:BP174" si="535">SUM(BR111:BW111)</f>
        <v>376163</v>
      </c>
      <c r="BQ111" s="80">
        <f t="shared" ref="BQ111:BQ174" si="536">SUM(BR111:BS111)</f>
        <v>304938</v>
      </c>
      <c r="BR111" s="70">
        <v>75995</v>
      </c>
      <c r="BS111" s="70">
        <v>228943</v>
      </c>
      <c r="BT111" s="70">
        <v>6543</v>
      </c>
      <c r="BU111" s="70">
        <v>60857</v>
      </c>
      <c r="BV111" s="70">
        <v>1875</v>
      </c>
      <c r="BW111" s="70">
        <v>1950</v>
      </c>
      <c r="BX111" s="39">
        <f t="shared" ref="BX111:BX174" si="537">SUM(BZ111:CE111)</f>
        <v>369037</v>
      </c>
      <c r="BY111" s="86">
        <f t="shared" ref="BY111:BY174" si="538">SUM(BZ111:CA111)</f>
        <v>298518</v>
      </c>
      <c r="BZ111" s="16">
        <v>75656</v>
      </c>
      <c r="CA111" s="16">
        <v>222862</v>
      </c>
      <c r="CB111" s="16">
        <v>5733</v>
      </c>
      <c r="CC111" s="16">
        <v>61061</v>
      </c>
      <c r="CD111" s="16">
        <v>1842</v>
      </c>
      <c r="CE111" s="16">
        <v>1883</v>
      </c>
      <c r="CF111" s="79">
        <f t="shared" ref="CF111:CF174" si="539">SUM(CH111:CM111)</f>
        <v>419487</v>
      </c>
      <c r="CG111" s="80">
        <f t="shared" ref="CG111:CG174" si="540">SUM(CH111:CI111)</f>
        <v>340462</v>
      </c>
      <c r="CH111" s="70">
        <v>85683</v>
      </c>
      <c r="CI111" s="70">
        <v>254779</v>
      </c>
      <c r="CJ111" s="70">
        <v>6858</v>
      </c>
      <c r="CK111" s="70">
        <v>68277</v>
      </c>
      <c r="CL111" s="70">
        <v>1855</v>
      </c>
      <c r="CM111" s="70">
        <v>2035</v>
      </c>
      <c r="CN111" s="39">
        <f t="shared" ref="CN111:CN174" si="541">SUM(CP111:CU111)</f>
        <v>424176</v>
      </c>
      <c r="CO111" s="86">
        <f t="shared" ref="CO111:CO174" si="542">SUM(CP111:CQ111)</f>
        <v>346281</v>
      </c>
      <c r="CP111" s="16">
        <v>84869</v>
      </c>
      <c r="CQ111" s="16">
        <v>261412</v>
      </c>
      <c r="CR111" s="16">
        <v>7086</v>
      </c>
      <c r="CS111" s="16">
        <v>67010</v>
      </c>
      <c r="CT111" s="16">
        <v>1813</v>
      </c>
      <c r="CU111" s="16">
        <v>1986</v>
      </c>
      <c r="CV111" s="79">
        <f t="shared" ref="CV111:CV174" si="543">SUM(CX111:DC111)</f>
        <v>416099</v>
      </c>
      <c r="CW111" s="80">
        <f t="shared" ref="CW111:CW174" si="544">SUM(CX111:CY111)</f>
        <v>338423</v>
      </c>
      <c r="CX111" s="70">
        <v>83094</v>
      </c>
      <c r="CY111" s="70">
        <v>255329</v>
      </c>
      <c r="CZ111" s="70">
        <v>6704</v>
      </c>
      <c r="DA111" s="70">
        <v>66977</v>
      </c>
      <c r="DB111" s="70">
        <v>1849</v>
      </c>
      <c r="DC111" s="90">
        <v>2146</v>
      </c>
    </row>
    <row r="112" spans="1:107" x14ac:dyDescent="0.3">
      <c r="A112" s="158"/>
      <c r="B112" s="1">
        <v>314</v>
      </c>
      <c r="C112" s="1" t="s">
        <v>56</v>
      </c>
      <c r="D112" s="35">
        <f t="shared" ref="D112:D175" si="545">SUM(F112:K112)</f>
        <v>7208079</v>
      </c>
      <c r="E112" s="35">
        <f t="shared" ref="E112:E175" si="546">F112+G112</f>
        <v>5207347</v>
      </c>
      <c r="F112" s="35">
        <f t="shared" ref="F112:F175" si="547">N112+V112+AD112+AL112+BB112+AT112+BJ112+BR112+BZ112+CH112+CP112+CX112</f>
        <v>1360259</v>
      </c>
      <c r="G112" s="35">
        <f t="shared" ref="G112:G175" si="548">O112+W112+AE112+AM112+BC112+AU112+BK112+BS112+CA112+CI112+CQ112+CY112</f>
        <v>3847088</v>
      </c>
      <c r="H112" s="35">
        <f t="shared" ref="H112:H175" si="549">P112+X112+AF112+AN112+BD112+AV112+BL112+BT112+CB112+CJ112+CR112+CZ112</f>
        <v>128507</v>
      </c>
      <c r="I112" s="35">
        <f t="shared" ref="I112:I175" si="550">Q112+Y112+AG112+AO112+BE112+AW112+BM112+BU112+CC112+CK112+CS112+DA112</f>
        <v>1780755</v>
      </c>
      <c r="J112" s="35">
        <f t="shared" ref="J112:J175" si="551">R112+Z112+AH112+AP112+BF112+AX112+BN112+BV112+CD112+CL112+CT112+DB112</f>
        <v>41384</v>
      </c>
      <c r="K112" s="35">
        <f t="shared" ref="K112:K175" si="552">S112+AA112+AI112+AQ112+BG112+AY112+BO112+BW112+CE112+CM112+CU112+DC112</f>
        <v>50086</v>
      </c>
      <c r="L112" s="39">
        <f t="shared" ref="L112:L175" si="553">SUM(N112:S112)</f>
        <v>570390</v>
      </c>
      <c r="M112" s="86">
        <f t="shared" ref="M112:M175" si="554">SUM(N112:O112)</f>
        <v>413627</v>
      </c>
      <c r="N112" s="16">
        <v>106565</v>
      </c>
      <c r="O112" s="16">
        <v>307062</v>
      </c>
      <c r="P112" s="16">
        <v>10228</v>
      </c>
      <c r="Q112" s="16">
        <v>138748</v>
      </c>
      <c r="R112" s="16">
        <v>3160</v>
      </c>
      <c r="S112" s="16">
        <v>4627</v>
      </c>
      <c r="T112" s="79">
        <f t="shared" si="523"/>
        <v>507061</v>
      </c>
      <c r="U112" s="80">
        <f t="shared" si="524"/>
        <v>366088</v>
      </c>
      <c r="V112" s="70">
        <v>95827</v>
      </c>
      <c r="W112" s="70">
        <v>270261</v>
      </c>
      <c r="X112" s="70">
        <v>8290</v>
      </c>
      <c r="Y112" s="70">
        <v>125345</v>
      </c>
      <c r="Z112" s="70">
        <v>3440</v>
      </c>
      <c r="AA112" s="70">
        <v>3898</v>
      </c>
      <c r="AB112" s="39">
        <f t="shared" si="525"/>
        <v>648635</v>
      </c>
      <c r="AC112" s="86">
        <f t="shared" si="526"/>
        <v>472132</v>
      </c>
      <c r="AD112" s="16">
        <v>129276</v>
      </c>
      <c r="AE112" s="16">
        <v>342856</v>
      </c>
      <c r="AF112" s="16">
        <v>11332</v>
      </c>
      <c r="AG112" s="16">
        <v>157247</v>
      </c>
      <c r="AH112" s="16">
        <v>3530</v>
      </c>
      <c r="AI112" s="16">
        <v>4394</v>
      </c>
      <c r="AJ112" s="79">
        <f t="shared" si="527"/>
        <v>633326</v>
      </c>
      <c r="AK112" s="80">
        <f t="shared" si="528"/>
        <v>461176</v>
      </c>
      <c r="AL112" s="70">
        <v>123952</v>
      </c>
      <c r="AM112" s="70">
        <v>337224</v>
      </c>
      <c r="AN112" s="70">
        <v>11544</v>
      </c>
      <c r="AO112" s="70">
        <v>152915</v>
      </c>
      <c r="AP112" s="70">
        <v>3448</v>
      </c>
      <c r="AQ112" s="70">
        <v>4243</v>
      </c>
      <c r="AR112" s="39">
        <f t="shared" si="529"/>
        <v>648040</v>
      </c>
      <c r="AS112" s="86">
        <f t="shared" si="530"/>
        <v>468853</v>
      </c>
      <c r="AT112" s="16">
        <v>127360</v>
      </c>
      <c r="AU112" s="16">
        <v>341493</v>
      </c>
      <c r="AV112" s="16">
        <v>11390</v>
      </c>
      <c r="AW112" s="16">
        <v>159526</v>
      </c>
      <c r="AX112" s="16">
        <v>3798</v>
      </c>
      <c r="AY112" s="16">
        <v>4473</v>
      </c>
      <c r="AZ112" s="79">
        <f t="shared" si="531"/>
        <v>596155</v>
      </c>
      <c r="BA112" s="80">
        <f t="shared" si="532"/>
        <v>428259</v>
      </c>
      <c r="BB112" s="70">
        <v>112583</v>
      </c>
      <c r="BC112" s="70">
        <v>315676</v>
      </c>
      <c r="BD112" s="70">
        <v>10806</v>
      </c>
      <c r="BE112" s="70">
        <v>149534</v>
      </c>
      <c r="BF112" s="70">
        <v>3345</v>
      </c>
      <c r="BG112" s="70">
        <v>4211</v>
      </c>
      <c r="BH112" s="39">
        <f t="shared" si="533"/>
        <v>586021</v>
      </c>
      <c r="BI112" s="86">
        <f t="shared" si="534"/>
        <v>420399</v>
      </c>
      <c r="BJ112" s="16">
        <v>108086</v>
      </c>
      <c r="BK112" s="16">
        <v>312313</v>
      </c>
      <c r="BL112" s="16">
        <v>11115</v>
      </c>
      <c r="BM112" s="16">
        <v>146750</v>
      </c>
      <c r="BN112" s="16">
        <v>3507</v>
      </c>
      <c r="BO112" s="16">
        <v>4250</v>
      </c>
      <c r="BP112" s="79">
        <f t="shared" si="535"/>
        <v>567403</v>
      </c>
      <c r="BQ112" s="80">
        <f t="shared" si="536"/>
        <v>404257</v>
      </c>
      <c r="BR112" s="70">
        <v>104770</v>
      </c>
      <c r="BS112" s="70">
        <v>299487</v>
      </c>
      <c r="BT112" s="70">
        <v>10482</v>
      </c>
      <c r="BU112" s="70">
        <v>144710</v>
      </c>
      <c r="BV112" s="70">
        <v>3646</v>
      </c>
      <c r="BW112" s="70">
        <v>4308</v>
      </c>
      <c r="BX112" s="39">
        <f t="shared" si="537"/>
        <v>569968</v>
      </c>
      <c r="BY112" s="86">
        <f t="shared" si="538"/>
        <v>409662</v>
      </c>
      <c r="BZ112" s="16">
        <v>106368</v>
      </c>
      <c r="CA112" s="16">
        <v>303294</v>
      </c>
      <c r="CB112" s="16">
        <v>9374</v>
      </c>
      <c r="CC112" s="16">
        <v>143542</v>
      </c>
      <c r="CD112" s="16">
        <v>3530</v>
      </c>
      <c r="CE112" s="16">
        <v>3860</v>
      </c>
      <c r="CF112" s="79">
        <f t="shared" si="539"/>
        <v>639869</v>
      </c>
      <c r="CG112" s="80">
        <f t="shared" si="540"/>
        <v>462014</v>
      </c>
      <c r="CH112" s="70">
        <v>117962</v>
      </c>
      <c r="CI112" s="70">
        <v>344052</v>
      </c>
      <c r="CJ112" s="70">
        <v>11281</v>
      </c>
      <c r="CK112" s="70">
        <v>159097</v>
      </c>
      <c r="CL112" s="70">
        <v>3445</v>
      </c>
      <c r="CM112" s="70">
        <v>4032</v>
      </c>
      <c r="CN112" s="39">
        <f t="shared" si="541"/>
        <v>634348</v>
      </c>
      <c r="CO112" s="86">
        <f t="shared" si="542"/>
        <v>463024</v>
      </c>
      <c r="CP112" s="16">
        <v>116394</v>
      </c>
      <c r="CQ112" s="16">
        <v>346630</v>
      </c>
      <c r="CR112" s="16">
        <v>11685</v>
      </c>
      <c r="CS112" s="16">
        <v>152548</v>
      </c>
      <c r="CT112" s="16">
        <v>3208</v>
      </c>
      <c r="CU112" s="16">
        <v>3883</v>
      </c>
      <c r="CV112" s="79">
        <f t="shared" si="543"/>
        <v>606863</v>
      </c>
      <c r="CW112" s="80">
        <f t="shared" si="544"/>
        <v>437856</v>
      </c>
      <c r="CX112" s="70">
        <v>111116</v>
      </c>
      <c r="CY112" s="70">
        <v>326740</v>
      </c>
      <c r="CZ112" s="70">
        <v>10980</v>
      </c>
      <c r="DA112" s="70">
        <v>150793</v>
      </c>
      <c r="DB112" s="70">
        <v>3327</v>
      </c>
      <c r="DC112" s="90">
        <v>3907</v>
      </c>
    </row>
    <row r="113" spans="1:107" x14ac:dyDescent="0.3">
      <c r="A113" s="158"/>
      <c r="B113" s="1">
        <v>315</v>
      </c>
      <c r="C113" s="1" t="s">
        <v>57</v>
      </c>
      <c r="D113" s="35">
        <f t="shared" si="545"/>
        <v>1485187</v>
      </c>
      <c r="E113" s="35">
        <f t="shared" si="546"/>
        <v>1022471</v>
      </c>
      <c r="F113" s="35">
        <f t="shared" si="547"/>
        <v>234273</v>
      </c>
      <c r="G113" s="35">
        <f t="shared" si="548"/>
        <v>788198</v>
      </c>
      <c r="H113" s="35">
        <f t="shared" si="549"/>
        <v>51096</v>
      </c>
      <c r="I113" s="35">
        <f t="shared" si="550"/>
        <v>372540</v>
      </c>
      <c r="J113" s="35">
        <f t="shared" si="551"/>
        <v>7600</v>
      </c>
      <c r="K113" s="35">
        <f t="shared" si="552"/>
        <v>31480</v>
      </c>
      <c r="L113" s="39">
        <f t="shared" si="553"/>
        <v>125594</v>
      </c>
      <c r="M113" s="86">
        <f t="shared" si="554"/>
        <v>88391</v>
      </c>
      <c r="N113" s="16">
        <v>20498</v>
      </c>
      <c r="O113" s="16">
        <v>67893</v>
      </c>
      <c r="P113" s="16">
        <v>4598</v>
      </c>
      <c r="Q113" s="16">
        <v>29488</v>
      </c>
      <c r="R113" s="16">
        <v>652</v>
      </c>
      <c r="S113" s="16">
        <v>2465</v>
      </c>
      <c r="T113" s="79">
        <f t="shared" si="523"/>
        <v>109170</v>
      </c>
      <c r="U113" s="80">
        <f t="shared" si="524"/>
        <v>76103</v>
      </c>
      <c r="V113" s="70">
        <v>17665</v>
      </c>
      <c r="W113" s="70">
        <v>58438</v>
      </c>
      <c r="X113" s="70">
        <v>3517</v>
      </c>
      <c r="Y113" s="70">
        <v>26704</v>
      </c>
      <c r="Z113" s="70">
        <v>653</v>
      </c>
      <c r="AA113" s="70">
        <v>2193</v>
      </c>
      <c r="AB113" s="39">
        <f t="shared" si="525"/>
        <v>130724</v>
      </c>
      <c r="AC113" s="86">
        <f t="shared" si="526"/>
        <v>90181</v>
      </c>
      <c r="AD113" s="16">
        <v>20771</v>
      </c>
      <c r="AE113" s="16">
        <v>69410</v>
      </c>
      <c r="AF113" s="16">
        <v>4612</v>
      </c>
      <c r="AG113" s="16">
        <v>32800</v>
      </c>
      <c r="AH113" s="16">
        <v>598</v>
      </c>
      <c r="AI113" s="16">
        <v>2533</v>
      </c>
      <c r="AJ113" s="79">
        <f t="shared" si="527"/>
        <v>126979</v>
      </c>
      <c r="AK113" s="80">
        <f t="shared" si="528"/>
        <v>87600</v>
      </c>
      <c r="AL113" s="70">
        <v>19931</v>
      </c>
      <c r="AM113" s="70">
        <v>67669</v>
      </c>
      <c r="AN113" s="70">
        <v>4514</v>
      </c>
      <c r="AO113" s="70">
        <v>31961</v>
      </c>
      <c r="AP113" s="70">
        <v>580</v>
      </c>
      <c r="AQ113" s="70">
        <v>2324</v>
      </c>
      <c r="AR113" s="39">
        <f t="shared" si="529"/>
        <v>129680</v>
      </c>
      <c r="AS113" s="86">
        <f t="shared" si="530"/>
        <v>88934</v>
      </c>
      <c r="AT113" s="16">
        <v>20981</v>
      </c>
      <c r="AU113" s="16">
        <v>67953</v>
      </c>
      <c r="AV113" s="16">
        <v>4491</v>
      </c>
      <c r="AW113" s="16">
        <v>33104</v>
      </c>
      <c r="AX113" s="16">
        <v>752</v>
      </c>
      <c r="AY113" s="16">
        <v>2399</v>
      </c>
      <c r="AZ113" s="79">
        <f t="shared" si="531"/>
        <v>122334</v>
      </c>
      <c r="BA113" s="80">
        <f t="shared" si="532"/>
        <v>83021</v>
      </c>
      <c r="BB113" s="70">
        <v>19098</v>
      </c>
      <c r="BC113" s="70">
        <v>63923</v>
      </c>
      <c r="BD113" s="70">
        <v>4326</v>
      </c>
      <c r="BE113" s="70">
        <v>31983</v>
      </c>
      <c r="BF113" s="70">
        <v>614</v>
      </c>
      <c r="BG113" s="70">
        <v>2390</v>
      </c>
      <c r="BH113" s="39">
        <f t="shared" si="533"/>
        <v>126382</v>
      </c>
      <c r="BI113" s="86">
        <f t="shared" si="534"/>
        <v>86872</v>
      </c>
      <c r="BJ113" s="16">
        <v>19964</v>
      </c>
      <c r="BK113" s="16">
        <v>66908</v>
      </c>
      <c r="BL113" s="16">
        <v>4538</v>
      </c>
      <c r="BM113" s="16">
        <v>31485</v>
      </c>
      <c r="BN113" s="16">
        <v>618</v>
      </c>
      <c r="BO113" s="16">
        <v>2869</v>
      </c>
      <c r="BP113" s="79">
        <f t="shared" si="535"/>
        <v>120705</v>
      </c>
      <c r="BQ113" s="80">
        <f t="shared" si="536"/>
        <v>82253</v>
      </c>
      <c r="BR113" s="70">
        <v>18887</v>
      </c>
      <c r="BS113" s="70">
        <v>63366</v>
      </c>
      <c r="BT113" s="70">
        <v>4309</v>
      </c>
      <c r="BU113" s="70">
        <v>30474</v>
      </c>
      <c r="BV113" s="70">
        <v>684</v>
      </c>
      <c r="BW113" s="70">
        <v>2985</v>
      </c>
      <c r="BX113" s="39">
        <f t="shared" si="537"/>
        <v>115522</v>
      </c>
      <c r="BY113" s="86">
        <f t="shared" si="538"/>
        <v>78713</v>
      </c>
      <c r="BZ113" s="16">
        <v>17832</v>
      </c>
      <c r="CA113" s="16">
        <v>60881</v>
      </c>
      <c r="CB113" s="16">
        <v>3671</v>
      </c>
      <c r="CC113" s="16">
        <v>29812</v>
      </c>
      <c r="CD113" s="16">
        <v>607</v>
      </c>
      <c r="CE113" s="16">
        <v>2719</v>
      </c>
      <c r="CF113" s="79">
        <f t="shared" si="539"/>
        <v>128822</v>
      </c>
      <c r="CG113" s="80">
        <f t="shared" si="540"/>
        <v>88323</v>
      </c>
      <c r="CH113" s="70">
        <v>20006</v>
      </c>
      <c r="CI113" s="70">
        <v>68317</v>
      </c>
      <c r="CJ113" s="70">
        <v>4382</v>
      </c>
      <c r="CK113" s="70">
        <v>32506</v>
      </c>
      <c r="CL113" s="70">
        <v>698</v>
      </c>
      <c r="CM113" s="70">
        <v>2913</v>
      </c>
      <c r="CN113" s="39">
        <f t="shared" si="541"/>
        <v>127337</v>
      </c>
      <c r="CO113" s="86">
        <f t="shared" si="542"/>
        <v>87981</v>
      </c>
      <c r="CP113" s="16">
        <v>19682</v>
      </c>
      <c r="CQ113" s="16">
        <v>68299</v>
      </c>
      <c r="CR113" s="16">
        <v>4259</v>
      </c>
      <c r="CS113" s="16">
        <v>31623</v>
      </c>
      <c r="CT113" s="16">
        <v>612</v>
      </c>
      <c r="CU113" s="16">
        <v>2862</v>
      </c>
      <c r="CV113" s="79">
        <f t="shared" si="543"/>
        <v>121938</v>
      </c>
      <c r="CW113" s="80">
        <f t="shared" si="544"/>
        <v>84099</v>
      </c>
      <c r="CX113" s="70">
        <v>18958</v>
      </c>
      <c r="CY113" s="70">
        <v>65141</v>
      </c>
      <c r="CZ113" s="70">
        <v>3879</v>
      </c>
      <c r="DA113" s="70">
        <v>30600</v>
      </c>
      <c r="DB113" s="70">
        <v>532</v>
      </c>
      <c r="DC113" s="90">
        <v>2828</v>
      </c>
    </row>
    <row r="114" spans="1:107" x14ac:dyDescent="0.3">
      <c r="A114" s="158"/>
      <c r="B114" s="1">
        <v>316</v>
      </c>
      <c r="C114" s="1" t="s">
        <v>58</v>
      </c>
      <c r="D114" s="35">
        <f t="shared" si="545"/>
        <v>3041009</v>
      </c>
      <c r="E114" s="35">
        <f t="shared" si="546"/>
        <v>2039804</v>
      </c>
      <c r="F114" s="35">
        <f t="shared" si="547"/>
        <v>626173</v>
      </c>
      <c r="G114" s="35">
        <f t="shared" si="548"/>
        <v>1413631</v>
      </c>
      <c r="H114" s="35">
        <f t="shared" si="549"/>
        <v>52385</v>
      </c>
      <c r="I114" s="35">
        <f t="shared" si="550"/>
        <v>882948</v>
      </c>
      <c r="J114" s="35">
        <f t="shared" si="551"/>
        <v>34946</v>
      </c>
      <c r="K114" s="35">
        <f t="shared" si="552"/>
        <v>30926</v>
      </c>
      <c r="L114" s="39">
        <f t="shared" si="553"/>
        <v>229624</v>
      </c>
      <c r="M114" s="86">
        <f t="shared" si="554"/>
        <v>155334</v>
      </c>
      <c r="N114" s="16">
        <v>43164</v>
      </c>
      <c r="O114" s="16">
        <v>112170</v>
      </c>
      <c r="P114" s="16">
        <v>4067</v>
      </c>
      <c r="Q114" s="16">
        <v>64581</v>
      </c>
      <c r="R114" s="16">
        <v>2845</v>
      </c>
      <c r="S114" s="16">
        <v>2797</v>
      </c>
      <c r="T114" s="79">
        <f t="shared" si="523"/>
        <v>208335</v>
      </c>
      <c r="U114" s="80">
        <f t="shared" si="524"/>
        <v>139912</v>
      </c>
      <c r="V114" s="70">
        <v>40566</v>
      </c>
      <c r="W114" s="70">
        <v>99346</v>
      </c>
      <c r="X114" s="70">
        <v>3231</v>
      </c>
      <c r="Y114" s="70">
        <v>60328</v>
      </c>
      <c r="Z114" s="70">
        <v>2642</v>
      </c>
      <c r="AA114" s="70">
        <v>2222</v>
      </c>
      <c r="AB114" s="39">
        <f t="shared" si="525"/>
        <v>277383</v>
      </c>
      <c r="AC114" s="86">
        <f t="shared" si="526"/>
        <v>186686</v>
      </c>
      <c r="AD114" s="16">
        <v>57315</v>
      </c>
      <c r="AE114" s="16">
        <v>129371</v>
      </c>
      <c r="AF114" s="16">
        <v>4751</v>
      </c>
      <c r="AG114" s="16">
        <v>79918</v>
      </c>
      <c r="AH114" s="16">
        <v>3258</v>
      </c>
      <c r="AI114" s="16">
        <v>2770</v>
      </c>
      <c r="AJ114" s="79">
        <f t="shared" si="527"/>
        <v>262796</v>
      </c>
      <c r="AK114" s="80">
        <f t="shared" si="528"/>
        <v>176234</v>
      </c>
      <c r="AL114" s="70">
        <v>53553</v>
      </c>
      <c r="AM114" s="70">
        <v>122681</v>
      </c>
      <c r="AN114" s="70">
        <v>4642</v>
      </c>
      <c r="AO114" s="70">
        <v>76989</v>
      </c>
      <c r="AP114" s="70">
        <v>2432</v>
      </c>
      <c r="AQ114" s="70">
        <v>2499</v>
      </c>
      <c r="AR114" s="39">
        <f t="shared" si="529"/>
        <v>280482</v>
      </c>
      <c r="AS114" s="86">
        <f t="shared" si="530"/>
        <v>188027</v>
      </c>
      <c r="AT114" s="16">
        <v>59765</v>
      </c>
      <c r="AU114" s="16">
        <v>128262</v>
      </c>
      <c r="AV114" s="16">
        <v>4736</v>
      </c>
      <c r="AW114" s="16">
        <v>81398</v>
      </c>
      <c r="AX114" s="16">
        <v>3676</v>
      </c>
      <c r="AY114" s="16">
        <v>2645</v>
      </c>
      <c r="AZ114" s="79">
        <f t="shared" si="531"/>
        <v>257071</v>
      </c>
      <c r="BA114" s="80">
        <f t="shared" si="532"/>
        <v>171071</v>
      </c>
      <c r="BB114" s="70">
        <v>52682</v>
      </c>
      <c r="BC114" s="70">
        <v>118389</v>
      </c>
      <c r="BD114" s="70">
        <v>4462</v>
      </c>
      <c r="BE114" s="70">
        <v>76282</v>
      </c>
      <c r="BF114" s="70">
        <v>2723</v>
      </c>
      <c r="BG114" s="70">
        <v>2533</v>
      </c>
      <c r="BH114" s="39">
        <f t="shared" si="533"/>
        <v>248536</v>
      </c>
      <c r="BI114" s="86">
        <f t="shared" si="534"/>
        <v>165391</v>
      </c>
      <c r="BJ114" s="16">
        <v>51791</v>
      </c>
      <c r="BK114" s="16">
        <v>113600</v>
      </c>
      <c r="BL114" s="16">
        <v>4617</v>
      </c>
      <c r="BM114" s="16">
        <v>72780</v>
      </c>
      <c r="BN114" s="16">
        <v>2850</v>
      </c>
      <c r="BO114" s="16">
        <v>2898</v>
      </c>
      <c r="BP114" s="79">
        <f t="shared" si="535"/>
        <v>244499</v>
      </c>
      <c r="BQ114" s="80">
        <f t="shared" si="536"/>
        <v>164975</v>
      </c>
      <c r="BR114" s="70">
        <v>53443</v>
      </c>
      <c r="BS114" s="70">
        <v>111532</v>
      </c>
      <c r="BT114" s="70">
        <v>4251</v>
      </c>
      <c r="BU114" s="70">
        <v>69005</v>
      </c>
      <c r="BV114" s="70">
        <v>3781</v>
      </c>
      <c r="BW114" s="70">
        <v>2487</v>
      </c>
      <c r="BX114" s="39">
        <f t="shared" si="537"/>
        <v>239461</v>
      </c>
      <c r="BY114" s="86">
        <f t="shared" si="538"/>
        <v>159499</v>
      </c>
      <c r="BZ114" s="16">
        <v>49235</v>
      </c>
      <c r="CA114" s="16">
        <v>110264</v>
      </c>
      <c r="CB114" s="16">
        <v>3815</v>
      </c>
      <c r="CC114" s="16">
        <v>71198</v>
      </c>
      <c r="CD114" s="16">
        <v>2544</v>
      </c>
      <c r="CE114" s="16">
        <v>2405</v>
      </c>
      <c r="CF114" s="79">
        <f t="shared" si="539"/>
        <v>273498</v>
      </c>
      <c r="CG114" s="80">
        <f t="shared" si="540"/>
        <v>181519</v>
      </c>
      <c r="CH114" s="70">
        <v>55824</v>
      </c>
      <c r="CI114" s="70">
        <v>125695</v>
      </c>
      <c r="CJ114" s="70">
        <v>4868</v>
      </c>
      <c r="CK114" s="70">
        <v>81177</v>
      </c>
      <c r="CL114" s="70">
        <v>3221</v>
      </c>
      <c r="CM114" s="70">
        <v>2713</v>
      </c>
      <c r="CN114" s="39">
        <f t="shared" si="541"/>
        <v>267750</v>
      </c>
      <c r="CO114" s="86">
        <f t="shared" si="542"/>
        <v>181083</v>
      </c>
      <c r="CP114" s="16">
        <v>55907</v>
      </c>
      <c r="CQ114" s="16">
        <v>125176</v>
      </c>
      <c r="CR114" s="16">
        <v>4625</v>
      </c>
      <c r="CS114" s="16">
        <v>76912</v>
      </c>
      <c r="CT114" s="16">
        <v>2518</v>
      </c>
      <c r="CU114" s="16">
        <v>2612</v>
      </c>
      <c r="CV114" s="79">
        <f t="shared" si="543"/>
        <v>251574</v>
      </c>
      <c r="CW114" s="80">
        <f t="shared" si="544"/>
        <v>170073</v>
      </c>
      <c r="CX114" s="70">
        <v>52928</v>
      </c>
      <c r="CY114" s="70">
        <v>117145</v>
      </c>
      <c r="CZ114" s="70">
        <v>4320</v>
      </c>
      <c r="DA114" s="70">
        <v>72380</v>
      </c>
      <c r="DB114" s="70">
        <v>2456</v>
      </c>
      <c r="DC114" s="90">
        <v>2345</v>
      </c>
    </row>
    <row r="115" spans="1:107" x14ac:dyDescent="0.3">
      <c r="A115" s="158"/>
      <c r="B115" s="1">
        <v>317</v>
      </c>
      <c r="C115" s="1" t="s">
        <v>59</v>
      </c>
      <c r="D115" s="35">
        <f t="shared" si="545"/>
        <v>9262390</v>
      </c>
      <c r="E115" s="35">
        <f t="shared" si="546"/>
        <v>7757338</v>
      </c>
      <c r="F115" s="35">
        <f t="shared" si="547"/>
        <v>2341873</v>
      </c>
      <c r="G115" s="35">
        <f t="shared" si="548"/>
        <v>5415465</v>
      </c>
      <c r="H115" s="35">
        <f t="shared" si="549"/>
        <v>149257</v>
      </c>
      <c r="I115" s="35">
        <f t="shared" si="550"/>
        <v>1106527</v>
      </c>
      <c r="J115" s="35">
        <f t="shared" si="551"/>
        <v>206207</v>
      </c>
      <c r="K115" s="35">
        <f t="shared" si="552"/>
        <v>43061</v>
      </c>
      <c r="L115" s="39">
        <f t="shared" si="553"/>
        <v>691148</v>
      </c>
      <c r="M115" s="86">
        <f t="shared" si="554"/>
        <v>580459</v>
      </c>
      <c r="N115" s="16">
        <v>152842</v>
      </c>
      <c r="O115" s="16">
        <v>427617</v>
      </c>
      <c r="P115" s="16">
        <v>11971</v>
      </c>
      <c r="Q115" s="16">
        <v>82134</v>
      </c>
      <c r="R115" s="16">
        <v>13072</v>
      </c>
      <c r="S115" s="16">
        <v>3512</v>
      </c>
      <c r="T115" s="79">
        <f t="shared" si="523"/>
        <v>611466</v>
      </c>
      <c r="U115" s="80">
        <f t="shared" si="524"/>
        <v>511901</v>
      </c>
      <c r="V115" s="70">
        <v>146630</v>
      </c>
      <c r="W115" s="70">
        <v>365271</v>
      </c>
      <c r="X115" s="70">
        <v>9294</v>
      </c>
      <c r="Y115" s="70">
        <v>73241</v>
      </c>
      <c r="Z115" s="70">
        <v>14479</v>
      </c>
      <c r="AA115" s="70">
        <v>2551</v>
      </c>
      <c r="AB115" s="39">
        <f t="shared" si="525"/>
        <v>828548</v>
      </c>
      <c r="AC115" s="86">
        <f t="shared" si="526"/>
        <v>694754</v>
      </c>
      <c r="AD115" s="16">
        <v>211247</v>
      </c>
      <c r="AE115" s="16">
        <v>483507</v>
      </c>
      <c r="AF115" s="16">
        <v>13243</v>
      </c>
      <c r="AG115" s="16">
        <v>100619</v>
      </c>
      <c r="AH115" s="16">
        <v>16696</v>
      </c>
      <c r="AI115" s="16">
        <v>3236</v>
      </c>
      <c r="AJ115" s="79">
        <f t="shared" si="527"/>
        <v>832220</v>
      </c>
      <c r="AK115" s="80">
        <f t="shared" si="528"/>
        <v>701272</v>
      </c>
      <c r="AL115" s="70">
        <v>222923</v>
      </c>
      <c r="AM115" s="70">
        <v>478349</v>
      </c>
      <c r="AN115" s="70">
        <v>13245</v>
      </c>
      <c r="AO115" s="70">
        <v>96431</v>
      </c>
      <c r="AP115" s="70">
        <v>17898</v>
      </c>
      <c r="AQ115" s="70">
        <v>3374</v>
      </c>
      <c r="AR115" s="39">
        <f t="shared" si="529"/>
        <v>858901</v>
      </c>
      <c r="AS115" s="86">
        <f t="shared" si="530"/>
        <v>723029</v>
      </c>
      <c r="AT115" s="16">
        <v>225673</v>
      </c>
      <c r="AU115" s="16">
        <v>497356</v>
      </c>
      <c r="AV115" s="16">
        <v>13320</v>
      </c>
      <c r="AW115" s="16">
        <v>99572</v>
      </c>
      <c r="AX115" s="16">
        <v>19062</v>
      </c>
      <c r="AY115" s="16">
        <v>3918</v>
      </c>
      <c r="AZ115" s="79">
        <f t="shared" si="531"/>
        <v>751257</v>
      </c>
      <c r="BA115" s="80">
        <f t="shared" si="532"/>
        <v>627271</v>
      </c>
      <c r="BB115" s="70">
        <v>190389</v>
      </c>
      <c r="BC115" s="70">
        <v>436882</v>
      </c>
      <c r="BD115" s="70">
        <v>12171</v>
      </c>
      <c r="BE115" s="70">
        <v>91963</v>
      </c>
      <c r="BF115" s="70">
        <v>16275</v>
      </c>
      <c r="BG115" s="70">
        <v>3577</v>
      </c>
      <c r="BH115" s="39">
        <f t="shared" si="533"/>
        <v>710414</v>
      </c>
      <c r="BI115" s="86">
        <f t="shared" si="534"/>
        <v>588420</v>
      </c>
      <c r="BJ115" s="16">
        <v>173264</v>
      </c>
      <c r="BK115" s="16">
        <v>415156</v>
      </c>
      <c r="BL115" s="16">
        <v>12832</v>
      </c>
      <c r="BM115" s="16">
        <v>88398</v>
      </c>
      <c r="BN115" s="16">
        <v>16951</v>
      </c>
      <c r="BO115" s="16">
        <v>3813</v>
      </c>
      <c r="BP115" s="79">
        <f t="shared" si="535"/>
        <v>711396</v>
      </c>
      <c r="BQ115" s="80">
        <f t="shared" si="536"/>
        <v>593055</v>
      </c>
      <c r="BR115" s="70">
        <v>177427</v>
      </c>
      <c r="BS115" s="70">
        <v>415628</v>
      </c>
      <c r="BT115" s="70">
        <v>12231</v>
      </c>
      <c r="BU115" s="70">
        <v>83830</v>
      </c>
      <c r="BV115" s="70">
        <v>18476</v>
      </c>
      <c r="BW115" s="70">
        <v>3804</v>
      </c>
      <c r="BX115" s="39">
        <f t="shared" si="537"/>
        <v>768370</v>
      </c>
      <c r="BY115" s="86">
        <f t="shared" si="538"/>
        <v>644697</v>
      </c>
      <c r="BZ115" s="16">
        <v>202128</v>
      </c>
      <c r="CA115" s="16">
        <v>442569</v>
      </c>
      <c r="CB115" s="16">
        <v>11338</v>
      </c>
      <c r="CC115" s="16">
        <v>91106</v>
      </c>
      <c r="CD115" s="16">
        <v>17746</v>
      </c>
      <c r="CE115" s="16">
        <v>3483</v>
      </c>
      <c r="CF115" s="79">
        <f t="shared" si="539"/>
        <v>876035</v>
      </c>
      <c r="CG115" s="80">
        <f t="shared" si="540"/>
        <v>733307</v>
      </c>
      <c r="CH115" s="70">
        <v>228070</v>
      </c>
      <c r="CI115" s="70">
        <v>505237</v>
      </c>
      <c r="CJ115" s="70">
        <v>13433</v>
      </c>
      <c r="CK115" s="70">
        <v>104641</v>
      </c>
      <c r="CL115" s="70">
        <v>20916</v>
      </c>
      <c r="CM115" s="70">
        <v>3738</v>
      </c>
      <c r="CN115" s="39">
        <f t="shared" si="541"/>
        <v>846796</v>
      </c>
      <c r="CO115" s="86">
        <f t="shared" si="542"/>
        <v>711926</v>
      </c>
      <c r="CP115" s="16">
        <v>213489</v>
      </c>
      <c r="CQ115" s="16">
        <v>498437</v>
      </c>
      <c r="CR115" s="16">
        <v>14132</v>
      </c>
      <c r="CS115" s="16">
        <v>99637</v>
      </c>
      <c r="CT115" s="16">
        <v>17227</v>
      </c>
      <c r="CU115" s="16">
        <v>3874</v>
      </c>
      <c r="CV115" s="79">
        <f t="shared" si="543"/>
        <v>775839</v>
      </c>
      <c r="CW115" s="80">
        <f t="shared" si="544"/>
        <v>647247</v>
      </c>
      <c r="CX115" s="70">
        <v>197791</v>
      </c>
      <c r="CY115" s="70">
        <v>449456</v>
      </c>
      <c r="CZ115" s="70">
        <v>12047</v>
      </c>
      <c r="DA115" s="70">
        <v>94955</v>
      </c>
      <c r="DB115" s="70">
        <v>17409</v>
      </c>
      <c r="DC115" s="90">
        <v>4181</v>
      </c>
    </row>
    <row r="116" spans="1:107" x14ac:dyDescent="0.3">
      <c r="A116" s="158"/>
      <c r="B116" s="1">
        <v>318</v>
      </c>
      <c r="C116" s="1" t="s">
        <v>60</v>
      </c>
      <c r="D116" s="35">
        <f t="shared" si="545"/>
        <v>9302548</v>
      </c>
      <c r="E116" s="35">
        <f t="shared" si="546"/>
        <v>7365774</v>
      </c>
      <c r="F116" s="35">
        <f t="shared" si="547"/>
        <v>2384685</v>
      </c>
      <c r="G116" s="35">
        <f t="shared" si="548"/>
        <v>4981089</v>
      </c>
      <c r="H116" s="35">
        <f t="shared" si="549"/>
        <v>166173</v>
      </c>
      <c r="I116" s="35">
        <f t="shared" si="550"/>
        <v>1475566</v>
      </c>
      <c r="J116" s="35">
        <f t="shared" si="551"/>
        <v>242965</v>
      </c>
      <c r="K116" s="35">
        <f t="shared" si="552"/>
        <v>52070</v>
      </c>
      <c r="L116" s="39">
        <f t="shared" si="553"/>
        <v>728530</v>
      </c>
      <c r="M116" s="86">
        <f t="shared" si="554"/>
        <v>574840</v>
      </c>
      <c r="N116" s="16">
        <v>159799</v>
      </c>
      <c r="O116" s="16">
        <v>415041</v>
      </c>
      <c r="P116" s="16">
        <v>14485</v>
      </c>
      <c r="Q116" s="16">
        <v>118624</v>
      </c>
      <c r="R116" s="16">
        <v>16141</v>
      </c>
      <c r="S116" s="16">
        <v>4440</v>
      </c>
      <c r="T116" s="79">
        <f t="shared" si="523"/>
        <v>643223</v>
      </c>
      <c r="U116" s="80">
        <f t="shared" si="524"/>
        <v>506055</v>
      </c>
      <c r="V116" s="70">
        <v>147245</v>
      </c>
      <c r="W116" s="70">
        <v>358810</v>
      </c>
      <c r="X116" s="70">
        <v>10874</v>
      </c>
      <c r="Y116" s="70">
        <v>104814</v>
      </c>
      <c r="Z116" s="70">
        <v>17585</v>
      </c>
      <c r="AA116" s="70">
        <v>3895</v>
      </c>
      <c r="AB116" s="39">
        <f t="shared" si="525"/>
        <v>823832</v>
      </c>
      <c r="AC116" s="86">
        <f t="shared" si="526"/>
        <v>647015</v>
      </c>
      <c r="AD116" s="16">
        <v>207037</v>
      </c>
      <c r="AE116" s="16">
        <v>439978</v>
      </c>
      <c r="AF116" s="16">
        <v>14460</v>
      </c>
      <c r="AG116" s="16">
        <v>135707</v>
      </c>
      <c r="AH116" s="16">
        <v>22231</v>
      </c>
      <c r="AI116" s="16">
        <v>4419</v>
      </c>
      <c r="AJ116" s="79">
        <f t="shared" si="527"/>
        <v>824440</v>
      </c>
      <c r="AK116" s="80">
        <f t="shared" si="528"/>
        <v>655271</v>
      </c>
      <c r="AL116" s="70">
        <v>220908</v>
      </c>
      <c r="AM116" s="70">
        <v>434363</v>
      </c>
      <c r="AN116" s="70">
        <v>14441</v>
      </c>
      <c r="AO116" s="70">
        <v>128930</v>
      </c>
      <c r="AP116" s="70">
        <v>21850</v>
      </c>
      <c r="AQ116" s="70">
        <v>3948</v>
      </c>
      <c r="AR116" s="39">
        <f t="shared" si="529"/>
        <v>859987</v>
      </c>
      <c r="AS116" s="86">
        <f t="shared" si="530"/>
        <v>682530</v>
      </c>
      <c r="AT116" s="16">
        <v>224949</v>
      </c>
      <c r="AU116" s="16">
        <v>457581</v>
      </c>
      <c r="AV116" s="16">
        <v>15188</v>
      </c>
      <c r="AW116" s="16">
        <v>134892</v>
      </c>
      <c r="AX116" s="16">
        <v>22856</v>
      </c>
      <c r="AY116" s="16">
        <v>4521</v>
      </c>
      <c r="AZ116" s="79">
        <f t="shared" si="531"/>
        <v>763196</v>
      </c>
      <c r="BA116" s="80">
        <f t="shared" si="532"/>
        <v>603233</v>
      </c>
      <c r="BB116" s="70">
        <v>196483</v>
      </c>
      <c r="BC116" s="70">
        <v>406750</v>
      </c>
      <c r="BD116" s="70">
        <v>14161</v>
      </c>
      <c r="BE116" s="70">
        <v>122597</v>
      </c>
      <c r="BF116" s="70">
        <v>19851</v>
      </c>
      <c r="BG116" s="70">
        <v>3354</v>
      </c>
      <c r="BH116" s="39">
        <f t="shared" si="533"/>
        <v>748484</v>
      </c>
      <c r="BI116" s="86">
        <f t="shared" si="534"/>
        <v>583130</v>
      </c>
      <c r="BJ116" s="16">
        <v>185949</v>
      </c>
      <c r="BK116" s="16">
        <v>397181</v>
      </c>
      <c r="BL116" s="16">
        <v>14528</v>
      </c>
      <c r="BM116" s="16">
        <v>127427</v>
      </c>
      <c r="BN116" s="16">
        <v>18798</v>
      </c>
      <c r="BO116" s="16">
        <v>4601</v>
      </c>
      <c r="BP116" s="79">
        <f t="shared" si="535"/>
        <v>735769</v>
      </c>
      <c r="BQ116" s="80">
        <f t="shared" si="536"/>
        <v>573782</v>
      </c>
      <c r="BR116" s="70">
        <v>189763</v>
      </c>
      <c r="BS116" s="70">
        <v>384019</v>
      </c>
      <c r="BT116" s="70">
        <v>13396</v>
      </c>
      <c r="BU116" s="70">
        <v>122851</v>
      </c>
      <c r="BV116" s="70">
        <v>21059</v>
      </c>
      <c r="BW116" s="70">
        <v>4681</v>
      </c>
      <c r="BX116" s="39">
        <f t="shared" si="537"/>
        <v>738124</v>
      </c>
      <c r="BY116" s="86">
        <f t="shared" si="538"/>
        <v>583775</v>
      </c>
      <c r="BZ116" s="16">
        <v>195974</v>
      </c>
      <c r="CA116" s="16">
        <v>387801</v>
      </c>
      <c r="CB116" s="16">
        <v>12025</v>
      </c>
      <c r="CC116" s="16">
        <v>117796</v>
      </c>
      <c r="CD116" s="16">
        <v>19789</v>
      </c>
      <c r="CE116" s="16">
        <v>4739</v>
      </c>
      <c r="CF116" s="79">
        <f t="shared" si="539"/>
        <v>870228</v>
      </c>
      <c r="CG116" s="80">
        <f t="shared" si="540"/>
        <v>690089</v>
      </c>
      <c r="CH116" s="70">
        <v>237375</v>
      </c>
      <c r="CI116" s="70">
        <v>452714</v>
      </c>
      <c r="CJ116" s="70">
        <v>14635</v>
      </c>
      <c r="CK116" s="70">
        <v>136335</v>
      </c>
      <c r="CL116" s="70">
        <v>24392</v>
      </c>
      <c r="CM116" s="70">
        <v>4777</v>
      </c>
      <c r="CN116" s="39">
        <f t="shared" si="541"/>
        <v>830608</v>
      </c>
      <c r="CO116" s="86">
        <f t="shared" si="542"/>
        <v>664407</v>
      </c>
      <c r="CP116" s="16">
        <v>218590</v>
      </c>
      <c r="CQ116" s="16">
        <v>445817</v>
      </c>
      <c r="CR116" s="16">
        <v>14792</v>
      </c>
      <c r="CS116" s="16">
        <v>127602</v>
      </c>
      <c r="CT116" s="16">
        <v>19264</v>
      </c>
      <c r="CU116" s="16">
        <v>4543</v>
      </c>
      <c r="CV116" s="79">
        <f t="shared" si="543"/>
        <v>736127</v>
      </c>
      <c r="CW116" s="80">
        <f t="shared" si="544"/>
        <v>601647</v>
      </c>
      <c r="CX116" s="70">
        <v>200613</v>
      </c>
      <c r="CY116" s="70">
        <v>401034</v>
      </c>
      <c r="CZ116" s="70">
        <v>13188</v>
      </c>
      <c r="DA116" s="70">
        <v>97991</v>
      </c>
      <c r="DB116" s="70">
        <v>19149</v>
      </c>
      <c r="DC116" s="90">
        <v>4152</v>
      </c>
    </row>
    <row r="117" spans="1:107" x14ac:dyDescent="0.3">
      <c r="A117" s="158"/>
      <c r="B117" s="1">
        <v>319</v>
      </c>
      <c r="C117" s="1" t="s">
        <v>61</v>
      </c>
      <c r="D117" s="35">
        <f t="shared" si="545"/>
        <v>3576734</v>
      </c>
      <c r="E117" s="35">
        <f t="shared" si="546"/>
        <v>2674864</v>
      </c>
      <c r="F117" s="35">
        <f t="shared" si="547"/>
        <v>688886</v>
      </c>
      <c r="G117" s="35">
        <f t="shared" si="548"/>
        <v>1985978</v>
      </c>
      <c r="H117" s="35">
        <f t="shared" si="549"/>
        <v>105903</v>
      </c>
      <c r="I117" s="35">
        <f t="shared" si="550"/>
        <v>720417</v>
      </c>
      <c r="J117" s="35">
        <f t="shared" si="551"/>
        <v>36660</v>
      </c>
      <c r="K117" s="35">
        <f t="shared" si="552"/>
        <v>38890</v>
      </c>
      <c r="L117" s="39">
        <f t="shared" si="553"/>
        <v>293333</v>
      </c>
      <c r="M117" s="86">
        <f t="shared" si="554"/>
        <v>225217</v>
      </c>
      <c r="N117" s="16">
        <v>56238</v>
      </c>
      <c r="O117" s="16">
        <v>168979</v>
      </c>
      <c r="P117" s="16">
        <v>9119</v>
      </c>
      <c r="Q117" s="16">
        <v>53422</v>
      </c>
      <c r="R117" s="16">
        <v>2424</v>
      </c>
      <c r="S117" s="16">
        <v>3151</v>
      </c>
      <c r="T117" s="79">
        <f t="shared" si="523"/>
        <v>253566</v>
      </c>
      <c r="U117" s="80">
        <f t="shared" si="524"/>
        <v>190949</v>
      </c>
      <c r="V117" s="70">
        <v>49112</v>
      </c>
      <c r="W117" s="70">
        <v>141837</v>
      </c>
      <c r="X117" s="70">
        <v>7103</v>
      </c>
      <c r="Y117" s="70">
        <v>49903</v>
      </c>
      <c r="Z117" s="70">
        <v>2505</v>
      </c>
      <c r="AA117" s="70">
        <v>3106</v>
      </c>
      <c r="AB117" s="39">
        <f t="shared" si="525"/>
        <v>298693</v>
      </c>
      <c r="AC117" s="86">
        <f t="shared" si="526"/>
        <v>220950</v>
      </c>
      <c r="AD117" s="16">
        <v>55870</v>
      </c>
      <c r="AE117" s="16">
        <v>165080</v>
      </c>
      <c r="AF117" s="16">
        <v>9352</v>
      </c>
      <c r="AG117" s="16">
        <v>61955</v>
      </c>
      <c r="AH117" s="16">
        <v>2945</v>
      </c>
      <c r="AI117" s="16">
        <v>3491</v>
      </c>
      <c r="AJ117" s="79">
        <f t="shared" si="527"/>
        <v>290686</v>
      </c>
      <c r="AK117" s="80">
        <f t="shared" si="528"/>
        <v>216404</v>
      </c>
      <c r="AL117" s="70">
        <v>56010</v>
      </c>
      <c r="AM117" s="70">
        <v>160394</v>
      </c>
      <c r="AN117" s="70">
        <v>9132</v>
      </c>
      <c r="AO117" s="70">
        <v>59234</v>
      </c>
      <c r="AP117" s="70">
        <v>2805</v>
      </c>
      <c r="AQ117" s="70">
        <v>3111</v>
      </c>
      <c r="AR117" s="39">
        <f t="shared" si="529"/>
        <v>300627</v>
      </c>
      <c r="AS117" s="86">
        <f t="shared" si="530"/>
        <v>222829</v>
      </c>
      <c r="AT117" s="16">
        <v>56946</v>
      </c>
      <c r="AU117" s="16">
        <v>165883</v>
      </c>
      <c r="AV117" s="16">
        <v>9414</v>
      </c>
      <c r="AW117" s="16">
        <v>61833</v>
      </c>
      <c r="AX117" s="16">
        <v>3206</v>
      </c>
      <c r="AY117" s="16">
        <v>3345</v>
      </c>
      <c r="AZ117" s="79">
        <f t="shared" si="531"/>
        <v>282773</v>
      </c>
      <c r="BA117" s="80">
        <f t="shared" si="532"/>
        <v>208490</v>
      </c>
      <c r="BB117" s="70">
        <v>53561</v>
      </c>
      <c r="BC117" s="70">
        <v>154929</v>
      </c>
      <c r="BD117" s="70">
        <v>9124</v>
      </c>
      <c r="BE117" s="70">
        <v>59443</v>
      </c>
      <c r="BF117" s="70">
        <v>2809</v>
      </c>
      <c r="BG117" s="70">
        <v>2907</v>
      </c>
      <c r="BH117" s="39">
        <f t="shared" si="533"/>
        <v>306035</v>
      </c>
      <c r="BI117" s="86">
        <f t="shared" si="534"/>
        <v>227841</v>
      </c>
      <c r="BJ117" s="16">
        <v>58082</v>
      </c>
      <c r="BK117" s="16">
        <v>169759</v>
      </c>
      <c r="BL117" s="16">
        <v>9597</v>
      </c>
      <c r="BM117" s="16">
        <v>62261</v>
      </c>
      <c r="BN117" s="16">
        <v>2869</v>
      </c>
      <c r="BO117" s="16">
        <v>3467</v>
      </c>
      <c r="BP117" s="79">
        <f t="shared" si="535"/>
        <v>292888</v>
      </c>
      <c r="BQ117" s="80">
        <f t="shared" si="536"/>
        <v>217483</v>
      </c>
      <c r="BR117" s="70">
        <v>56640</v>
      </c>
      <c r="BS117" s="70">
        <v>160843</v>
      </c>
      <c r="BT117" s="70">
        <v>8763</v>
      </c>
      <c r="BU117" s="70">
        <v>60338</v>
      </c>
      <c r="BV117" s="70">
        <v>3164</v>
      </c>
      <c r="BW117" s="70">
        <v>3140</v>
      </c>
      <c r="BX117" s="39">
        <f t="shared" si="537"/>
        <v>263894</v>
      </c>
      <c r="BY117" s="86">
        <f t="shared" si="538"/>
        <v>195320</v>
      </c>
      <c r="BZ117" s="16">
        <v>51152</v>
      </c>
      <c r="CA117" s="16">
        <v>144168</v>
      </c>
      <c r="CB117" s="16">
        <v>7004</v>
      </c>
      <c r="CC117" s="16">
        <v>55744</v>
      </c>
      <c r="CD117" s="16">
        <v>2881</v>
      </c>
      <c r="CE117" s="16">
        <v>2945</v>
      </c>
      <c r="CF117" s="79">
        <f t="shared" si="539"/>
        <v>322448</v>
      </c>
      <c r="CG117" s="80">
        <f t="shared" si="540"/>
        <v>240893</v>
      </c>
      <c r="CH117" s="70">
        <v>63705</v>
      </c>
      <c r="CI117" s="70">
        <v>177188</v>
      </c>
      <c r="CJ117" s="70">
        <v>8999</v>
      </c>
      <c r="CK117" s="70">
        <v>65410</v>
      </c>
      <c r="CL117" s="70">
        <v>3709</v>
      </c>
      <c r="CM117" s="70">
        <v>3437</v>
      </c>
      <c r="CN117" s="39">
        <f t="shared" si="541"/>
        <v>338220</v>
      </c>
      <c r="CO117" s="86">
        <f t="shared" si="542"/>
        <v>257020</v>
      </c>
      <c r="CP117" s="16">
        <v>66626</v>
      </c>
      <c r="CQ117" s="16">
        <v>190394</v>
      </c>
      <c r="CR117" s="16">
        <v>9504</v>
      </c>
      <c r="CS117" s="16">
        <v>64603</v>
      </c>
      <c r="CT117" s="16">
        <v>3727</v>
      </c>
      <c r="CU117" s="16">
        <v>3366</v>
      </c>
      <c r="CV117" s="79">
        <f t="shared" si="543"/>
        <v>333571</v>
      </c>
      <c r="CW117" s="80">
        <f t="shared" si="544"/>
        <v>251468</v>
      </c>
      <c r="CX117" s="70">
        <v>64944</v>
      </c>
      <c r="CY117" s="70">
        <v>186524</v>
      </c>
      <c r="CZ117" s="70">
        <v>8792</v>
      </c>
      <c r="DA117" s="70">
        <v>66271</v>
      </c>
      <c r="DB117" s="70">
        <v>3616</v>
      </c>
      <c r="DC117" s="90">
        <v>3424</v>
      </c>
    </row>
    <row r="118" spans="1:107" x14ac:dyDescent="0.3">
      <c r="A118" s="158"/>
      <c r="B118" s="1">
        <v>320</v>
      </c>
      <c r="C118" s="1" t="s">
        <v>62</v>
      </c>
      <c r="D118" s="35">
        <f t="shared" si="545"/>
        <v>3737986</v>
      </c>
      <c r="E118" s="35">
        <f t="shared" si="546"/>
        <v>2860118</v>
      </c>
      <c r="F118" s="35">
        <f t="shared" si="547"/>
        <v>774742</v>
      </c>
      <c r="G118" s="35">
        <f t="shared" si="548"/>
        <v>2085376</v>
      </c>
      <c r="H118" s="35">
        <f t="shared" si="549"/>
        <v>88288</v>
      </c>
      <c r="I118" s="35">
        <f t="shared" si="550"/>
        <v>709963</v>
      </c>
      <c r="J118" s="35">
        <f t="shared" si="551"/>
        <v>65409</v>
      </c>
      <c r="K118" s="35">
        <f t="shared" si="552"/>
        <v>14208</v>
      </c>
      <c r="L118" s="39">
        <f t="shared" si="553"/>
        <v>308428</v>
      </c>
      <c r="M118" s="86">
        <f t="shared" si="554"/>
        <v>236908</v>
      </c>
      <c r="N118" s="16">
        <v>58997</v>
      </c>
      <c r="O118" s="16">
        <v>177911</v>
      </c>
      <c r="P118" s="16">
        <v>7578</v>
      </c>
      <c r="Q118" s="16">
        <v>58838</v>
      </c>
      <c r="R118" s="16">
        <v>4062</v>
      </c>
      <c r="S118" s="16">
        <v>1042</v>
      </c>
      <c r="T118" s="79">
        <f t="shared" si="523"/>
        <v>261970</v>
      </c>
      <c r="U118" s="80">
        <f t="shared" si="524"/>
        <v>200582</v>
      </c>
      <c r="V118" s="70">
        <v>52556</v>
      </c>
      <c r="W118" s="70">
        <v>148026</v>
      </c>
      <c r="X118" s="70">
        <v>5590</v>
      </c>
      <c r="Y118" s="70">
        <v>50441</v>
      </c>
      <c r="Z118" s="70">
        <v>4491</v>
      </c>
      <c r="AA118" s="70">
        <v>866</v>
      </c>
      <c r="AB118" s="39">
        <f t="shared" si="525"/>
        <v>319811</v>
      </c>
      <c r="AC118" s="86">
        <f t="shared" si="526"/>
        <v>242041</v>
      </c>
      <c r="AD118" s="16">
        <v>65812</v>
      </c>
      <c r="AE118" s="16">
        <v>176229</v>
      </c>
      <c r="AF118" s="16">
        <v>7573</v>
      </c>
      <c r="AG118" s="16">
        <v>62986</v>
      </c>
      <c r="AH118" s="16">
        <v>6236</v>
      </c>
      <c r="AI118" s="16">
        <v>975</v>
      </c>
      <c r="AJ118" s="79">
        <f t="shared" si="527"/>
        <v>311563</v>
      </c>
      <c r="AK118" s="80">
        <f t="shared" si="528"/>
        <v>237038</v>
      </c>
      <c r="AL118" s="70">
        <v>65761</v>
      </c>
      <c r="AM118" s="70">
        <v>171277</v>
      </c>
      <c r="AN118" s="70">
        <v>7587</v>
      </c>
      <c r="AO118" s="70">
        <v>60478</v>
      </c>
      <c r="AP118" s="70">
        <v>5502</v>
      </c>
      <c r="AQ118" s="70">
        <v>958</v>
      </c>
      <c r="AR118" s="39">
        <f t="shared" si="529"/>
        <v>312991</v>
      </c>
      <c r="AS118" s="86">
        <f t="shared" si="530"/>
        <v>237899</v>
      </c>
      <c r="AT118" s="16">
        <v>64434</v>
      </c>
      <c r="AU118" s="16">
        <v>173465</v>
      </c>
      <c r="AV118" s="16">
        <v>7583</v>
      </c>
      <c r="AW118" s="16">
        <v>61100</v>
      </c>
      <c r="AX118" s="16">
        <v>5188</v>
      </c>
      <c r="AY118" s="16">
        <v>1221</v>
      </c>
      <c r="AZ118" s="79">
        <f t="shared" si="531"/>
        <v>301696</v>
      </c>
      <c r="BA118" s="80">
        <f t="shared" si="532"/>
        <v>229111</v>
      </c>
      <c r="BB118" s="70">
        <v>62391</v>
      </c>
      <c r="BC118" s="70">
        <v>166720</v>
      </c>
      <c r="BD118" s="70">
        <v>7342</v>
      </c>
      <c r="BE118" s="70">
        <v>59120</v>
      </c>
      <c r="BF118" s="70">
        <v>4978</v>
      </c>
      <c r="BG118" s="70">
        <v>1145</v>
      </c>
      <c r="BH118" s="39">
        <f t="shared" si="533"/>
        <v>321896</v>
      </c>
      <c r="BI118" s="86">
        <f t="shared" si="534"/>
        <v>246842</v>
      </c>
      <c r="BJ118" s="16">
        <v>65415</v>
      </c>
      <c r="BK118" s="16">
        <v>181427</v>
      </c>
      <c r="BL118" s="16">
        <v>8008</v>
      </c>
      <c r="BM118" s="16">
        <v>59819</v>
      </c>
      <c r="BN118" s="16">
        <v>5875</v>
      </c>
      <c r="BO118" s="16">
        <v>1352</v>
      </c>
      <c r="BP118" s="79">
        <f t="shared" si="535"/>
        <v>313299</v>
      </c>
      <c r="BQ118" s="80">
        <f t="shared" si="536"/>
        <v>240284</v>
      </c>
      <c r="BR118" s="70">
        <v>65604</v>
      </c>
      <c r="BS118" s="70">
        <v>174680</v>
      </c>
      <c r="BT118" s="70">
        <v>7696</v>
      </c>
      <c r="BU118" s="70">
        <v>57788</v>
      </c>
      <c r="BV118" s="70">
        <v>6204</v>
      </c>
      <c r="BW118" s="70">
        <v>1327</v>
      </c>
      <c r="BX118" s="39">
        <f t="shared" si="537"/>
        <v>283152</v>
      </c>
      <c r="BY118" s="86">
        <f t="shared" si="538"/>
        <v>216450</v>
      </c>
      <c r="BZ118" s="16">
        <v>60286</v>
      </c>
      <c r="CA118" s="16">
        <v>156164</v>
      </c>
      <c r="CB118" s="16">
        <v>5966</v>
      </c>
      <c r="CC118" s="16">
        <v>54219</v>
      </c>
      <c r="CD118" s="16">
        <v>5337</v>
      </c>
      <c r="CE118" s="16">
        <v>1180</v>
      </c>
      <c r="CF118" s="79">
        <f t="shared" si="539"/>
        <v>331875</v>
      </c>
      <c r="CG118" s="80">
        <f t="shared" si="540"/>
        <v>255182</v>
      </c>
      <c r="CH118" s="70">
        <v>71381</v>
      </c>
      <c r="CI118" s="70">
        <v>183801</v>
      </c>
      <c r="CJ118" s="70">
        <v>7850</v>
      </c>
      <c r="CK118" s="70">
        <v>61394</v>
      </c>
      <c r="CL118" s="70">
        <v>6139</v>
      </c>
      <c r="CM118" s="70">
        <v>1310</v>
      </c>
      <c r="CN118" s="39">
        <f t="shared" si="541"/>
        <v>337892</v>
      </c>
      <c r="CO118" s="86">
        <f t="shared" si="542"/>
        <v>262205</v>
      </c>
      <c r="CP118" s="16">
        <v>70965</v>
      </c>
      <c r="CQ118" s="16">
        <v>191240</v>
      </c>
      <c r="CR118" s="16">
        <v>8046</v>
      </c>
      <c r="CS118" s="16">
        <v>61249</v>
      </c>
      <c r="CT118" s="16">
        <v>5266</v>
      </c>
      <c r="CU118" s="16">
        <v>1126</v>
      </c>
      <c r="CV118" s="79">
        <f t="shared" si="543"/>
        <v>333413</v>
      </c>
      <c r="CW118" s="80">
        <f t="shared" si="544"/>
        <v>255576</v>
      </c>
      <c r="CX118" s="70">
        <v>71140</v>
      </c>
      <c r="CY118" s="70">
        <v>184436</v>
      </c>
      <c r="CZ118" s="70">
        <v>7469</v>
      </c>
      <c r="DA118" s="70">
        <v>62531</v>
      </c>
      <c r="DB118" s="70">
        <v>6131</v>
      </c>
      <c r="DC118" s="90">
        <v>1706</v>
      </c>
    </row>
    <row r="119" spans="1:107" x14ac:dyDescent="0.3">
      <c r="A119" s="158"/>
      <c r="B119" s="1">
        <v>322</v>
      </c>
      <c r="C119" s="1" t="s">
        <v>63</v>
      </c>
      <c r="D119" s="35">
        <f t="shared" si="545"/>
        <v>4225013</v>
      </c>
      <c r="E119" s="35">
        <f t="shared" si="546"/>
        <v>3532098</v>
      </c>
      <c r="F119" s="35">
        <f t="shared" si="547"/>
        <v>1029797</v>
      </c>
      <c r="G119" s="35">
        <f t="shared" si="548"/>
        <v>2502301</v>
      </c>
      <c r="H119" s="35">
        <f t="shared" si="549"/>
        <v>150714</v>
      </c>
      <c r="I119" s="35">
        <f t="shared" si="550"/>
        <v>451765</v>
      </c>
      <c r="J119" s="35">
        <f t="shared" si="551"/>
        <v>65950</v>
      </c>
      <c r="K119" s="35">
        <f t="shared" si="552"/>
        <v>24486</v>
      </c>
      <c r="L119" s="39">
        <f t="shared" si="553"/>
        <v>299697</v>
      </c>
      <c r="M119" s="86">
        <f t="shared" si="554"/>
        <v>249894</v>
      </c>
      <c r="N119" s="16">
        <v>74077</v>
      </c>
      <c r="O119" s="16">
        <v>175817</v>
      </c>
      <c r="P119" s="16">
        <v>10445</v>
      </c>
      <c r="Q119" s="16">
        <v>32931</v>
      </c>
      <c r="R119" s="16">
        <v>4613</v>
      </c>
      <c r="S119" s="16">
        <v>1814</v>
      </c>
      <c r="T119" s="79">
        <f t="shared" si="523"/>
        <v>259047</v>
      </c>
      <c r="U119" s="80">
        <f t="shared" si="524"/>
        <v>214588</v>
      </c>
      <c r="V119" s="70">
        <v>62222</v>
      </c>
      <c r="W119" s="70">
        <v>152366</v>
      </c>
      <c r="X119" s="70">
        <v>7824</v>
      </c>
      <c r="Y119" s="70">
        <v>30444</v>
      </c>
      <c r="Z119" s="70">
        <v>4681</v>
      </c>
      <c r="AA119" s="70">
        <v>1510</v>
      </c>
      <c r="AB119" s="39">
        <f t="shared" si="525"/>
        <v>384875</v>
      </c>
      <c r="AC119" s="86">
        <f t="shared" si="526"/>
        <v>325886</v>
      </c>
      <c r="AD119" s="16">
        <v>100477</v>
      </c>
      <c r="AE119" s="16">
        <v>225409</v>
      </c>
      <c r="AF119" s="16">
        <v>13093</v>
      </c>
      <c r="AG119" s="16">
        <v>37948</v>
      </c>
      <c r="AH119" s="16">
        <v>5839</v>
      </c>
      <c r="AI119" s="16">
        <v>2109</v>
      </c>
      <c r="AJ119" s="79">
        <f t="shared" si="527"/>
        <v>400063</v>
      </c>
      <c r="AK119" s="80">
        <f t="shared" si="528"/>
        <v>335695</v>
      </c>
      <c r="AL119" s="70">
        <v>101476</v>
      </c>
      <c r="AM119" s="70">
        <v>234219</v>
      </c>
      <c r="AN119" s="70">
        <v>14666</v>
      </c>
      <c r="AO119" s="70">
        <v>41549</v>
      </c>
      <c r="AP119" s="70">
        <v>5937</v>
      </c>
      <c r="AQ119" s="70">
        <v>2216</v>
      </c>
      <c r="AR119" s="39">
        <f t="shared" si="529"/>
        <v>416420</v>
      </c>
      <c r="AS119" s="86">
        <f t="shared" si="530"/>
        <v>349408</v>
      </c>
      <c r="AT119" s="16">
        <v>107243</v>
      </c>
      <c r="AU119" s="16">
        <v>242165</v>
      </c>
      <c r="AV119" s="16">
        <v>14396</v>
      </c>
      <c r="AW119" s="16">
        <v>44028</v>
      </c>
      <c r="AX119" s="16">
        <v>6321</v>
      </c>
      <c r="AY119" s="16">
        <v>2267</v>
      </c>
      <c r="AZ119" s="79">
        <f t="shared" si="531"/>
        <v>349203</v>
      </c>
      <c r="BA119" s="80">
        <f t="shared" si="532"/>
        <v>290138</v>
      </c>
      <c r="BB119" s="70">
        <v>84014</v>
      </c>
      <c r="BC119" s="70">
        <v>206124</v>
      </c>
      <c r="BD119" s="70">
        <v>12081</v>
      </c>
      <c r="BE119" s="70">
        <v>39617</v>
      </c>
      <c r="BF119" s="70">
        <v>5065</v>
      </c>
      <c r="BG119" s="70">
        <v>2302</v>
      </c>
      <c r="BH119" s="39">
        <f t="shared" si="533"/>
        <v>311854</v>
      </c>
      <c r="BI119" s="86">
        <f t="shared" si="534"/>
        <v>258416</v>
      </c>
      <c r="BJ119" s="16">
        <v>74255</v>
      </c>
      <c r="BK119" s="16">
        <v>184161</v>
      </c>
      <c r="BL119" s="16">
        <v>11825</v>
      </c>
      <c r="BM119" s="16">
        <v>34013</v>
      </c>
      <c r="BN119" s="16">
        <v>5237</v>
      </c>
      <c r="BO119" s="16">
        <v>2363</v>
      </c>
      <c r="BP119" s="79">
        <f t="shared" si="535"/>
        <v>298797</v>
      </c>
      <c r="BQ119" s="80">
        <f t="shared" si="536"/>
        <v>247229</v>
      </c>
      <c r="BR119" s="70">
        <v>73730</v>
      </c>
      <c r="BS119" s="70">
        <v>173499</v>
      </c>
      <c r="BT119" s="70">
        <v>11466</v>
      </c>
      <c r="BU119" s="70">
        <v>31935</v>
      </c>
      <c r="BV119" s="70">
        <v>5842</v>
      </c>
      <c r="BW119" s="70">
        <v>2325</v>
      </c>
      <c r="BX119" s="39">
        <f t="shared" si="537"/>
        <v>346830</v>
      </c>
      <c r="BY119" s="86">
        <f t="shared" si="538"/>
        <v>290347</v>
      </c>
      <c r="BZ119" s="16">
        <v>84653</v>
      </c>
      <c r="CA119" s="16">
        <v>205694</v>
      </c>
      <c r="CB119" s="16">
        <v>11930</v>
      </c>
      <c r="CC119" s="16">
        <v>37253</v>
      </c>
      <c r="CD119" s="16">
        <v>5379</v>
      </c>
      <c r="CE119" s="16">
        <v>1921</v>
      </c>
      <c r="CF119" s="79">
        <f t="shared" si="539"/>
        <v>403393</v>
      </c>
      <c r="CG119" s="80">
        <f t="shared" si="540"/>
        <v>337208</v>
      </c>
      <c r="CH119" s="70">
        <v>94878</v>
      </c>
      <c r="CI119" s="70">
        <v>242330</v>
      </c>
      <c r="CJ119" s="70">
        <v>15094</v>
      </c>
      <c r="CK119" s="70">
        <v>43031</v>
      </c>
      <c r="CL119" s="70">
        <v>6101</v>
      </c>
      <c r="CM119" s="70">
        <v>1959</v>
      </c>
      <c r="CN119" s="39">
        <f t="shared" si="541"/>
        <v>397656</v>
      </c>
      <c r="CO119" s="86">
        <f t="shared" si="542"/>
        <v>334011</v>
      </c>
      <c r="CP119" s="16">
        <v>91587</v>
      </c>
      <c r="CQ119" s="16">
        <v>242424</v>
      </c>
      <c r="CR119" s="16">
        <v>15201</v>
      </c>
      <c r="CS119" s="16">
        <v>41106</v>
      </c>
      <c r="CT119" s="16">
        <v>5454</v>
      </c>
      <c r="CU119" s="16">
        <v>1884</v>
      </c>
      <c r="CV119" s="79">
        <f t="shared" si="543"/>
        <v>357178</v>
      </c>
      <c r="CW119" s="80">
        <f t="shared" si="544"/>
        <v>299278</v>
      </c>
      <c r="CX119" s="70">
        <v>81185</v>
      </c>
      <c r="CY119" s="70">
        <v>218093</v>
      </c>
      <c r="CZ119" s="70">
        <v>12693</v>
      </c>
      <c r="DA119" s="70">
        <v>37910</v>
      </c>
      <c r="DB119" s="70">
        <v>5481</v>
      </c>
      <c r="DC119" s="90">
        <v>1816</v>
      </c>
    </row>
    <row r="120" spans="1:107" x14ac:dyDescent="0.3">
      <c r="A120" s="158"/>
      <c r="B120" s="1">
        <v>323</v>
      </c>
      <c r="C120" s="1" t="s">
        <v>64</v>
      </c>
      <c r="D120" s="35">
        <f t="shared" si="545"/>
        <v>5236800</v>
      </c>
      <c r="E120" s="35">
        <f t="shared" si="546"/>
        <v>3941491</v>
      </c>
      <c r="F120" s="35">
        <f t="shared" si="547"/>
        <v>1001375</v>
      </c>
      <c r="G120" s="35">
        <f t="shared" si="548"/>
        <v>2940116</v>
      </c>
      <c r="H120" s="35">
        <f t="shared" si="549"/>
        <v>158114</v>
      </c>
      <c r="I120" s="35">
        <f t="shared" si="550"/>
        <v>1030552</v>
      </c>
      <c r="J120" s="35">
        <f t="shared" si="551"/>
        <v>37393</v>
      </c>
      <c r="K120" s="35">
        <f t="shared" si="552"/>
        <v>69250</v>
      </c>
      <c r="L120" s="39">
        <f t="shared" si="553"/>
        <v>423818</v>
      </c>
      <c r="M120" s="86">
        <f t="shared" si="554"/>
        <v>322502</v>
      </c>
      <c r="N120" s="16">
        <v>77015</v>
      </c>
      <c r="O120" s="16">
        <v>245487</v>
      </c>
      <c r="P120" s="16">
        <v>13182</v>
      </c>
      <c r="Q120" s="16">
        <v>79826</v>
      </c>
      <c r="R120" s="16">
        <v>3126</v>
      </c>
      <c r="S120" s="16">
        <v>5182</v>
      </c>
      <c r="T120" s="79">
        <f t="shared" si="523"/>
        <v>370767</v>
      </c>
      <c r="U120" s="80">
        <f t="shared" si="524"/>
        <v>281124</v>
      </c>
      <c r="V120" s="70">
        <v>68647</v>
      </c>
      <c r="W120" s="70">
        <v>212477</v>
      </c>
      <c r="X120" s="70">
        <v>10537</v>
      </c>
      <c r="Y120" s="70">
        <v>71901</v>
      </c>
      <c r="Z120" s="70">
        <v>3017</v>
      </c>
      <c r="AA120" s="70">
        <v>4188</v>
      </c>
      <c r="AB120" s="39">
        <f t="shared" si="525"/>
        <v>457300</v>
      </c>
      <c r="AC120" s="86">
        <f t="shared" si="526"/>
        <v>345146</v>
      </c>
      <c r="AD120" s="16">
        <v>89807</v>
      </c>
      <c r="AE120" s="16">
        <v>255339</v>
      </c>
      <c r="AF120" s="16">
        <v>13916</v>
      </c>
      <c r="AG120" s="16">
        <v>89874</v>
      </c>
      <c r="AH120" s="16">
        <v>3216</v>
      </c>
      <c r="AI120" s="16">
        <v>5148</v>
      </c>
      <c r="AJ120" s="79">
        <f t="shared" si="527"/>
        <v>446377</v>
      </c>
      <c r="AK120" s="80">
        <f t="shared" si="528"/>
        <v>335374</v>
      </c>
      <c r="AL120" s="70">
        <v>86763</v>
      </c>
      <c r="AM120" s="70">
        <v>248611</v>
      </c>
      <c r="AN120" s="70">
        <v>13901</v>
      </c>
      <c r="AO120" s="70">
        <v>88655</v>
      </c>
      <c r="AP120" s="70">
        <v>3021</v>
      </c>
      <c r="AQ120" s="70">
        <v>5426</v>
      </c>
      <c r="AR120" s="39">
        <f t="shared" si="529"/>
        <v>461604</v>
      </c>
      <c r="AS120" s="86">
        <f t="shared" si="530"/>
        <v>345707</v>
      </c>
      <c r="AT120" s="16">
        <v>91121</v>
      </c>
      <c r="AU120" s="16">
        <v>254586</v>
      </c>
      <c r="AV120" s="16">
        <v>13997</v>
      </c>
      <c r="AW120" s="16">
        <v>91862</v>
      </c>
      <c r="AX120" s="16">
        <v>3467</v>
      </c>
      <c r="AY120" s="16">
        <v>6571</v>
      </c>
      <c r="AZ120" s="79">
        <f t="shared" si="531"/>
        <v>438802</v>
      </c>
      <c r="BA120" s="80">
        <f t="shared" si="532"/>
        <v>328587</v>
      </c>
      <c r="BB120" s="70">
        <v>84521</v>
      </c>
      <c r="BC120" s="70">
        <v>244066</v>
      </c>
      <c r="BD120" s="70">
        <v>13533</v>
      </c>
      <c r="BE120" s="70">
        <v>87846</v>
      </c>
      <c r="BF120" s="70">
        <v>3034</v>
      </c>
      <c r="BG120" s="70">
        <v>5802</v>
      </c>
      <c r="BH120" s="39">
        <f t="shared" si="533"/>
        <v>443244</v>
      </c>
      <c r="BI120" s="86">
        <f t="shared" si="534"/>
        <v>333869</v>
      </c>
      <c r="BJ120" s="16">
        <v>85513</v>
      </c>
      <c r="BK120" s="16">
        <v>248356</v>
      </c>
      <c r="BL120" s="16">
        <v>13505</v>
      </c>
      <c r="BM120" s="16">
        <v>86464</v>
      </c>
      <c r="BN120" s="16">
        <v>3103</v>
      </c>
      <c r="BO120" s="16">
        <v>6303</v>
      </c>
      <c r="BP120" s="79">
        <f t="shared" si="535"/>
        <v>421872</v>
      </c>
      <c r="BQ120" s="80">
        <f t="shared" si="536"/>
        <v>316775</v>
      </c>
      <c r="BR120" s="70">
        <v>80158</v>
      </c>
      <c r="BS120" s="70">
        <v>236617</v>
      </c>
      <c r="BT120" s="70">
        <v>12520</v>
      </c>
      <c r="BU120" s="70">
        <v>83155</v>
      </c>
      <c r="BV120" s="70">
        <v>3164</v>
      </c>
      <c r="BW120" s="70">
        <v>6258</v>
      </c>
      <c r="BX120" s="39">
        <f t="shared" si="537"/>
        <v>406012</v>
      </c>
      <c r="BY120" s="86">
        <f t="shared" si="538"/>
        <v>303907</v>
      </c>
      <c r="BZ120" s="16">
        <v>77512</v>
      </c>
      <c r="CA120" s="16">
        <v>226395</v>
      </c>
      <c r="CB120" s="16">
        <v>11502</v>
      </c>
      <c r="CC120" s="16">
        <v>82001</v>
      </c>
      <c r="CD120" s="16">
        <v>2890</v>
      </c>
      <c r="CE120" s="16">
        <v>5712</v>
      </c>
      <c r="CF120" s="79">
        <f t="shared" si="539"/>
        <v>457600</v>
      </c>
      <c r="CG120" s="80">
        <f t="shared" si="540"/>
        <v>342466</v>
      </c>
      <c r="CH120" s="70">
        <v>87588</v>
      </c>
      <c r="CI120" s="70">
        <v>254878</v>
      </c>
      <c r="CJ120" s="70">
        <v>13576</v>
      </c>
      <c r="CK120" s="70">
        <v>92101</v>
      </c>
      <c r="CL120" s="70">
        <v>3239</v>
      </c>
      <c r="CM120" s="70">
        <v>6218</v>
      </c>
      <c r="CN120" s="39">
        <f t="shared" si="541"/>
        <v>458714</v>
      </c>
      <c r="CO120" s="86">
        <f t="shared" si="542"/>
        <v>345961</v>
      </c>
      <c r="CP120" s="16">
        <v>87093</v>
      </c>
      <c r="CQ120" s="16">
        <v>258868</v>
      </c>
      <c r="CR120" s="16">
        <v>14350</v>
      </c>
      <c r="CS120" s="16">
        <v>88945</v>
      </c>
      <c r="CT120" s="16">
        <v>2951</v>
      </c>
      <c r="CU120" s="16">
        <v>6507</v>
      </c>
      <c r="CV120" s="79">
        <f t="shared" si="543"/>
        <v>450690</v>
      </c>
      <c r="CW120" s="80">
        <f t="shared" si="544"/>
        <v>340073</v>
      </c>
      <c r="CX120" s="70">
        <v>85637</v>
      </c>
      <c r="CY120" s="70">
        <v>254436</v>
      </c>
      <c r="CZ120" s="70">
        <v>13595</v>
      </c>
      <c r="DA120" s="70">
        <v>87922</v>
      </c>
      <c r="DB120" s="70">
        <v>3165</v>
      </c>
      <c r="DC120" s="90">
        <v>5935</v>
      </c>
    </row>
    <row r="121" spans="1:107" x14ac:dyDescent="0.3">
      <c r="A121" s="158"/>
      <c r="B121" s="1">
        <v>324</v>
      </c>
      <c r="C121" s="1" t="s">
        <v>65</v>
      </c>
      <c r="D121" s="35">
        <f t="shared" si="545"/>
        <v>3210893</v>
      </c>
      <c r="E121" s="35">
        <f t="shared" si="546"/>
        <v>2405901</v>
      </c>
      <c r="F121" s="35">
        <f t="shared" si="547"/>
        <v>545782</v>
      </c>
      <c r="G121" s="35">
        <f t="shared" si="548"/>
        <v>1860119</v>
      </c>
      <c r="H121" s="35">
        <f t="shared" si="549"/>
        <v>79316</v>
      </c>
      <c r="I121" s="35">
        <f t="shared" si="550"/>
        <v>683075</v>
      </c>
      <c r="J121" s="35">
        <f t="shared" si="551"/>
        <v>16878</v>
      </c>
      <c r="K121" s="35">
        <f t="shared" si="552"/>
        <v>25723</v>
      </c>
      <c r="L121" s="39">
        <f t="shared" si="553"/>
        <v>261236</v>
      </c>
      <c r="M121" s="86">
        <f t="shared" si="554"/>
        <v>198312</v>
      </c>
      <c r="N121" s="16">
        <v>45049</v>
      </c>
      <c r="O121" s="16">
        <v>153263</v>
      </c>
      <c r="P121" s="16">
        <v>6936</v>
      </c>
      <c r="Q121" s="16">
        <v>52355</v>
      </c>
      <c r="R121" s="16">
        <v>1484</v>
      </c>
      <c r="S121" s="16">
        <v>2149</v>
      </c>
      <c r="T121" s="79">
        <f t="shared" si="523"/>
        <v>231370</v>
      </c>
      <c r="U121" s="80">
        <f t="shared" si="524"/>
        <v>175063</v>
      </c>
      <c r="V121" s="70">
        <v>40267</v>
      </c>
      <c r="W121" s="70">
        <v>134796</v>
      </c>
      <c r="X121" s="70">
        <v>5128</v>
      </c>
      <c r="Y121" s="70">
        <v>47829</v>
      </c>
      <c r="Z121" s="70">
        <v>1526</v>
      </c>
      <c r="AA121" s="70">
        <v>1824</v>
      </c>
      <c r="AB121" s="39">
        <f t="shared" si="525"/>
        <v>281784</v>
      </c>
      <c r="AC121" s="86">
        <f t="shared" si="526"/>
        <v>211510</v>
      </c>
      <c r="AD121" s="16">
        <v>48664</v>
      </c>
      <c r="AE121" s="16">
        <v>162846</v>
      </c>
      <c r="AF121" s="16">
        <v>7188</v>
      </c>
      <c r="AG121" s="16">
        <v>59466</v>
      </c>
      <c r="AH121" s="16">
        <v>1488</v>
      </c>
      <c r="AI121" s="16">
        <v>2132</v>
      </c>
      <c r="AJ121" s="79">
        <f t="shared" si="527"/>
        <v>274409</v>
      </c>
      <c r="AK121" s="80">
        <f t="shared" si="528"/>
        <v>204959</v>
      </c>
      <c r="AL121" s="70">
        <v>47078</v>
      </c>
      <c r="AM121" s="70">
        <v>157881</v>
      </c>
      <c r="AN121" s="70">
        <v>6943</v>
      </c>
      <c r="AO121" s="70">
        <v>59038</v>
      </c>
      <c r="AP121" s="70">
        <v>1401</v>
      </c>
      <c r="AQ121" s="70">
        <v>2068</v>
      </c>
      <c r="AR121" s="39">
        <f t="shared" si="529"/>
        <v>281849</v>
      </c>
      <c r="AS121" s="86">
        <f t="shared" si="530"/>
        <v>209966</v>
      </c>
      <c r="AT121" s="16">
        <v>48542</v>
      </c>
      <c r="AU121" s="16">
        <v>161424</v>
      </c>
      <c r="AV121" s="16">
        <v>7162</v>
      </c>
      <c r="AW121" s="16">
        <v>61032</v>
      </c>
      <c r="AX121" s="16">
        <v>1530</v>
      </c>
      <c r="AY121" s="16">
        <v>2159</v>
      </c>
      <c r="AZ121" s="79">
        <f t="shared" si="531"/>
        <v>266452</v>
      </c>
      <c r="BA121" s="80">
        <f t="shared" si="532"/>
        <v>198131</v>
      </c>
      <c r="BB121" s="70">
        <v>44758</v>
      </c>
      <c r="BC121" s="70">
        <v>153373</v>
      </c>
      <c r="BD121" s="70">
        <v>6744</v>
      </c>
      <c r="BE121" s="70">
        <v>58212</v>
      </c>
      <c r="BF121" s="70">
        <v>1326</v>
      </c>
      <c r="BG121" s="70">
        <v>2039</v>
      </c>
      <c r="BH121" s="39">
        <f t="shared" si="533"/>
        <v>271349</v>
      </c>
      <c r="BI121" s="86">
        <f t="shared" si="534"/>
        <v>203683</v>
      </c>
      <c r="BJ121" s="16">
        <v>46118</v>
      </c>
      <c r="BK121" s="16">
        <v>157565</v>
      </c>
      <c r="BL121" s="16">
        <v>6833</v>
      </c>
      <c r="BM121" s="16">
        <v>57125</v>
      </c>
      <c r="BN121" s="16">
        <v>1361</v>
      </c>
      <c r="BO121" s="16">
        <v>2347</v>
      </c>
      <c r="BP121" s="79">
        <f t="shared" si="535"/>
        <v>260153</v>
      </c>
      <c r="BQ121" s="80">
        <f t="shared" si="536"/>
        <v>194901</v>
      </c>
      <c r="BR121" s="70">
        <v>44117</v>
      </c>
      <c r="BS121" s="70">
        <v>150784</v>
      </c>
      <c r="BT121" s="70">
        <v>6415</v>
      </c>
      <c r="BU121" s="70">
        <v>55098</v>
      </c>
      <c r="BV121" s="70">
        <v>1421</v>
      </c>
      <c r="BW121" s="70">
        <v>2318</v>
      </c>
      <c r="BX121" s="39">
        <f t="shared" si="537"/>
        <v>253354</v>
      </c>
      <c r="BY121" s="86">
        <f t="shared" si="538"/>
        <v>188569</v>
      </c>
      <c r="BZ121" s="16">
        <v>43232</v>
      </c>
      <c r="CA121" s="16">
        <v>145337</v>
      </c>
      <c r="CB121" s="16">
        <v>5791</v>
      </c>
      <c r="CC121" s="16">
        <v>55504</v>
      </c>
      <c r="CD121" s="16">
        <v>1325</v>
      </c>
      <c r="CE121" s="16">
        <v>2165</v>
      </c>
      <c r="CF121" s="79">
        <f t="shared" si="539"/>
        <v>281162</v>
      </c>
      <c r="CG121" s="80">
        <f t="shared" si="540"/>
        <v>209527</v>
      </c>
      <c r="CH121" s="70">
        <v>46806</v>
      </c>
      <c r="CI121" s="70">
        <v>162721</v>
      </c>
      <c r="CJ121" s="70">
        <v>6670</v>
      </c>
      <c r="CK121" s="70">
        <v>61482</v>
      </c>
      <c r="CL121" s="70">
        <v>1427</v>
      </c>
      <c r="CM121" s="70">
        <v>2056</v>
      </c>
      <c r="CN121" s="39">
        <f t="shared" si="541"/>
        <v>277411</v>
      </c>
      <c r="CO121" s="86">
        <f t="shared" si="542"/>
        <v>208767</v>
      </c>
      <c r="CP121" s="16">
        <v>46392</v>
      </c>
      <c r="CQ121" s="16">
        <v>162375</v>
      </c>
      <c r="CR121" s="16">
        <v>6824</v>
      </c>
      <c r="CS121" s="16">
        <v>58315</v>
      </c>
      <c r="CT121" s="16">
        <v>1278</v>
      </c>
      <c r="CU121" s="16">
        <v>2227</v>
      </c>
      <c r="CV121" s="79">
        <f t="shared" si="543"/>
        <v>270364</v>
      </c>
      <c r="CW121" s="80">
        <f t="shared" si="544"/>
        <v>202513</v>
      </c>
      <c r="CX121" s="70">
        <v>44759</v>
      </c>
      <c r="CY121" s="70">
        <v>157754</v>
      </c>
      <c r="CZ121" s="70">
        <v>6682</v>
      </c>
      <c r="DA121" s="70">
        <v>57619</v>
      </c>
      <c r="DB121" s="70">
        <v>1311</v>
      </c>
      <c r="DC121" s="90">
        <v>2239</v>
      </c>
    </row>
    <row r="122" spans="1:107" x14ac:dyDescent="0.3">
      <c r="A122" s="158"/>
      <c r="B122" s="1">
        <v>325</v>
      </c>
      <c r="C122" s="1" t="s">
        <v>349</v>
      </c>
      <c r="D122" s="35">
        <f t="shared" si="545"/>
        <v>3734101</v>
      </c>
      <c r="E122" s="35">
        <f t="shared" si="546"/>
        <v>2815486</v>
      </c>
      <c r="F122" s="35">
        <f t="shared" si="547"/>
        <v>657773</v>
      </c>
      <c r="G122" s="35">
        <f t="shared" si="548"/>
        <v>2157713</v>
      </c>
      <c r="H122" s="35">
        <f t="shared" si="549"/>
        <v>74028</v>
      </c>
      <c r="I122" s="35">
        <f t="shared" si="550"/>
        <v>727443</v>
      </c>
      <c r="J122" s="35">
        <f t="shared" si="551"/>
        <v>26875</v>
      </c>
      <c r="K122" s="35">
        <f t="shared" si="552"/>
        <v>90269</v>
      </c>
      <c r="L122" s="39">
        <f t="shared" si="553"/>
        <v>299454</v>
      </c>
      <c r="M122" s="86">
        <f t="shared" si="554"/>
        <v>228348</v>
      </c>
      <c r="N122" s="16">
        <v>53720</v>
      </c>
      <c r="O122" s="16">
        <v>174628</v>
      </c>
      <c r="P122" s="16">
        <v>6299</v>
      </c>
      <c r="Q122" s="16">
        <v>53863</v>
      </c>
      <c r="R122" s="16">
        <v>2129</v>
      </c>
      <c r="S122" s="16">
        <v>8815</v>
      </c>
      <c r="T122" s="79">
        <f t="shared" si="523"/>
        <v>264862</v>
      </c>
      <c r="U122" s="80">
        <f t="shared" si="524"/>
        <v>201170</v>
      </c>
      <c r="V122" s="70">
        <v>47586</v>
      </c>
      <c r="W122" s="70">
        <v>153584</v>
      </c>
      <c r="X122" s="70">
        <v>4891</v>
      </c>
      <c r="Y122" s="70">
        <v>49512</v>
      </c>
      <c r="Z122" s="70">
        <v>2220</v>
      </c>
      <c r="AA122" s="70">
        <v>7069</v>
      </c>
      <c r="AB122" s="39">
        <f t="shared" si="525"/>
        <v>328503</v>
      </c>
      <c r="AC122" s="86">
        <f t="shared" si="526"/>
        <v>246345</v>
      </c>
      <c r="AD122" s="16">
        <v>57956</v>
      </c>
      <c r="AE122" s="16">
        <v>188389</v>
      </c>
      <c r="AF122" s="16">
        <v>6699</v>
      </c>
      <c r="AG122" s="16">
        <v>64489</v>
      </c>
      <c r="AH122" s="16">
        <v>2284</v>
      </c>
      <c r="AI122" s="16">
        <v>8686</v>
      </c>
      <c r="AJ122" s="79">
        <f t="shared" si="527"/>
        <v>317327</v>
      </c>
      <c r="AK122" s="80">
        <f t="shared" si="528"/>
        <v>237942</v>
      </c>
      <c r="AL122" s="70">
        <v>54772</v>
      </c>
      <c r="AM122" s="70">
        <v>183170</v>
      </c>
      <c r="AN122" s="70">
        <v>6807</v>
      </c>
      <c r="AO122" s="70">
        <v>62811</v>
      </c>
      <c r="AP122" s="70">
        <v>2262</v>
      </c>
      <c r="AQ122" s="70">
        <v>7505</v>
      </c>
      <c r="AR122" s="39">
        <f t="shared" si="529"/>
        <v>330243</v>
      </c>
      <c r="AS122" s="86">
        <f t="shared" si="530"/>
        <v>248493</v>
      </c>
      <c r="AT122" s="16">
        <v>58513</v>
      </c>
      <c r="AU122" s="16">
        <v>189980</v>
      </c>
      <c r="AV122" s="16">
        <v>6885</v>
      </c>
      <c r="AW122" s="16">
        <v>64532</v>
      </c>
      <c r="AX122" s="16">
        <v>2542</v>
      </c>
      <c r="AY122" s="16">
        <v>7791</v>
      </c>
      <c r="AZ122" s="79">
        <f t="shared" si="531"/>
        <v>315849</v>
      </c>
      <c r="BA122" s="80">
        <f t="shared" si="532"/>
        <v>236934</v>
      </c>
      <c r="BB122" s="70">
        <v>55335</v>
      </c>
      <c r="BC122" s="70">
        <v>181599</v>
      </c>
      <c r="BD122" s="70">
        <v>6419</v>
      </c>
      <c r="BE122" s="70">
        <v>62798</v>
      </c>
      <c r="BF122" s="70">
        <v>2399</v>
      </c>
      <c r="BG122" s="70">
        <v>7299</v>
      </c>
      <c r="BH122" s="39">
        <f t="shared" si="533"/>
        <v>317868</v>
      </c>
      <c r="BI122" s="86">
        <f t="shared" si="534"/>
        <v>238948</v>
      </c>
      <c r="BJ122" s="16">
        <v>56502</v>
      </c>
      <c r="BK122" s="16">
        <v>182446</v>
      </c>
      <c r="BL122" s="16">
        <v>6473</v>
      </c>
      <c r="BM122" s="16">
        <v>62088</v>
      </c>
      <c r="BN122" s="16">
        <v>2323</v>
      </c>
      <c r="BO122" s="16">
        <v>8036</v>
      </c>
      <c r="BP122" s="79">
        <f t="shared" si="535"/>
        <v>301373</v>
      </c>
      <c r="BQ122" s="80">
        <f t="shared" si="536"/>
        <v>226665</v>
      </c>
      <c r="BR122" s="70">
        <v>53791</v>
      </c>
      <c r="BS122" s="70">
        <v>172874</v>
      </c>
      <c r="BT122" s="70">
        <v>5789</v>
      </c>
      <c r="BU122" s="70">
        <v>59009</v>
      </c>
      <c r="BV122" s="70">
        <v>2192</v>
      </c>
      <c r="BW122" s="70">
        <v>7718</v>
      </c>
      <c r="BX122" s="39">
        <f t="shared" si="537"/>
        <v>295871</v>
      </c>
      <c r="BY122" s="86">
        <f t="shared" si="538"/>
        <v>222547</v>
      </c>
      <c r="BZ122" s="16">
        <v>52329</v>
      </c>
      <c r="CA122" s="16">
        <v>170218</v>
      </c>
      <c r="CB122" s="16">
        <v>5415</v>
      </c>
      <c r="CC122" s="16">
        <v>59195</v>
      </c>
      <c r="CD122" s="16">
        <v>2167</v>
      </c>
      <c r="CE122" s="16">
        <v>6547</v>
      </c>
      <c r="CF122" s="79">
        <f t="shared" si="539"/>
        <v>328517</v>
      </c>
      <c r="CG122" s="80">
        <f t="shared" si="540"/>
        <v>247382</v>
      </c>
      <c r="CH122" s="70">
        <v>57228</v>
      </c>
      <c r="CI122" s="70">
        <v>190154</v>
      </c>
      <c r="CJ122" s="70">
        <v>6357</v>
      </c>
      <c r="CK122" s="70">
        <v>65655</v>
      </c>
      <c r="CL122" s="70">
        <v>2228</v>
      </c>
      <c r="CM122" s="70">
        <v>6895</v>
      </c>
      <c r="CN122" s="39">
        <f t="shared" si="541"/>
        <v>325382</v>
      </c>
      <c r="CO122" s="86">
        <f t="shared" si="542"/>
        <v>246569</v>
      </c>
      <c r="CP122" s="16">
        <v>56164</v>
      </c>
      <c r="CQ122" s="16">
        <v>190405</v>
      </c>
      <c r="CR122" s="16">
        <v>6388</v>
      </c>
      <c r="CS122" s="16">
        <v>63262</v>
      </c>
      <c r="CT122" s="16">
        <v>2075</v>
      </c>
      <c r="CU122" s="16">
        <v>7088</v>
      </c>
      <c r="CV122" s="79">
        <f t="shared" si="543"/>
        <v>308852</v>
      </c>
      <c r="CW122" s="80">
        <f t="shared" si="544"/>
        <v>234143</v>
      </c>
      <c r="CX122" s="70">
        <v>53877</v>
      </c>
      <c r="CY122" s="70">
        <v>180266</v>
      </c>
      <c r="CZ122" s="70">
        <v>5606</v>
      </c>
      <c r="DA122" s="70">
        <v>60229</v>
      </c>
      <c r="DB122" s="70">
        <v>2054</v>
      </c>
      <c r="DC122" s="90">
        <v>6820</v>
      </c>
    </row>
    <row r="123" spans="1:107" x14ac:dyDescent="0.3">
      <c r="A123" s="158"/>
      <c r="B123" s="1">
        <v>326</v>
      </c>
      <c r="C123" s="1" t="s">
        <v>66</v>
      </c>
      <c r="D123" s="35">
        <f t="shared" si="545"/>
        <v>12193123</v>
      </c>
      <c r="E123" s="35">
        <f t="shared" si="546"/>
        <v>9872546</v>
      </c>
      <c r="F123" s="35">
        <f t="shared" si="547"/>
        <v>2300923</v>
      </c>
      <c r="G123" s="35">
        <f t="shared" si="548"/>
        <v>7571623</v>
      </c>
      <c r="H123" s="35">
        <f t="shared" si="549"/>
        <v>359305</v>
      </c>
      <c r="I123" s="35">
        <f t="shared" si="550"/>
        <v>1769528</v>
      </c>
      <c r="J123" s="35">
        <f t="shared" si="551"/>
        <v>158089</v>
      </c>
      <c r="K123" s="35">
        <f t="shared" si="552"/>
        <v>33655</v>
      </c>
      <c r="L123" s="39">
        <f t="shared" si="553"/>
        <v>1059048</v>
      </c>
      <c r="M123" s="86">
        <f t="shared" si="554"/>
        <v>872225</v>
      </c>
      <c r="N123" s="16">
        <v>203755</v>
      </c>
      <c r="O123" s="16">
        <v>668470</v>
      </c>
      <c r="P123" s="16">
        <v>32873</v>
      </c>
      <c r="Q123" s="16">
        <v>136966</v>
      </c>
      <c r="R123" s="16">
        <v>13921</v>
      </c>
      <c r="S123" s="16">
        <v>3063</v>
      </c>
      <c r="T123" s="79">
        <f t="shared" si="523"/>
        <v>894918</v>
      </c>
      <c r="U123" s="80">
        <f t="shared" si="524"/>
        <v>733541</v>
      </c>
      <c r="V123" s="70">
        <v>168112</v>
      </c>
      <c r="W123" s="70">
        <v>565429</v>
      </c>
      <c r="X123" s="70">
        <v>25640</v>
      </c>
      <c r="Y123" s="70">
        <v>121448</v>
      </c>
      <c r="Z123" s="70">
        <v>11728</v>
      </c>
      <c r="AA123" s="70">
        <v>2561</v>
      </c>
      <c r="AB123" s="39">
        <f t="shared" si="525"/>
        <v>1077731</v>
      </c>
      <c r="AC123" s="86">
        <f t="shared" si="526"/>
        <v>868159</v>
      </c>
      <c r="AD123" s="16">
        <v>199122</v>
      </c>
      <c r="AE123" s="16">
        <v>669037</v>
      </c>
      <c r="AF123" s="16">
        <v>33187</v>
      </c>
      <c r="AG123" s="16">
        <v>159521</v>
      </c>
      <c r="AH123" s="16">
        <v>13828</v>
      </c>
      <c r="AI123" s="16">
        <v>3036</v>
      </c>
      <c r="AJ123" s="79">
        <f t="shared" si="527"/>
        <v>1028592</v>
      </c>
      <c r="AK123" s="80">
        <f t="shared" si="528"/>
        <v>827243</v>
      </c>
      <c r="AL123" s="70">
        <v>186311</v>
      </c>
      <c r="AM123" s="70">
        <v>640932</v>
      </c>
      <c r="AN123" s="70">
        <v>31204</v>
      </c>
      <c r="AO123" s="70">
        <v>154587</v>
      </c>
      <c r="AP123" s="70">
        <v>12913</v>
      </c>
      <c r="AQ123" s="70">
        <v>2645</v>
      </c>
      <c r="AR123" s="39">
        <f t="shared" si="529"/>
        <v>1023828</v>
      </c>
      <c r="AS123" s="86">
        <f t="shared" si="530"/>
        <v>821631</v>
      </c>
      <c r="AT123" s="16">
        <v>187635</v>
      </c>
      <c r="AU123" s="16">
        <v>633996</v>
      </c>
      <c r="AV123" s="16">
        <v>30523</v>
      </c>
      <c r="AW123" s="16">
        <v>155957</v>
      </c>
      <c r="AX123" s="16">
        <v>12918</v>
      </c>
      <c r="AY123" s="16">
        <v>2799</v>
      </c>
      <c r="AZ123" s="79">
        <f t="shared" si="531"/>
        <v>1007131</v>
      </c>
      <c r="BA123" s="80">
        <f t="shared" si="532"/>
        <v>811044</v>
      </c>
      <c r="BB123" s="70">
        <v>193073</v>
      </c>
      <c r="BC123" s="70">
        <v>617971</v>
      </c>
      <c r="BD123" s="70">
        <v>29889</v>
      </c>
      <c r="BE123" s="70">
        <v>149889</v>
      </c>
      <c r="BF123" s="70">
        <v>13646</v>
      </c>
      <c r="BG123" s="70">
        <v>2663</v>
      </c>
      <c r="BH123" s="39">
        <f t="shared" si="533"/>
        <v>1041748</v>
      </c>
      <c r="BI123" s="86">
        <f t="shared" si="534"/>
        <v>852158</v>
      </c>
      <c r="BJ123" s="16">
        <v>211914</v>
      </c>
      <c r="BK123" s="16">
        <v>640244</v>
      </c>
      <c r="BL123" s="16">
        <v>31068</v>
      </c>
      <c r="BM123" s="16">
        <v>141347</v>
      </c>
      <c r="BN123" s="16">
        <v>14297</v>
      </c>
      <c r="BO123" s="16">
        <v>2878</v>
      </c>
      <c r="BP123" s="79">
        <f t="shared" si="535"/>
        <v>975833</v>
      </c>
      <c r="BQ123" s="80">
        <f t="shared" si="536"/>
        <v>798296</v>
      </c>
      <c r="BR123" s="70">
        <v>190231</v>
      </c>
      <c r="BS123" s="70">
        <v>608065</v>
      </c>
      <c r="BT123" s="70">
        <v>29368</v>
      </c>
      <c r="BU123" s="70">
        <v>132144</v>
      </c>
      <c r="BV123" s="70">
        <v>13201</v>
      </c>
      <c r="BW123" s="70">
        <v>2824</v>
      </c>
      <c r="BX123" s="39">
        <f t="shared" si="537"/>
        <v>924439</v>
      </c>
      <c r="BY123" s="86">
        <f t="shared" si="538"/>
        <v>744147</v>
      </c>
      <c r="BZ123" s="16">
        <v>173017</v>
      </c>
      <c r="CA123" s="16">
        <v>571130</v>
      </c>
      <c r="CB123" s="16">
        <v>24933</v>
      </c>
      <c r="CC123" s="16">
        <v>141309</v>
      </c>
      <c r="CD123" s="16">
        <v>11442</v>
      </c>
      <c r="CE123" s="16">
        <v>2608</v>
      </c>
      <c r="CF123" s="79">
        <f t="shared" si="539"/>
        <v>1052622</v>
      </c>
      <c r="CG123" s="80">
        <f t="shared" si="540"/>
        <v>843433</v>
      </c>
      <c r="CH123" s="70">
        <v>196472</v>
      </c>
      <c r="CI123" s="70">
        <v>646961</v>
      </c>
      <c r="CJ123" s="70">
        <v>30160</v>
      </c>
      <c r="CK123" s="70">
        <v>162699</v>
      </c>
      <c r="CL123" s="70">
        <v>13501</v>
      </c>
      <c r="CM123" s="70">
        <v>2829</v>
      </c>
      <c r="CN123" s="39">
        <f t="shared" si="541"/>
        <v>1051786</v>
      </c>
      <c r="CO123" s="86">
        <f t="shared" si="542"/>
        <v>847111</v>
      </c>
      <c r="CP123" s="16">
        <v>190061</v>
      </c>
      <c r="CQ123" s="16">
        <v>657050</v>
      </c>
      <c r="CR123" s="16">
        <v>30608</v>
      </c>
      <c r="CS123" s="16">
        <v>158458</v>
      </c>
      <c r="CT123" s="16">
        <v>12768</v>
      </c>
      <c r="CU123" s="16">
        <v>2841</v>
      </c>
      <c r="CV123" s="79">
        <f t="shared" si="543"/>
        <v>1055447</v>
      </c>
      <c r="CW123" s="80">
        <f t="shared" si="544"/>
        <v>853558</v>
      </c>
      <c r="CX123" s="70">
        <v>201220</v>
      </c>
      <c r="CY123" s="70">
        <v>652338</v>
      </c>
      <c r="CZ123" s="70">
        <v>29852</v>
      </c>
      <c r="DA123" s="70">
        <v>155203</v>
      </c>
      <c r="DB123" s="70">
        <v>13926</v>
      </c>
      <c r="DC123" s="90">
        <v>2908</v>
      </c>
    </row>
    <row r="124" spans="1:107" x14ac:dyDescent="0.3">
      <c r="A124" s="158"/>
      <c r="B124" s="1">
        <v>327</v>
      </c>
      <c r="C124" s="1" t="s">
        <v>67</v>
      </c>
      <c r="D124" s="35">
        <f t="shared" si="545"/>
        <v>11689584</v>
      </c>
      <c r="E124" s="35">
        <f t="shared" si="546"/>
        <v>10258898</v>
      </c>
      <c r="F124" s="35">
        <f t="shared" si="547"/>
        <v>2561710</v>
      </c>
      <c r="G124" s="35">
        <f t="shared" si="548"/>
        <v>7697188</v>
      </c>
      <c r="H124" s="35">
        <f t="shared" si="549"/>
        <v>293068</v>
      </c>
      <c r="I124" s="35">
        <f t="shared" si="550"/>
        <v>891894</v>
      </c>
      <c r="J124" s="35">
        <f t="shared" si="551"/>
        <v>216458</v>
      </c>
      <c r="K124" s="35">
        <f t="shared" si="552"/>
        <v>29266</v>
      </c>
      <c r="L124" s="39">
        <f t="shared" si="553"/>
        <v>975258</v>
      </c>
      <c r="M124" s="86">
        <f t="shared" si="554"/>
        <v>858894</v>
      </c>
      <c r="N124" s="16">
        <v>210660</v>
      </c>
      <c r="O124" s="16">
        <v>648234</v>
      </c>
      <c r="P124" s="16">
        <v>25646</v>
      </c>
      <c r="Q124" s="16">
        <v>71377</v>
      </c>
      <c r="R124" s="16">
        <v>16686</v>
      </c>
      <c r="S124" s="16">
        <v>2655</v>
      </c>
      <c r="T124" s="79">
        <f t="shared" si="523"/>
        <v>861770</v>
      </c>
      <c r="U124" s="80">
        <f t="shared" si="524"/>
        <v>760250</v>
      </c>
      <c r="V124" s="70">
        <v>186433</v>
      </c>
      <c r="W124" s="70">
        <v>573817</v>
      </c>
      <c r="X124" s="70">
        <v>20410</v>
      </c>
      <c r="Y124" s="70">
        <v>62642</v>
      </c>
      <c r="Z124" s="70">
        <v>16206</v>
      </c>
      <c r="AA124" s="70">
        <v>2262</v>
      </c>
      <c r="AB124" s="39">
        <f t="shared" si="525"/>
        <v>1025998</v>
      </c>
      <c r="AC124" s="86">
        <f t="shared" si="526"/>
        <v>896063</v>
      </c>
      <c r="AD124" s="16">
        <v>228848</v>
      </c>
      <c r="AE124" s="16">
        <v>667215</v>
      </c>
      <c r="AF124" s="16">
        <v>26714</v>
      </c>
      <c r="AG124" s="16">
        <v>78488</v>
      </c>
      <c r="AH124" s="16">
        <v>21735</v>
      </c>
      <c r="AI124" s="16">
        <v>2998</v>
      </c>
      <c r="AJ124" s="79">
        <f t="shared" si="527"/>
        <v>960443</v>
      </c>
      <c r="AK124" s="80">
        <f t="shared" si="528"/>
        <v>839328</v>
      </c>
      <c r="AL124" s="70">
        <v>211088</v>
      </c>
      <c r="AM124" s="70">
        <v>628240</v>
      </c>
      <c r="AN124" s="70">
        <v>25718</v>
      </c>
      <c r="AO124" s="70">
        <v>74636</v>
      </c>
      <c r="AP124" s="70">
        <v>18254</v>
      </c>
      <c r="AQ124" s="70">
        <v>2507</v>
      </c>
      <c r="AR124" s="39">
        <f t="shared" si="529"/>
        <v>972489</v>
      </c>
      <c r="AS124" s="86">
        <f t="shared" si="530"/>
        <v>852506</v>
      </c>
      <c r="AT124" s="16">
        <v>210210</v>
      </c>
      <c r="AU124" s="16">
        <v>642296</v>
      </c>
      <c r="AV124" s="16">
        <v>25118</v>
      </c>
      <c r="AW124" s="16">
        <v>75159</v>
      </c>
      <c r="AX124" s="16">
        <v>17156</v>
      </c>
      <c r="AY124" s="16">
        <v>2550</v>
      </c>
      <c r="AZ124" s="79">
        <f t="shared" si="531"/>
        <v>945744</v>
      </c>
      <c r="BA124" s="80">
        <f t="shared" si="532"/>
        <v>829066</v>
      </c>
      <c r="BB124" s="70">
        <v>207388</v>
      </c>
      <c r="BC124" s="70">
        <v>621678</v>
      </c>
      <c r="BD124" s="70">
        <v>24281</v>
      </c>
      <c r="BE124" s="70">
        <v>72731</v>
      </c>
      <c r="BF124" s="70">
        <v>17264</v>
      </c>
      <c r="BG124" s="70">
        <v>2402</v>
      </c>
      <c r="BH124" s="39">
        <f t="shared" si="533"/>
        <v>988976</v>
      </c>
      <c r="BI124" s="86">
        <f t="shared" si="534"/>
        <v>868576</v>
      </c>
      <c r="BJ124" s="16">
        <v>216542</v>
      </c>
      <c r="BK124" s="16">
        <v>652034</v>
      </c>
      <c r="BL124" s="16">
        <v>25605</v>
      </c>
      <c r="BM124" s="16">
        <v>74258</v>
      </c>
      <c r="BN124" s="16">
        <v>17839</v>
      </c>
      <c r="BO124" s="16">
        <v>2698</v>
      </c>
      <c r="BP124" s="79">
        <f t="shared" si="535"/>
        <v>960576</v>
      </c>
      <c r="BQ124" s="80">
        <f t="shared" si="536"/>
        <v>842567</v>
      </c>
      <c r="BR124" s="70">
        <v>215148</v>
      </c>
      <c r="BS124" s="70">
        <v>627419</v>
      </c>
      <c r="BT124" s="70">
        <v>24463</v>
      </c>
      <c r="BU124" s="70">
        <v>72023</v>
      </c>
      <c r="BV124" s="70">
        <v>18960</v>
      </c>
      <c r="BW124" s="70">
        <v>2563</v>
      </c>
      <c r="BX124" s="39">
        <f t="shared" si="537"/>
        <v>892503</v>
      </c>
      <c r="BY124" s="86">
        <f t="shared" si="538"/>
        <v>783593</v>
      </c>
      <c r="BZ124" s="16">
        <v>200934</v>
      </c>
      <c r="CA124" s="16">
        <v>582659</v>
      </c>
      <c r="CB124" s="16">
        <v>20462</v>
      </c>
      <c r="CC124" s="16">
        <v>69783</v>
      </c>
      <c r="CD124" s="16">
        <v>16613</v>
      </c>
      <c r="CE124" s="16">
        <v>2052</v>
      </c>
      <c r="CF124" s="79">
        <f t="shared" si="539"/>
        <v>1013378</v>
      </c>
      <c r="CG124" s="80">
        <f t="shared" si="540"/>
        <v>886976</v>
      </c>
      <c r="CH124" s="70">
        <v>226639</v>
      </c>
      <c r="CI124" s="70">
        <v>660337</v>
      </c>
      <c r="CJ124" s="70">
        <v>24247</v>
      </c>
      <c r="CK124" s="70">
        <v>81089</v>
      </c>
      <c r="CL124" s="70">
        <v>18892</v>
      </c>
      <c r="CM124" s="70">
        <v>2174</v>
      </c>
      <c r="CN124" s="39">
        <f t="shared" si="541"/>
        <v>1035255</v>
      </c>
      <c r="CO124" s="86">
        <f t="shared" si="542"/>
        <v>909281</v>
      </c>
      <c r="CP124" s="16">
        <v>218300</v>
      </c>
      <c r="CQ124" s="16">
        <v>690981</v>
      </c>
      <c r="CR124" s="16">
        <v>25739</v>
      </c>
      <c r="CS124" s="16">
        <v>79731</v>
      </c>
      <c r="CT124" s="16">
        <v>18164</v>
      </c>
      <c r="CU124" s="16">
        <v>2340</v>
      </c>
      <c r="CV124" s="79">
        <f t="shared" si="543"/>
        <v>1057194</v>
      </c>
      <c r="CW124" s="80">
        <f t="shared" si="544"/>
        <v>931798</v>
      </c>
      <c r="CX124" s="70">
        <v>229520</v>
      </c>
      <c r="CY124" s="70">
        <v>702278</v>
      </c>
      <c r="CZ124" s="70">
        <v>24665</v>
      </c>
      <c r="DA124" s="70">
        <v>79977</v>
      </c>
      <c r="DB124" s="70">
        <v>18689</v>
      </c>
      <c r="DC124" s="90">
        <v>2065</v>
      </c>
    </row>
    <row r="125" spans="1:107" x14ac:dyDescent="0.3">
      <c r="A125" s="158"/>
      <c r="B125" s="1">
        <v>328</v>
      </c>
      <c r="C125" s="1" t="s">
        <v>68</v>
      </c>
      <c r="D125" s="35">
        <f t="shared" si="545"/>
        <v>2309680</v>
      </c>
      <c r="E125" s="35">
        <f t="shared" si="546"/>
        <v>1769459</v>
      </c>
      <c r="F125" s="35">
        <f t="shared" si="547"/>
        <v>430549</v>
      </c>
      <c r="G125" s="35">
        <f t="shared" si="548"/>
        <v>1338910</v>
      </c>
      <c r="H125" s="35">
        <f t="shared" si="549"/>
        <v>56936</v>
      </c>
      <c r="I125" s="35">
        <f t="shared" si="550"/>
        <v>442847</v>
      </c>
      <c r="J125" s="35">
        <f t="shared" si="551"/>
        <v>19245</v>
      </c>
      <c r="K125" s="35">
        <f t="shared" si="552"/>
        <v>21193</v>
      </c>
      <c r="L125" s="39">
        <f t="shared" si="553"/>
        <v>179940</v>
      </c>
      <c r="M125" s="86">
        <f t="shared" si="554"/>
        <v>139295</v>
      </c>
      <c r="N125" s="16">
        <v>33709</v>
      </c>
      <c r="O125" s="16">
        <v>105586</v>
      </c>
      <c r="P125" s="16">
        <v>4465</v>
      </c>
      <c r="Q125" s="16">
        <v>33026</v>
      </c>
      <c r="R125" s="16">
        <v>1480</v>
      </c>
      <c r="S125" s="16">
        <v>1674</v>
      </c>
      <c r="T125" s="79">
        <f t="shared" si="523"/>
        <v>157832</v>
      </c>
      <c r="U125" s="80">
        <f t="shared" si="524"/>
        <v>121686</v>
      </c>
      <c r="V125" s="70">
        <v>30137</v>
      </c>
      <c r="W125" s="70">
        <v>91549</v>
      </c>
      <c r="X125" s="70">
        <v>3497</v>
      </c>
      <c r="Y125" s="70">
        <v>30097</v>
      </c>
      <c r="Z125" s="70">
        <v>1339</v>
      </c>
      <c r="AA125" s="70">
        <v>1213</v>
      </c>
      <c r="AB125" s="39">
        <f t="shared" si="525"/>
        <v>199486</v>
      </c>
      <c r="AC125" s="86">
        <f t="shared" si="526"/>
        <v>153510</v>
      </c>
      <c r="AD125" s="16">
        <v>38000</v>
      </c>
      <c r="AE125" s="16">
        <v>115510</v>
      </c>
      <c r="AF125" s="16">
        <v>4849</v>
      </c>
      <c r="AG125" s="16">
        <v>38264</v>
      </c>
      <c r="AH125" s="16">
        <v>1425</v>
      </c>
      <c r="AI125" s="16">
        <v>1438</v>
      </c>
      <c r="AJ125" s="79">
        <f t="shared" si="527"/>
        <v>194431</v>
      </c>
      <c r="AK125" s="80">
        <f t="shared" si="528"/>
        <v>149406</v>
      </c>
      <c r="AL125" s="70">
        <v>36367</v>
      </c>
      <c r="AM125" s="70">
        <v>113039</v>
      </c>
      <c r="AN125" s="70">
        <v>5077</v>
      </c>
      <c r="AO125" s="70">
        <v>37271</v>
      </c>
      <c r="AP125" s="70">
        <v>1528</v>
      </c>
      <c r="AQ125" s="70">
        <v>1149</v>
      </c>
      <c r="AR125" s="39">
        <f t="shared" si="529"/>
        <v>199332</v>
      </c>
      <c r="AS125" s="86">
        <f t="shared" si="530"/>
        <v>152543</v>
      </c>
      <c r="AT125" s="16">
        <v>37763</v>
      </c>
      <c r="AU125" s="16">
        <v>114780</v>
      </c>
      <c r="AV125" s="16">
        <v>4852</v>
      </c>
      <c r="AW125" s="16">
        <v>38454</v>
      </c>
      <c r="AX125" s="16">
        <v>1717</v>
      </c>
      <c r="AY125" s="16">
        <v>1766</v>
      </c>
      <c r="AZ125" s="79">
        <f t="shared" si="531"/>
        <v>190860</v>
      </c>
      <c r="BA125" s="80">
        <f t="shared" si="532"/>
        <v>144813</v>
      </c>
      <c r="BB125" s="70">
        <v>34583</v>
      </c>
      <c r="BC125" s="70">
        <v>110230</v>
      </c>
      <c r="BD125" s="70">
        <v>4795</v>
      </c>
      <c r="BE125" s="70">
        <v>37735</v>
      </c>
      <c r="BF125" s="70">
        <v>1515</v>
      </c>
      <c r="BG125" s="70">
        <v>2002</v>
      </c>
      <c r="BH125" s="39">
        <f t="shared" si="533"/>
        <v>194782</v>
      </c>
      <c r="BI125" s="86">
        <f t="shared" si="534"/>
        <v>149730</v>
      </c>
      <c r="BJ125" s="16">
        <v>36961</v>
      </c>
      <c r="BK125" s="16">
        <v>112769</v>
      </c>
      <c r="BL125" s="16">
        <v>4816</v>
      </c>
      <c r="BM125" s="16">
        <v>36190</v>
      </c>
      <c r="BN125" s="16">
        <v>1758</v>
      </c>
      <c r="BO125" s="16">
        <v>2288</v>
      </c>
      <c r="BP125" s="79">
        <f t="shared" si="535"/>
        <v>183783</v>
      </c>
      <c r="BQ125" s="80">
        <f t="shared" si="536"/>
        <v>141211</v>
      </c>
      <c r="BR125" s="70">
        <v>34451</v>
      </c>
      <c r="BS125" s="70">
        <v>106760</v>
      </c>
      <c r="BT125" s="70">
        <v>4803</v>
      </c>
      <c r="BU125" s="70">
        <v>34185</v>
      </c>
      <c r="BV125" s="70">
        <v>1619</v>
      </c>
      <c r="BW125" s="70">
        <v>1965</v>
      </c>
      <c r="BX125" s="39">
        <f t="shared" si="537"/>
        <v>183165</v>
      </c>
      <c r="BY125" s="86">
        <f t="shared" si="538"/>
        <v>139668</v>
      </c>
      <c r="BZ125" s="16">
        <v>33826</v>
      </c>
      <c r="CA125" s="16">
        <v>105842</v>
      </c>
      <c r="CB125" s="16">
        <v>4244</v>
      </c>
      <c r="CC125" s="16">
        <v>35813</v>
      </c>
      <c r="CD125" s="16">
        <v>1538</v>
      </c>
      <c r="CE125" s="16">
        <v>1902</v>
      </c>
      <c r="CF125" s="79">
        <f t="shared" si="539"/>
        <v>212685</v>
      </c>
      <c r="CG125" s="80">
        <f t="shared" si="540"/>
        <v>161953</v>
      </c>
      <c r="CH125" s="70">
        <v>38749</v>
      </c>
      <c r="CI125" s="70">
        <v>123204</v>
      </c>
      <c r="CJ125" s="70">
        <v>5350</v>
      </c>
      <c r="CK125" s="70">
        <v>41431</v>
      </c>
      <c r="CL125" s="70">
        <v>1858</v>
      </c>
      <c r="CM125" s="70">
        <v>2093</v>
      </c>
      <c r="CN125" s="39">
        <f t="shared" si="541"/>
        <v>212169</v>
      </c>
      <c r="CO125" s="86">
        <f t="shared" si="542"/>
        <v>162155</v>
      </c>
      <c r="CP125" s="16">
        <v>38766</v>
      </c>
      <c r="CQ125" s="16">
        <v>123389</v>
      </c>
      <c r="CR125" s="16">
        <v>5410</v>
      </c>
      <c r="CS125" s="16">
        <v>41024</v>
      </c>
      <c r="CT125" s="16">
        <v>1699</v>
      </c>
      <c r="CU125" s="16">
        <v>1881</v>
      </c>
      <c r="CV125" s="79">
        <f t="shared" si="543"/>
        <v>201215</v>
      </c>
      <c r="CW125" s="80">
        <f t="shared" si="544"/>
        <v>153489</v>
      </c>
      <c r="CX125" s="70">
        <v>37237</v>
      </c>
      <c r="CY125" s="70">
        <v>116252</v>
      </c>
      <c r="CZ125" s="70">
        <v>4778</v>
      </c>
      <c r="DA125" s="70">
        <v>39357</v>
      </c>
      <c r="DB125" s="70">
        <v>1769</v>
      </c>
      <c r="DC125" s="90">
        <v>1822</v>
      </c>
    </row>
    <row r="126" spans="1:107" x14ac:dyDescent="0.3">
      <c r="A126" s="158"/>
      <c r="B126" s="1">
        <v>329</v>
      </c>
      <c r="C126" s="1" t="s">
        <v>69</v>
      </c>
      <c r="D126" s="35">
        <f t="shared" si="545"/>
        <v>22599562</v>
      </c>
      <c r="E126" s="35">
        <f t="shared" si="546"/>
        <v>19303426</v>
      </c>
      <c r="F126" s="35">
        <f t="shared" si="547"/>
        <v>4696080</v>
      </c>
      <c r="G126" s="35">
        <f t="shared" si="548"/>
        <v>14607346</v>
      </c>
      <c r="H126" s="35">
        <f t="shared" si="549"/>
        <v>379952</v>
      </c>
      <c r="I126" s="35">
        <f t="shared" si="550"/>
        <v>2304936</v>
      </c>
      <c r="J126" s="35">
        <f t="shared" si="551"/>
        <v>550845</v>
      </c>
      <c r="K126" s="35">
        <f t="shared" si="552"/>
        <v>60403</v>
      </c>
      <c r="L126" s="39">
        <f t="shared" si="553"/>
        <v>1790940</v>
      </c>
      <c r="M126" s="86">
        <f t="shared" si="554"/>
        <v>1533913</v>
      </c>
      <c r="N126" s="16">
        <v>381332</v>
      </c>
      <c r="O126" s="16">
        <v>1152581</v>
      </c>
      <c r="P126" s="16">
        <v>30132</v>
      </c>
      <c r="Q126" s="16">
        <v>172241</v>
      </c>
      <c r="R126" s="16">
        <v>49366</v>
      </c>
      <c r="S126" s="16">
        <v>5288</v>
      </c>
      <c r="T126" s="79">
        <f t="shared" si="523"/>
        <v>1716822</v>
      </c>
      <c r="U126" s="80">
        <f t="shared" si="524"/>
        <v>1481541</v>
      </c>
      <c r="V126" s="70">
        <v>377851</v>
      </c>
      <c r="W126" s="70">
        <v>1103690</v>
      </c>
      <c r="X126" s="70">
        <v>25371</v>
      </c>
      <c r="Y126" s="70">
        <v>157101</v>
      </c>
      <c r="Z126" s="70">
        <v>47639</v>
      </c>
      <c r="AA126" s="70">
        <v>5170</v>
      </c>
      <c r="AB126" s="39">
        <f t="shared" si="525"/>
        <v>1903530</v>
      </c>
      <c r="AC126" s="86">
        <f t="shared" si="526"/>
        <v>1623630</v>
      </c>
      <c r="AD126" s="16">
        <v>396782</v>
      </c>
      <c r="AE126" s="16">
        <v>1226848</v>
      </c>
      <c r="AF126" s="16">
        <v>31882</v>
      </c>
      <c r="AG126" s="16">
        <v>196416</v>
      </c>
      <c r="AH126" s="16">
        <v>46438</v>
      </c>
      <c r="AI126" s="16">
        <v>5164</v>
      </c>
      <c r="AJ126" s="79">
        <f t="shared" si="527"/>
        <v>1826427</v>
      </c>
      <c r="AK126" s="80">
        <f t="shared" si="528"/>
        <v>1556314</v>
      </c>
      <c r="AL126" s="70">
        <v>374917</v>
      </c>
      <c r="AM126" s="70">
        <v>1181397</v>
      </c>
      <c r="AN126" s="70">
        <v>31926</v>
      </c>
      <c r="AO126" s="70">
        <v>191238</v>
      </c>
      <c r="AP126" s="70">
        <v>42230</v>
      </c>
      <c r="AQ126" s="70">
        <v>4719</v>
      </c>
      <c r="AR126" s="39">
        <f t="shared" si="529"/>
        <v>1976555</v>
      </c>
      <c r="AS126" s="86">
        <f t="shared" si="530"/>
        <v>1692033</v>
      </c>
      <c r="AT126" s="16">
        <v>422470</v>
      </c>
      <c r="AU126" s="16">
        <v>1269563</v>
      </c>
      <c r="AV126" s="16">
        <v>33318</v>
      </c>
      <c r="AW126" s="16">
        <v>198955</v>
      </c>
      <c r="AX126" s="16">
        <v>47434</v>
      </c>
      <c r="AY126" s="16">
        <v>4815</v>
      </c>
      <c r="AZ126" s="79">
        <f t="shared" si="531"/>
        <v>1827253</v>
      </c>
      <c r="BA126" s="80">
        <f t="shared" si="532"/>
        <v>1559757</v>
      </c>
      <c r="BB126" s="70">
        <v>372624</v>
      </c>
      <c r="BC126" s="70">
        <v>1187133</v>
      </c>
      <c r="BD126" s="70">
        <v>31090</v>
      </c>
      <c r="BE126" s="70">
        <v>189173</v>
      </c>
      <c r="BF126" s="70">
        <v>42811</v>
      </c>
      <c r="BG126" s="70">
        <v>4422</v>
      </c>
      <c r="BH126" s="39">
        <f t="shared" si="533"/>
        <v>1942905</v>
      </c>
      <c r="BI126" s="86">
        <f t="shared" si="534"/>
        <v>1656177</v>
      </c>
      <c r="BJ126" s="16">
        <v>406964</v>
      </c>
      <c r="BK126" s="16">
        <v>1249213</v>
      </c>
      <c r="BL126" s="16">
        <v>33032</v>
      </c>
      <c r="BM126" s="16">
        <v>199945</v>
      </c>
      <c r="BN126" s="16">
        <v>48051</v>
      </c>
      <c r="BO126" s="16">
        <v>5700</v>
      </c>
      <c r="BP126" s="79">
        <f t="shared" si="535"/>
        <v>1939996</v>
      </c>
      <c r="BQ126" s="80">
        <f t="shared" si="536"/>
        <v>1648878</v>
      </c>
      <c r="BR126" s="70">
        <v>409886</v>
      </c>
      <c r="BS126" s="70">
        <v>1238992</v>
      </c>
      <c r="BT126" s="70">
        <v>32406</v>
      </c>
      <c r="BU126" s="70">
        <v>203218</v>
      </c>
      <c r="BV126" s="70">
        <v>49817</v>
      </c>
      <c r="BW126" s="70">
        <v>5677</v>
      </c>
      <c r="BX126" s="39">
        <f t="shared" si="537"/>
        <v>1862647</v>
      </c>
      <c r="BY126" s="86">
        <f t="shared" si="538"/>
        <v>1599585</v>
      </c>
      <c r="BZ126" s="16">
        <v>388047</v>
      </c>
      <c r="CA126" s="16">
        <v>1211538</v>
      </c>
      <c r="CB126" s="16">
        <v>30662</v>
      </c>
      <c r="CC126" s="16">
        <v>185318</v>
      </c>
      <c r="CD126" s="16">
        <v>42137</v>
      </c>
      <c r="CE126" s="16">
        <v>4945</v>
      </c>
      <c r="CF126" s="79">
        <f t="shared" si="539"/>
        <v>1909093</v>
      </c>
      <c r="CG126" s="80">
        <f t="shared" si="540"/>
        <v>1618888</v>
      </c>
      <c r="CH126" s="70">
        <v>388603</v>
      </c>
      <c r="CI126" s="70">
        <v>1230285</v>
      </c>
      <c r="CJ126" s="70">
        <v>32987</v>
      </c>
      <c r="CK126" s="70">
        <v>206919</v>
      </c>
      <c r="CL126" s="70">
        <v>45189</v>
      </c>
      <c r="CM126" s="70">
        <v>5110</v>
      </c>
      <c r="CN126" s="39">
        <f t="shared" si="541"/>
        <v>1881870</v>
      </c>
      <c r="CO126" s="86">
        <f t="shared" si="542"/>
        <v>1603663</v>
      </c>
      <c r="CP126" s="16">
        <v>374097</v>
      </c>
      <c r="CQ126" s="16">
        <v>1229566</v>
      </c>
      <c r="CR126" s="16">
        <v>32776</v>
      </c>
      <c r="CS126" s="16">
        <v>198002</v>
      </c>
      <c r="CT126" s="16">
        <v>42713</v>
      </c>
      <c r="CU126" s="16">
        <v>4716</v>
      </c>
      <c r="CV126" s="79">
        <f t="shared" si="543"/>
        <v>2021524</v>
      </c>
      <c r="CW126" s="80">
        <f t="shared" si="544"/>
        <v>1729047</v>
      </c>
      <c r="CX126" s="70">
        <v>402507</v>
      </c>
      <c r="CY126" s="70">
        <v>1326540</v>
      </c>
      <c r="CZ126" s="70">
        <v>34370</v>
      </c>
      <c r="DA126" s="70">
        <v>206410</v>
      </c>
      <c r="DB126" s="70">
        <v>47020</v>
      </c>
      <c r="DC126" s="90">
        <v>4677</v>
      </c>
    </row>
    <row r="127" spans="1:107" x14ac:dyDescent="0.3">
      <c r="A127" s="158"/>
      <c r="B127" s="1">
        <v>330</v>
      </c>
      <c r="C127" s="1" t="s">
        <v>70</v>
      </c>
      <c r="D127" s="35">
        <f t="shared" si="545"/>
        <v>5280190</v>
      </c>
      <c r="E127" s="35">
        <f t="shared" si="546"/>
        <v>4201130</v>
      </c>
      <c r="F127" s="35">
        <f t="shared" si="547"/>
        <v>989607</v>
      </c>
      <c r="G127" s="35">
        <f t="shared" si="548"/>
        <v>3211523</v>
      </c>
      <c r="H127" s="35">
        <f t="shared" si="549"/>
        <v>165141</v>
      </c>
      <c r="I127" s="35">
        <f t="shared" si="550"/>
        <v>848753</v>
      </c>
      <c r="J127" s="35">
        <f t="shared" si="551"/>
        <v>42452</v>
      </c>
      <c r="K127" s="35">
        <f t="shared" si="552"/>
        <v>22714</v>
      </c>
      <c r="L127" s="39">
        <f t="shared" si="553"/>
        <v>424645</v>
      </c>
      <c r="M127" s="86">
        <f t="shared" si="554"/>
        <v>339164</v>
      </c>
      <c r="N127" s="16">
        <v>78301</v>
      </c>
      <c r="O127" s="16">
        <v>260863</v>
      </c>
      <c r="P127" s="16">
        <v>13837</v>
      </c>
      <c r="Q127" s="16">
        <v>66207</v>
      </c>
      <c r="R127" s="16">
        <v>3438</v>
      </c>
      <c r="S127" s="16">
        <v>1999</v>
      </c>
      <c r="T127" s="79">
        <f t="shared" si="523"/>
        <v>365878</v>
      </c>
      <c r="U127" s="80">
        <f t="shared" si="524"/>
        <v>291804</v>
      </c>
      <c r="V127" s="70">
        <v>68330</v>
      </c>
      <c r="W127" s="70">
        <v>223474</v>
      </c>
      <c r="X127" s="70">
        <v>10464</v>
      </c>
      <c r="Y127" s="70">
        <v>58834</v>
      </c>
      <c r="Z127" s="70">
        <v>3187</v>
      </c>
      <c r="AA127" s="70">
        <v>1589</v>
      </c>
      <c r="AB127" s="39">
        <f t="shared" si="525"/>
        <v>473798</v>
      </c>
      <c r="AC127" s="86">
        <f t="shared" si="526"/>
        <v>375574</v>
      </c>
      <c r="AD127" s="16">
        <v>91160</v>
      </c>
      <c r="AE127" s="16">
        <v>284414</v>
      </c>
      <c r="AF127" s="16">
        <v>15159</v>
      </c>
      <c r="AG127" s="16">
        <v>77523</v>
      </c>
      <c r="AH127" s="16">
        <v>3642</v>
      </c>
      <c r="AI127" s="16">
        <v>1900</v>
      </c>
      <c r="AJ127" s="79">
        <f t="shared" si="527"/>
        <v>460708</v>
      </c>
      <c r="AK127" s="80">
        <f t="shared" si="528"/>
        <v>366139</v>
      </c>
      <c r="AL127" s="70">
        <v>88208</v>
      </c>
      <c r="AM127" s="70">
        <v>277931</v>
      </c>
      <c r="AN127" s="70">
        <v>14953</v>
      </c>
      <c r="AO127" s="70">
        <v>74069</v>
      </c>
      <c r="AP127" s="70">
        <v>3720</v>
      </c>
      <c r="AQ127" s="70">
        <v>1827</v>
      </c>
      <c r="AR127" s="39">
        <f t="shared" si="529"/>
        <v>461038</v>
      </c>
      <c r="AS127" s="86">
        <f t="shared" si="530"/>
        <v>367345</v>
      </c>
      <c r="AT127" s="16">
        <v>89134</v>
      </c>
      <c r="AU127" s="16">
        <v>278211</v>
      </c>
      <c r="AV127" s="16">
        <v>14822</v>
      </c>
      <c r="AW127" s="16">
        <v>73155</v>
      </c>
      <c r="AX127" s="16">
        <v>3709</v>
      </c>
      <c r="AY127" s="16">
        <v>2007</v>
      </c>
      <c r="AZ127" s="79">
        <f t="shared" si="531"/>
        <v>436419</v>
      </c>
      <c r="BA127" s="80">
        <f t="shared" si="532"/>
        <v>346608</v>
      </c>
      <c r="BB127" s="70">
        <v>82590</v>
      </c>
      <c r="BC127" s="70">
        <v>264018</v>
      </c>
      <c r="BD127" s="70">
        <v>13655</v>
      </c>
      <c r="BE127" s="70">
        <v>70736</v>
      </c>
      <c r="BF127" s="70">
        <v>3542</v>
      </c>
      <c r="BG127" s="70">
        <v>1878</v>
      </c>
      <c r="BH127" s="39">
        <f t="shared" si="533"/>
        <v>455113</v>
      </c>
      <c r="BI127" s="86">
        <f t="shared" si="534"/>
        <v>364766</v>
      </c>
      <c r="BJ127" s="16">
        <v>88409</v>
      </c>
      <c r="BK127" s="16">
        <v>276357</v>
      </c>
      <c r="BL127" s="16">
        <v>14955</v>
      </c>
      <c r="BM127" s="16">
        <v>69327</v>
      </c>
      <c r="BN127" s="16">
        <v>3733</v>
      </c>
      <c r="BO127" s="16">
        <v>2332</v>
      </c>
      <c r="BP127" s="79">
        <f t="shared" si="535"/>
        <v>428563</v>
      </c>
      <c r="BQ127" s="80">
        <f t="shared" si="536"/>
        <v>344320</v>
      </c>
      <c r="BR127" s="70">
        <v>81755</v>
      </c>
      <c r="BS127" s="70">
        <v>262565</v>
      </c>
      <c r="BT127" s="70">
        <v>13919</v>
      </c>
      <c r="BU127" s="70">
        <v>64840</v>
      </c>
      <c r="BV127" s="70">
        <v>3577</v>
      </c>
      <c r="BW127" s="70">
        <v>1907</v>
      </c>
      <c r="BX127" s="39">
        <f t="shared" si="537"/>
        <v>400582</v>
      </c>
      <c r="BY127" s="86">
        <f t="shared" si="538"/>
        <v>319045</v>
      </c>
      <c r="BZ127" s="16">
        <v>75311</v>
      </c>
      <c r="CA127" s="16">
        <v>243734</v>
      </c>
      <c r="CB127" s="16">
        <v>11890</v>
      </c>
      <c r="CC127" s="16">
        <v>64670</v>
      </c>
      <c r="CD127" s="16">
        <v>3230</v>
      </c>
      <c r="CE127" s="16">
        <v>1747</v>
      </c>
      <c r="CF127" s="79">
        <f t="shared" si="539"/>
        <v>468282</v>
      </c>
      <c r="CG127" s="80">
        <f t="shared" si="540"/>
        <v>371570</v>
      </c>
      <c r="CH127" s="70">
        <v>86632</v>
      </c>
      <c r="CI127" s="70">
        <v>284938</v>
      </c>
      <c r="CJ127" s="70">
        <v>14598</v>
      </c>
      <c r="CK127" s="70">
        <v>76378</v>
      </c>
      <c r="CL127" s="70">
        <v>3706</v>
      </c>
      <c r="CM127" s="70">
        <v>2030</v>
      </c>
      <c r="CN127" s="39">
        <f t="shared" si="541"/>
        <v>466570</v>
      </c>
      <c r="CO127" s="86">
        <f t="shared" si="542"/>
        <v>370410</v>
      </c>
      <c r="CP127" s="16">
        <v>83542</v>
      </c>
      <c r="CQ127" s="16">
        <v>286868</v>
      </c>
      <c r="CR127" s="16">
        <v>14493</v>
      </c>
      <c r="CS127" s="16">
        <v>76300</v>
      </c>
      <c r="CT127" s="16">
        <v>3568</v>
      </c>
      <c r="CU127" s="16">
        <v>1799</v>
      </c>
      <c r="CV127" s="79">
        <f t="shared" si="543"/>
        <v>438594</v>
      </c>
      <c r="CW127" s="80">
        <f t="shared" si="544"/>
        <v>344385</v>
      </c>
      <c r="CX127" s="70">
        <v>76235</v>
      </c>
      <c r="CY127" s="70">
        <v>268150</v>
      </c>
      <c r="CZ127" s="70">
        <v>12396</v>
      </c>
      <c r="DA127" s="70">
        <v>76714</v>
      </c>
      <c r="DB127" s="70">
        <v>3400</v>
      </c>
      <c r="DC127" s="90">
        <v>1699</v>
      </c>
    </row>
    <row r="128" spans="1:107" x14ac:dyDescent="0.3">
      <c r="A128" s="158"/>
      <c r="B128" s="1">
        <v>331</v>
      </c>
      <c r="C128" s="1" t="s">
        <v>71</v>
      </c>
      <c r="D128" s="35">
        <f t="shared" si="545"/>
        <v>12760359</v>
      </c>
      <c r="E128" s="35">
        <f t="shared" si="546"/>
        <v>10619987</v>
      </c>
      <c r="F128" s="35">
        <f t="shared" si="547"/>
        <v>2475010</v>
      </c>
      <c r="G128" s="35">
        <f t="shared" si="548"/>
        <v>8144977</v>
      </c>
      <c r="H128" s="35">
        <f t="shared" si="549"/>
        <v>308706</v>
      </c>
      <c r="I128" s="35">
        <f t="shared" si="550"/>
        <v>1547321</v>
      </c>
      <c r="J128" s="35">
        <f t="shared" si="551"/>
        <v>248649</v>
      </c>
      <c r="K128" s="35">
        <f t="shared" si="552"/>
        <v>35696</v>
      </c>
      <c r="L128" s="39">
        <f t="shared" si="553"/>
        <v>1073345</v>
      </c>
      <c r="M128" s="86">
        <f t="shared" si="554"/>
        <v>900254</v>
      </c>
      <c r="N128" s="16">
        <v>210114</v>
      </c>
      <c r="O128" s="16">
        <v>690140</v>
      </c>
      <c r="P128" s="16">
        <v>27090</v>
      </c>
      <c r="Q128" s="16">
        <v>119008</v>
      </c>
      <c r="R128" s="16">
        <v>23644</v>
      </c>
      <c r="S128" s="16">
        <v>3349</v>
      </c>
      <c r="T128" s="79">
        <f t="shared" si="523"/>
        <v>966077</v>
      </c>
      <c r="U128" s="80">
        <f t="shared" si="524"/>
        <v>810855</v>
      </c>
      <c r="V128" s="70">
        <v>193524</v>
      </c>
      <c r="W128" s="70">
        <v>617331</v>
      </c>
      <c r="X128" s="70">
        <v>21407</v>
      </c>
      <c r="Y128" s="70">
        <v>108868</v>
      </c>
      <c r="Z128" s="70">
        <v>22112</v>
      </c>
      <c r="AA128" s="70">
        <v>2835</v>
      </c>
      <c r="AB128" s="39">
        <f t="shared" si="525"/>
        <v>1106840</v>
      </c>
      <c r="AC128" s="86">
        <f t="shared" si="526"/>
        <v>917707</v>
      </c>
      <c r="AD128" s="16">
        <v>211332</v>
      </c>
      <c r="AE128" s="16">
        <v>706375</v>
      </c>
      <c r="AF128" s="16">
        <v>26974</v>
      </c>
      <c r="AG128" s="16">
        <v>138469</v>
      </c>
      <c r="AH128" s="16">
        <v>20781</v>
      </c>
      <c r="AI128" s="16">
        <v>2909</v>
      </c>
      <c r="AJ128" s="79">
        <f t="shared" si="527"/>
        <v>1067059</v>
      </c>
      <c r="AK128" s="80">
        <f t="shared" si="528"/>
        <v>881823</v>
      </c>
      <c r="AL128" s="70">
        <v>199426</v>
      </c>
      <c r="AM128" s="70">
        <v>682397</v>
      </c>
      <c r="AN128" s="70">
        <v>26820</v>
      </c>
      <c r="AO128" s="70">
        <v>136270</v>
      </c>
      <c r="AP128" s="70">
        <v>19253</v>
      </c>
      <c r="AQ128" s="70">
        <v>2893</v>
      </c>
      <c r="AR128" s="39">
        <f t="shared" si="529"/>
        <v>1092632</v>
      </c>
      <c r="AS128" s="86">
        <f t="shared" si="530"/>
        <v>905646</v>
      </c>
      <c r="AT128" s="16">
        <v>213722</v>
      </c>
      <c r="AU128" s="16">
        <v>691924</v>
      </c>
      <c r="AV128" s="16">
        <v>26341</v>
      </c>
      <c r="AW128" s="16">
        <v>135947</v>
      </c>
      <c r="AX128" s="16">
        <v>21656</v>
      </c>
      <c r="AY128" s="16">
        <v>3042</v>
      </c>
      <c r="AZ128" s="79">
        <f t="shared" si="531"/>
        <v>1030147</v>
      </c>
      <c r="BA128" s="80">
        <f t="shared" si="532"/>
        <v>853557</v>
      </c>
      <c r="BB128" s="70">
        <v>197041</v>
      </c>
      <c r="BC128" s="70">
        <v>656516</v>
      </c>
      <c r="BD128" s="70">
        <v>25490</v>
      </c>
      <c r="BE128" s="70">
        <v>129079</v>
      </c>
      <c r="BF128" s="70">
        <v>19258</v>
      </c>
      <c r="BG128" s="70">
        <v>2763</v>
      </c>
      <c r="BH128" s="39">
        <f t="shared" si="533"/>
        <v>1070898</v>
      </c>
      <c r="BI128" s="86">
        <f t="shared" si="534"/>
        <v>896139</v>
      </c>
      <c r="BJ128" s="16">
        <v>211627</v>
      </c>
      <c r="BK128" s="16">
        <v>684512</v>
      </c>
      <c r="BL128" s="16">
        <v>27300</v>
      </c>
      <c r="BM128" s="16">
        <v>123650</v>
      </c>
      <c r="BN128" s="16">
        <v>20792</v>
      </c>
      <c r="BO128" s="16">
        <v>3017</v>
      </c>
      <c r="BP128" s="79">
        <f t="shared" si="535"/>
        <v>1055814</v>
      </c>
      <c r="BQ128" s="80">
        <f t="shared" si="536"/>
        <v>886183</v>
      </c>
      <c r="BR128" s="70">
        <v>211454</v>
      </c>
      <c r="BS128" s="70">
        <v>674729</v>
      </c>
      <c r="BT128" s="70">
        <v>26202</v>
      </c>
      <c r="BU128" s="70">
        <v>117809</v>
      </c>
      <c r="BV128" s="70">
        <v>22443</v>
      </c>
      <c r="BW128" s="70">
        <v>3177</v>
      </c>
      <c r="BX128" s="39">
        <f t="shared" si="537"/>
        <v>997654</v>
      </c>
      <c r="BY128" s="86">
        <f t="shared" si="538"/>
        <v>830937</v>
      </c>
      <c r="BZ128" s="16">
        <v>198486</v>
      </c>
      <c r="CA128" s="16">
        <v>632451</v>
      </c>
      <c r="CB128" s="16">
        <v>21522</v>
      </c>
      <c r="CC128" s="16">
        <v>123365</v>
      </c>
      <c r="CD128" s="16">
        <v>18800</v>
      </c>
      <c r="CE128" s="16">
        <v>3030</v>
      </c>
      <c r="CF128" s="79">
        <f t="shared" si="539"/>
        <v>1101604</v>
      </c>
      <c r="CG128" s="80">
        <f t="shared" si="540"/>
        <v>911684</v>
      </c>
      <c r="CH128" s="70">
        <v>210948</v>
      </c>
      <c r="CI128" s="70">
        <v>700736</v>
      </c>
      <c r="CJ128" s="70">
        <v>26462</v>
      </c>
      <c r="CK128" s="70">
        <v>140229</v>
      </c>
      <c r="CL128" s="70">
        <v>20065</v>
      </c>
      <c r="CM128" s="70">
        <v>3164</v>
      </c>
      <c r="CN128" s="39">
        <f t="shared" si="541"/>
        <v>1105310</v>
      </c>
      <c r="CO128" s="86">
        <f t="shared" si="542"/>
        <v>917816</v>
      </c>
      <c r="CP128" s="16">
        <v>206911</v>
      </c>
      <c r="CQ128" s="16">
        <v>710905</v>
      </c>
      <c r="CR128" s="16">
        <v>27403</v>
      </c>
      <c r="CS128" s="16">
        <v>138498</v>
      </c>
      <c r="CT128" s="16">
        <v>18931</v>
      </c>
      <c r="CU128" s="16">
        <v>2662</v>
      </c>
      <c r="CV128" s="79">
        <f t="shared" si="543"/>
        <v>1092979</v>
      </c>
      <c r="CW128" s="80">
        <f t="shared" si="544"/>
        <v>907386</v>
      </c>
      <c r="CX128" s="70">
        <v>210425</v>
      </c>
      <c r="CY128" s="70">
        <v>696961</v>
      </c>
      <c r="CZ128" s="70">
        <v>25695</v>
      </c>
      <c r="DA128" s="70">
        <v>136129</v>
      </c>
      <c r="DB128" s="70">
        <v>20914</v>
      </c>
      <c r="DC128" s="90">
        <v>2855</v>
      </c>
    </row>
    <row r="129" spans="1:107" x14ac:dyDescent="0.3">
      <c r="A129" s="158"/>
      <c r="B129" s="1">
        <v>332</v>
      </c>
      <c r="C129" s="1" t="s">
        <v>72</v>
      </c>
      <c r="D129" s="35">
        <f t="shared" si="545"/>
        <v>14616970</v>
      </c>
      <c r="E129" s="35">
        <f t="shared" si="546"/>
        <v>12134906</v>
      </c>
      <c r="F129" s="35">
        <f t="shared" si="547"/>
        <v>2678309</v>
      </c>
      <c r="G129" s="35">
        <f t="shared" si="548"/>
        <v>9456597</v>
      </c>
      <c r="H129" s="35">
        <f t="shared" si="549"/>
        <v>364534</v>
      </c>
      <c r="I129" s="35">
        <f t="shared" si="550"/>
        <v>1982196</v>
      </c>
      <c r="J129" s="35">
        <f t="shared" si="551"/>
        <v>93650</v>
      </c>
      <c r="K129" s="35">
        <f t="shared" si="552"/>
        <v>41684</v>
      </c>
      <c r="L129" s="39">
        <f t="shared" si="553"/>
        <v>1212063</v>
      </c>
      <c r="M129" s="86">
        <f t="shared" si="554"/>
        <v>1014997</v>
      </c>
      <c r="N129" s="16">
        <v>214653</v>
      </c>
      <c r="O129" s="16">
        <v>800344</v>
      </c>
      <c r="P129" s="16">
        <v>31656</v>
      </c>
      <c r="Q129" s="16">
        <v>153863</v>
      </c>
      <c r="R129" s="16">
        <v>7762</v>
      </c>
      <c r="S129" s="16">
        <v>3785</v>
      </c>
      <c r="T129" s="79">
        <f t="shared" si="523"/>
        <v>1043874</v>
      </c>
      <c r="U129" s="80">
        <f t="shared" si="524"/>
        <v>871592</v>
      </c>
      <c r="V129" s="70">
        <v>186481</v>
      </c>
      <c r="W129" s="70">
        <v>685111</v>
      </c>
      <c r="X129" s="70">
        <v>23836</v>
      </c>
      <c r="Y129" s="70">
        <v>137940</v>
      </c>
      <c r="Z129" s="70">
        <v>7141</v>
      </c>
      <c r="AA129" s="70">
        <v>3365</v>
      </c>
      <c r="AB129" s="39">
        <f t="shared" si="525"/>
        <v>1315537</v>
      </c>
      <c r="AC129" s="86">
        <f t="shared" si="526"/>
        <v>1088839</v>
      </c>
      <c r="AD129" s="16">
        <v>239529</v>
      </c>
      <c r="AE129" s="16">
        <v>849310</v>
      </c>
      <c r="AF129" s="16">
        <v>33357</v>
      </c>
      <c r="AG129" s="16">
        <v>181010</v>
      </c>
      <c r="AH129" s="16">
        <v>8261</v>
      </c>
      <c r="AI129" s="16">
        <v>4070</v>
      </c>
      <c r="AJ129" s="79">
        <f t="shared" si="527"/>
        <v>1275876</v>
      </c>
      <c r="AK129" s="80">
        <f t="shared" si="528"/>
        <v>1060204</v>
      </c>
      <c r="AL129" s="70">
        <v>233494</v>
      </c>
      <c r="AM129" s="70">
        <v>826710</v>
      </c>
      <c r="AN129" s="70">
        <v>32709</v>
      </c>
      <c r="AO129" s="70">
        <v>170999</v>
      </c>
      <c r="AP129" s="70">
        <v>8164</v>
      </c>
      <c r="AQ129" s="70">
        <v>3800</v>
      </c>
      <c r="AR129" s="39">
        <f t="shared" si="529"/>
        <v>1266904</v>
      </c>
      <c r="AS129" s="86">
        <f t="shared" si="530"/>
        <v>1050805</v>
      </c>
      <c r="AT129" s="16">
        <v>237031</v>
      </c>
      <c r="AU129" s="16">
        <v>813774</v>
      </c>
      <c r="AV129" s="16">
        <v>32305</v>
      </c>
      <c r="AW129" s="16">
        <v>171472</v>
      </c>
      <c r="AX129" s="16">
        <v>8648</v>
      </c>
      <c r="AY129" s="16">
        <v>3674</v>
      </c>
      <c r="AZ129" s="79">
        <f t="shared" si="531"/>
        <v>1190086</v>
      </c>
      <c r="BA129" s="80">
        <f t="shared" si="532"/>
        <v>981513</v>
      </c>
      <c r="BB129" s="70">
        <v>217593</v>
      </c>
      <c r="BC129" s="70">
        <v>763920</v>
      </c>
      <c r="BD129" s="70">
        <v>30500</v>
      </c>
      <c r="BE129" s="70">
        <v>166295</v>
      </c>
      <c r="BF129" s="70">
        <v>8025</v>
      </c>
      <c r="BG129" s="70">
        <v>3753</v>
      </c>
      <c r="BH129" s="39">
        <f t="shared" si="533"/>
        <v>1215346</v>
      </c>
      <c r="BI129" s="86">
        <f t="shared" si="534"/>
        <v>1010776</v>
      </c>
      <c r="BJ129" s="16">
        <v>225116</v>
      </c>
      <c r="BK129" s="16">
        <v>785660</v>
      </c>
      <c r="BL129" s="16">
        <v>31812</v>
      </c>
      <c r="BM129" s="16">
        <v>160832</v>
      </c>
      <c r="BN129" s="16">
        <v>8097</v>
      </c>
      <c r="BO129" s="16">
        <v>3829</v>
      </c>
      <c r="BP129" s="79">
        <f t="shared" si="535"/>
        <v>1151171</v>
      </c>
      <c r="BQ129" s="80">
        <f t="shared" si="536"/>
        <v>960829</v>
      </c>
      <c r="BR129" s="70">
        <v>213619</v>
      </c>
      <c r="BS129" s="70">
        <v>747210</v>
      </c>
      <c r="BT129" s="70">
        <v>29902</v>
      </c>
      <c r="BU129" s="70">
        <v>150186</v>
      </c>
      <c r="BV129" s="70">
        <v>7168</v>
      </c>
      <c r="BW129" s="70">
        <v>3086</v>
      </c>
      <c r="BX129" s="39">
        <f t="shared" si="537"/>
        <v>1097551</v>
      </c>
      <c r="BY129" s="86">
        <f t="shared" si="538"/>
        <v>907563</v>
      </c>
      <c r="BZ129" s="16">
        <v>203527</v>
      </c>
      <c r="CA129" s="16">
        <v>704036</v>
      </c>
      <c r="CB129" s="16">
        <v>24819</v>
      </c>
      <c r="CC129" s="16">
        <v>155423</v>
      </c>
      <c r="CD129" s="16">
        <v>6735</v>
      </c>
      <c r="CE129" s="16">
        <v>3011</v>
      </c>
      <c r="CF129" s="79">
        <f t="shared" si="539"/>
        <v>1288275</v>
      </c>
      <c r="CG129" s="80">
        <f t="shared" si="540"/>
        <v>1065785</v>
      </c>
      <c r="CH129" s="70">
        <v>237857</v>
      </c>
      <c r="CI129" s="70">
        <v>827928</v>
      </c>
      <c r="CJ129" s="70">
        <v>31259</v>
      </c>
      <c r="CK129" s="70">
        <v>179843</v>
      </c>
      <c r="CL129" s="70">
        <v>8274</v>
      </c>
      <c r="CM129" s="70">
        <v>3114</v>
      </c>
      <c r="CN129" s="39">
        <f t="shared" si="541"/>
        <v>1302786</v>
      </c>
      <c r="CO129" s="86">
        <f t="shared" si="542"/>
        <v>1085934</v>
      </c>
      <c r="CP129" s="16">
        <v>239522</v>
      </c>
      <c r="CQ129" s="16">
        <v>846412</v>
      </c>
      <c r="CR129" s="16">
        <v>32222</v>
      </c>
      <c r="CS129" s="16">
        <v>173678</v>
      </c>
      <c r="CT129" s="16">
        <v>7855</v>
      </c>
      <c r="CU129" s="16">
        <v>3097</v>
      </c>
      <c r="CV129" s="79">
        <f t="shared" si="543"/>
        <v>1257501</v>
      </c>
      <c r="CW129" s="80">
        <f t="shared" si="544"/>
        <v>1036069</v>
      </c>
      <c r="CX129" s="70">
        <v>229887</v>
      </c>
      <c r="CY129" s="70">
        <v>806182</v>
      </c>
      <c r="CZ129" s="70">
        <v>30157</v>
      </c>
      <c r="DA129" s="70">
        <v>180655</v>
      </c>
      <c r="DB129" s="70">
        <v>7520</v>
      </c>
      <c r="DC129" s="90">
        <v>3100</v>
      </c>
    </row>
    <row r="130" spans="1:107" x14ac:dyDescent="0.3">
      <c r="A130" s="158"/>
      <c r="B130" s="1">
        <v>333</v>
      </c>
      <c r="C130" s="1" t="s">
        <v>73</v>
      </c>
      <c r="D130" s="35">
        <f t="shared" si="545"/>
        <v>4054911</v>
      </c>
      <c r="E130" s="35">
        <f t="shared" si="546"/>
        <v>3209124</v>
      </c>
      <c r="F130" s="35">
        <f t="shared" si="547"/>
        <v>674523</v>
      </c>
      <c r="G130" s="35">
        <f t="shared" si="548"/>
        <v>2534601</v>
      </c>
      <c r="H130" s="35">
        <f t="shared" si="549"/>
        <v>115339</v>
      </c>
      <c r="I130" s="35">
        <f t="shared" si="550"/>
        <v>686198</v>
      </c>
      <c r="J130" s="35">
        <f t="shared" si="551"/>
        <v>23086</v>
      </c>
      <c r="K130" s="35">
        <f t="shared" si="552"/>
        <v>21164</v>
      </c>
      <c r="L130" s="39">
        <f t="shared" si="553"/>
        <v>337138</v>
      </c>
      <c r="M130" s="86">
        <f t="shared" si="554"/>
        <v>271211</v>
      </c>
      <c r="N130" s="16">
        <v>55002</v>
      </c>
      <c r="O130" s="16">
        <v>216209</v>
      </c>
      <c r="P130" s="16">
        <v>9902</v>
      </c>
      <c r="Q130" s="16">
        <v>52155</v>
      </c>
      <c r="R130" s="16">
        <v>1930</v>
      </c>
      <c r="S130" s="16">
        <v>1940</v>
      </c>
      <c r="T130" s="79">
        <f t="shared" si="523"/>
        <v>288353</v>
      </c>
      <c r="U130" s="80">
        <f t="shared" si="524"/>
        <v>230586</v>
      </c>
      <c r="V130" s="70">
        <v>47010</v>
      </c>
      <c r="W130" s="70">
        <v>183576</v>
      </c>
      <c r="X130" s="70">
        <v>7650</v>
      </c>
      <c r="Y130" s="70">
        <v>46862</v>
      </c>
      <c r="Z130" s="70">
        <v>1679</v>
      </c>
      <c r="AA130" s="70">
        <v>1576</v>
      </c>
      <c r="AB130" s="39">
        <f t="shared" si="525"/>
        <v>351348</v>
      </c>
      <c r="AC130" s="86">
        <f t="shared" si="526"/>
        <v>277886</v>
      </c>
      <c r="AD130" s="16">
        <v>57601</v>
      </c>
      <c r="AE130" s="16">
        <v>220285</v>
      </c>
      <c r="AF130" s="16">
        <v>10167</v>
      </c>
      <c r="AG130" s="16">
        <v>59450</v>
      </c>
      <c r="AH130" s="16">
        <v>1929</v>
      </c>
      <c r="AI130" s="16">
        <v>1916</v>
      </c>
      <c r="AJ130" s="79">
        <f t="shared" si="527"/>
        <v>347661</v>
      </c>
      <c r="AK130" s="80">
        <f t="shared" si="528"/>
        <v>275952</v>
      </c>
      <c r="AL130" s="70">
        <v>56874</v>
      </c>
      <c r="AM130" s="70">
        <v>219078</v>
      </c>
      <c r="AN130" s="70">
        <v>10112</v>
      </c>
      <c r="AO130" s="70">
        <v>58014</v>
      </c>
      <c r="AP130" s="70">
        <v>1881</v>
      </c>
      <c r="AQ130" s="70">
        <v>1702</v>
      </c>
      <c r="AR130" s="39">
        <f t="shared" si="529"/>
        <v>346531</v>
      </c>
      <c r="AS130" s="86">
        <f t="shared" si="530"/>
        <v>273608</v>
      </c>
      <c r="AT130" s="16">
        <v>58192</v>
      </c>
      <c r="AU130" s="16">
        <v>215416</v>
      </c>
      <c r="AV130" s="16">
        <v>9620</v>
      </c>
      <c r="AW130" s="16">
        <v>59447</v>
      </c>
      <c r="AX130" s="16">
        <v>2094</v>
      </c>
      <c r="AY130" s="16">
        <v>1762</v>
      </c>
      <c r="AZ130" s="79">
        <f t="shared" si="531"/>
        <v>329381</v>
      </c>
      <c r="BA130" s="80">
        <f t="shared" si="532"/>
        <v>258415</v>
      </c>
      <c r="BB130" s="70">
        <v>55112</v>
      </c>
      <c r="BC130" s="70">
        <v>203303</v>
      </c>
      <c r="BD130" s="70">
        <v>9647</v>
      </c>
      <c r="BE130" s="70">
        <v>57575</v>
      </c>
      <c r="BF130" s="70">
        <v>1895</v>
      </c>
      <c r="BG130" s="70">
        <v>1849</v>
      </c>
      <c r="BH130" s="39">
        <f t="shared" si="533"/>
        <v>349978</v>
      </c>
      <c r="BI130" s="86">
        <f t="shared" si="534"/>
        <v>277512</v>
      </c>
      <c r="BJ130" s="16">
        <v>60289</v>
      </c>
      <c r="BK130" s="16">
        <v>217223</v>
      </c>
      <c r="BL130" s="16">
        <v>10411</v>
      </c>
      <c r="BM130" s="16">
        <v>57970</v>
      </c>
      <c r="BN130" s="16">
        <v>2115</v>
      </c>
      <c r="BO130" s="16">
        <v>1970</v>
      </c>
      <c r="BP130" s="79">
        <f t="shared" si="535"/>
        <v>332658</v>
      </c>
      <c r="BQ130" s="80">
        <f t="shared" si="536"/>
        <v>263932</v>
      </c>
      <c r="BR130" s="70">
        <v>55908</v>
      </c>
      <c r="BS130" s="70">
        <v>208024</v>
      </c>
      <c r="BT130" s="70">
        <v>9663</v>
      </c>
      <c r="BU130" s="70">
        <v>55327</v>
      </c>
      <c r="BV130" s="70">
        <v>1935</v>
      </c>
      <c r="BW130" s="70">
        <v>1801</v>
      </c>
      <c r="BX130" s="39">
        <f t="shared" si="537"/>
        <v>305898</v>
      </c>
      <c r="BY130" s="86">
        <f t="shared" si="538"/>
        <v>239762</v>
      </c>
      <c r="BZ130" s="16">
        <v>51316</v>
      </c>
      <c r="CA130" s="16">
        <v>188446</v>
      </c>
      <c r="CB130" s="16">
        <v>7892</v>
      </c>
      <c r="CC130" s="16">
        <v>54917</v>
      </c>
      <c r="CD130" s="16">
        <v>1769</v>
      </c>
      <c r="CE130" s="16">
        <v>1558</v>
      </c>
      <c r="CF130" s="79">
        <f t="shared" si="539"/>
        <v>357547</v>
      </c>
      <c r="CG130" s="80">
        <f t="shared" si="540"/>
        <v>281555</v>
      </c>
      <c r="CH130" s="70">
        <v>59758</v>
      </c>
      <c r="CI130" s="70">
        <v>221797</v>
      </c>
      <c r="CJ130" s="70">
        <v>10013</v>
      </c>
      <c r="CK130" s="70">
        <v>62271</v>
      </c>
      <c r="CL130" s="70">
        <v>2029</v>
      </c>
      <c r="CM130" s="70">
        <v>1679</v>
      </c>
      <c r="CN130" s="39">
        <f t="shared" si="541"/>
        <v>361776</v>
      </c>
      <c r="CO130" s="86">
        <f t="shared" si="542"/>
        <v>286102</v>
      </c>
      <c r="CP130" s="16">
        <v>59700</v>
      </c>
      <c r="CQ130" s="16">
        <v>226402</v>
      </c>
      <c r="CR130" s="16">
        <v>10631</v>
      </c>
      <c r="CS130" s="16">
        <v>61321</v>
      </c>
      <c r="CT130" s="16">
        <v>1969</v>
      </c>
      <c r="CU130" s="16">
        <v>1753</v>
      </c>
      <c r="CV130" s="79">
        <f t="shared" si="543"/>
        <v>346642</v>
      </c>
      <c r="CW130" s="80">
        <f t="shared" si="544"/>
        <v>272603</v>
      </c>
      <c r="CX130" s="70">
        <v>57761</v>
      </c>
      <c r="CY130" s="70">
        <v>214842</v>
      </c>
      <c r="CZ130" s="70">
        <v>9631</v>
      </c>
      <c r="DA130" s="70">
        <v>60889</v>
      </c>
      <c r="DB130" s="70">
        <v>1861</v>
      </c>
      <c r="DC130" s="90">
        <v>1658</v>
      </c>
    </row>
    <row r="131" spans="1:107" x14ac:dyDescent="0.3">
      <c r="A131" s="158"/>
      <c r="B131" s="1">
        <v>334</v>
      </c>
      <c r="C131" s="1" t="s">
        <v>350</v>
      </c>
      <c r="D131" s="35">
        <f t="shared" si="545"/>
        <v>2228666</v>
      </c>
      <c r="E131" s="35">
        <f t="shared" si="546"/>
        <v>1782718</v>
      </c>
      <c r="F131" s="35">
        <f t="shared" si="547"/>
        <v>425358</v>
      </c>
      <c r="G131" s="35">
        <f t="shared" si="548"/>
        <v>1357360</v>
      </c>
      <c r="H131" s="35">
        <f t="shared" si="549"/>
        <v>68860</v>
      </c>
      <c r="I131" s="35">
        <f t="shared" si="550"/>
        <v>337495</v>
      </c>
      <c r="J131" s="35">
        <f t="shared" si="551"/>
        <v>17346</v>
      </c>
      <c r="K131" s="35">
        <f t="shared" si="552"/>
        <v>22247</v>
      </c>
      <c r="L131" s="39">
        <f t="shared" si="553"/>
        <v>192464</v>
      </c>
      <c r="M131" s="86">
        <f t="shared" si="554"/>
        <v>154956</v>
      </c>
      <c r="N131" s="16">
        <v>34548</v>
      </c>
      <c r="O131" s="16">
        <v>120408</v>
      </c>
      <c r="P131" s="16">
        <v>6282</v>
      </c>
      <c r="Q131" s="16">
        <v>27596</v>
      </c>
      <c r="R131" s="16">
        <v>1475</v>
      </c>
      <c r="S131" s="16">
        <v>2155</v>
      </c>
      <c r="T131" s="79">
        <f t="shared" si="523"/>
        <v>166619</v>
      </c>
      <c r="U131" s="80">
        <f t="shared" si="524"/>
        <v>134474</v>
      </c>
      <c r="V131" s="70">
        <v>31182</v>
      </c>
      <c r="W131" s="70">
        <v>103292</v>
      </c>
      <c r="X131" s="70">
        <v>4711</v>
      </c>
      <c r="Y131" s="70">
        <v>24683</v>
      </c>
      <c r="Z131" s="70">
        <v>1226</v>
      </c>
      <c r="AA131" s="70">
        <v>1525</v>
      </c>
      <c r="AB131" s="39">
        <f t="shared" si="525"/>
        <v>210765</v>
      </c>
      <c r="AC131" s="86">
        <f t="shared" si="526"/>
        <v>169422</v>
      </c>
      <c r="AD131" s="16">
        <v>41044</v>
      </c>
      <c r="AE131" s="16">
        <v>128378</v>
      </c>
      <c r="AF131" s="16">
        <v>6574</v>
      </c>
      <c r="AG131" s="16">
        <v>31421</v>
      </c>
      <c r="AH131" s="16">
        <v>1492</v>
      </c>
      <c r="AI131" s="16">
        <v>1856</v>
      </c>
      <c r="AJ131" s="79">
        <f t="shared" si="527"/>
        <v>202760</v>
      </c>
      <c r="AK131" s="80">
        <f t="shared" si="528"/>
        <v>163260</v>
      </c>
      <c r="AL131" s="70">
        <v>39174</v>
      </c>
      <c r="AM131" s="70">
        <v>124086</v>
      </c>
      <c r="AN131" s="70">
        <v>6654</v>
      </c>
      <c r="AO131" s="70">
        <v>29541</v>
      </c>
      <c r="AP131" s="70">
        <v>1472</v>
      </c>
      <c r="AQ131" s="70">
        <v>1833</v>
      </c>
      <c r="AR131" s="39">
        <f t="shared" si="529"/>
        <v>198336</v>
      </c>
      <c r="AS131" s="86">
        <f t="shared" si="530"/>
        <v>158798</v>
      </c>
      <c r="AT131" s="16">
        <v>39368</v>
      </c>
      <c r="AU131" s="16">
        <v>119430</v>
      </c>
      <c r="AV131" s="16">
        <v>6329</v>
      </c>
      <c r="AW131" s="16">
        <v>29670</v>
      </c>
      <c r="AX131" s="16">
        <v>1679</v>
      </c>
      <c r="AY131" s="16">
        <v>1860</v>
      </c>
      <c r="AZ131" s="79">
        <f t="shared" si="531"/>
        <v>185767</v>
      </c>
      <c r="BA131" s="80">
        <f t="shared" si="532"/>
        <v>148693</v>
      </c>
      <c r="BB131" s="70">
        <v>35970</v>
      </c>
      <c r="BC131" s="70">
        <v>112723</v>
      </c>
      <c r="BD131" s="70">
        <v>6088</v>
      </c>
      <c r="BE131" s="70">
        <v>27748</v>
      </c>
      <c r="BF131" s="70">
        <v>1457</v>
      </c>
      <c r="BG131" s="70">
        <v>1781</v>
      </c>
      <c r="BH131" s="39">
        <f t="shared" si="533"/>
        <v>182720</v>
      </c>
      <c r="BI131" s="86">
        <f t="shared" si="534"/>
        <v>146562</v>
      </c>
      <c r="BJ131" s="16">
        <v>35815</v>
      </c>
      <c r="BK131" s="16">
        <v>110747</v>
      </c>
      <c r="BL131" s="16">
        <v>5685</v>
      </c>
      <c r="BM131" s="16">
        <v>26828</v>
      </c>
      <c r="BN131" s="16">
        <v>1599</v>
      </c>
      <c r="BO131" s="16">
        <v>2046</v>
      </c>
      <c r="BP131" s="79">
        <f t="shared" si="535"/>
        <v>166924</v>
      </c>
      <c r="BQ131" s="80">
        <f t="shared" si="536"/>
        <v>133047</v>
      </c>
      <c r="BR131" s="70">
        <v>31367</v>
      </c>
      <c r="BS131" s="70">
        <v>101680</v>
      </c>
      <c r="BT131" s="70">
        <v>5316</v>
      </c>
      <c r="BU131" s="70">
        <v>25160</v>
      </c>
      <c r="BV131" s="70">
        <v>1372</v>
      </c>
      <c r="BW131" s="70">
        <v>2029</v>
      </c>
      <c r="BX131" s="39">
        <f t="shared" si="537"/>
        <v>162458</v>
      </c>
      <c r="BY131" s="86">
        <f t="shared" si="538"/>
        <v>129156</v>
      </c>
      <c r="BZ131" s="16">
        <v>30472</v>
      </c>
      <c r="CA131" s="16">
        <v>98684</v>
      </c>
      <c r="CB131" s="16">
        <v>4642</v>
      </c>
      <c r="CC131" s="16">
        <v>25616</v>
      </c>
      <c r="CD131" s="16">
        <v>1263</v>
      </c>
      <c r="CE131" s="16">
        <v>1781</v>
      </c>
      <c r="CF131" s="79">
        <f t="shared" si="539"/>
        <v>187034</v>
      </c>
      <c r="CG131" s="80">
        <f t="shared" si="540"/>
        <v>148828</v>
      </c>
      <c r="CH131" s="70">
        <v>35715</v>
      </c>
      <c r="CI131" s="70">
        <v>113113</v>
      </c>
      <c r="CJ131" s="70">
        <v>5571</v>
      </c>
      <c r="CK131" s="70">
        <v>29335</v>
      </c>
      <c r="CL131" s="70">
        <v>1431</v>
      </c>
      <c r="CM131" s="70">
        <v>1869</v>
      </c>
      <c r="CN131" s="39">
        <f t="shared" si="541"/>
        <v>188902</v>
      </c>
      <c r="CO131" s="86">
        <f t="shared" si="542"/>
        <v>150917</v>
      </c>
      <c r="CP131" s="16">
        <v>36011</v>
      </c>
      <c r="CQ131" s="16">
        <v>114906</v>
      </c>
      <c r="CR131" s="16">
        <v>5734</v>
      </c>
      <c r="CS131" s="16">
        <v>29106</v>
      </c>
      <c r="CT131" s="16">
        <v>1345</v>
      </c>
      <c r="CU131" s="16">
        <v>1800</v>
      </c>
      <c r="CV131" s="79">
        <f t="shared" si="543"/>
        <v>183917</v>
      </c>
      <c r="CW131" s="80">
        <f t="shared" si="544"/>
        <v>144605</v>
      </c>
      <c r="CX131" s="70">
        <v>34692</v>
      </c>
      <c r="CY131" s="70">
        <v>109913</v>
      </c>
      <c r="CZ131" s="70">
        <v>5274</v>
      </c>
      <c r="DA131" s="70">
        <v>30791</v>
      </c>
      <c r="DB131" s="70">
        <v>1535</v>
      </c>
      <c r="DC131" s="90">
        <v>1712</v>
      </c>
    </row>
    <row r="132" spans="1:107" x14ac:dyDescent="0.3">
      <c r="A132" s="158"/>
      <c r="B132" s="1">
        <v>335</v>
      </c>
      <c r="C132" s="1" t="s">
        <v>74</v>
      </c>
      <c r="D132" s="35">
        <f t="shared" si="545"/>
        <v>4585070</v>
      </c>
      <c r="E132" s="35">
        <f t="shared" si="546"/>
        <v>3649595</v>
      </c>
      <c r="F132" s="35">
        <f t="shared" si="547"/>
        <v>1201799</v>
      </c>
      <c r="G132" s="35">
        <f t="shared" si="548"/>
        <v>2447796</v>
      </c>
      <c r="H132" s="35">
        <f t="shared" si="549"/>
        <v>125328</v>
      </c>
      <c r="I132" s="35">
        <f t="shared" si="550"/>
        <v>746035</v>
      </c>
      <c r="J132" s="35">
        <f t="shared" si="551"/>
        <v>44905</v>
      </c>
      <c r="K132" s="35">
        <f t="shared" si="552"/>
        <v>19207</v>
      </c>
      <c r="L132" s="39">
        <f t="shared" si="553"/>
        <v>387186</v>
      </c>
      <c r="M132" s="86">
        <f t="shared" si="554"/>
        <v>311228</v>
      </c>
      <c r="N132" s="16">
        <v>112279</v>
      </c>
      <c r="O132" s="16">
        <v>198949</v>
      </c>
      <c r="P132" s="16">
        <v>10571</v>
      </c>
      <c r="Q132" s="16">
        <v>59238</v>
      </c>
      <c r="R132" s="16">
        <v>4107</v>
      </c>
      <c r="S132" s="16">
        <v>2042</v>
      </c>
      <c r="T132" s="79">
        <f t="shared" si="523"/>
        <v>335360</v>
      </c>
      <c r="U132" s="80">
        <f t="shared" si="524"/>
        <v>268742</v>
      </c>
      <c r="V132" s="70">
        <v>95924</v>
      </c>
      <c r="W132" s="70">
        <v>172818</v>
      </c>
      <c r="X132" s="70">
        <v>8049</v>
      </c>
      <c r="Y132" s="70">
        <v>53461</v>
      </c>
      <c r="Z132" s="70">
        <v>3617</v>
      </c>
      <c r="AA132" s="70">
        <v>1491</v>
      </c>
      <c r="AB132" s="39">
        <f t="shared" si="525"/>
        <v>407481</v>
      </c>
      <c r="AC132" s="86">
        <f t="shared" si="526"/>
        <v>324216</v>
      </c>
      <c r="AD132" s="16">
        <v>109322</v>
      </c>
      <c r="AE132" s="16">
        <v>214894</v>
      </c>
      <c r="AF132" s="16">
        <v>11422</v>
      </c>
      <c r="AG132" s="16">
        <v>66378</v>
      </c>
      <c r="AH132" s="16">
        <v>3796</v>
      </c>
      <c r="AI132" s="16">
        <v>1669</v>
      </c>
      <c r="AJ132" s="79">
        <f t="shared" si="527"/>
        <v>375720</v>
      </c>
      <c r="AK132" s="80">
        <f t="shared" si="528"/>
        <v>295901</v>
      </c>
      <c r="AL132" s="70">
        <v>92106</v>
      </c>
      <c r="AM132" s="70">
        <v>203795</v>
      </c>
      <c r="AN132" s="70">
        <v>11544</v>
      </c>
      <c r="AO132" s="70">
        <v>63406</v>
      </c>
      <c r="AP132" s="70">
        <v>3355</v>
      </c>
      <c r="AQ132" s="70">
        <v>1514</v>
      </c>
      <c r="AR132" s="39">
        <f t="shared" si="529"/>
        <v>393841</v>
      </c>
      <c r="AS132" s="86">
        <f t="shared" si="530"/>
        <v>312342</v>
      </c>
      <c r="AT132" s="16">
        <v>103235</v>
      </c>
      <c r="AU132" s="16">
        <v>209107</v>
      </c>
      <c r="AV132" s="16">
        <v>11382</v>
      </c>
      <c r="AW132" s="16">
        <v>64476</v>
      </c>
      <c r="AX132" s="16">
        <v>3965</v>
      </c>
      <c r="AY132" s="16">
        <v>1676</v>
      </c>
      <c r="AZ132" s="79">
        <f t="shared" si="531"/>
        <v>370850</v>
      </c>
      <c r="BA132" s="80">
        <f t="shared" si="532"/>
        <v>293087</v>
      </c>
      <c r="BB132" s="70">
        <v>93875</v>
      </c>
      <c r="BC132" s="70">
        <v>199212</v>
      </c>
      <c r="BD132" s="70">
        <v>10609</v>
      </c>
      <c r="BE132" s="70">
        <v>62190</v>
      </c>
      <c r="BF132" s="70">
        <v>3452</v>
      </c>
      <c r="BG132" s="70">
        <v>1512</v>
      </c>
      <c r="BH132" s="39">
        <f t="shared" si="533"/>
        <v>391273</v>
      </c>
      <c r="BI132" s="86">
        <f t="shared" si="534"/>
        <v>312844</v>
      </c>
      <c r="BJ132" s="16">
        <v>103863</v>
      </c>
      <c r="BK132" s="16">
        <v>208981</v>
      </c>
      <c r="BL132" s="16">
        <v>10458</v>
      </c>
      <c r="BM132" s="16">
        <v>62078</v>
      </c>
      <c r="BN132" s="16">
        <v>4304</v>
      </c>
      <c r="BO132" s="16">
        <v>1589</v>
      </c>
      <c r="BP132" s="79">
        <f t="shared" si="535"/>
        <v>388630</v>
      </c>
      <c r="BQ132" s="80">
        <f t="shared" si="536"/>
        <v>313583</v>
      </c>
      <c r="BR132" s="70">
        <v>108804</v>
      </c>
      <c r="BS132" s="70">
        <v>204779</v>
      </c>
      <c r="BT132" s="70">
        <v>10256</v>
      </c>
      <c r="BU132" s="70">
        <v>59210</v>
      </c>
      <c r="BV132" s="70">
        <v>4136</v>
      </c>
      <c r="BW132" s="70">
        <v>1445</v>
      </c>
      <c r="BX132" s="39">
        <f t="shared" si="537"/>
        <v>372206</v>
      </c>
      <c r="BY132" s="86">
        <f t="shared" si="538"/>
        <v>298493</v>
      </c>
      <c r="BZ132" s="16">
        <v>100033</v>
      </c>
      <c r="CA132" s="16">
        <v>198460</v>
      </c>
      <c r="CB132" s="16">
        <v>9505</v>
      </c>
      <c r="CC132" s="16">
        <v>59103</v>
      </c>
      <c r="CD132" s="16">
        <v>3567</v>
      </c>
      <c r="CE132" s="16">
        <v>1538</v>
      </c>
      <c r="CF132" s="79">
        <f t="shared" si="539"/>
        <v>403334</v>
      </c>
      <c r="CG132" s="80">
        <f t="shared" si="540"/>
        <v>320727</v>
      </c>
      <c r="CH132" s="70">
        <v>101446</v>
      </c>
      <c r="CI132" s="70">
        <v>219281</v>
      </c>
      <c r="CJ132" s="70">
        <v>11110</v>
      </c>
      <c r="CK132" s="70">
        <v>66206</v>
      </c>
      <c r="CL132" s="70">
        <v>3662</v>
      </c>
      <c r="CM132" s="70">
        <v>1629</v>
      </c>
      <c r="CN132" s="39">
        <f t="shared" si="541"/>
        <v>399318</v>
      </c>
      <c r="CO132" s="86">
        <f t="shared" si="542"/>
        <v>318263</v>
      </c>
      <c r="CP132" s="16">
        <v>97353</v>
      </c>
      <c r="CQ132" s="16">
        <v>220910</v>
      </c>
      <c r="CR132" s="16">
        <v>10667</v>
      </c>
      <c r="CS132" s="16">
        <v>65325</v>
      </c>
      <c r="CT132" s="16">
        <v>3538</v>
      </c>
      <c r="CU132" s="16">
        <v>1525</v>
      </c>
      <c r="CV132" s="79">
        <f t="shared" si="543"/>
        <v>359871</v>
      </c>
      <c r="CW132" s="80">
        <f t="shared" si="544"/>
        <v>280169</v>
      </c>
      <c r="CX132" s="70">
        <v>83559</v>
      </c>
      <c r="CY132" s="70">
        <v>196610</v>
      </c>
      <c r="CZ132" s="70">
        <v>9755</v>
      </c>
      <c r="DA132" s="70">
        <v>64964</v>
      </c>
      <c r="DB132" s="70">
        <v>3406</v>
      </c>
      <c r="DC132" s="90">
        <v>1577</v>
      </c>
    </row>
    <row r="133" spans="1:107" x14ac:dyDescent="0.3">
      <c r="A133" s="158"/>
      <c r="B133" s="1">
        <v>336</v>
      </c>
      <c r="C133" s="1" t="s">
        <v>75</v>
      </c>
      <c r="D133" s="35">
        <f t="shared" si="545"/>
        <v>1018169</v>
      </c>
      <c r="E133" s="35">
        <f t="shared" si="546"/>
        <v>772861</v>
      </c>
      <c r="F133" s="35">
        <f t="shared" si="547"/>
        <v>209222</v>
      </c>
      <c r="G133" s="35">
        <f t="shared" si="548"/>
        <v>563639</v>
      </c>
      <c r="H133" s="35">
        <f t="shared" si="549"/>
        <v>20392</v>
      </c>
      <c r="I133" s="35">
        <f t="shared" si="550"/>
        <v>191575</v>
      </c>
      <c r="J133" s="35">
        <f t="shared" si="551"/>
        <v>16280</v>
      </c>
      <c r="K133" s="35">
        <f t="shared" si="552"/>
        <v>17061</v>
      </c>
      <c r="L133" s="39">
        <f t="shared" si="553"/>
        <v>79857</v>
      </c>
      <c r="M133" s="86">
        <f t="shared" si="554"/>
        <v>57748</v>
      </c>
      <c r="N133" s="16">
        <v>12657</v>
      </c>
      <c r="O133" s="16">
        <v>45091</v>
      </c>
      <c r="P133" s="16">
        <v>1788</v>
      </c>
      <c r="Q133" s="16">
        <v>17662</v>
      </c>
      <c r="R133" s="16">
        <v>1142</v>
      </c>
      <c r="S133" s="16">
        <v>1517</v>
      </c>
      <c r="T133" s="79">
        <f t="shared" si="523"/>
        <v>62584</v>
      </c>
      <c r="U133" s="80">
        <f t="shared" si="524"/>
        <v>45755</v>
      </c>
      <c r="V133" s="70">
        <v>10699</v>
      </c>
      <c r="W133" s="70">
        <v>35056</v>
      </c>
      <c r="X133" s="70">
        <v>1293</v>
      </c>
      <c r="Y133" s="70">
        <v>13324</v>
      </c>
      <c r="Z133" s="70">
        <v>1158</v>
      </c>
      <c r="AA133" s="70">
        <v>1054</v>
      </c>
      <c r="AB133" s="39">
        <f t="shared" si="525"/>
        <v>102421</v>
      </c>
      <c r="AC133" s="86">
        <f t="shared" si="526"/>
        <v>78890</v>
      </c>
      <c r="AD133" s="16">
        <v>16552</v>
      </c>
      <c r="AE133" s="16">
        <v>62338</v>
      </c>
      <c r="AF133" s="16">
        <v>2077</v>
      </c>
      <c r="AG133" s="16">
        <v>19102</v>
      </c>
      <c r="AH133" s="16">
        <v>1074</v>
      </c>
      <c r="AI133" s="16">
        <v>1278</v>
      </c>
      <c r="AJ133" s="79">
        <f t="shared" si="527"/>
        <v>101167</v>
      </c>
      <c r="AK133" s="80">
        <f t="shared" si="528"/>
        <v>76822</v>
      </c>
      <c r="AL133" s="70">
        <v>17060</v>
      </c>
      <c r="AM133" s="70">
        <v>59762</v>
      </c>
      <c r="AN133" s="70">
        <v>1923</v>
      </c>
      <c r="AO133" s="70">
        <v>19982</v>
      </c>
      <c r="AP133" s="70">
        <v>1155</v>
      </c>
      <c r="AQ133" s="70">
        <v>1285</v>
      </c>
      <c r="AR133" s="39">
        <f t="shared" si="529"/>
        <v>97368</v>
      </c>
      <c r="AS133" s="86">
        <f t="shared" si="530"/>
        <v>76416</v>
      </c>
      <c r="AT133" s="16">
        <v>26858</v>
      </c>
      <c r="AU133" s="16">
        <v>49558</v>
      </c>
      <c r="AV133" s="16">
        <v>1665</v>
      </c>
      <c r="AW133" s="16">
        <v>15300</v>
      </c>
      <c r="AX133" s="16">
        <v>2223</v>
      </c>
      <c r="AY133" s="16">
        <v>1764</v>
      </c>
      <c r="AZ133" s="79">
        <f t="shared" si="531"/>
        <v>74640</v>
      </c>
      <c r="BA133" s="80">
        <f t="shared" si="532"/>
        <v>55584</v>
      </c>
      <c r="BB133" s="70">
        <v>13191</v>
      </c>
      <c r="BC133" s="70">
        <v>42393</v>
      </c>
      <c r="BD133" s="70">
        <v>1597</v>
      </c>
      <c r="BE133" s="70">
        <v>14741</v>
      </c>
      <c r="BF133" s="70">
        <v>1309</v>
      </c>
      <c r="BG133" s="70">
        <v>1409</v>
      </c>
      <c r="BH133" s="39">
        <f t="shared" si="533"/>
        <v>101335</v>
      </c>
      <c r="BI133" s="86">
        <f t="shared" si="534"/>
        <v>81739</v>
      </c>
      <c r="BJ133" s="16">
        <v>31367</v>
      </c>
      <c r="BK133" s="16">
        <v>50372</v>
      </c>
      <c r="BL133" s="16">
        <v>1704</v>
      </c>
      <c r="BM133" s="16">
        <v>13310</v>
      </c>
      <c r="BN133" s="16">
        <v>2659</v>
      </c>
      <c r="BO133" s="16">
        <v>1923</v>
      </c>
      <c r="BP133" s="79">
        <f t="shared" si="535"/>
        <v>65396</v>
      </c>
      <c r="BQ133" s="80">
        <f t="shared" si="536"/>
        <v>48435</v>
      </c>
      <c r="BR133" s="70">
        <v>12306</v>
      </c>
      <c r="BS133" s="70">
        <v>36129</v>
      </c>
      <c r="BT133" s="70">
        <v>1522</v>
      </c>
      <c r="BU133" s="70">
        <v>12937</v>
      </c>
      <c r="BV133" s="70">
        <v>1037</v>
      </c>
      <c r="BW133" s="70">
        <v>1465</v>
      </c>
      <c r="BX133" s="39">
        <f t="shared" si="537"/>
        <v>78833</v>
      </c>
      <c r="BY133" s="86">
        <f t="shared" si="538"/>
        <v>58223</v>
      </c>
      <c r="BZ133" s="16">
        <v>14926</v>
      </c>
      <c r="CA133" s="16">
        <v>43297</v>
      </c>
      <c r="CB133" s="16">
        <v>1607</v>
      </c>
      <c r="CC133" s="16">
        <v>16902</v>
      </c>
      <c r="CD133" s="16">
        <v>830</v>
      </c>
      <c r="CE133" s="16">
        <v>1271</v>
      </c>
      <c r="CF133" s="79">
        <f t="shared" si="539"/>
        <v>75739</v>
      </c>
      <c r="CG133" s="80">
        <f t="shared" si="540"/>
        <v>55337</v>
      </c>
      <c r="CH133" s="70">
        <v>12230</v>
      </c>
      <c r="CI133" s="70">
        <v>43107</v>
      </c>
      <c r="CJ133" s="70">
        <v>1747</v>
      </c>
      <c r="CK133" s="70">
        <v>16585</v>
      </c>
      <c r="CL133" s="70">
        <v>679</v>
      </c>
      <c r="CM133" s="70">
        <v>1391</v>
      </c>
      <c r="CN133" s="39">
        <f t="shared" si="541"/>
        <v>81744</v>
      </c>
      <c r="CO133" s="86">
        <f t="shared" si="542"/>
        <v>61088</v>
      </c>
      <c r="CP133" s="16">
        <v>13786</v>
      </c>
      <c r="CQ133" s="16">
        <v>47302</v>
      </c>
      <c r="CR133" s="16">
        <v>1765</v>
      </c>
      <c r="CS133" s="16">
        <v>16461</v>
      </c>
      <c r="CT133" s="16">
        <v>1046</v>
      </c>
      <c r="CU133" s="16">
        <v>1384</v>
      </c>
      <c r="CV133" s="79">
        <f t="shared" si="543"/>
        <v>97085</v>
      </c>
      <c r="CW133" s="80">
        <f t="shared" si="544"/>
        <v>76824</v>
      </c>
      <c r="CX133" s="70">
        <v>27590</v>
      </c>
      <c r="CY133" s="70">
        <v>49234</v>
      </c>
      <c r="CZ133" s="70">
        <v>1704</v>
      </c>
      <c r="DA133" s="70">
        <v>15269</v>
      </c>
      <c r="DB133" s="70">
        <v>1968</v>
      </c>
      <c r="DC133" s="90">
        <v>1320</v>
      </c>
    </row>
    <row r="134" spans="1:107" x14ac:dyDescent="0.3">
      <c r="A134" s="158"/>
      <c r="B134" s="1">
        <v>337</v>
      </c>
      <c r="C134" s="1" t="s">
        <v>76</v>
      </c>
      <c r="D134" s="35">
        <f t="shared" si="545"/>
        <v>3641497</v>
      </c>
      <c r="E134" s="35">
        <f t="shared" si="546"/>
        <v>2844963</v>
      </c>
      <c r="F134" s="35">
        <f t="shared" si="547"/>
        <v>787678</v>
      </c>
      <c r="G134" s="35">
        <f t="shared" si="548"/>
        <v>2057285</v>
      </c>
      <c r="H134" s="35">
        <f t="shared" si="549"/>
        <v>110189</v>
      </c>
      <c r="I134" s="35">
        <f t="shared" si="550"/>
        <v>639049</v>
      </c>
      <c r="J134" s="35">
        <f t="shared" si="551"/>
        <v>23834</v>
      </c>
      <c r="K134" s="35">
        <f t="shared" si="552"/>
        <v>23462</v>
      </c>
      <c r="L134" s="39">
        <f t="shared" si="553"/>
        <v>292505</v>
      </c>
      <c r="M134" s="86">
        <f t="shared" si="554"/>
        <v>230734</v>
      </c>
      <c r="N134" s="16">
        <v>57324</v>
      </c>
      <c r="O134" s="16">
        <v>173410</v>
      </c>
      <c r="P134" s="16">
        <v>9373</v>
      </c>
      <c r="Q134" s="16">
        <v>48686</v>
      </c>
      <c r="R134" s="16">
        <v>1789</v>
      </c>
      <c r="S134" s="16">
        <v>1923</v>
      </c>
      <c r="T134" s="79">
        <f t="shared" si="523"/>
        <v>255360</v>
      </c>
      <c r="U134" s="80">
        <f t="shared" si="524"/>
        <v>201084</v>
      </c>
      <c r="V134" s="70">
        <v>52037</v>
      </c>
      <c r="W134" s="70">
        <v>149047</v>
      </c>
      <c r="X134" s="70">
        <v>7287</v>
      </c>
      <c r="Y134" s="70">
        <v>43613</v>
      </c>
      <c r="Z134" s="70">
        <v>1754</v>
      </c>
      <c r="AA134" s="70">
        <v>1622</v>
      </c>
      <c r="AB134" s="39">
        <f t="shared" si="525"/>
        <v>324062</v>
      </c>
      <c r="AC134" s="86">
        <f t="shared" si="526"/>
        <v>253513</v>
      </c>
      <c r="AD134" s="16">
        <v>72741</v>
      </c>
      <c r="AE134" s="16">
        <v>180772</v>
      </c>
      <c r="AF134" s="16">
        <v>10235</v>
      </c>
      <c r="AG134" s="16">
        <v>56055</v>
      </c>
      <c r="AH134" s="16">
        <v>2178</v>
      </c>
      <c r="AI134" s="16">
        <v>2081</v>
      </c>
      <c r="AJ134" s="79">
        <f t="shared" si="527"/>
        <v>312432</v>
      </c>
      <c r="AK134" s="80">
        <f t="shared" si="528"/>
        <v>244962</v>
      </c>
      <c r="AL134" s="70">
        <v>70108</v>
      </c>
      <c r="AM134" s="70">
        <v>174854</v>
      </c>
      <c r="AN134" s="70">
        <v>10300</v>
      </c>
      <c r="AO134" s="70">
        <v>53470</v>
      </c>
      <c r="AP134" s="70">
        <v>1915</v>
      </c>
      <c r="AQ134" s="70">
        <v>1785</v>
      </c>
      <c r="AR134" s="39">
        <f t="shared" si="529"/>
        <v>319159</v>
      </c>
      <c r="AS134" s="86">
        <f t="shared" si="530"/>
        <v>247938</v>
      </c>
      <c r="AT134" s="16">
        <v>71407</v>
      </c>
      <c r="AU134" s="16">
        <v>176531</v>
      </c>
      <c r="AV134" s="16">
        <v>10189</v>
      </c>
      <c r="AW134" s="16">
        <v>56790</v>
      </c>
      <c r="AX134" s="16">
        <v>2201</v>
      </c>
      <c r="AY134" s="16">
        <v>2041</v>
      </c>
      <c r="AZ134" s="79">
        <f t="shared" si="531"/>
        <v>299769</v>
      </c>
      <c r="BA134" s="80">
        <f t="shared" si="532"/>
        <v>233811</v>
      </c>
      <c r="BB134" s="70">
        <v>65726</v>
      </c>
      <c r="BC134" s="70">
        <v>168085</v>
      </c>
      <c r="BD134" s="70">
        <v>9369</v>
      </c>
      <c r="BE134" s="70">
        <v>52923</v>
      </c>
      <c r="BF134" s="70">
        <v>1988</v>
      </c>
      <c r="BG134" s="70">
        <v>1678</v>
      </c>
      <c r="BH134" s="39">
        <f t="shared" si="533"/>
        <v>313182</v>
      </c>
      <c r="BI134" s="86">
        <f t="shared" si="534"/>
        <v>243211</v>
      </c>
      <c r="BJ134" s="16">
        <v>67340</v>
      </c>
      <c r="BK134" s="16">
        <v>175871</v>
      </c>
      <c r="BL134" s="16">
        <v>9678</v>
      </c>
      <c r="BM134" s="16">
        <v>55505</v>
      </c>
      <c r="BN134" s="16">
        <v>2159</v>
      </c>
      <c r="BO134" s="16">
        <v>2629</v>
      </c>
      <c r="BP134" s="79">
        <f t="shared" si="535"/>
        <v>299173</v>
      </c>
      <c r="BQ134" s="80">
        <f t="shared" si="536"/>
        <v>233181</v>
      </c>
      <c r="BR134" s="70">
        <v>63184</v>
      </c>
      <c r="BS134" s="70">
        <v>169997</v>
      </c>
      <c r="BT134" s="70">
        <v>8875</v>
      </c>
      <c r="BU134" s="70">
        <v>52968</v>
      </c>
      <c r="BV134" s="70">
        <v>2061</v>
      </c>
      <c r="BW134" s="70">
        <v>2088</v>
      </c>
      <c r="BX134" s="39">
        <f t="shared" si="537"/>
        <v>278335</v>
      </c>
      <c r="BY134" s="86">
        <f t="shared" si="538"/>
        <v>216968</v>
      </c>
      <c r="BZ134" s="16">
        <v>61351</v>
      </c>
      <c r="CA134" s="16">
        <v>155617</v>
      </c>
      <c r="CB134" s="16">
        <v>7361</v>
      </c>
      <c r="CC134" s="16">
        <v>50102</v>
      </c>
      <c r="CD134" s="16">
        <v>1963</v>
      </c>
      <c r="CE134" s="16">
        <v>1941</v>
      </c>
      <c r="CF134" s="79">
        <f t="shared" si="539"/>
        <v>318558</v>
      </c>
      <c r="CG134" s="80">
        <f t="shared" si="540"/>
        <v>247649</v>
      </c>
      <c r="CH134" s="70">
        <v>69180</v>
      </c>
      <c r="CI134" s="70">
        <v>178469</v>
      </c>
      <c r="CJ134" s="70">
        <v>9143</v>
      </c>
      <c r="CK134" s="70">
        <v>57882</v>
      </c>
      <c r="CL134" s="70">
        <v>1953</v>
      </c>
      <c r="CM134" s="70">
        <v>1931</v>
      </c>
      <c r="CN134" s="39">
        <f t="shared" si="541"/>
        <v>319718</v>
      </c>
      <c r="CO134" s="86">
        <f t="shared" si="542"/>
        <v>251159</v>
      </c>
      <c r="CP134" s="16">
        <v>70132</v>
      </c>
      <c r="CQ134" s="16">
        <v>181027</v>
      </c>
      <c r="CR134" s="16">
        <v>9445</v>
      </c>
      <c r="CS134" s="16">
        <v>55290</v>
      </c>
      <c r="CT134" s="16">
        <v>1971</v>
      </c>
      <c r="CU134" s="16">
        <v>1853</v>
      </c>
      <c r="CV134" s="79">
        <f t="shared" si="543"/>
        <v>309244</v>
      </c>
      <c r="CW134" s="80">
        <f t="shared" si="544"/>
        <v>240753</v>
      </c>
      <c r="CX134" s="70">
        <v>67148</v>
      </c>
      <c r="CY134" s="70">
        <v>173605</v>
      </c>
      <c r="CZ134" s="70">
        <v>8934</v>
      </c>
      <c r="DA134" s="70">
        <v>55765</v>
      </c>
      <c r="DB134" s="70">
        <v>1902</v>
      </c>
      <c r="DC134" s="90">
        <v>1890</v>
      </c>
    </row>
    <row r="135" spans="1:107" x14ac:dyDescent="0.3">
      <c r="A135" s="158"/>
      <c r="B135" s="1">
        <v>338</v>
      </c>
      <c r="C135" s="1" t="s">
        <v>77</v>
      </c>
      <c r="D135" s="35">
        <f t="shared" si="545"/>
        <v>3391601</v>
      </c>
      <c r="E135" s="35">
        <f t="shared" si="546"/>
        <v>2492672</v>
      </c>
      <c r="F135" s="35">
        <f t="shared" si="547"/>
        <v>627897</v>
      </c>
      <c r="G135" s="35">
        <f t="shared" si="548"/>
        <v>1864775</v>
      </c>
      <c r="H135" s="35">
        <f t="shared" si="549"/>
        <v>90377</v>
      </c>
      <c r="I135" s="35">
        <f t="shared" si="550"/>
        <v>716329</v>
      </c>
      <c r="J135" s="35">
        <f t="shared" si="551"/>
        <v>61412</v>
      </c>
      <c r="K135" s="35">
        <f t="shared" si="552"/>
        <v>30811</v>
      </c>
      <c r="L135" s="39">
        <f t="shared" si="553"/>
        <v>267596</v>
      </c>
      <c r="M135" s="86">
        <f t="shared" si="554"/>
        <v>196215</v>
      </c>
      <c r="N135" s="16">
        <v>45766</v>
      </c>
      <c r="O135" s="16">
        <v>150449</v>
      </c>
      <c r="P135" s="16">
        <v>7431</v>
      </c>
      <c r="Q135" s="16">
        <v>55008</v>
      </c>
      <c r="R135" s="16">
        <v>5899</v>
      </c>
      <c r="S135" s="16">
        <v>3043</v>
      </c>
      <c r="T135" s="79">
        <f t="shared" si="523"/>
        <v>239060</v>
      </c>
      <c r="U135" s="80">
        <f t="shared" si="524"/>
        <v>176009</v>
      </c>
      <c r="V135" s="70">
        <v>42153</v>
      </c>
      <c r="W135" s="70">
        <v>133856</v>
      </c>
      <c r="X135" s="70">
        <v>5670</v>
      </c>
      <c r="Y135" s="70">
        <v>49879</v>
      </c>
      <c r="Z135" s="70">
        <v>4962</v>
      </c>
      <c r="AA135" s="70">
        <v>2540</v>
      </c>
      <c r="AB135" s="39">
        <f t="shared" si="525"/>
        <v>298313</v>
      </c>
      <c r="AC135" s="86">
        <f t="shared" si="526"/>
        <v>219516</v>
      </c>
      <c r="AD135" s="16">
        <v>56423</v>
      </c>
      <c r="AE135" s="16">
        <v>163093</v>
      </c>
      <c r="AF135" s="16">
        <v>8146</v>
      </c>
      <c r="AG135" s="16">
        <v>62467</v>
      </c>
      <c r="AH135" s="16">
        <v>5349</v>
      </c>
      <c r="AI135" s="16">
        <v>2835</v>
      </c>
      <c r="AJ135" s="79">
        <f t="shared" si="527"/>
        <v>292934</v>
      </c>
      <c r="AK135" s="80">
        <f t="shared" si="528"/>
        <v>216409</v>
      </c>
      <c r="AL135" s="70">
        <v>55430</v>
      </c>
      <c r="AM135" s="70">
        <v>160979</v>
      </c>
      <c r="AN135" s="70">
        <v>8000</v>
      </c>
      <c r="AO135" s="70">
        <v>61099</v>
      </c>
      <c r="AP135" s="70">
        <v>4854</v>
      </c>
      <c r="AQ135" s="70">
        <v>2572</v>
      </c>
      <c r="AR135" s="39">
        <f t="shared" si="529"/>
        <v>293632</v>
      </c>
      <c r="AS135" s="86">
        <f t="shared" si="530"/>
        <v>215773</v>
      </c>
      <c r="AT135" s="16">
        <v>57368</v>
      </c>
      <c r="AU135" s="16">
        <v>158405</v>
      </c>
      <c r="AV135" s="16">
        <v>7877</v>
      </c>
      <c r="AW135" s="16">
        <v>62192</v>
      </c>
      <c r="AX135" s="16">
        <v>5013</v>
      </c>
      <c r="AY135" s="16">
        <v>2777</v>
      </c>
      <c r="AZ135" s="79">
        <f t="shared" si="531"/>
        <v>275451</v>
      </c>
      <c r="BA135" s="80">
        <f t="shared" si="532"/>
        <v>201449</v>
      </c>
      <c r="BB135" s="70">
        <v>51861</v>
      </c>
      <c r="BC135" s="70">
        <v>149588</v>
      </c>
      <c r="BD135" s="70">
        <v>7711</v>
      </c>
      <c r="BE135" s="70">
        <v>59032</v>
      </c>
      <c r="BF135" s="70">
        <v>4902</v>
      </c>
      <c r="BG135" s="70">
        <v>2357</v>
      </c>
      <c r="BH135" s="39">
        <f t="shared" si="533"/>
        <v>282365</v>
      </c>
      <c r="BI135" s="86">
        <f t="shared" si="534"/>
        <v>206742</v>
      </c>
      <c r="BJ135" s="16">
        <v>51732</v>
      </c>
      <c r="BK135" s="16">
        <v>155010</v>
      </c>
      <c r="BL135" s="16">
        <v>7598</v>
      </c>
      <c r="BM135" s="16">
        <v>59789</v>
      </c>
      <c r="BN135" s="16">
        <v>5437</v>
      </c>
      <c r="BO135" s="16">
        <v>2799</v>
      </c>
      <c r="BP135" s="79">
        <f t="shared" si="535"/>
        <v>272131</v>
      </c>
      <c r="BQ135" s="80">
        <f t="shared" si="536"/>
        <v>199454</v>
      </c>
      <c r="BR135" s="70">
        <v>50364</v>
      </c>
      <c r="BS135" s="70">
        <v>149090</v>
      </c>
      <c r="BT135" s="70">
        <v>7292</v>
      </c>
      <c r="BU135" s="70">
        <v>57503</v>
      </c>
      <c r="BV135" s="70">
        <v>5383</v>
      </c>
      <c r="BW135" s="70">
        <v>2499</v>
      </c>
      <c r="BX135" s="39">
        <f t="shared" si="537"/>
        <v>260700</v>
      </c>
      <c r="BY135" s="86">
        <f t="shared" si="538"/>
        <v>190960</v>
      </c>
      <c r="BZ135" s="16">
        <v>48563</v>
      </c>
      <c r="CA135" s="16">
        <v>142397</v>
      </c>
      <c r="CB135" s="16">
        <v>6798</v>
      </c>
      <c r="CC135" s="16">
        <v>56476</v>
      </c>
      <c r="CD135" s="16">
        <v>4179</v>
      </c>
      <c r="CE135" s="16">
        <v>2287</v>
      </c>
      <c r="CF135" s="79">
        <f t="shared" si="539"/>
        <v>303276</v>
      </c>
      <c r="CG135" s="80">
        <f t="shared" si="540"/>
        <v>222730</v>
      </c>
      <c r="CH135" s="70">
        <v>55997</v>
      </c>
      <c r="CI135" s="70">
        <v>166733</v>
      </c>
      <c r="CJ135" s="70">
        <v>8024</v>
      </c>
      <c r="CK135" s="70">
        <v>64889</v>
      </c>
      <c r="CL135" s="70">
        <v>5213</v>
      </c>
      <c r="CM135" s="70">
        <v>2420</v>
      </c>
      <c r="CN135" s="39">
        <f t="shared" si="541"/>
        <v>311074</v>
      </c>
      <c r="CO135" s="86">
        <f t="shared" si="542"/>
        <v>230429</v>
      </c>
      <c r="CP135" s="16">
        <v>58140</v>
      </c>
      <c r="CQ135" s="16">
        <v>172289</v>
      </c>
      <c r="CR135" s="16">
        <v>8209</v>
      </c>
      <c r="CS135" s="16">
        <v>64951</v>
      </c>
      <c r="CT135" s="16">
        <v>5058</v>
      </c>
      <c r="CU135" s="16">
        <v>2427</v>
      </c>
      <c r="CV135" s="79">
        <f t="shared" si="543"/>
        <v>295069</v>
      </c>
      <c r="CW135" s="80">
        <f t="shared" si="544"/>
        <v>216986</v>
      </c>
      <c r="CX135" s="70">
        <v>54100</v>
      </c>
      <c r="CY135" s="70">
        <v>162886</v>
      </c>
      <c r="CZ135" s="70">
        <v>7621</v>
      </c>
      <c r="DA135" s="70">
        <v>63044</v>
      </c>
      <c r="DB135" s="70">
        <v>5163</v>
      </c>
      <c r="DC135" s="90">
        <v>2255</v>
      </c>
    </row>
    <row r="136" spans="1:107" x14ac:dyDescent="0.3">
      <c r="A136" s="158"/>
      <c r="B136" s="1">
        <v>339</v>
      </c>
      <c r="C136" s="1" t="s">
        <v>351</v>
      </c>
      <c r="D136" s="35">
        <f t="shared" si="545"/>
        <v>6717861</v>
      </c>
      <c r="E136" s="35">
        <f t="shared" si="546"/>
        <v>5153772</v>
      </c>
      <c r="F136" s="35">
        <f t="shared" si="547"/>
        <v>1158332</v>
      </c>
      <c r="G136" s="35">
        <f t="shared" si="548"/>
        <v>3995440</v>
      </c>
      <c r="H136" s="35">
        <f t="shared" si="549"/>
        <v>104695</v>
      </c>
      <c r="I136" s="35">
        <f t="shared" si="550"/>
        <v>1210735</v>
      </c>
      <c r="J136" s="35">
        <f t="shared" si="551"/>
        <v>103823</v>
      </c>
      <c r="K136" s="35">
        <f t="shared" si="552"/>
        <v>144836</v>
      </c>
      <c r="L136" s="39">
        <f t="shared" si="553"/>
        <v>541715</v>
      </c>
      <c r="M136" s="86">
        <f t="shared" si="554"/>
        <v>417241</v>
      </c>
      <c r="N136" s="16">
        <v>90977</v>
      </c>
      <c r="O136" s="16">
        <v>326264</v>
      </c>
      <c r="P136" s="16">
        <v>8934</v>
      </c>
      <c r="Q136" s="16">
        <v>91880</v>
      </c>
      <c r="R136" s="16">
        <v>9965</v>
      </c>
      <c r="S136" s="16">
        <v>13695</v>
      </c>
      <c r="T136" s="79">
        <f t="shared" si="523"/>
        <v>483786</v>
      </c>
      <c r="U136" s="80">
        <f t="shared" si="524"/>
        <v>372899</v>
      </c>
      <c r="V136" s="70">
        <v>82578</v>
      </c>
      <c r="W136" s="70">
        <v>290321</v>
      </c>
      <c r="X136" s="70">
        <v>7193</v>
      </c>
      <c r="Y136" s="70">
        <v>83889</v>
      </c>
      <c r="Z136" s="70">
        <v>8575</v>
      </c>
      <c r="AA136" s="70">
        <v>11230</v>
      </c>
      <c r="AB136" s="39">
        <f t="shared" si="525"/>
        <v>579184</v>
      </c>
      <c r="AC136" s="86">
        <f t="shared" si="526"/>
        <v>442547</v>
      </c>
      <c r="AD136" s="16">
        <v>100714</v>
      </c>
      <c r="AE136" s="16">
        <v>341833</v>
      </c>
      <c r="AF136" s="16">
        <v>9272</v>
      </c>
      <c r="AG136" s="16">
        <v>106004</v>
      </c>
      <c r="AH136" s="16">
        <v>8443</v>
      </c>
      <c r="AI136" s="16">
        <v>12918</v>
      </c>
      <c r="AJ136" s="79">
        <f t="shared" si="527"/>
        <v>569770</v>
      </c>
      <c r="AK136" s="80">
        <f t="shared" si="528"/>
        <v>435306</v>
      </c>
      <c r="AL136" s="70">
        <v>96928</v>
      </c>
      <c r="AM136" s="70">
        <v>338378</v>
      </c>
      <c r="AN136" s="70">
        <v>9302</v>
      </c>
      <c r="AO136" s="70">
        <v>104589</v>
      </c>
      <c r="AP136" s="70">
        <v>8173</v>
      </c>
      <c r="AQ136" s="70">
        <v>12400</v>
      </c>
      <c r="AR136" s="39">
        <f t="shared" si="529"/>
        <v>582414</v>
      </c>
      <c r="AS136" s="86">
        <f t="shared" si="530"/>
        <v>444869</v>
      </c>
      <c r="AT136" s="16">
        <v>102361</v>
      </c>
      <c r="AU136" s="16">
        <v>342508</v>
      </c>
      <c r="AV136" s="16">
        <v>9126</v>
      </c>
      <c r="AW136" s="16">
        <v>106547</v>
      </c>
      <c r="AX136" s="16">
        <v>8995</v>
      </c>
      <c r="AY136" s="16">
        <v>12877</v>
      </c>
      <c r="AZ136" s="79">
        <f t="shared" si="531"/>
        <v>551540</v>
      </c>
      <c r="BA136" s="80">
        <f t="shared" si="532"/>
        <v>420341</v>
      </c>
      <c r="BB136" s="70">
        <v>94414</v>
      </c>
      <c r="BC136" s="70">
        <v>325927</v>
      </c>
      <c r="BD136" s="70">
        <v>8707</v>
      </c>
      <c r="BE136" s="70">
        <v>102261</v>
      </c>
      <c r="BF136" s="70">
        <v>8325</v>
      </c>
      <c r="BG136" s="70">
        <v>11906</v>
      </c>
      <c r="BH136" s="39">
        <f t="shared" si="533"/>
        <v>558749</v>
      </c>
      <c r="BI136" s="86">
        <f t="shared" si="534"/>
        <v>428858</v>
      </c>
      <c r="BJ136" s="16">
        <v>96896</v>
      </c>
      <c r="BK136" s="16">
        <v>331962</v>
      </c>
      <c r="BL136" s="16">
        <v>9335</v>
      </c>
      <c r="BM136" s="16">
        <v>99503</v>
      </c>
      <c r="BN136" s="16">
        <v>8591</v>
      </c>
      <c r="BO136" s="16">
        <v>12462</v>
      </c>
      <c r="BP136" s="79">
        <f t="shared" si="535"/>
        <v>543718</v>
      </c>
      <c r="BQ136" s="80">
        <f t="shared" si="536"/>
        <v>418018</v>
      </c>
      <c r="BR136" s="70">
        <v>93774</v>
      </c>
      <c r="BS136" s="70">
        <v>324244</v>
      </c>
      <c r="BT136" s="70">
        <v>8867</v>
      </c>
      <c r="BU136" s="70">
        <v>96427</v>
      </c>
      <c r="BV136" s="70">
        <v>8830</v>
      </c>
      <c r="BW136" s="70">
        <v>11576</v>
      </c>
      <c r="BX136" s="39">
        <f t="shared" si="537"/>
        <v>526741</v>
      </c>
      <c r="BY136" s="86">
        <f t="shared" si="538"/>
        <v>403686</v>
      </c>
      <c r="BZ136" s="16">
        <v>91700</v>
      </c>
      <c r="CA136" s="16">
        <v>311986</v>
      </c>
      <c r="CB136" s="16">
        <v>7672</v>
      </c>
      <c r="CC136" s="16">
        <v>96748</v>
      </c>
      <c r="CD136" s="16">
        <v>7681</v>
      </c>
      <c r="CE136" s="16">
        <v>10954</v>
      </c>
      <c r="CF136" s="79">
        <f t="shared" si="539"/>
        <v>592327</v>
      </c>
      <c r="CG136" s="80">
        <f t="shared" si="540"/>
        <v>453160</v>
      </c>
      <c r="CH136" s="70">
        <v>103158</v>
      </c>
      <c r="CI136" s="70">
        <v>350002</v>
      </c>
      <c r="CJ136" s="70">
        <v>8785</v>
      </c>
      <c r="CK136" s="70">
        <v>109784</v>
      </c>
      <c r="CL136" s="70">
        <v>8587</v>
      </c>
      <c r="CM136" s="70">
        <v>12011</v>
      </c>
      <c r="CN136" s="39">
        <f t="shared" si="541"/>
        <v>603570</v>
      </c>
      <c r="CO136" s="86">
        <f t="shared" si="542"/>
        <v>466376</v>
      </c>
      <c r="CP136" s="16">
        <v>104784</v>
      </c>
      <c r="CQ136" s="16">
        <v>361592</v>
      </c>
      <c r="CR136" s="16">
        <v>9172</v>
      </c>
      <c r="CS136" s="16">
        <v>108090</v>
      </c>
      <c r="CT136" s="16">
        <v>8696</v>
      </c>
      <c r="CU136" s="16">
        <v>11236</v>
      </c>
      <c r="CV136" s="79">
        <f t="shared" si="543"/>
        <v>584347</v>
      </c>
      <c r="CW136" s="80">
        <f t="shared" si="544"/>
        <v>450471</v>
      </c>
      <c r="CX136" s="70">
        <v>100048</v>
      </c>
      <c r="CY136" s="70">
        <v>350423</v>
      </c>
      <c r="CZ136" s="70">
        <v>8330</v>
      </c>
      <c r="DA136" s="70">
        <v>105013</v>
      </c>
      <c r="DB136" s="70">
        <v>8962</v>
      </c>
      <c r="DC136" s="90">
        <v>11571</v>
      </c>
    </row>
    <row r="137" spans="1:107" x14ac:dyDescent="0.3">
      <c r="A137" s="158"/>
      <c r="B137" s="1">
        <v>340</v>
      </c>
      <c r="C137" s="1" t="s">
        <v>78</v>
      </c>
      <c r="D137" s="35">
        <f t="shared" si="545"/>
        <v>3768559</v>
      </c>
      <c r="E137" s="35">
        <f t="shared" si="546"/>
        <v>2726023</v>
      </c>
      <c r="F137" s="35">
        <f t="shared" si="547"/>
        <v>610070</v>
      </c>
      <c r="G137" s="35">
        <f t="shared" si="548"/>
        <v>2115953</v>
      </c>
      <c r="H137" s="35">
        <f t="shared" si="549"/>
        <v>93664</v>
      </c>
      <c r="I137" s="35">
        <f t="shared" si="550"/>
        <v>901273</v>
      </c>
      <c r="J137" s="35">
        <f t="shared" si="551"/>
        <v>25859</v>
      </c>
      <c r="K137" s="35">
        <f t="shared" si="552"/>
        <v>21740</v>
      </c>
      <c r="L137" s="39">
        <f t="shared" si="553"/>
        <v>305503</v>
      </c>
      <c r="M137" s="86">
        <f t="shared" si="554"/>
        <v>225201</v>
      </c>
      <c r="N137" s="16">
        <v>49272</v>
      </c>
      <c r="O137" s="16">
        <v>175929</v>
      </c>
      <c r="P137" s="16">
        <v>7784</v>
      </c>
      <c r="Q137" s="16">
        <v>68639</v>
      </c>
      <c r="R137" s="16">
        <v>2031</v>
      </c>
      <c r="S137" s="16">
        <v>1848</v>
      </c>
      <c r="T137" s="79">
        <f t="shared" si="523"/>
        <v>273367</v>
      </c>
      <c r="U137" s="80">
        <f t="shared" si="524"/>
        <v>198739</v>
      </c>
      <c r="V137" s="70">
        <v>44107</v>
      </c>
      <c r="W137" s="70">
        <v>154632</v>
      </c>
      <c r="X137" s="70">
        <v>5974</v>
      </c>
      <c r="Y137" s="70">
        <v>65163</v>
      </c>
      <c r="Z137" s="70">
        <v>2069</v>
      </c>
      <c r="AA137" s="70">
        <v>1422</v>
      </c>
      <c r="AB137" s="39">
        <f t="shared" si="525"/>
        <v>328504</v>
      </c>
      <c r="AC137" s="86">
        <f t="shared" si="526"/>
        <v>238543</v>
      </c>
      <c r="AD137" s="16">
        <v>53202</v>
      </c>
      <c r="AE137" s="16">
        <v>185341</v>
      </c>
      <c r="AF137" s="16">
        <v>8353</v>
      </c>
      <c r="AG137" s="16">
        <v>77838</v>
      </c>
      <c r="AH137" s="16">
        <v>2060</v>
      </c>
      <c r="AI137" s="16">
        <v>1710</v>
      </c>
      <c r="AJ137" s="79">
        <f t="shared" si="527"/>
        <v>317184</v>
      </c>
      <c r="AK137" s="80">
        <f t="shared" si="528"/>
        <v>230454</v>
      </c>
      <c r="AL137" s="70">
        <v>50657</v>
      </c>
      <c r="AM137" s="70">
        <v>179797</v>
      </c>
      <c r="AN137" s="70">
        <v>8275</v>
      </c>
      <c r="AO137" s="70">
        <v>74587</v>
      </c>
      <c r="AP137" s="70">
        <v>2108</v>
      </c>
      <c r="AQ137" s="70">
        <v>1760</v>
      </c>
      <c r="AR137" s="39">
        <f t="shared" si="529"/>
        <v>322335</v>
      </c>
      <c r="AS137" s="86">
        <f t="shared" si="530"/>
        <v>233013</v>
      </c>
      <c r="AT137" s="16">
        <v>52735</v>
      </c>
      <c r="AU137" s="16">
        <v>180278</v>
      </c>
      <c r="AV137" s="16">
        <v>8449</v>
      </c>
      <c r="AW137" s="16">
        <v>76924</v>
      </c>
      <c r="AX137" s="16">
        <v>2344</v>
      </c>
      <c r="AY137" s="16">
        <v>1605</v>
      </c>
      <c r="AZ137" s="79">
        <f t="shared" si="531"/>
        <v>309116</v>
      </c>
      <c r="BA137" s="80">
        <f t="shared" si="532"/>
        <v>222188</v>
      </c>
      <c r="BB137" s="70">
        <v>49507</v>
      </c>
      <c r="BC137" s="70">
        <v>172681</v>
      </c>
      <c r="BD137" s="70">
        <v>7933</v>
      </c>
      <c r="BE137" s="70">
        <v>75238</v>
      </c>
      <c r="BF137" s="70">
        <v>2179</v>
      </c>
      <c r="BG137" s="70">
        <v>1578</v>
      </c>
      <c r="BH137" s="39">
        <f t="shared" si="533"/>
        <v>317638</v>
      </c>
      <c r="BI137" s="86">
        <f t="shared" si="534"/>
        <v>231621</v>
      </c>
      <c r="BJ137" s="16">
        <v>52942</v>
      </c>
      <c r="BK137" s="16">
        <v>178679</v>
      </c>
      <c r="BL137" s="16">
        <v>7973</v>
      </c>
      <c r="BM137" s="16">
        <v>73765</v>
      </c>
      <c r="BN137" s="16">
        <v>2349</v>
      </c>
      <c r="BO137" s="16">
        <v>1930</v>
      </c>
      <c r="BP137" s="79">
        <f t="shared" si="535"/>
        <v>302897</v>
      </c>
      <c r="BQ137" s="80">
        <f t="shared" si="536"/>
        <v>218571</v>
      </c>
      <c r="BR137" s="70">
        <v>49439</v>
      </c>
      <c r="BS137" s="70">
        <v>169132</v>
      </c>
      <c r="BT137" s="70">
        <v>7678</v>
      </c>
      <c r="BU137" s="70">
        <v>72431</v>
      </c>
      <c r="BV137" s="70">
        <v>2174</v>
      </c>
      <c r="BW137" s="70">
        <v>2043</v>
      </c>
      <c r="BX137" s="39">
        <f t="shared" si="537"/>
        <v>295783</v>
      </c>
      <c r="BY137" s="86">
        <f t="shared" si="538"/>
        <v>210117</v>
      </c>
      <c r="BZ137" s="16">
        <v>47061</v>
      </c>
      <c r="CA137" s="16">
        <v>163056</v>
      </c>
      <c r="CB137" s="16">
        <v>6589</v>
      </c>
      <c r="CC137" s="16">
        <v>75307</v>
      </c>
      <c r="CD137" s="16">
        <v>1997</v>
      </c>
      <c r="CE137" s="16">
        <v>1773</v>
      </c>
      <c r="CF137" s="79">
        <f t="shared" si="539"/>
        <v>333412</v>
      </c>
      <c r="CG137" s="80">
        <f t="shared" si="540"/>
        <v>240071</v>
      </c>
      <c r="CH137" s="70">
        <v>54140</v>
      </c>
      <c r="CI137" s="70">
        <v>185931</v>
      </c>
      <c r="CJ137" s="70">
        <v>8354</v>
      </c>
      <c r="CK137" s="70">
        <v>80603</v>
      </c>
      <c r="CL137" s="70">
        <v>2307</v>
      </c>
      <c r="CM137" s="70">
        <v>2077</v>
      </c>
      <c r="CN137" s="39">
        <f t="shared" si="541"/>
        <v>338597</v>
      </c>
      <c r="CO137" s="86">
        <f t="shared" si="542"/>
        <v>245306</v>
      </c>
      <c r="CP137" s="16">
        <v>54165</v>
      </c>
      <c r="CQ137" s="16">
        <v>191141</v>
      </c>
      <c r="CR137" s="16">
        <v>8570</v>
      </c>
      <c r="CS137" s="16">
        <v>80756</v>
      </c>
      <c r="CT137" s="16">
        <v>2039</v>
      </c>
      <c r="CU137" s="16">
        <v>1926</v>
      </c>
      <c r="CV137" s="79">
        <f t="shared" si="543"/>
        <v>324223</v>
      </c>
      <c r="CW137" s="80">
        <f t="shared" si="544"/>
        <v>232199</v>
      </c>
      <c r="CX137" s="70">
        <v>52843</v>
      </c>
      <c r="CY137" s="70">
        <v>179356</v>
      </c>
      <c r="CZ137" s="70">
        <v>7732</v>
      </c>
      <c r="DA137" s="70">
        <v>80022</v>
      </c>
      <c r="DB137" s="70">
        <v>2202</v>
      </c>
      <c r="DC137" s="90">
        <v>2068</v>
      </c>
    </row>
    <row r="138" spans="1:107" x14ac:dyDescent="0.3">
      <c r="A138" s="158"/>
      <c r="B138" s="1">
        <v>341</v>
      </c>
      <c r="C138" s="1" t="s">
        <v>79</v>
      </c>
      <c r="D138" s="35">
        <f t="shared" si="545"/>
        <v>2806879</v>
      </c>
      <c r="E138" s="35">
        <f t="shared" si="546"/>
        <v>2179633</v>
      </c>
      <c r="F138" s="35">
        <f t="shared" si="547"/>
        <v>456962</v>
      </c>
      <c r="G138" s="35">
        <f t="shared" si="548"/>
        <v>1722671</v>
      </c>
      <c r="H138" s="35">
        <f t="shared" si="549"/>
        <v>95565</v>
      </c>
      <c r="I138" s="35">
        <f t="shared" si="550"/>
        <v>485739</v>
      </c>
      <c r="J138" s="35">
        <f t="shared" si="551"/>
        <v>18630</v>
      </c>
      <c r="K138" s="35">
        <f t="shared" si="552"/>
        <v>27312</v>
      </c>
      <c r="L138" s="39">
        <f t="shared" si="553"/>
        <v>238849</v>
      </c>
      <c r="M138" s="86">
        <f t="shared" si="554"/>
        <v>187136</v>
      </c>
      <c r="N138" s="16">
        <v>39220</v>
      </c>
      <c r="O138" s="16">
        <v>147916</v>
      </c>
      <c r="P138" s="16">
        <v>8269</v>
      </c>
      <c r="Q138" s="16">
        <v>39304</v>
      </c>
      <c r="R138" s="16">
        <v>1685</v>
      </c>
      <c r="S138" s="16">
        <v>2455</v>
      </c>
      <c r="T138" s="79">
        <f t="shared" si="523"/>
        <v>203793</v>
      </c>
      <c r="U138" s="80">
        <f t="shared" si="524"/>
        <v>159876</v>
      </c>
      <c r="V138" s="70">
        <v>33920</v>
      </c>
      <c r="W138" s="70">
        <v>125956</v>
      </c>
      <c r="X138" s="70">
        <v>6209</v>
      </c>
      <c r="Y138" s="70">
        <v>34235</v>
      </c>
      <c r="Z138" s="70">
        <v>1563</v>
      </c>
      <c r="AA138" s="70">
        <v>1910</v>
      </c>
      <c r="AB138" s="39">
        <f t="shared" si="525"/>
        <v>244427</v>
      </c>
      <c r="AC138" s="86">
        <f t="shared" si="526"/>
        <v>189656</v>
      </c>
      <c r="AD138" s="16">
        <v>39867</v>
      </c>
      <c r="AE138" s="16">
        <v>149789</v>
      </c>
      <c r="AF138" s="16">
        <v>8783</v>
      </c>
      <c r="AG138" s="16">
        <v>42227</v>
      </c>
      <c r="AH138" s="16">
        <v>1519</v>
      </c>
      <c r="AI138" s="16">
        <v>2242</v>
      </c>
      <c r="AJ138" s="79">
        <f t="shared" si="527"/>
        <v>235585</v>
      </c>
      <c r="AK138" s="80">
        <f t="shared" si="528"/>
        <v>182308</v>
      </c>
      <c r="AL138" s="70">
        <v>38027</v>
      </c>
      <c r="AM138" s="70">
        <v>144281</v>
      </c>
      <c r="AN138" s="70">
        <v>8615</v>
      </c>
      <c r="AO138" s="70">
        <v>40860</v>
      </c>
      <c r="AP138" s="70">
        <v>1554</v>
      </c>
      <c r="AQ138" s="70">
        <v>2248</v>
      </c>
      <c r="AR138" s="39">
        <f t="shared" si="529"/>
        <v>240264</v>
      </c>
      <c r="AS138" s="86">
        <f t="shared" si="530"/>
        <v>186392</v>
      </c>
      <c r="AT138" s="16">
        <v>39902</v>
      </c>
      <c r="AU138" s="16">
        <v>146490</v>
      </c>
      <c r="AV138" s="16">
        <v>8374</v>
      </c>
      <c r="AW138" s="16">
        <v>41279</v>
      </c>
      <c r="AX138" s="16">
        <v>1809</v>
      </c>
      <c r="AY138" s="16">
        <v>2410</v>
      </c>
      <c r="AZ138" s="79">
        <f t="shared" si="531"/>
        <v>227759</v>
      </c>
      <c r="BA138" s="80">
        <f t="shared" si="532"/>
        <v>175904</v>
      </c>
      <c r="BB138" s="70">
        <v>37092</v>
      </c>
      <c r="BC138" s="70">
        <v>138812</v>
      </c>
      <c r="BD138" s="70">
        <v>7892</v>
      </c>
      <c r="BE138" s="70">
        <v>40241</v>
      </c>
      <c r="BF138" s="70">
        <v>1449</v>
      </c>
      <c r="BG138" s="70">
        <v>2273</v>
      </c>
      <c r="BH138" s="39">
        <f t="shared" si="533"/>
        <v>240580</v>
      </c>
      <c r="BI138" s="86">
        <f t="shared" si="534"/>
        <v>187030</v>
      </c>
      <c r="BJ138" s="16">
        <v>39867</v>
      </c>
      <c r="BK138" s="16">
        <v>147163</v>
      </c>
      <c r="BL138" s="16">
        <v>8411</v>
      </c>
      <c r="BM138" s="16">
        <v>40889</v>
      </c>
      <c r="BN138" s="16">
        <v>1621</v>
      </c>
      <c r="BO138" s="16">
        <v>2629</v>
      </c>
      <c r="BP138" s="79">
        <f t="shared" si="535"/>
        <v>234238</v>
      </c>
      <c r="BQ138" s="80">
        <f t="shared" si="536"/>
        <v>181884</v>
      </c>
      <c r="BR138" s="70">
        <v>38655</v>
      </c>
      <c r="BS138" s="70">
        <v>143229</v>
      </c>
      <c r="BT138" s="70">
        <v>8242</v>
      </c>
      <c r="BU138" s="70">
        <v>40021</v>
      </c>
      <c r="BV138" s="70">
        <v>1532</v>
      </c>
      <c r="BW138" s="70">
        <v>2559</v>
      </c>
      <c r="BX138" s="39">
        <f t="shared" si="537"/>
        <v>210783</v>
      </c>
      <c r="BY138" s="86">
        <f t="shared" si="538"/>
        <v>162599</v>
      </c>
      <c r="BZ138" s="16">
        <v>34396</v>
      </c>
      <c r="CA138" s="16">
        <v>128203</v>
      </c>
      <c r="CB138" s="16">
        <v>6705</v>
      </c>
      <c r="CC138" s="16">
        <v>37947</v>
      </c>
      <c r="CD138" s="16">
        <v>1516</v>
      </c>
      <c r="CE138" s="16">
        <v>2016</v>
      </c>
      <c r="CF138" s="79">
        <f t="shared" si="539"/>
        <v>244648</v>
      </c>
      <c r="CG138" s="80">
        <f t="shared" si="540"/>
        <v>189917</v>
      </c>
      <c r="CH138" s="70">
        <v>38789</v>
      </c>
      <c r="CI138" s="70">
        <v>151128</v>
      </c>
      <c r="CJ138" s="70">
        <v>8057</v>
      </c>
      <c r="CK138" s="70">
        <v>42980</v>
      </c>
      <c r="CL138" s="70">
        <v>1485</v>
      </c>
      <c r="CM138" s="70">
        <v>2209</v>
      </c>
      <c r="CN138" s="39">
        <f t="shared" si="541"/>
        <v>250052</v>
      </c>
      <c r="CO138" s="86">
        <f t="shared" si="542"/>
        <v>195419</v>
      </c>
      <c r="CP138" s="16">
        <v>39583</v>
      </c>
      <c r="CQ138" s="16">
        <v>155836</v>
      </c>
      <c r="CR138" s="16">
        <v>8457</v>
      </c>
      <c r="CS138" s="16">
        <v>42627</v>
      </c>
      <c r="CT138" s="16">
        <v>1407</v>
      </c>
      <c r="CU138" s="16">
        <v>2142</v>
      </c>
      <c r="CV138" s="79">
        <f t="shared" si="543"/>
        <v>235901</v>
      </c>
      <c r="CW138" s="80">
        <f t="shared" si="544"/>
        <v>181512</v>
      </c>
      <c r="CX138" s="70">
        <v>37644</v>
      </c>
      <c r="CY138" s="70">
        <v>143868</v>
      </c>
      <c r="CZ138" s="70">
        <v>7551</v>
      </c>
      <c r="DA138" s="70">
        <v>43129</v>
      </c>
      <c r="DB138" s="70">
        <v>1490</v>
      </c>
      <c r="DC138" s="90">
        <v>2219</v>
      </c>
    </row>
    <row r="139" spans="1:107" ht="17.25" thickBot="1" x14ac:dyDescent="0.35">
      <c r="A139" s="159"/>
      <c r="B139" s="14">
        <v>342</v>
      </c>
      <c r="C139" s="14" t="s">
        <v>80</v>
      </c>
      <c r="D139" s="36">
        <f t="shared" si="545"/>
        <v>2576877</v>
      </c>
      <c r="E139" s="36">
        <f t="shared" si="546"/>
        <v>2137558</v>
      </c>
      <c r="F139" s="36">
        <f t="shared" si="547"/>
        <v>471875</v>
      </c>
      <c r="G139" s="36">
        <f t="shared" si="548"/>
        <v>1665683</v>
      </c>
      <c r="H139" s="36">
        <f t="shared" si="549"/>
        <v>57826</v>
      </c>
      <c r="I139" s="36">
        <f t="shared" si="550"/>
        <v>355660</v>
      </c>
      <c r="J139" s="36">
        <f t="shared" si="551"/>
        <v>14325</v>
      </c>
      <c r="K139" s="36">
        <f t="shared" si="552"/>
        <v>11508</v>
      </c>
      <c r="L139" s="40">
        <f t="shared" si="553"/>
        <v>206627</v>
      </c>
      <c r="M139" s="87">
        <f t="shared" si="554"/>
        <v>173404</v>
      </c>
      <c r="N139" s="17">
        <v>38230</v>
      </c>
      <c r="O139" s="17">
        <v>135174</v>
      </c>
      <c r="P139" s="17">
        <v>4837</v>
      </c>
      <c r="Q139" s="17">
        <v>26318</v>
      </c>
      <c r="R139" s="17">
        <v>1205</v>
      </c>
      <c r="S139" s="17">
        <v>863</v>
      </c>
      <c r="T139" s="83">
        <f t="shared" si="523"/>
        <v>179955</v>
      </c>
      <c r="U139" s="84">
        <f t="shared" si="524"/>
        <v>150270</v>
      </c>
      <c r="V139" s="72">
        <v>33580</v>
      </c>
      <c r="W139" s="72">
        <v>116690</v>
      </c>
      <c r="X139" s="72">
        <v>3683</v>
      </c>
      <c r="Y139" s="72">
        <v>24146</v>
      </c>
      <c r="Z139" s="72">
        <v>1096</v>
      </c>
      <c r="AA139" s="72">
        <v>760</v>
      </c>
      <c r="AB139" s="40">
        <f t="shared" si="525"/>
        <v>225362</v>
      </c>
      <c r="AC139" s="87">
        <f t="shared" si="526"/>
        <v>187140</v>
      </c>
      <c r="AD139" s="17">
        <v>42134</v>
      </c>
      <c r="AE139" s="17">
        <v>145006</v>
      </c>
      <c r="AF139" s="17">
        <v>5482</v>
      </c>
      <c r="AG139" s="17">
        <v>30674</v>
      </c>
      <c r="AH139" s="17">
        <v>1125</v>
      </c>
      <c r="AI139" s="17">
        <v>941</v>
      </c>
      <c r="AJ139" s="83">
        <f t="shared" si="527"/>
        <v>220097</v>
      </c>
      <c r="AK139" s="84">
        <f t="shared" si="528"/>
        <v>182995</v>
      </c>
      <c r="AL139" s="72">
        <v>40552</v>
      </c>
      <c r="AM139" s="72">
        <v>142443</v>
      </c>
      <c r="AN139" s="72">
        <v>5317</v>
      </c>
      <c r="AO139" s="72">
        <v>29742</v>
      </c>
      <c r="AP139" s="72">
        <v>1193</v>
      </c>
      <c r="AQ139" s="72">
        <v>850</v>
      </c>
      <c r="AR139" s="40">
        <f t="shared" si="529"/>
        <v>222674</v>
      </c>
      <c r="AS139" s="87">
        <f t="shared" si="530"/>
        <v>184777</v>
      </c>
      <c r="AT139" s="17">
        <v>42058</v>
      </c>
      <c r="AU139" s="17">
        <v>142719</v>
      </c>
      <c r="AV139" s="17">
        <v>5210</v>
      </c>
      <c r="AW139" s="17">
        <v>30375</v>
      </c>
      <c r="AX139" s="17">
        <v>1365</v>
      </c>
      <c r="AY139" s="17">
        <v>947</v>
      </c>
      <c r="AZ139" s="83">
        <f t="shared" si="531"/>
        <v>212950</v>
      </c>
      <c r="BA139" s="84">
        <f t="shared" si="532"/>
        <v>176531</v>
      </c>
      <c r="BB139" s="72">
        <v>39293</v>
      </c>
      <c r="BC139" s="72">
        <v>137238</v>
      </c>
      <c r="BD139" s="72">
        <v>4779</v>
      </c>
      <c r="BE139" s="72">
        <v>29553</v>
      </c>
      <c r="BF139" s="72">
        <v>1200</v>
      </c>
      <c r="BG139" s="72">
        <v>887</v>
      </c>
      <c r="BH139" s="40">
        <f t="shared" si="533"/>
        <v>220101</v>
      </c>
      <c r="BI139" s="87">
        <f t="shared" si="534"/>
        <v>182333</v>
      </c>
      <c r="BJ139" s="17">
        <v>39954</v>
      </c>
      <c r="BK139" s="17">
        <v>142379</v>
      </c>
      <c r="BL139" s="17">
        <v>5130</v>
      </c>
      <c r="BM139" s="17">
        <v>30288</v>
      </c>
      <c r="BN139" s="17">
        <v>1262</v>
      </c>
      <c r="BO139" s="17">
        <v>1088</v>
      </c>
      <c r="BP139" s="83">
        <f t="shared" si="535"/>
        <v>212649</v>
      </c>
      <c r="BQ139" s="84">
        <f t="shared" si="536"/>
        <v>175456</v>
      </c>
      <c r="BR139" s="72">
        <v>38559</v>
      </c>
      <c r="BS139" s="72">
        <v>136897</v>
      </c>
      <c r="BT139" s="72">
        <v>4901</v>
      </c>
      <c r="BU139" s="72">
        <v>29960</v>
      </c>
      <c r="BV139" s="72">
        <v>1272</v>
      </c>
      <c r="BW139" s="72">
        <v>1060</v>
      </c>
      <c r="BX139" s="40">
        <f t="shared" si="537"/>
        <v>204372</v>
      </c>
      <c r="BY139" s="87">
        <f t="shared" si="538"/>
        <v>168851</v>
      </c>
      <c r="BZ139" s="17">
        <v>37190</v>
      </c>
      <c r="CA139" s="17">
        <v>131661</v>
      </c>
      <c r="CB139" s="17">
        <v>4154</v>
      </c>
      <c r="CC139" s="17">
        <v>29160</v>
      </c>
      <c r="CD139" s="17">
        <v>1091</v>
      </c>
      <c r="CE139" s="17">
        <v>1116</v>
      </c>
      <c r="CF139" s="83">
        <f t="shared" si="539"/>
        <v>230974</v>
      </c>
      <c r="CG139" s="84">
        <f t="shared" si="540"/>
        <v>191077</v>
      </c>
      <c r="CH139" s="72">
        <v>41554</v>
      </c>
      <c r="CI139" s="72">
        <v>149523</v>
      </c>
      <c r="CJ139" s="72">
        <v>4993</v>
      </c>
      <c r="CK139" s="72">
        <v>32667</v>
      </c>
      <c r="CL139" s="72">
        <v>1199</v>
      </c>
      <c r="CM139" s="72">
        <v>1038</v>
      </c>
      <c r="CN139" s="40">
        <f t="shared" si="541"/>
        <v>232910</v>
      </c>
      <c r="CO139" s="87">
        <f t="shared" si="542"/>
        <v>193281</v>
      </c>
      <c r="CP139" s="17">
        <v>41337</v>
      </c>
      <c r="CQ139" s="17">
        <v>151944</v>
      </c>
      <c r="CR139" s="17">
        <v>5075</v>
      </c>
      <c r="CS139" s="17">
        <v>32315</v>
      </c>
      <c r="CT139" s="17">
        <v>1182</v>
      </c>
      <c r="CU139" s="17">
        <v>1057</v>
      </c>
      <c r="CV139" s="83">
        <f t="shared" si="543"/>
        <v>208206</v>
      </c>
      <c r="CW139" s="84">
        <f t="shared" si="544"/>
        <v>171443</v>
      </c>
      <c r="CX139" s="72">
        <v>37434</v>
      </c>
      <c r="CY139" s="72">
        <v>134009</v>
      </c>
      <c r="CZ139" s="72">
        <v>4265</v>
      </c>
      <c r="DA139" s="72">
        <v>30462</v>
      </c>
      <c r="DB139" s="72">
        <v>1135</v>
      </c>
      <c r="DC139" s="92">
        <v>901</v>
      </c>
    </row>
    <row r="140" spans="1:107" x14ac:dyDescent="0.3">
      <c r="A140" s="193" t="s">
        <v>334</v>
      </c>
      <c r="B140" s="27">
        <v>409</v>
      </c>
      <c r="C140" s="27" t="s">
        <v>81</v>
      </c>
      <c r="D140" s="38">
        <f t="shared" si="545"/>
        <v>4828995</v>
      </c>
      <c r="E140" s="38">
        <f t="shared" si="546"/>
        <v>3350971</v>
      </c>
      <c r="F140" s="38">
        <f t="shared" si="547"/>
        <v>896987</v>
      </c>
      <c r="G140" s="38">
        <f t="shared" si="548"/>
        <v>2453984</v>
      </c>
      <c r="H140" s="38">
        <f t="shared" si="549"/>
        <v>195235</v>
      </c>
      <c r="I140" s="38">
        <f t="shared" si="550"/>
        <v>1130903</v>
      </c>
      <c r="J140" s="38">
        <f t="shared" si="551"/>
        <v>33697</v>
      </c>
      <c r="K140" s="38">
        <f t="shared" si="552"/>
        <v>118189</v>
      </c>
      <c r="L140" s="93">
        <f t="shared" si="553"/>
        <v>388205</v>
      </c>
      <c r="M140" s="94">
        <f t="shared" si="554"/>
        <v>274621</v>
      </c>
      <c r="N140" s="28">
        <v>73693</v>
      </c>
      <c r="O140" s="28">
        <v>200928</v>
      </c>
      <c r="P140" s="28">
        <v>16725</v>
      </c>
      <c r="Q140" s="28">
        <v>83772</v>
      </c>
      <c r="R140" s="28">
        <v>2787</v>
      </c>
      <c r="S140" s="28">
        <v>10300</v>
      </c>
      <c r="T140" s="95">
        <f t="shared" si="523"/>
        <v>347505</v>
      </c>
      <c r="U140" s="96">
        <f t="shared" si="524"/>
        <v>245049</v>
      </c>
      <c r="V140" s="73">
        <v>67065</v>
      </c>
      <c r="W140" s="73">
        <v>177984</v>
      </c>
      <c r="X140" s="73">
        <v>13651</v>
      </c>
      <c r="Y140" s="73">
        <v>76721</v>
      </c>
      <c r="Z140" s="73">
        <v>2860</v>
      </c>
      <c r="AA140" s="73">
        <v>9224</v>
      </c>
      <c r="AB140" s="93">
        <f t="shared" si="525"/>
        <v>425375</v>
      </c>
      <c r="AC140" s="94">
        <f t="shared" si="526"/>
        <v>296988</v>
      </c>
      <c r="AD140" s="28">
        <v>81057</v>
      </c>
      <c r="AE140" s="28">
        <v>215931</v>
      </c>
      <c r="AF140" s="28">
        <v>17893</v>
      </c>
      <c r="AG140" s="28">
        <v>97198</v>
      </c>
      <c r="AH140" s="28">
        <v>2747</v>
      </c>
      <c r="AI140" s="28">
        <v>10549</v>
      </c>
      <c r="AJ140" s="95">
        <f t="shared" si="527"/>
        <v>412246</v>
      </c>
      <c r="AK140" s="96">
        <f t="shared" si="528"/>
        <v>287463</v>
      </c>
      <c r="AL140" s="73">
        <v>77858</v>
      </c>
      <c r="AM140" s="73">
        <v>209605</v>
      </c>
      <c r="AN140" s="73">
        <v>17244</v>
      </c>
      <c r="AO140" s="73">
        <v>94686</v>
      </c>
      <c r="AP140" s="73">
        <v>2700</v>
      </c>
      <c r="AQ140" s="73">
        <v>10153</v>
      </c>
      <c r="AR140" s="93">
        <f t="shared" si="529"/>
        <v>432306</v>
      </c>
      <c r="AS140" s="94">
        <f t="shared" si="530"/>
        <v>300034</v>
      </c>
      <c r="AT140" s="28">
        <v>82456</v>
      </c>
      <c r="AU140" s="28">
        <v>217578</v>
      </c>
      <c r="AV140" s="28">
        <v>17216</v>
      </c>
      <c r="AW140" s="28">
        <v>101009</v>
      </c>
      <c r="AX140" s="28">
        <v>3328</v>
      </c>
      <c r="AY140" s="28">
        <v>10719</v>
      </c>
      <c r="AZ140" s="95">
        <f t="shared" si="531"/>
        <v>403396</v>
      </c>
      <c r="BA140" s="96">
        <f t="shared" si="532"/>
        <v>278256</v>
      </c>
      <c r="BB140" s="73">
        <v>74081</v>
      </c>
      <c r="BC140" s="73">
        <v>204175</v>
      </c>
      <c r="BD140" s="73">
        <v>16566</v>
      </c>
      <c r="BE140" s="73">
        <v>95716</v>
      </c>
      <c r="BF140" s="73">
        <v>2768</v>
      </c>
      <c r="BG140" s="73">
        <v>10090</v>
      </c>
      <c r="BH140" s="93">
        <f t="shared" si="533"/>
        <v>411079</v>
      </c>
      <c r="BI140" s="94">
        <f t="shared" si="534"/>
        <v>281699</v>
      </c>
      <c r="BJ140" s="28">
        <v>75472</v>
      </c>
      <c r="BK140" s="28">
        <v>206227</v>
      </c>
      <c r="BL140" s="28">
        <v>17216</v>
      </c>
      <c r="BM140" s="28">
        <v>99149</v>
      </c>
      <c r="BN140" s="28">
        <v>2895</v>
      </c>
      <c r="BO140" s="28">
        <v>10120</v>
      </c>
      <c r="BP140" s="95">
        <f t="shared" si="535"/>
        <v>397857</v>
      </c>
      <c r="BQ140" s="96">
        <f t="shared" si="536"/>
        <v>267724</v>
      </c>
      <c r="BR140" s="73">
        <v>71160</v>
      </c>
      <c r="BS140" s="73">
        <v>196564</v>
      </c>
      <c r="BT140" s="73">
        <v>15740</v>
      </c>
      <c r="BU140" s="73">
        <v>101678</v>
      </c>
      <c r="BV140" s="73">
        <v>2966</v>
      </c>
      <c r="BW140" s="73">
        <v>9749</v>
      </c>
      <c r="BX140" s="93">
        <f t="shared" si="537"/>
        <v>384583</v>
      </c>
      <c r="BY140" s="94">
        <f t="shared" si="538"/>
        <v>265357</v>
      </c>
      <c r="BZ140" s="28">
        <v>70773</v>
      </c>
      <c r="CA140" s="28">
        <v>194584</v>
      </c>
      <c r="CB140" s="28">
        <v>14191</v>
      </c>
      <c r="CC140" s="28">
        <v>93211</v>
      </c>
      <c r="CD140" s="28">
        <v>2924</v>
      </c>
      <c r="CE140" s="28">
        <v>8900</v>
      </c>
      <c r="CF140" s="95">
        <f t="shared" si="539"/>
        <v>420307</v>
      </c>
      <c r="CG140" s="96">
        <f t="shared" si="540"/>
        <v>290541</v>
      </c>
      <c r="CH140" s="73">
        <v>76056</v>
      </c>
      <c r="CI140" s="73">
        <v>214485</v>
      </c>
      <c r="CJ140" s="73">
        <v>16554</v>
      </c>
      <c r="CK140" s="73">
        <v>101269</v>
      </c>
      <c r="CL140" s="73">
        <v>2643</v>
      </c>
      <c r="CM140" s="73">
        <v>9300</v>
      </c>
      <c r="CN140" s="93">
        <f t="shared" si="541"/>
        <v>407263</v>
      </c>
      <c r="CO140" s="94">
        <f t="shared" si="542"/>
        <v>285695</v>
      </c>
      <c r="CP140" s="28">
        <v>74849</v>
      </c>
      <c r="CQ140" s="28">
        <v>210846</v>
      </c>
      <c r="CR140" s="28">
        <v>16528</v>
      </c>
      <c r="CS140" s="28">
        <v>93323</v>
      </c>
      <c r="CT140" s="28">
        <v>2474</v>
      </c>
      <c r="CU140" s="28">
        <v>9243</v>
      </c>
      <c r="CV140" s="95">
        <f t="shared" si="543"/>
        <v>398873</v>
      </c>
      <c r="CW140" s="96">
        <f t="shared" si="544"/>
        <v>277544</v>
      </c>
      <c r="CX140" s="73">
        <v>72467</v>
      </c>
      <c r="CY140" s="73">
        <v>205077</v>
      </c>
      <c r="CZ140" s="73">
        <v>15711</v>
      </c>
      <c r="DA140" s="73">
        <v>93171</v>
      </c>
      <c r="DB140" s="73">
        <v>2605</v>
      </c>
      <c r="DC140" s="97">
        <v>9842</v>
      </c>
    </row>
    <row r="141" spans="1:107" x14ac:dyDescent="0.3">
      <c r="A141" s="182"/>
      <c r="B141" s="1">
        <v>410</v>
      </c>
      <c r="C141" s="1" t="s">
        <v>82</v>
      </c>
      <c r="D141" s="35">
        <f t="shared" si="545"/>
        <v>7751663</v>
      </c>
      <c r="E141" s="35">
        <f t="shared" si="546"/>
        <v>5866266</v>
      </c>
      <c r="F141" s="35">
        <f t="shared" si="547"/>
        <v>1554771</v>
      </c>
      <c r="G141" s="35">
        <f t="shared" si="548"/>
        <v>4311495</v>
      </c>
      <c r="H141" s="35">
        <f t="shared" si="549"/>
        <v>361387</v>
      </c>
      <c r="I141" s="35">
        <f t="shared" si="550"/>
        <v>1407301</v>
      </c>
      <c r="J141" s="35">
        <f t="shared" si="551"/>
        <v>49662</v>
      </c>
      <c r="K141" s="35">
        <f t="shared" si="552"/>
        <v>67047</v>
      </c>
      <c r="L141" s="39">
        <f t="shared" si="553"/>
        <v>633236</v>
      </c>
      <c r="M141" s="86">
        <f t="shared" si="554"/>
        <v>484530</v>
      </c>
      <c r="N141" s="16">
        <v>123455</v>
      </c>
      <c r="O141" s="16">
        <v>361075</v>
      </c>
      <c r="P141" s="16">
        <v>30845</v>
      </c>
      <c r="Q141" s="16">
        <v>107501</v>
      </c>
      <c r="R141" s="16">
        <v>4279</v>
      </c>
      <c r="S141" s="16">
        <v>6081</v>
      </c>
      <c r="T141" s="79">
        <f t="shared" si="523"/>
        <v>560089</v>
      </c>
      <c r="U141" s="80">
        <f t="shared" si="524"/>
        <v>426370</v>
      </c>
      <c r="V141" s="70">
        <v>111553</v>
      </c>
      <c r="W141" s="70">
        <v>314817</v>
      </c>
      <c r="X141" s="70">
        <v>24773</v>
      </c>
      <c r="Y141" s="70">
        <v>99782</v>
      </c>
      <c r="Z141" s="70">
        <v>4084</v>
      </c>
      <c r="AA141" s="70">
        <v>5080</v>
      </c>
      <c r="AB141" s="39">
        <f t="shared" si="525"/>
        <v>691862</v>
      </c>
      <c r="AC141" s="86">
        <f t="shared" si="526"/>
        <v>524213</v>
      </c>
      <c r="AD141" s="16">
        <v>140870</v>
      </c>
      <c r="AE141" s="16">
        <v>383343</v>
      </c>
      <c r="AF141" s="16">
        <v>32614</v>
      </c>
      <c r="AG141" s="16">
        <v>125006</v>
      </c>
      <c r="AH141" s="16">
        <v>4103</v>
      </c>
      <c r="AI141" s="16">
        <v>5926</v>
      </c>
      <c r="AJ141" s="79">
        <f t="shared" si="527"/>
        <v>668293</v>
      </c>
      <c r="AK141" s="80">
        <f t="shared" si="528"/>
        <v>505166</v>
      </c>
      <c r="AL141" s="70">
        <v>134592</v>
      </c>
      <c r="AM141" s="70">
        <v>370574</v>
      </c>
      <c r="AN141" s="70">
        <v>32052</v>
      </c>
      <c r="AO141" s="70">
        <v>121112</v>
      </c>
      <c r="AP141" s="70">
        <v>4053</v>
      </c>
      <c r="AQ141" s="70">
        <v>5910</v>
      </c>
      <c r="AR141" s="39">
        <f t="shared" si="529"/>
        <v>686234</v>
      </c>
      <c r="AS141" s="86">
        <f t="shared" si="530"/>
        <v>517181</v>
      </c>
      <c r="AT141" s="16">
        <v>141526</v>
      </c>
      <c r="AU141" s="16">
        <v>375655</v>
      </c>
      <c r="AV141" s="16">
        <v>32715</v>
      </c>
      <c r="AW141" s="16">
        <v>125655</v>
      </c>
      <c r="AX141" s="16">
        <v>4817</v>
      </c>
      <c r="AY141" s="16">
        <v>5866</v>
      </c>
      <c r="AZ141" s="79">
        <f t="shared" si="531"/>
        <v>644343</v>
      </c>
      <c r="BA141" s="80">
        <f t="shared" si="532"/>
        <v>483348</v>
      </c>
      <c r="BB141" s="70">
        <v>128707</v>
      </c>
      <c r="BC141" s="70">
        <v>354641</v>
      </c>
      <c r="BD141" s="70">
        <v>30737</v>
      </c>
      <c r="BE141" s="70">
        <v>120778</v>
      </c>
      <c r="BF141" s="70">
        <v>3952</v>
      </c>
      <c r="BG141" s="70">
        <v>5528</v>
      </c>
      <c r="BH141" s="39">
        <f t="shared" si="533"/>
        <v>646072</v>
      </c>
      <c r="BI141" s="86">
        <f t="shared" si="534"/>
        <v>486282</v>
      </c>
      <c r="BJ141" s="16">
        <v>127904</v>
      </c>
      <c r="BK141" s="16">
        <v>358378</v>
      </c>
      <c r="BL141" s="16">
        <v>31225</v>
      </c>
      <c r="BM141" s="16">
        <v>118543</v>
      </c>
      <c r="BN141" s="16">
        <v>4135</v>
      </c>
      <c r="BO141" s="16">
        <v>5887</v>
      </c>
      <c r="BP141" s="79">
        <f t="shared" si="535"/>
        <v>616455</v>
      </c>
      <c r="BQ141" s="80">
        <f t="shared" si="536"/>
        <v>464319</v>
      </c>
      <c r="BR141" s="70">
        <v>122403</v>
      </c>
      <c r="BS141" s="70">
        <v>341916</v>
      </c>
      <c r="BT141" s="70">
        <v>28899</v>
      </c>
      <c r="BU141" s="70">
        <v>113520</v>
      </c>
      <c r="BV141" s="70">
        <v>4032</v>
      </c>
      <c r="BW141" s="70">
        <v>5685</v>
      </c>
      <c r="BX141" s="39">
        <f t="shared" si="537"/>
        <v>606172</v>
      </c>
      <c r="BY141" s="86">
        <f t="shared" si="538"/>
        <v>456795</v>
      </c>
      <c r="BZ141" s="16">
        <v>121841</v>
      </c>
      <c r="CA141" s="16">
        <v>334954</v>
      </c>
      <c r="CB141" s="16">
        <v>25855</v>
      </c>
      <c r="CC141" s="16">
        <v>114162</v>
      </c>
      <c r="CD141" s="16">
        <v>4351</v>
      </c>
      <c r="CE141" s="16">
        <v>5009</v>
      </c>
      <c r="CF141" s="79">
        <f t="shared" si="539"/>
        <v>675730</v>
      </c>
      <c r="CG141" s="80">
        <f t="shared" si="540"/>
        <v>511272</v>
      </c>
      <c r="CH141" s="70">
        <v>134626</v>
      </c>
      <c r="CI141" s="70">
        <v>376646</v>
      </c>
      <c r="CJ141" s="70">
        <v>30542</v>
      </c>
      <c r="CK141" s="70">
        <v>124595</v>
      </c>
      <c r="CL141" s="70">
        <v>4012</v>
      </c>
      <c r="CM141" s="70">
        <v>5309</v>
      </c>
      <c r="CN141" s="39">
        <f t="shared" si="541"/>
        <v>669079</v>
      </c>
      <c r="CO141" s="86">
        <f t="shared" si="542"/>
        <v>509002</v>
      </c>
      <c r="CP141" s="16">
        <v>134346</v>
      </c>
      <c r="CQ141" s="16">
        <v>374656</v>
      </c>
      <c r="CR141" s="16">
        <v>31666</v>
      </c>
      <c r="CS141" s="16">
        <v>119297</v>
      </c>
      <c r="CT141" s="16">
        <v>3795</v>
      </c>
      <c r="CU141" s="16">
        <v>5319</v>
      </c>
      <c r="CV141" s="79">
        <f t="shared" si="543"/>
        <v>654098</v>
      </c>
      <c r="CW141" s="80">
        <f t="shared" si="544"/>
        <v>497788</v>
      </c>
      <c r="CX141" s="70">
        <v>132948</v>
      </c>
      <c r="CY141" s="70">
        <v>364840</v>
      </c>
      <c r="CZ141" s="70">
        <v>29464</v>
      </c>
      <c r="DA141" s="70">
        <v>117350</v>
      </c>
      <c r="DB141" s="70">
        <v>4049</v>
      </c>
      <c r="DC141" s="90">
        <v>5447</v>
      </c>
    </row>
    <row r="142" spans="1:107" x14ac:dyDescent="0.3">
      <c r="A142" s="182"/>
      <c r="B142" s="1">
        <v>411</v>
      </c>
      <c r="C142" s="1" t="s">
        <v>83</v>
      </c>
      <c r="D142" s="35">
        <f t="shared" si="545"/>
        <v>8197876</v>
      </c>
      <c r="E142" s="35">
        <f t="shared" si="546"/>
        <v>6656970</v>
      </c>
      <c r="F142" s="35">
        <f t="shared" si="547"/>
        <v>1709791</v>
      </c>
      <c r="G142" s="35">
        <f t="shared" si="548"/>
        <v>4947179</v>
      </c>
      <c r="H142" s="35">
        <f t="shared" si="549"/>
        <v>275534</v>
      </c>
      <c r="I142" s="35">
        <f t="shared" si="550"/>
        <v>1122988</v>
      </c>
      <c r="J142" s="35">
        <f t="shared" si="551"/>
        <v>70386</v>
      </c>
      <c r="K142" s="35">
        <f t="shared" si="552"/>
        <v>71998</v>
      </c>
      <c r="L142" s="39">
        <f t="shared" si="553"/>
        <v>685906</v>
      </c>
      <c r="M142" s="86">
        <f t="shared" si="554"/>
        <v>563829</v>
      </c>
      <c r="N142" s="16">
        <v>146281</v>
      </c>
      <c r="O142" s="16">
        <v>417548</v>
      </c>
      <c r="P142" s="16">
        <v>23451</v>
      </c>
      <c r="Q142" s="16">
        <v>86614</v>
      </c>
      <c r="R142" s="16">
        <v>6063</v>
      </c>
      <c r="S142" s="16">
        <v>5949</v>
      </c>
      <c r="T142" s="79">
        <f t="shared" si="523"/>
        <v>612899</v>
      </c>
      <c r="U142" s="80">
        <f t="shared" si="524"/>
        <v>503975</v>
      </c>
      <c r="V142" s="70">
        <v>135637</v>
      </c>
      <c r="W142" s="70">
        <v>368338</v>
      </c>
      <c r="X142" s="70">
        <v>18585</v>
      </c>
      <c r="Y142" s="70">
        <v>78840</v>
      </c>
      <c r="Z142" s="70">
        <v>6257</v>
      </c>
      <c r="AA142" s="70">
        <v>5242</v>
      </c>
      <c r="AB142" s="39">
        <f t="shared" si="525"/>
        <v>727025</v>
      </c>
      <c r="AC142" s="86">
        <f t="shared" si="526"/>
        <v>591499</v>
      </c>
      <c r="AD142" s="16">
        <v>152969</v>
      </c>
      <c r="AE142" s="16">
        <v>438530</v>
      </c>
      <c r="AF142" s="16">
        <v>24854</v>
      </c>
      <c r="AG142" s="16">
        <v>98581</v>
      </c>
      <c r="AH142" s="16">
        <v>5775</v>
      </c>
      <c r="AI142" s="16">
        <v>6316</v>
      </c>
      <c r="AJ142" s="79">
        <f t="shared" si="527"/>
        <v>691574</v>
      </c>
      <c r="AK142" s="80">
        <f t="shared" si="528"/>
        <v>559321</v>
      </c>
      <c r="AL142" s="70">
        <v>142396</v>
      </c>
      <c r="AM142" s="70">
        <v>416925</v>
      </c>
      <c r="AN142" s="70">
        <v>24478</v>
      </c>
      <c r="AO142" s="70">
        <v>95963</v>
      </c>
      <c r="AP142" s="70">
        <v>5616</v>
      </c>
      <c r="AQ142" s="70">
        <v>6196</v>
      </c>
      <c r="AR142" s="39">
        <f t="shared" si="529"/>
        <v>728109</v>
      </c>
      <c r="AS142" s="86">
        <f t="shared" si="530"/>
        <v>592138</v>
      </c>
      <c r="AT142" s="16">
        <v>158592</v>
      </c>
      <c r="AU142" s="16">
        <v>433546</v>
      </c>
      <c r="AV142" s="16">
        <v>24508</v>
      </c>
      <c r="AW142" s="16">
        <v>98649</v>
      </c>
      <c r="AX142" s="16">
        <v>6800</v>
      </c>
      <c r="AY142" s="16">
        <v>6014</v>
      </c>
      <c r="AZ142" s="79">
        <f t="shared" si="531"/>
        <v>675978</v>
      </c>
      <c r="BA142" s="80">
        <f t="shared" si="532"/>
        <v>546534</v>
      </c>
      <c r="BB142" s="70">
        <v>137213</v>
      </c>
      <c r="BC142" s="70">
        <v>409321</v>
      </c>
      <c r="BD142" s="70">
        <v>23444</v>
      </c>
      <c r="BE142" s="70">
        <v>94392</v>
      </c>
      <c r="BF142" s="70">
        <v>5473</v>
      </c>
      <c r="BG142" s="70">
        <v>6135</v>
      </c>
      <c r="BH142" s="39">
        <f t="shared" si="533"/>
        <v>686655</v>
      </c>
      <c r="BI142" s="86">
        <f t="shared" si="534"/>
        <v>555597</v>
      </c>
      <c r="BJ142" s="16">
        <v>144447</v>
      </c>
      <c r="BK142" s="16">
        <v>411150</v>
      </c>
      <c r="BL142" s="16">
        <v>23958</v>
      </c>
      <c r="BM142" s="16">
        <v>94240</v>
      </c>
      <c r="BN142" s="16">
        <v>6202</v>
      </c>
      <c r="BO142" s="16">
        <v>6658</v>
      </c>
      <c r="BP142" s="79">
        <f t="shared" si="535"/>
        <v>651990</v>
      </c>
      <c r="BQ142" s="80">
        <f t="shared" si="536"/>
        <v>528483</v>
      </c>
      <c r="BR142" s="70">
        <v>135452</v>
      </c>
      <c r="BS142" s="70">
        <v>393031</v>
      </c>
      <c r="BT142" s="70">
        <v>22552</v>
      </c>
      <c r="BU142" s="70">
        <v>89186</v>
      </c>
      <c r="BV142" s="70">
        <v>5964</v>
      </c>
      <c r="BW142" s="70">
        <v>5805</v>
      </c>
      <c r="BX142" s="39">
        <f t="shared" si="537"/>
        <v>633798</v>
      </c>
      <c r="BY142" s="86">
        <f t="shared" si="538"/>
        <v>512904</v>
      </c>
      <c r="BZ142" s="16">
        <v>129708</v>
      </c>
      <c r="CA142" s="16">
        <v>383196</v>
      </c>
      <c r="CB142" s="16">
        <v>19659</v>
      </c>
      <c r="CC142" s="16">
        <v>90128</v>
      </c>
      <c r="CD142" s="16">
        <v>5585</v>
      </c>
      <c r="CE142" s="16">
        <v>5522</v>
      </c>
      <c r="CF142" s="79">
        <f t="shared" si="539"/>
        <v>705854</v>
      </c>
      <c r="CG142" s="80">
        <f t="shared" si="540"/>
        <v>569153</v>
      </c>
      <c r="CH142" s="70">
        <v>141322</v>
      </c>
      <c r="CI142" s="70">
        <v>427831</v>
      </c>
      <c r="CJ142" s="70">
        <v>23323</v>
      </c>
      <c r="CK142" s="70">
        <v>101886</v>
      </c>
      <c r="CL142" s="70">
        <v>5567</v>
      </c>
      <c r="CM142" s="70">
        <v>5925</v>
      </c>
      <c r="CN142" s="39">
        <f t="shared" si="541"/>
        <v>697983</v>
      </c>
      <c r="CO142" s="86">
        <f t="shared" si="542"/>
        <v>565417</v>
      </c>
      <c r="CP142" s="16">
        <v>140835</v>
      </c>
      <c r="CQ142" s="16">
        <v>424582</v>
      </c>
      <c r="CR142" s="16">
        <v>23794</v>
      </c>
      <c r="CS142" s="16">
        <v>97735</v>
      </c>
      <c r="CT142" s="16">
        <v>5192</v>
      </c>
      <c r="CU142" s="16">
        <v>5845</v>
      </c>
      <c r="CV142" s="79">
        <f t="shared" si="543"/>
        <v>700105</v>
      </c>
      <c r="CW142" s="80">
        <f t="shared" si="544"/>
        <v>568120</v>
      </c>
      <c r="CX142" s="70">
        <v>144939</v>
      </c>
      <c r="CY142" s="70">
        <v>423181</v>
      </c>
      <c r="CZ142" s="70">
        <v>22928</v>
      </c>
      <c r="DA142" s="70">
        <v>96774</v>
      </c>
      <c r="DB142" s="70">
        <v>5892</v>
      </c>
      <c r="DC142" s="90">
        <v>6391</v>
      </c>
    </row>
    <row r="143" spans="1:107" x14ac:dyDescent="0.3">
      <c r="A143" s="182"/>
      <c r="B143" s="1">
        <v>412</v>
      </c>
      <c r="C143" s="1" t="s">
        <v>352</v>
      </c>
      <c r="D143" s="35">
        <f t="shared" si="545"/>
        <v>10636230</v>
      </c>
      <c r="E143" s="35">
        <f t="shared" si="546"/>
        <v>7742435</v>
      </c>
      <c r="F143" s="35">
        <f t="shared" si="547"/>
        <v>1893403</v>
      </c>
      <c r="G143" s="35">
        <f t="shared" si="548"/>
        <v>5849032</v>
      </c>
      <c r="H143" s="35">
        <f t="shared" si="549"/>
        <v>414430</v>
      </c>
      <c r="I143" s="35">
        <f t="shared" si="550"/>
        <v>2321881</v>
      </c>
      <c r="J143" s="35">
        <f t="shared" si="551"/>
        <v>64963</v>
      </c>
      <c r="K143" s="35">
        <f t="shared" si="552"/>
        <v>92521</v>
      </c>
      <c r="L143" s="39">
        <f t="shared" si="553"/>
        <v>864938</v>
      </c>
      <c r="M143" s="86">
        <f t="shared" si="554"/>
        <v>639156</v>
      </c>
      <c r="N143" s="16">
        <v>153917</v>
      </c>
      <c r="O143" s="16">
        <v>485239</v>
      </c>
      <c r="P143" s="16">
        <v>34497</v>
      </c>
      <c r="Q143" s="16">
        <v>177333</v>
      </c>
      <c r="R143" s="16">
        <v>5736</v>
      </c>
      <c r="S143" s="16">
        <v>8216</v>
      </c>
      <c r="T143" s="79">
        <f t="shared" si="523"/>
        <v>768440</v>
      </c>
      <c r="U143" s="80">
        <f t="shared" si="524"/>
        <v>563579</v>
      </c>
      <c r="V143" s="70">
        <v>137703</v>
      </c>
      <c r="W143" s="70">
        <v>425876</v>
      </c>
      <c r="X143" s="70">
        <v>27579</v>
      </c>
      <c r="Y143" s="70">
        <v>164805</v>
      </c>
      <c r="Z143" s="70">
        <v>5396</v>
      </c>
      <c r="AA143" s="70">
        <v>7081</v>
      </c>
      <c r="AB143" s="39">
        <f t="shared" si="525"/>
        <v>941753</v>
      </c>
      <c r="AC143" s="86">
        <f t="shared" si="526"/>
        <v>688106</v>
      </c>
      <c r="AD143" s="16">
        <v>172411</v>
      </c>
      <c r="AE143" s="16">
        <v>515695</v>
      </c>
      <c r="AF143" s="16">
        <v>37360</v>
      </c>
      <c r="AG143" s="16">
        <v>202476</v>
      </c>
      <c r="AH143" s="16">
        <v>5340</v>
      </c>
      <c r="AI143" s="16">
        <v>8471</v>
      </c>
      <c r="AJ143" s="79">
        <f t="shared" si="527"/>
        <v>908079</v>
      </c>
      <c r="AK143" s="80">
        <f t="shared" si="528"/>
        <v>661648</v>
      </c>
      <c r="AL143" s="70">
        <v>162991</v>
      </c>
      <c r="AM143" s="70">
        <v>498657</v>
      </c>
      <c r="AN143" s="70">
        <v>36790</v>
      </c>
      <c r="AO143" s="70">
        <v>196481</v>
      </c>
      <c r="AP143" s="70">
        <v>5197</v>
      </c>
      <c r="AQ143" s="70">
        <v>7963</v>
      </c>
      <c r="AR143" s="39">
        <f t="shared" si="529"/>
        <v>937661</v>
      </c>
      <c r="AS143" s="86">
        <f t="shared" si="530"/>
        <v>681475</v>
      </c>
      <c r="AT143" s="16">
        <v>171461</v>
      </c>
      <c r="AU143" s="16">
        <v>510014</v>
      </c>
      <c r="AV143" s="16">
        <v>36445</v>
      </c>
      <c r="AW143" s="16">
        <v>205811</v>
      </c>
      <c r="AX143" s="16">
        <v>6053</v>
      </c>
      <c r="AY143" s="16">
        <v>7877</v>
      </c>
      <c r="AZ143" s="79">
        <f t="shared" si="531"/>
        <v>877733</v>
      </c>
      <c r="BA143" s="80">
        <f t="shared" si="532"/>
        <v>634705</v>
      </c>
      <c r="BB143" s="70">
        <v>153693</v>
      </c>
      <c r="BC143" s="70">
        <v>481012</v>
      </c>
      <c r="BD143" s="70">
        <v>35232</v>
      </c>
      <c r="BE143" s="70">
        <v>195062</v>
      </c>
      <c r="BF143" s="70">
        <v>5138</v>
      </c>
      <c r="BG143" s="70">
        <v>7596</v>
      </c>
      <c r="BH143" s="39">
        <f t="shared" si="533"/>
        <v>887689</v>
      </c>
      <c r="BI143" s="86">
        <f t="shared" si="534"/>
        <v>644481</v>
      </c>
      <c r="BJ143" s="16">
        <v>157411</v>
      </c>
      <c r="BK143" s="16">
        <v>487070</v>
      </c>
      <c r="BL143" s="16">
        <v>36103</v>
      </c>
      <c r="BM143" s="16">
        <v>193683</v>
      </c>
      <c r="BN143" s="16">
        <v>5432</v>
      </c>
      <c r="BO143" s="16">
        <v>7990</v>
      </c>
      <c r="BP143" s="79">
        <f t="shared" si="535"/>
        <v>852874</v>
      </c>
      <c r="BQ143" s="80">
        <f t="shared" si="536"/>
        <v>615122</v>
      </c>
      <c r="BR143" s="70">
        <v>149423</v>
      </c>
      <c r="BS143" s="70">
        <v>465699</v>
      </c>
      <c r="BT143" s="70">
        <v>33922</v>
      </c>
      <c r="BU143" s="70">
        <v>190803</v>
      </c>
      <c r="BV143" s="70">
        <v>5584</v>
      </c>
      <c r="BW143" s="70">
        <v>7443</v>
      </c>
      <c r="BX143" s="39">
        <f t="shared" si="537"/>
        <v>843847</v>
      </c>
      <c r="BY143" s="86">
        <f t="shared" si="538"/>
        <v>609617</v>
      </c>
      <c r="BZ143" s="16">
        <v>150068</v>
      </c>
      <c r="CA143" s="16">
        <v>459549</v>
      </c>
      <c r="CB143" s="16">
        <v>30270</v>
      </c>
      <c r="CC143" s="16">
        <v>191252</v>
      </c>
      <c r="CD143" s="16">
        <v>5429</v>
      </c>
      <c r="CE143" s="16">
        <v>7279</v>
      </c>
      <c r="CF143" s="79">
        <f t="shared" si="539"/>
        <v>934191</v>
      </c>
      <c r="CG143" s="80">
        <f t="shared" si="540"/>
        <v>678933</v>
      </c>
      <c r="CH143" s="70">
        <v>163107</v>
      </c>
      <c r="CI143" s="70">
        <v>515826</v>
      </c>
      <c r="CJ143" s="70">
        <v>36121</v>
      </c>
      <c r="CK143" s="70">
        <v>206129</v>
      </c>
      <c r="CL143" s="70">
        <v>5462</v>
      </c>
      <c r="CM143" s="70">
        <v>7546</v>
      </c>
      <c r="CN143" s="39">
        <f t="shared" si="541"/>
        <v>920919</v>
      </c>
      <c r="CO143" s="86">
        <f t="shared" si="542"/>
        <v>672500</v>
      </c>
      <c r="CP143" s="16">
        <v>161922</v>
      </c>
      <c r="CQ143" s="16">
        <v>510578</v>
      </c>
      <c r="CR143" s="16">
        <v>36164</v>
      </c>
      <c r="CS143" s="16">
        <v>199944</v>
      </c>
      <c r="CT143" s="16">
        <v>4996</v>
      </c>
      <c r="CU143" s="16">
        <v>7315</v>
      </c>
      <c r="CV143" s="79">
        <f t="shared" si="543"/>
        <v>898106</v>
      </c>
      <c r="CW143" s="80">
        <f t="shared" si="544"/>
        <v>653113</v>
      </c>
      <c r="CX143" s="70">
        <v>159296</v>
      </c>
      <c r="CY143" s="70">
        <v>493817</v>
      </c>
      <c r="CZ143" s="70">
        <v>33947</v>
      </c>
      <c r="DA143" s="70">
        <v>198102</v>
      </c>
      <c r="DB143" s="70">
        <v>5200</v>
      </c>
      <c r="DC143" s="90">
        <v>7744</v>
      </c>
    </row>
    <row r="144" spans="1:107" x14ac:dyDescent="0.3">
      <c r="A144" s="182"/>
      <c r="B144" s="1">
        <v>413</v>
      </c>
      <c r="C144" s="1" t="s">
        <v>84</v>
      </c>
      <c r="D144" s="35">
        <f t="shared" si="545"/>
        <v>12091257</v>
      </c>
      <c r="E144" s="35">
        <f t="shared" si="546"/>
        <v>9636441</v>
      </c>
      <c r="F144" s="35">
        <f t="shared" si="547"/>
        <v>2349086</v>
      </c>
      <c r="G144" s="35">
        <f t="shared" si="548"/>
        <v>7287355</v>
      </c>
      <c r="H144" s="35">
        <f t="shared" si="549"/>
        <v>319709</v>
      </c>
      <c r="I144" s="35">
        <f t="shared" si="550"/>
        <v>2017429</v>
      </c>
      <c r="J144" s="35">
        <f t="shared" si="551"/>
        <v>59625</v>
      </c>
      <c r="K144" s="35">
        <f t="shared" si="552"/>
        <v>58053</v>
      </c>
      <c r="L144" s="39">
        <f t="shared" si="553"/>
        <v>1000143</v>
      </c>
      <c r="M144" s="86">
        <f t="shared" si="554"/>
        <v>806333</v>
      </c>
      <c r="N144" s="16">
        <v>192713</v>
      </c>
      <c r="O144" s="16">
        <v>613620</v>
      </c>
      <c r="P144" s="16">
        <v>26977</v>
      </c>
      <c r="Q144" s="16">
        <v>156584</v>
      </c>
      <c r="R144" s="16">
        <v>5068</v>
      </c>
      <c r="S144" s="16">
        <v>5181</v>
      </c>
      <c r="T144" s="79">
        <f t="shared" si="523"/>
        <v>883456</v>
      </c>
      <c r="U144" s="80">
        <f t="shared" si="524"/>
        <v>711383</v>
      </c>
      <c r="V144" s="70">
        <v>174710</v>
      </c>
      <c r="W144" s="70">
        <v>536673</v>
      </c>
      <c r="X144" s="70">
        <v>21463</v>
      </c>
      <c r="Y144" s="70">
        <v>141082</v>
      </c>
      <c r="Z144" s="70">
        <v>5140</v>
      </c>
      <c r="AA144" s="70">
        <v>4388</v>
      </c>
      <c r="AB144" s="39">
        <f t="shared" si="525"/>
        <v>1075047</v>
      </c>
      <c r="AC144" s="86">
        <f t="shared" si="526"/>
        <v>858698</v>
      </c>
      <c r="AD144" s="16">
        <v>215416</v>
      </c>
      <c r="AE144" s="16">
        <v>643282</v>
      </c>
      <c r="AF144" s="16">
        <v>28714</v>
      </c>
      <c r="AG144" s="16">
        <v>177208</v>
      </c>
      <c r="AH144" s="16">
        <v>5029</v>
      </c>
      <c r="AI144" s="16">
        <v>5398</v>
      </c>
      <c r="AJ144" s="79">
        <f t="shared" si="527"/>
        <v>1039393</v>
      </c>
      <c r="AK144" s="80">
        <f t="shared" si="528"/>
        <v>828479</v>
      </c>
      <c r="AL144" s="70">
        <v>205347</v>
      </c>
      <c r="AM144" s="70">
        <v>623132</v>
      </c>
      <c r="AN144" s="70">
        <v>28461</v>
      </c>
      <c r="AO144" s="70">
        <v>172825</v>
      </c>
      <c r="AP144" s="70">
        <v>4702</v>
      </c>
      <c r="AQ144" s="70">
        <v>4926</v>
      </c>
      <c r="AR144" s="39">
        <f t="shared" si="529"/>
        <v>1069328</v>
      </c>
      <c r="AS144" s="86">
        <f t="shared" si="530"/>
        <v>851826</v>
      </c>
      <c r="AT144" s="16">
        <v>215486</v>
      </c>
      <c r="AU144" s="16">
        <v>636340</v>
      </c>
      <c r="AV144" s="16">
        <v>28317</v>
      </c>
      <c r="AW144" s="16">
        <v>178188</v>
      </c>
      <c r="AX144" s="16">
        <v>5853</v>
      </c>
      <c r="AY144" s="16">
        <v>5144</v>
      </c>
      <c r="AZ144" s="79">
        <f t="shared" si="531"/>
        <v>1000622</v>
      </c>
      <c r="BA144" s="80">
        <f t="shared" si="532"/>
        <v>795025</v>
      </c>
      <c r="BB144" s="70">
        <v>193741</v>
      </c>
      <c r="BC144" s="70">
        <v>601284</v>
      </c>
      <c r="BD144" s="70">
        <v>26764</v>
      </c>
      <c r="BE144" s="70">
        <v>169457</v>
      </c>
      <c r="BF144" s="70">
        <v>4903</v>
      </c>
      <c r="BG144" s="70">
        <v>4473</v>
      </c>
      <c r="BH144" s="39">
        <f t="shared" si="533"/>
        <v>1006211</v>
      </c>
      <c r="BI144" s="86">
        <f t="shared" si="534"/>
        <v>800692</v>
      </c>
      <c r="BJ144" s="16">
        <v>194267</v>
      </c>
      <c r="BK144" s="16">
        <v>606425</v>
      </c>
      <c r="BL144" s="16">
        <v>27389</v>
      </c>
      <c r="BM144" s="16">
        <v>167946</v>
      </c>
      <c r="BN144" s="16">
        <v>4983</v>
      </c>
      <c r="BO144" s="16">
        <v>5201</v>
      </c>
      <c r="BP144" s="79">
        <f t="shared" si="535"/>
        <v>958355</v>
      </c>
      <c r="BQ144" s="80">
        <f t="shared" si="536"/>
        <v>760105</v>
      </c>
      <c r="BR144" s="70">
        <v>183018</v>
      </c>
      <c r="BS144" s="70">
        <v>577087</v>
      </c>
      <c r="BT144" s="70">
        <v>25177</v>
      </c>
      <c r="BU144" s="70">
        <v>163452</v>
      </c>
      <c r="BV144" s="70">
        <v>4910</v>
      </c>
      <c r="BW144" s="70">
        <v>4711</v>
      </c>
      <c r="BX144" s="39">
        <f t="shared" si="537"/>
        <v>935760</v>
      </c>
      <c r="BY144" s="86">
        <f t="shared" si="538"/>
        <v>740723</v>
      </c>
      <c r="BZ144" s="16">
        <v>180431</v>
      </c>
      <c r="CA144" s="16">
        <v>560292</v>
      </c>
      <c r="CB144" s="16">
        <v>23093</v>
      </c>
      <c r="CC144" s="16">
        <v>162422</v>
      </c>
      <c r="CD144" s="16">
        <v>4910</v>
      </c>
      <c r="CE144" s="16">
        <v>4612</v>
      </c>
      <c r="CF144" s="79">
        <f t="shared" si="539"/>
        <v>1051783</v>
      </c>
      <c r="CG144" s="80">
        <f t="shared" si="540"/>
        <v>833751</v>
      </c>
      <c r="CH144" s="70">
        <v>198902</v>
      </c>
      <c r="CI144" s="70">
        <v>634849</v>
      </c>
      <c r="CJ144" s="70">
        <v>27757</v>
      </c>
      <c r="CK144" s="70">
        <v>180823</v>
      </c>
      <c r="CL144" s="70">
        <v>4724</v>
      </c>
      <c r="CM144" s="70">
        <v>4728</v>
      </c>
      <c r="CN144" s="39">
        <f t="shared" si="541"/>
        <v>1041926</v>
      </c>
      <c r="CO144" s="86">
        <f t="shared" si="542"/>
        <v>830468</v>
      </c>
      <c r="CP144" s="16">
        <v>198136</v>
      </c>
      <c r="CQ144" s="16">
        <v>632332</v>
      </c>
      <c r="CR144" s="16">
        <v>28473</v>
      </c>
      <c r="CS144" s="16">
        <v>173935</v>
      </c>
      <c r="CT144" s="16">
        <v>4542</v>
      </c>
      <c r="CU144" s="16">
        <v>4508</v>
      </c>
      <c r="CV144" s="79">
        <f t="shared" si="543"/>
        <v>1029233</v>
      </c>
      <c r="CW144" s="80">
        <f t="shared" si="544"/>
        <v>818958</v>
      </c>
      <c r="CX144" s="70">
        <v>196919</v>
      </c>
      <c r="CY144" s="70">
        <v>622039</v>
      </c>
      <c r="CZ144" s="70">
        <v>27124</v>
      </c>
      <c r="DA144" s="70">
        <v>173507</v>
      </c>
      <c r="DB144" s="70">
        <v>4861</v>
      </c>
      <c r="DC144" s="90">
        <v>4783</v>
      </c>
    </row>
    <row r="145" spans="1:107" x14ac:dyDescent="0.3">
      <c r="A145" s="182"/>
      <c r="B145" s="1">
        <v>414</v>
      </c>
      <c r="C145" s="1" t="s">
        <v>85</v>
      </c>
      <c r="D145" s="35">
        <f t="shared" si="545"/>
        <v>14184758</v>
      </c>
      <c r="E145" s="35">
        <f t="shared" si="546"/>
        <v>11182585</v>
      </c>
      <c r="F145" s="35">
        <f t="shared" si="547"/>
        <v>2934029</v>
      </c>
      <c r="G145" s="35">
        <f t="shared" si="548"/>
        <v>8248556</v>
      </c>
      <c r="H145" s="35">
        <f t="shared" si="549"/>
        <v>326161</v>
      </c>
      <c r="I145" s="35">
        <f t="shared" si="550"/>
        <v>2533706</v>
      </c>
      <c r="J145" s="35">
        <f t="shared" si="551"/>
        <v>92739</v>
      </c>
      <c r="K145" s="35">
        <f t="shared" si="552"/>
        <v>49567</v>
      </c>
      <c r="L145" s="39">
        <f t="shared" si="553"/>
        <v>1163966</v>
      </c>
      <c r="M145" s="86">
        <f t="shared" si="554"/>
        <v>923141</v>
      </c>
      <c r="N145" s="16">
        <v>237106</v>
      </c>
      <c r="O145" s="16">
        <v>686035</v>
      </c>
      <c r="P145" s="16">
        <v>27780</v>
      </c>
      <c r="Q145" s="16">
        <v>201287</v>
      </c>
      <c r="R145" s="16">
        <v>7975</v>
      </c>
      <c r="S145" s="16">
        <v>3783</v>
      </c>
      <c r="T145" s="79">
        <f t="shared" si="523"/>
        <v>1032903</v>
      </c>
      <c r="U145" s="80">
        <f t="shared" si="524"/>
        <v>817096</v>
      </c>
      <c r="V145" s="70">
        <v>215623</v>
      </c>
      <c r="W145" s="70">
        <v>601473</v>
      </c>
      <c r="X145" s="70">
        <v>22276</v>
      </c>
      <c r="Y145" s="70">
        <v>182117</v>
      </c>
      <c r="Z145" s="70">
        <v>8096</v>
      </c>
      <c r="AA145" s="70">
        <v>3318</v>
      </c>
      <c r="AB145" s="39">
        <f t="shared" si="525"/>
        <v>1273363</v>
      </c>
      <c r="AC145" s="86">
        <f t="shared" si="526"/>
        <v>1004695</v>
      </c>
      <c r="AD145" s="16">
        <v>270166</v>
      </c>
      <c r="AE145" s="16">
        <v>734529</v>
      </c>
      <c r="AF145" s="16">
        <v>29476</v>
      </c>
      <c r="AG145" s="16">
        <v>226387</v>
      </c>
      <c r="AH145" s="16">
        <v>7953</v>
      </c>
      <c r="AI145" s="16">
        <v>4852</v>
      </c>
      <c r="AJ145" s="79">
        <f t="shared" si="527"/>
        <v>1225460</v>
      </c>
      <c r="AK145" s="80">
        <f t="shared" si="528"/>
        <v>965294</v>
      </c>
      <c r="AL145" s="70">
        <v>256633</v>
      </c>
      <c r="AM145" s="70">
        <v>708661</v>
      </c>
      <c r="AN145" s="70">
        <v>28642</v>
      </c>
      <c r="AO145" s="70">
        <v>219732</v>
      </c>
      <c r="AP145" s="70">
        <v>7419</v>
      </c>
      <c r="AQ145" s="70">
        <v>4373</v>
      </c>
      <c r="AR145" s="39">
        <f t="shared" si="529"/>
        <v>1265489</v>
      </c>
      <c r="AS145" s="86">
        <f t="shared" si="530"/>
        <v>997854</v>
      </c>
      <c r="AT145" s="16">
        <v>268845</v>
      </c>
      <c r="AU145" s="16">
        <v>729009</v>
      </c>
      <c r="AV145" s="16">
        <v>28834</v>
      </c>
      <c r="AW145" s="16">
        <v>225878</v>
      </c>
      <c r="AX145" s="16">
        <v>8425</v>
      </c>
      <c r="AY145" s="16">
        <v>4498</v>
      </c>
      <c r="AZ145" s="79">
        <f t="shared" si="531"/>
        <v>1180453</v>
      </c>
      <c r="BA145" s="80">
        <f t="shared" si="532"/>
        <v>927748</v>
      </c>
      <c r="BB145" s="70">
        <v>244237</v>
      </c>
      <c r="BC145" s="70">
        <v>683511</v>
      </c>
      <c r="BD145" s="70">
        <v>27729</v>
      </c>
      <c r="BE145" s="70">
        <v>213165</v>
      </c>
      <c r="BF145" s="70">
        <v>7649</v>
      </c>
      <c r="BG145" s="70">
        <v>4162</v>
      </c>
      <c r="BH145" s="39">
        <f t="shared" si="533"/>
        <v>1179004</v>
      </c>
      <c r="BI145" s="86">
        <f t="shared" si="534"/>
        <v>925807</v>
      </c>
      <c r="BJ145" s="16">
        <v>243138</v>
      </c>
      <c r="BK145" s="16">
        <v>682669</v>
      </c>
      <c r="BL145" s="16">
        <v>28500</v>
      </c>
      <c r="BM145" s="16">
        <v>212356</v>
      </c>
      <c r="BN145" s="16">
        <v>7729</v>
      </c>
      <c r="BO145" s="16">
        <v>4612</v>
      </c>
      <c r="BP145" s="79">
        <f t="shared" si="535"/>
        <v>1127095</v>
      </c>
      <c r="BQ145" s="80">
        <f t="shared" si="536"/>
        <v>882250</v>
      </c>
      <c r="BR145" s="70">
        <v>230413</v>
      </c>
      <c r="BS145" s="70">
        <v>651837</v>
      </c>
      <c r="BT145" s="70">
        <v>27013</v>
      </c>
      <c r="BU145" s="70">
        <v>205743</v>
      </c>
      <c r="BV145" s="70">
        <v>7771</v>
      </c>
      <c r="BW145" s="70">
        <v>4318</v>
      </c>
      <c r="BX145" s="39">
        <f t="shared" si="537"/>
        <v>1102479</v>
      </c>
      <c r="BY145" s="86">
        <f t="shared" si="538"/>
        <v>868749</v>
      </c>
      <c r="BZ145" s="16">
        <v>229595</v>
      </c>
      <c r="CA145" s="16">
        <v>639154</v>
      </c>
      <c r="CB145" s="16">
        <v>23192</v>
      </c>
      <c r="CC145" s="16">
        <v>199104</v>
      </c>
      <c r="CD145" s="16">
        <v>7520</v>
      </c>
      <c r="CE145" s="16">
        <v>3914</v>
      </c>
      <c r="CF145" s="79">
        <f t="shared" si="539"/>
        <v>1227870</v>
      </c>
      <c r="CG145" s="80">
        <f t="shared" si="540"/>
        <v>966087</v>
      </c>
      <c r="CH145" s="70">
        <v>251406</v>
      </c>
      <c r="CI145" s="70">
        <v>714681</v>
      </c>
      <c r="CJ145" s="70">
        <v>27126</v>
      </c>
      <c r="CK145" s="70">
        <v>223043</v>
      </c>
      <c r="CL145" s="70">
        <v>7545</v>
      </c>
      <c r="CM145" s="70">
        <v>4069</v>
      </c>
      <c r="CN145" s="39">
        <f t="shared" si="541"/>
        <v>1212428</v>
      </c>
      <c r="CO145" s="86">
        <f t="shared" si="542"/>
        <v>960378</v>
      </c>
      <c r="CP145" s="16">
        <v>245614</v>
      </c>
      <c r="CQ145" s="16">
        <v>714764</v>
      </c>
      <c r="CR145" s="16">
        <v>28208</v>
      </c>
      <c r="CS145" s="16">
        <v>212815</v>
      </c>
      <c r="CT145" s="16">
        <v>7115</v>
      </c>
      <c r="CU145" s="16">
        <v>3912</v>
      </c>
      <c r="CV145" s="79">
        <f t="shared" si="543"/>
        <v>1194248</v>
      </c>
      <c r="CW145" s="80">
        <f t="shared" si="544"/>
        <v>943486</v>
      </c>
      <c r="CX145" s="70">
        <v>241253</v>
      </c>
      <c r="CY145" s="70">
        <v>702233</v>
      </c>
      <c r="CZ145" s="70">
        <v>27385</v>
      </c>
      <c r="DA145" s="70">
        <v>212079</v>
      </c>
      <c r="DB145" s="70">
        <v>7542</v>
      </c>
      <c r="DC145" s="90">
        <v>3756</v>
      </c>
    </row>
    <row r="146" spans="1:107" x14ac:dyDescent="0.3">
      <c r="A146" s="182"/>
      <c r="B146" s="1">
        <v>415</v>
      </c>
      <c r="C146" s="1" t="s">
        <v>86</v>
      </c>
      <c r="D146" s="35">
        <f t="shared" si="545"/>
        <v>6347363</v>
      </c>
      <c r="E146" s="35">
        <f t="shared" si="546"/>
        <v>4628675</v>
      </c>
      <c r="F146" s="35">
        <f t="shared" si="547"/>
        <v>1362009</v>
      </c>
      <c r="G146" s="35">
        <f t="shared" si="548"/>
        <v>3266666</v>
      </c>
      <c r="H146" s="35">
        <f t="shared" si="549"/>
        <v>212732</v>
      </c>
      <c r="I146" s="35">
        <f t="shared" si="550"/>
        <v>1430667</v>
      </c>
      <c r="J146" s="35">
        <f t="shared" si="551"/>
        <v>38316</v>
      </c>
      <c r="K146" s="35">
        <f t="shared" si="552"/>
        <v>36973</v>
      </c>
      <c r="L146" s="39">
        <f t="shared" si="553"/>
        <v>516405</v>
      </c>
      <c r="M146" s="86">
        <f t="shared" si="554"/>
        <v>379769</v>
      </c>
      <c r="N146" s="16">
        <v>106810</v>
      </c>
      <c r="O146" s="16">
        <v>272959</v>
      </c>
      <c r="P146" s="16">
        <v>18215</v>
      </c>
      <c r="Q146" s="16">
        <v>112032</v>
      </c>
      <c r="R146" s="16">
        <v>3042</v>
      </c>
      <c r="S146" s="16">
        <v>3347</v>
      </c>
      <c r="T146" s="79">
        <f t="shared" si="523"/>
        <v>457399</v>
      </c>
      <c r="U146" s="80">
        <f t="shared" si="524"/>
        <v>335668</v>
      </c>
      <c r="V146" s="70">
        <v>96947</v>
      </c>
      <c r="W146" s="70">
        <v>238721</v>
      </c>
      <c r="X146" s="70">
        <v>14334</v>
      </c>
      <c r="Y146" s="70">
        <v>101070</v>
      </c>
      <c r="Z146" s="70">
        <v>3374</v>
      </c>
      <c r="AA146" s="70">
        <v>2953</v>
      </c>
      <c r="AB146" s="39">
        <f t="shared" si="525"/>
        <v>582849</v>
      </c>
      <c r="AC146" s="86">
        <f t="shared" si="526"/>
        <v>428373</v>
      </c>
      <c r="AD146" s="16">
        <v>131908</v>
      </c>
      <c r="AE146" s="16">
        <v>296465</v>
      </c>
      <c r="AF146" s="16">
        <v>19507</v>
      </c>
      <c r="AG146" s="16">
        <v>128129</v>
      </c>
      <c r="AH146" s="16">
        <v>3445</v>
      </c>
      <c r="AI146" s="16">
        <v>3395</v>
      </c>
      <c r="AJ146" s="79">
        <f t="shared" si="527"/>
        <v>557925</v>
      </c>
      <c r="AK146" s="80">
        <f t="shared" si="528"/>
        <v>409640</v>
      </c>
      <c r="AL146" s="70">
        <v>124513</v>
      </c>
      <c r="AM146" s="70">
        <v>285127</v>
      </c>
      <c r="AN146" s="70">
        <v>19099</v>
      </c>
      <c r="AO146" s="70">
        <v>122892</v>
      </c>
      <c r="AP146" s="70">
        <v>3202</v>
      </c>
      <c r="AQ146" s="70">
        <v>3092</v>
      </c>
      <c r="AR146" s="39">
        <f t="shared" si="529"/>
        <v>571379</v>
      </c>
      <c r="AS146" s="86">
        <f t="shared" si="530"/>
        <v>418351</v>
      </c>
      <c r="AT146" s="16">
        <v>126747</v>
      </c>
      <c r="AU146" s="16">
        <v>291604</v>
      </c>
      <c r="AV146" s="16">
        <v>19110</v>
      </c>
      <c r="AW146" s="16">
        <v>127384</v>
      </c>
      <c r="AX146" s="16">
        <v>3549</v>
      </c>
      <c r="AY146" s="16">
        <v>2985</v>
      </c>
      <c r="AZ146" s="79">
        <f t="shared" si="531"/>
        <v>529083</v>
      </c>
      <c r="BA146" s="80">
        <f t="shared" si="532"/>
        <v>383827</v>
      </c>
      <c r="BB146" s="70">
        <v>114162</v>
      </c>
      <c r="BC146" s="70">
        <v>269665</v>
      </c>
      <c r="BD146" s="70">
        <v>18595</v>
      </c>
      <c r="BE146" s="70">
        <v>120792</v>
      </c>
      <c r="BF146" s="70">
        <v>2926</v>
      </c>
      <c r="BG146" s="70">
        <v>2943</v>
      </c>
      <c r="BH146" s="39">
        <f t="shared" si="533"/>
        <v>516656</v>
      </c>
      <c r="BI146" s="86">
        <f t="shared" si="534"/>
        <v>374330</v>
      </c>
      <c r="BJ146" s="16">
        <v>111121</v>
      </c>
      <c r="BK146" s="16">
        <v>263209</v>
      </c>
      <c r="BL146" s="16">
        <v>17728</v>
      </c>
      <c r="BM146" s="16">
        <v>118585</v>
      </c>
      <c r="BN146" s="16">
        <v>3145</v>
      </c>
      <c r="BO146" s="16">
        <v>2868</v>
      </c>
      <c r="BP146" s="79">
        <f t="shared" si="535"/>
        <v>487052</v>
      </c>
      <c r="BQ146" s="80">
        <f t="shared" si="536"/>
        <v>348977</v>
      </c>
      <c r="BR146" s="70">
        <v>101015</v>
      </c>
      <c r="BS146" s="70">
        <v>247962</v>
      </c>
      <c r="BT146" s="70">
        <v>16595</v>
      </c>
      <c r="BU146" s="70">
        <v>115300</v>
      </c>
      <c r="BV146" s="70">
        <v>2966</v>
      </c>
      <c r="BW146" s="70">
        <v>3214</v>
      </c>
      <c r="BX146" s="39">
        <f t="shared" si="537"/>
        <v>490033</v>
      </c>
      <c r="BY146" s="86">
        <f t="shared" si="538"/>
        <v>354730</v>
      </c>
      <c r="BZ146" s="16">
        <v>104192</v>
      </c>
      <c r="CA146" s="16">
        <v>250538</v>
      </c>
      <c r="CB146" s="16">
        <v>15040</v>
      </c>
      <c r="CC146" s="16">
        <v>114181</v>
      </c>
      <c r="CD146" s="16">
        <v>3108</v>
      </c>
      <c r="CE146" s="16">
        <v>2974</v>
      </c>
      <c r="CF146" s="79">
        <f t="shared" si="539"/>
        <v>557912</v>
      </c>
      <c r="CG146" s="80">
        <f t="shared" si="540"/>
        <v>405473</v>
      </c>
      <c r="CH146" s="70">
        <v>116664</v>
      </c>
      <c r="CI146" s="70">
        <v>288809</v>
      </c>
      <c r="CJ146" s="70">
        <v>18004</v>
      </c>
      <c r="CK146" s="70">
        <v>127941</v>
      </c>
      <c r="CL146" s="70">
        <v>3266</v>
      </c>
      <c r="CM146" s="70">
        <v>3228</v>
      </c>
      <c r="CN146" s="39">
        <f t="shared" si="541"/>
        <v>547277</v>
      </c>
      <c r="CO146" s="86">
        <f t="shared" si="542"/>
        <v>400869</v>
      </c>
      <c r="CP146" s="16">
        <v>115500</v>
      </c>
      <c r="CQ146" s="16">
        <v>285369</v>
      </c>
      <c r="CR146" s="16">
        <v>18663</v>
      </c>
      <c r="CS146" s="16">
        <v>121701</v>
      </c>
      <c r="CT146" s="16">
        <v>3083</v>
      </c>
      <c r="CU146" s="16">
        <v>2961</v>
      </c>
      <c r="CV146" s="79">
        <f t="shared" si="543"/>
        <v>533393</v>
      </c>
      <c r="CW146" s="80">
        <f t="shared" si="544"/>
        <v>388668</v>
      </c>
      <c r="CX146" s="70">
        <v>112430</v>
      </c>
      <c r="CY146" s="70">
        <v>276238</v>
      </c>
      <c r="CZ146" s="70">
        <v>17842</v>
      </c>
      <c r="DA146" s="70">
        <v>120660</v>
      </c>
      <c r="DB146" s="70">
        <v>3210</v>
      </c>
      <c r="DC146" s="90">
        <v>3013</v>
      </c>
    </row>
    <row r="147" spans="1:107" x14ac:dyDescent="0.3">
      <c r="A147" s="182"/>
      <c r="B147" s="1">
        <v>416</v>
      </c>
      <c r="C147" s="1" t="s">
        <v>87</v>
      </c>
      <c r="D147" s="35">
        <f t="shared" si="545"/>
        <v>10951592</v>
      </c>
      <c r="E147" s="35">
        <f t="shared" si="546"/>
        <v>8430680</v>
      </c>
      <c r="F147" s="35">
        <f t="shared" si="547"/>
        <v>2293511</v>
      </c>
      <c r="G147" s="35">
        <f t="shared" si="548"/>
        <v>6137169</v>
      </c>
      <c r="H147" s="35">
        <f t="shared" si="549"/>
        <v>224451</v>
      </c>
      <c r="I147" s="35">
        <f t="shared" si="550"/>
        <v>2171247</v>
      </c>
      <c r="J147" s="35">
        <f t="shared" si="551"/>
        <v>73205</v>
      </c>
      <c r="K147" s="35">
        <f t="shared" si="552"/>
        <v>52009</v>
      </c>
      <c r="L147" s="39">
        <f t="shared" si="553"/>
        <v>902745</v>
      </c>
      <c r="M147" s="86">
        <f t="shared" si="554"/>
        <v>704231</v>
      </c>
      <c r="N147" s="16">
        <v>187814</v>
      </c>
      <c r="O147" s="16">
        <v>516417</v>
      </c>
      <c r="P147" s="16">
        <v>19489</v>
      </c>
      <c r="Q147" s="16">
        <v>168964</v>
      </c>
      <c r="R147" s="16">
        <v>5757</v>
      </c>
      <c r="S147" s="16">
        <v>4304</v>
      </c>
      <c r="T147" s="79">
        <f t="shared" si="523"/>
        <v>808382</v>
      </c>
      <c r="U147" s="80">
        <f t="shared" si="524"/>
        <v>630672</v>
      </c>
      <c r="V147" s="70">
        <v>172565</v>
      </c>
      <c r="W147" s="70">
        <v>458107</v>
      </c>
      <c r="X147" s="70">
        <v>15799</v>
      </c>
      <c r="Y147" s="70">
        <v>152098</v>
      </c>
      <c r="Z147" s="70">
        <v>5913</v>
      </c>
      <c r="AA147" s="70">
        <v>3900</v>
      </c>
      <c r="AB147" s="39">
        <f t="shared" si="525"/>
        <v>972700</v>
      </c>
      <c r="AC147" s="86">
        <f t="shared" si="526"/>
        <v>750161</v>
      </c>
      <c r="AD147" s="16">
        <v>207855</v>
      </c>
      <c r="AE147" s="16">
        <v>542306</v>
      </c>
      <c r="AF147" s="16">
        <v>20635</v>
      </c>
      <c r="AG147" s="16">
        <v>191092</v>
      </c>
      <c r="AH147" s="16">
        <v>5975</v>
      </c>
      <c r="AI147" s="16">
        <v>4837</v>
      </c>
      <c r="AJ147" s="79">
        <f t="shared" si="527"/>
        <v>937523</v>
      </c>
      <c r="AK147" s="80">
        <f t="shared" si="528"/>
        <v>721514</v>
      </c>
      <c r="AL147" s="70">
        <v>197814</v>
      </c>
      <c r="AM147" s="70">
        <v>523700</v>
      </c>
      <c r="AN147" s="70">
        <v>20297</v>
      </c>
      <c r="AO147" s="70">
        <v>185401</v>
      </c>
      <c r="AP147" s="70">
        <v>5888</v>
      </c>
      <c r="AQ147" s="70">
        <v>4423</v>
      </c>
      <c r="AR147" s="39">
        <f t="shared" si="529"/>
        <v>967623</v>
      </c>
      <c r="AS147" s="86">
        <f t="shared" si="530"/>
        <v>744993</v>
      </c>
      <c r="AT147" s="16">
        <v>207510</v>
      </c>
      <c r="AU147" s="16">
        <v>537483</v>
      </c>
      <c r="AV147" s="16">
        <v>20007</v>
      </c>
      <c r="AW147" s="16">
        <v>191836</v>
      </c>
      <c r="AX147" s="16">
        <v>6526</v>
      </c>
      <c r="AY147" s="16">
        <v>4261</v>
      </c>
      <c r="AZ147" s="79">
        <f t="shared" si="531"/>
        <v>911105</v>
      </c>
      <c r="BA147" s="80">
        <f t="shared" si="532"/>
        <v>697183</v>
      </c>
      <c r="BB147" s="70">
        <v>189238</v>
      </c>
      <c r="BC147" s="70">
        <v>507945</v>
      </c>
      <c r="BD147" s="70">
        <v>19514</v>
      </c>
      <c r="BE147" s="70">
        <v>184234</v>
      </c>
      <c r="BF147" s="70">
        <v>5954</v>
      </c>
      <c r="BG147" s="70">
        <v>4220</v>
      </c>
      <c r="BH147" s="39">
        <f t="shared" si="533"/>
        <v>917154</v>
      </c>
      <c r="BI147" s="86">
        <f t="shared" si="534"/>
        <v>704005</v>
      </c>
      <c r="BJ147" s="16">
        <v>192898</v>
      </c>
      <c r="BK147" s="16">
        <v>511107</v>
      </c>
      <c r="BL147" s="16">
        <v>18768</v>
      </c>
      <c r="BM147" s="16">
        <v>183046</v>
      </c>
      <c r="BN147" s="16">
        <v>6418</v>
      </c>
      <c r="BO147" s="16">
        <v>4917</v>
      </c>
      <c r="BP147" s="79">
        <f t="shared" si="535"/>
        <v>872789</v>
      </c>
      <c r="BQ147" s="80">
        <f t="shared" si="536"/>
        <v>665331</v>
      </c>
      <c r="BR147" s="70">
        <v>178126</v>
      </c>
      <c r="BS147" s="70">
        <v>487205</v>
      </c>
      <c r="BT147" s="70">
        <v>17559</v>
      </c>
      <c r="BU147" s="70">
        <v>178891</v>
      </c>
      <c r="BV147" s="70">
        <v>6483</v>
      </c>
      <c r="BW147" s="70">
        <v>4525</v>
      </c>
      <c r="BX147" s="39">
        <f t="shared" si="537"/>
        <v>846511</v>
      </c>
      <c r="BY147" s="86">
        <f t="shared" si="538"/>
        <v>646551</v>
      </c>
      <c r="BZ147" s="16">
        <v>176876</v>
      </c>
      <c r="CA147" s="16">
        <v>469675</v>
      </c>
      <c r="CB147" s="16">
        <v>16061</v>
      </c>
      <c r="CC147" s="16">
        <v>173458</v>
      </c>
      <c r="CD147" s="16">
        <v>6287</v>
      </c>
      <c r="CE147" s="16">
        <v>4154</v>
      </c>
      <c r="CF147" s="79">
        <f t="shared" si="539"/>
        <v>944141</v>
      </c>
      <c r="CG147" s="80">
        <f t="shared" si="540"/>
        <v>721538</v>
      </c>
      <c r="CH147" s="70">
        <v>195246</v>
      </c>
      <c r="CI147" s="70">
        <v>526292</v>
      </c>
      <c r="CJ147" s="70">
        <v>18470</v>
      </c>
      <c r="CK147" s="70">
        <v>193581</v>
      </c>
      <c r="CL147" s="70">
        <v>6256</v>
      </c>
      <c r="CM147" s="70">
        <v>4296</v>
      </c>
      <c r="CN147" s="39">
        <f t="shared" si="541"/>
        <v>933713</v>
      </c>
      <c r="CO147" s="86">
        <f t="shared" si="542"/>
        <v>721178</v>
      </c>
      <c r="CP147" s="16">
        <v>193256</v>
      </c>
      <c r="CQ147" s="16">
        <v>527922</v>
      </c>
      <c r="CR147" s="16">
        <v>19100</v>
      </c>
      <c r="CS147" s="16">
        <v>183922</v>
      </c>
      <c r="CT147" s="16">
        <v>5472</v>
      </c>
      <c r="CU147" s="16">
        <v>4041</v>
      </c>
      <c r="CV147" s="79">
        <f t="shared" si="543"/>
        <v>937206</v>
      </c>
      <c r="CW147" s="80">
        <f t="shared" si="544"/>
        <v>723323</v>
      </c>
      <c r="CX147" s="70">
        <v>194313</v>
      </c>
      <c r="CY147" s="70">
        <v>529010</v>
      </c>
      <c r="CZ147" s="70">
        <v>18752</v>
      </c>
      <c r="DA147" s="70">
        <v>184724</v>
      </c>
      <c r="DB147" s="70">
        <v>6276</v>
      </c>
      <c r="DC147" s="90">
        <v>4131</v>
      </c>
    </row>
    <row r="148" spans="1:107" x14ac:dyDescent="0.3">
      <c r="A148" s="182"/>
      <c r="B148" s="1">
        <v>417</v>
      </c>
      <c r="C148" s="1" t="s">
        <v>88</v>
      </c>
      <c r="D148" s="35">
        <f t="shared" si="545"/>
        <v>8621585</v>
      </c>
      <c r="E148" s="35">
        <f t="shared" si="546"/>
        <v>6887055</v>
      </c>
      <c r="F148" s="35">
        <f t="shared" si="547"/>
        <v>1775527</v>
      </c>
      <c r="G148" s="35">
        <f t="shared" si="548"/>
        <v>5111528</v>
      </c>
      <c r="H148" s="35">
        <f t="shared" si="549"/>
        <v>149770</v>
      </c>
      <c r="I148" s="35">
        <f t="shared" si="550"/>
        <v>1502034</v>
      </c>
      <c r="J148" s="35">
        <f t="shared" si="551"/>
        <v>45324</v>
      </c>
      <c r="K148" s="35">
        <f t="shared" si="552"/>
        <v>37402</v>
      </c>
      <c r="L148" s="39">
        <f t="shared" si="553"/>
        <v>676234</v>
      </c>
      <c r="M148" s="86">
        <f t="shared" si="554"/>
        <v>539734</v>
      </c>
      <c r="N148" s="16">
        <v>137116</v>
      </c>
      <c r="O148" s="16">
        <v>402618</v>
      </c>
      <c r="P148" s="16">
        <v>12689</v>
      </c>
      <c r="Q148" s="16">
        <v>116656</v>
      </c>
      <c r="R148" s="16">
        <v>3829</v>
      </c>
      <c r="S148" s="16">
        <v>3326</v>
      </c>
      <c r="T148" s="79">
        <f t="shared" si="523"/>
        <v>592902</v>
      </c>
      <c r="U148" s="80">
        <f t="shared" si="524"/>
        <v>470297</v>
      </c>
      <c r="V148" s="70">
        <v>120841</v>
      </c>
      <c r="W148" s="70">
        <v>349456</v>
      </c>
      <c r="X148" s="70">
        <v>9967</v>
      </c>
      <c r="Y148" s="70">
        <v>106225</v>
      </c>
      <c r="Z148" s="70">
        <v>3853</v>
      </c>
      <c r="AA148" s="70">
        <v>2560</v>
      </c>
      <c r="AB148" s="39">
        <f t="shared" si="525"/>
        <v>798162</v>
      </c>
      <c r="AC148" s="86">
        <f t="shared" si="526"/>
        <v>643795</v>
      </c>
      <c r="AD148" s="16">
        <v>173249</v>
      </c>
      <c r="AE148" s="16">
        <v>470546</v>
      </c>
      <c r="AF148" s="16">
        <v>13807</v>
      </c>
      <c r="AG148" s="16">
        <v>133310</v>
      </c>
      <c r="AH148" s="16">
        <v>3891</v>
      </c>
      <c r="AI148" s="16">
        <v>3359</v>
      </c>
      <c r="AJ148" s="79">
        <f t="shared" si="527"/>
        <v>767066</v>
      </c>
      <c r="AK148" s="80">
        <f t="shared" si="528"/>
        <v>617520</v>
      </c>
      <c r="AL148" s="70">
        <v>162746</v>
      </c>
      <c r="AM148" s="70">
        <v>454774</v>
      </c>
      <c r="AN148" s="70">
        <v>13672</v>
      </c>
      <c r="AO148" s="70">
        <v>129100</v>
      </c>
      <c r="AP148" s="70">
        <v>3840</v>
      </c>
      <c r="AQ148" s="70">
        <v>2934</v>
      </c>
      <c r="AR148" s="39">
        <f t="shared" si="529"/>
        <v>786778</v>
      </c>
      <c r="AS148" s="86">
        <f t="shared" si="530"/>
        <v>633391</v>
      </c>
      <c r="AT148" s="16">
        <v>169574</v>
      </c>
      <c r="AU148" s="16">
        <v>463817</v>
      </c>
      <c r="AV148" s="16">
        <v>13637</v>
      </c>
      <c r="AW148" s="16">
        <v>132489</v>
      </c>
      <c r="AX148" s="16">
        <v>4277</v>
      </c>
      <c r="AY148" s="16">
        <v>2984</v>
      </c>
      <c r="AZ148" s="79">
        <f t="shared" si="531"/>
        <v>720529</v>
      </c>
      <c r="BA148" s="80">
        <f t="shared" si="532"/>
        <v>572393</v>
      </c>
      <c r="BB148" s="70">
        <v>148210</v>
      </c>
      <c r="BC148" s="70">
        <v>424183</v>
      </c>
      <c r="BD148" s="70">
        <v>12987</v>
      </c>
      <c r="BE148" s="70">
        <v>128510</v>
      </c>
      <c r="BF148" s="70">
        <v>3763</v>
      </c>
      <c r="BG148" s="70">
        <v>2876</v>
      </c>
      <c r="BH148" s="39">
        <f t="shared" si="533"/>
        <v>682077</v>
      </c>
      <c r="BI148" s="86">
        <f t="shared" si="534"/>
        <v>535581</v>
      </c>
      <c r="BJ148" s="16">
        <v>136573</v>
      </c>
      <c r="BK148" s="16">
        <v>399008</v>
      </c>
      <c r="BL148" s="16">
        <v>13023</v>
      </c>
      <c r="BM148" s="16">
        <v>126644</v>
      </c>
      <c r="BN148" s="16">
        <v>3709</v>
      </c>
      <c r="BO148" s="16">
        <v>3120</v>
      </c>
      <c r="BP148" s="79">
        <f t="shared" si="535"/>
        <v>656772</v>
      </c>
      <c r="BQ148" s="80">
        <f t="shared" si="536"/>
        <v>516703</v>
      </c>
      <c r="BR148" s="70">
        <v>132761</v>
      </c>
      <c r="BS148" s="70">
        <v>383942</v>
      </c>
      <c r="BT148" s="70">
        <v>11752</v>
      </c>
      <c r="BU148" s="70">
        <v>121724</v>
      </c>
      <c r="BV148" s="70">
        <v>3660</v>
      </c>
      <c r="BW148" s="70">
        <v>2933</v>
      </c>
      <c r="BX148" s="39">
        <f t="shared" si="537"/>
        <v>678378</v>
      </c>
      <c r="BY148" s="86">
        <f t="shared" si="538"/>
        <v>541318</v>
      </c>
      <c r="BZ148" s="16">
        <v>141437</v>
      </c>
      <c r="CA148" s="16">
        <v>399881</v>
      </c>
      <c r="CB148" s="16">
        <v>10510</v>
      </c>
      <c r="CC148" s="16">
        <v>119950</v>
      </c>
      <c r="CD148" s="16">
        <v>3717</v>
      </c>
      <c r="CE148" s="16">
        <v>2883</v>
      </c>
      <c r="CF148" s="79">
        <f t="shared" si="539"/>
        <v>771953</v>
      </c>
      <c r="CG148" s="80">
        <f t="shared" si="540"/>
        <v>619118</v>
      </c>
      <c r="CH148" s="70">
        <v>157348</v>
      </c>
      <c r="CI148" s="70">
        <v>461770</v>
      </c>
      <c r="CJ148" s="70">
        <v>12528</v>
      </c>
      <c r="CK148" s="70">
        <v>132868</v>
      </c>
      <c r="CL148" s="70">
        <v>3917</v>
      </c>
      <c r="CM148" s="70">
        <v>3522</v>
      </c>
      <c r="CN148" s="39">
        <f t="shared" si="541"/>
        <v>769613</v>
      </c>
      <c r="CO148" s="86">
        <f t="shared" si="542"/>
        <v>622652</v>
      </c>
      <c r="CP148" s="16">
        <v>152765</v>
      </c>
      <c r="CQ148" s="16">
        <v>469887</v>
      </c>
      <c r="CR148" s="16">
        <v>12959</v>
      </c>
      <c r="CS148" s="16">
        <v>127263</v>
      </c>
      <c r="CT148" s="16">
        <v>3360</v>
      </c>
      <c r="CU148" s="16">
        <v>3379</v>
      </c>
      <c r="CV148" s="79">
        <f t="shared" si="543"/>
        <v>721121</v>
      </c>
      <c r="CW148" s="80">
        <f t="shared" si="544"/>
        <v>574553</v>
      </c>
      <c r="CX148" s="70">
        <v>142907</v>
      </c>
      <c r="CY148" s="70">
        <v>431646</v>
      </c>
      <c r="CZ148" s="70">
        <v>12239</v>
      </c>
      <c r="DA148" s="70">
        <v>127295</v>
      </c>
      <c r="DB148" s="70">
        <v>3508</v>
      </c>
      <c r="DC148" s="90">
        <v>3526</v>
      </c>
    </row>
    <row r="149" spans="1:107" x14ac:dyDescent="0.3">
      <c r="A149" s="182"/>
      <c r="B149" s="1">
        <v>418</v>
      </c>
      <c r="C149" s="1" t="s">
        <v>89</v>
      </c>
      <c r="D149" s="35">
        <f t="shared" si="545"/>
        <v>9025967</v>
      </c>
      <c r="E149" s="35">
        <f t="shared" si="546"/>
        <v>7597827</v>
      </c>
      <c r="F149" s="35">
        <f t="shared" si="547"/>
        <v>2021995</v>
      </c>
      <c r="G149" s="35">
        <f t="shared" si="548"/>
        <v>5575832</v>
      </c>
      <c r="H149" s="35">
        <f t="shared" si="549"/>
        <v>183873</v>
      </c>
      <c r="I149" s="35">
        <f t="shared" si="550"/>
        <v>1123390</v>
      </c>
      <c r="J149" s="35">
        <f t="shared" si="551"/>
        <v>79094</v>
      </c>
      <c r="K149" s="35">
        <f t="shared" si="552"/>
        <v>41783</v>
      </c>
      <c r="L149" s="39">
        <f t="shared" si="553"/>
        <v>701995</v>
      </c>
      <c r="M149" s="86">
        <f t="shared" si="554"/>
        <v>590640</v>
      </c>
      <c r="N149" s="16">
        <v>154811</v>
      </c>
      <c r="O149" s="16">
        <v>435829</v>
      </c>
      <c r="P149" s="16">
        <v>14546</v>
      </c>
      <c r="Q149" s="16">
        <v>87129</v>
      </c>
      <c r="R149" s="16">
        <v>6088</v>
      </c>
      <c r="S149" s="16">
        <v>3592</v>
      </c>
      <c r="T149" s="79">
        <f t="shared" si="523"/>
        <v>629491</v>
      </c>
      <c r="U149" s="80">
        <f t="shared" si="524"/>
        <v>529256</v>
      </c>
      <c r="V149" s="70">
        <v>142117</v>
      </c>
      <c r="W149" s="70">
        <v>387139</v>
      </c>
      <c r="X149" s="70">
        <v>11459</v>
      </c>
      <c r="Y149" s="70">
        <v>79212</v>
      </c>
      <c r="Z149" s="70">
        <v>6453</v>
      </c>
      <c r="AA149" s="70">
        <v>3111</v>
      </c>
      <c r="AB149" s="39">
        <f t="shared" si="525"/>
        <v>838361</v>
      </c>
      <c r="AC149" s="86">
        <f t="shared" si="526"/>
        <v>711999</v>
      </c>
      <c r="AD149" s="16">
        <v>199902</v>
      </c>
      <c r="AE149" s="16">
        <v>512097</v>
      </c>
      <c r="AF149" s="16">
        <v>16852</v>
      </c>
      <c r="AG149" s="16">
        <v>99069</v>
      </c>
      <c r="AH149" s="16">
        <v>6872</v>
      </c>
      <c r="AI149" s="16">
        <v>3569</v>
      </c>
      <c r="AJ149" s="79">
        <f t="shared" si="527"/>
        <v>786522</v>
      </c>
      <c r="AK149" s="80">
        <f t="shared" si="528"/>
        <v>664537</v>
      </c>
      <c r="AL149" s="70">
        <v>179477</v>
      </c>
      <c r="AM149" s="70">
        <v>485060</v>
      </c>
      <c r="AN149" s="70">
        <v>16953</v>
      </c>
      <c r="AO149" s="70">
        <v>95372</v>
      </c>
      <c r="AP149" s="70">
        <v>6340</v>
      </c>
      <c r="AQ149" s="70">
        <v>3320</v>
      </c>
      <c r="AR149" s="39">
        <f t="shared" si="529"/>
        <v>834516</v>
      </c>
      <c r="AS149" s="86">
        <f t="shared" si="530"/>
        <v>704662</v>
      </c>
      <c r="AT149" s="16">
        <v>195792</v>
      </c>
      <c r="AU149" s="16">
        <v>508870</v>
      </c>
      <c r="AV149" s="16">
        <v>17658</v>
      </c>
      <c r="AW149" s="16">
        <v>100449</v>
      </c>
      <c r="AX149" s="16">
        <v>7700</v>
      </c>
      <c r="AY149" s="16">
        <v>4047</v>
      </c>
      <c r="AZ149" s="79">
        <f t="shared" si="531"/>
        <v>750243</v>
      </c>
      <c r="BA149" s="80">
        <f t="shared" si="532"/>
        <v>629172</v>
      </c>
      <c r="BB149" s="70">
        <v>165264</v>
      </c>
      <c r="BC149" s="70">
        <v>463908</v>
      </c>
      <c r="BD149" s="70">
        <v>15861</v>
      </c>
      <c r="BE149" s="70">
        <v>95178</v>
      </c>
      <c r="BF149" s="70">
        <v>6595</v>
      </c>
      <c r="BG149" s="70">
        <v>3437</v>
      </c>
      <c r="BH149" s="39">
        <f t="shared" si="533"/>
        <v>718304</v>
      </c>
      <c r="BI149" s="86">
        <f t="shared" si="534"/>
        <v>598407</v>
      </c>
      <c r="BJ149" s="16">
        <v>159196</v>
      </c>
      <c r="BK149" s="16">
        <v>439211</v>
      </c>
      <c r="BL149" s="16">
        <v>15350</v>
      </c>
      <c r="BM149" s="16">
        <v>94382</v>
      </c>
      <c r="BN149" s="16">
        <v>6423</v>
      </c>
      <c r="BO149" s="16">
        <v>3742</v>
      </c>
      <c r="BP149" s="79">
        <f t="shared" si="535"/>
        <v>682912</v>
      </c>
      <c r="BQ149" s="80">
        <f t="shared" si="536"/>
        <v>569024</v>
      </c>
      <c r="BR149" s="70">
        <v>148683</v>
      </c>
      <c r="BS149" s="70">
        <v>420341</v>
      </c>
      <c r="BT149" s="70">
        <v>14121</v>
      </c>
      <c r="BU149" s="70">
        <v>89636</v>
      </c>
      <c r="BV149" s="70">
        <v>6572</v>
      </c>
      <c r="BW149" s="70">
        <v>3559</v>
      </c>
      <c r="BX149" s="39">
        <f t="shared" si="537"/>
        <v>703972</v>
      </c>
      <c r="BY149" s="86">
        <f t="shared" si="538"/>
        <v>593065</v>
      </c>
      <c r="BZ149" s="16">
        <v>157645</v>
      </c>
      <c r="CA149" s="16">
        <v>435420</v>
      </c>
      <c r="CB149" s="16">
        <v>13321</v>
      </c>
      <c r="CC149" s="16">
        <v>88205</v>
      </c>
      <c r="CD149" s="16">
        <v>6172</v>
      </c>
      <c r="CE149" s="16">
        <v>3209</v>
      </c>
      <c r="CF149" s="79">
        <f t="shared" si="539"/>
        <v>800966</v>
      </c>
      <c r="CG149" s="80">
        <f t="shared" si="540"/>
        <v>672755</v>
      </c>
      <c r="CH149" s="70">
        <v>175575</v>
      </c>
      <c r="CI149" s="70">
        <v>497180</v>
      </c>
      <c r="CJ149" s="70">
        <v>16118</v>
      </c>
      <c r="CK149" s="70">
        <v>101657</v>
      </c>
      <c r="CL149" s="70">
        <v>6841</v>
      </c>
      <c r="CM149" s="70">
        <v>3595</v>
      </c>
      <c r="CN149" s="39">
        <f t="shared" si="541"/>
        <v>795874</v>
      </c>
      <c r="CO149" s="86">
        <f t="shared" si="542"/>
        <v>673976</v>
      </c>
      <c r="CP149" s="16">
        <v>170080</v>
      </c>
      <c r="CQ149" s="16">
        <v>503896</v>
      </c>
      <c r="CR149" s="16">
        <v>16370</v>
      </c>
      <c r="CS149" s="16">
        <v>96111</v>
      </c>
      <c r="CT149" s="16">
        <v>6124</v>
      </c>
      <c r="CU149" s="16">
        <v>3293</v>
      </c>
      <c r="CV149" s="79">
        <f t="shared" si="543"/>
        <v>782811</v>
      </c>
      <c r="CW149" s="80">
        <f t="shared" si="544"/>
        <v>660334</v>
      </c>
      <c r="CX149" s="70">
        <v>173453</v>
      </c>
      <c r="CY149" s="70">
        <v>486881</v>
      </c>
      <c r="CZ149" s="70">
        <v>15264</v>
      </c>
      <c r="DA149" s="70">
        <v>96990</v>
      </c>
      <c r="DB149" s="70">
        <v>6914</v>
      </c>
      <c r="DC149" s="90">
        <v>3309</v>
      </c>
    </row>
    <row r="150" spans="1:107" x14ac:dyDescent="0.3">
      <c r="A150" s="182"/>
      <c r="B150" s="1">
        <v>419</v>
      </c>
      <c r="C150" s="1" t="s">
        <v>90</v>
      </c>
      <c r="D150" s="35">
        <f t="shared" si="545"/>
        <v>6089337</v>
      </c>
      <c r="E150" s="35">
        <f t="shared" si="546"/>
        <v>4966962</v>
      </c>
      <c r="F150" s="35">
        <f t="shared" si="547"/>
        <v>1346810</v>
      </c>
      <c r="G150" s="35">
        <f t="shared" si="548"/>
        <v>3620152</v>
      </c>
      <c r="H150" s="35">
        <f t="shared" si="549"/>
        <v>114581</v>
      </c>
      <c r="I150" s="35">
        <f t="shared" si="550"/>
        <v>939454</v>
      </c>
      <c r="J150" s="35">
        <f t="shared" si="551"/>
        <v>37194</v>
      </c>
      <c r="K150" s="35">
        <f t="shared" si="552"/>
        <v>31146</v>
      </c>
      <c r="L150" s="39">
        <f t="shared" si="553"/>
        <v>454265</v>
      </c>
      <c r="M150" s="86">
        <f t="shared" si="554"/>
        <v>365576</v>
      </c>
      <c r="N150" s="16">
        <v>93968</v>
      </c>
      <c r="O150" s="16">
        <v>271608</v>
      </c>
      <c r="P150" s="16">
        <v>9292</v>
      </c>
      <c r="Q150" s="16">
        <v>73613</v>
      </c>
      <c r="R150" s="16">
        <v>2897</v>
      </c>
      <c r="S150" s="16">
        <v>2887</v>
      </c>
      <c r="T150" s="79">
        <f t="shared" si="523"/>
        <v>401403</v>
      </c>
      <c r="U150" s="80">
        <f t="shared" si="524"/>
        <v>322711</v>
      </c>
      <c r="V150" s="70">
        <v>84241</v>
      </c>
      <c r="W150" s="70">
        <v>238470</v>
      </c>
      <c r="X150" s="70">
        <v>6951</v>
      </c>
      <c r="Y150" s="70">
        <v>66425</v>
      </c>
      <c r="Z150" s="70">
        <v>3036</v>
      </c>
      <c r="AA150" s="70">
        <v>2280</v>
      </c>
      <c r="AB150" s="39">
        <f t="shared" si="525"/>
        <v>565120</v>
      </c>
      <c r="AC150" s="86">
        <f t="shared" si="526"/>
        <v>465423</v>
      </c>
      <c r="AD150" s="16">
        <v>133506</v>
      </c>
      <c r="AE150" s="16">
        <v>331917</v>
      </c>
      <c r="AF150" s="16">
        <v>10528</v>
      </c>
      <c r="AG150" s="16">
        <v>83146</v>
      </c>
      <c r="AH150" s="16">
        <v>3328</v>
      </c>
      <c r="AI150" s="16">
        <v>2695</v>
      </c>
      <c r="AJ150" s="79">
        <f t="shared" si="527"/>
        <v>552103</v>
      </c>
      <c r="AK150" s="80">
        <f t="shared" si="528"/>
        <v>454113</v>
      </c>
      <c r="AL150" s="70">
        <v>127464</v>
      </c>
      <c r="AM150" s="70">
        <v>326649</v>
      </c>
      <c r="AN150" s="70">
        <v>10900</v>
      </c>
      <c r="AO150" s="70">
        <v>81229</v>
      </c>
      <c r="AP150" s="70">
        <v>3240</v>
      </c>
      <c r="AQ150" s="70">
        <v>2621</v>
      </c>
      <c r="AR150" s="39">
        <f t="shared" si="529"/>
        <v>577762</v>
      </c>
      <c r="AS150" s="86">
        <f t="shared" si="530"/>
        <v>474311</v>
      </c>
      <c r="AT150" s="16">
        <v>132962</v>
      </c>
      <c r="AU150" s="16">
        <v>341349</v>
      </c>
      <c r="AV150" s="16">
        <v>10945</v>
      </c>
      <c r="AW150" s="16">
        <v>86112</v>
      </c>
      <c r="AX150" s="16">
        <v>3618</v>
      </c>
      <c r="AY150" s="16">
        <v>2776</v>
      </c>
      <c r="AZ150" s="79">
        <f t="shared" si="531"/>
        <v>512951</v>
      </c>
      <c r="BA150" s="80">
        <f t="shared" si="532"/>
        <v>418542</v>
      </c>
      <c r="BB150" s="70">
        <v>115038</v>
      </c>
      <c r="BC150" s="70">
        <v>303504</v>
      </c>
      <c r="BD150" s="70">
        <v>9722</v>
      </c>
      <c r="BE150" s="70">
        <v>79011</v>
      </c>
      <c r="BF150" s="70">
        <v>3210</v>
      </c>
      <c r="BG150" s="70">
        <v>2466</v>
      </c>
      <c r="BH150" s="39">
        <f t="shared" si="533"/>
        <v>476511</v>
      </c>
      <c r="BI150" s="86">
        <f t="shared" si="534"/>
        <v>383673</v>
      </c>
      <c r="BJ150" s="16">
        <v>104805</v>
      </c>
      <c r="BK150" s="16">
        <v>278868</v>
      </c>
      <c r="BL150" s="16">
        <v>9234</v>
      </c>
      <c r="BM150" s="16">
        <v>77946</v>
      </c>
      <c r="BN150" s="16">
        <v>3006</v>
      </c>
      <c r="BO150" s="16">
        <v>2652</v>
      </c>
      <c r="BP150" s="79">
        <f t="shared" si="535"/>
        <v>444985</v>
      </c>
      <c r="BQ150" s="80">
        <f t="shared" si="536"/>
        <v>356673</v>
      </c>
      <c r="BR150" s="70">
        <v>94654</v>
      </c>
      <c r="BS150" s="70">
        <v>262019</v>
      </c>
      <c r="BT150" s="70">
        <v>8541</v>
      </c>
      <c r="BU150" s="70">
        <v>74420</v>
      </c>
      <c r="BV150" s="70">
        <v>2806</v>
      </c>
      <c r="BW150" s="70">
        <v>2545</v>
      </c>
      <c r="BX150" s="39">
        <f t="shared" si="537"/>
        <v>485760</v>
      </c>
      <c r="BY150" s="86">
        <f t="shared" si="538"/>
        <v>397070</v>
      </c>
      <c r="BZ150" s="16">
        <v>107440</v>
      </c>
      <c r="CA150" s="16">
        <v>289630</v>
      </c>
      <c r="CB150" s="16">
        <v>8606</v>
      </c>
      <c r="CC150" s="16">
        <v>74649</v>
      </c>
      <c r="CD150" s="16">
        <v>2920</v>
      </c>
      <c r="CE150" s="16">
        <v>2515</v>
      </c>
      <c r="CF150" s="79">
        <f t="shared" si="539"/>
        <v>561592</v>
      </c>
      <c r="CG150" s="80">
        <f t="shared" si="540"/>
        <v>461741</v>
      </c>
      <c r="CH150" s="70">
        <v>123976</v>
      </c>
      <c r="CI150" s="70">
        <v>337765</v>
      </c>
      <c r="CJ150" s="70">
        <v>10200</v>
      </c>
      <c r="CK150" s="70">
        <v>83790</v>
      </c>
      <c r="CL150" s="70">
        <v>3204</v>
      </c>
      <c r="CM150" s="70">
        <v>2657</v>
      </c>
      <c r="CN150" s="39">
        <f t="shared" si="541"/>
        <v>544479</v>
      </c>
      <c r="CO150" s="86">
        <f t="shared" si="542"/>
        <v>448343</v>
      </c>
      <c r="CP150" s="16">
        <v>117054</v>
      </c>
      <c r="CQ150" s="16">
        <v>331289</v>
      </c>
      <c r="CR150" s="16">
        <v>10334</v>
      </c>
      <c r="CS150" s="16">
        <v>80349</v>
      </c>
      <c r="CT150" s="16">
        <v>2982</v>
      </c>
      <c r="CU150" s="16">
        <v>2471</v>
      </c>
      <c r="CV150" s="79">
        <f t="shared" si="543"/>
        <v>512406</v>
      </c>
      <c r="CW150" s="80">
        <f t="shared" si="544"/>
        <v>418786</v>
      </c>
      <c r="CX150" s="70">
        <v>111702</v>
      </c>
      <c r="CY150" s="70">
        <v>307084</v>
      </c>
      <c r="CZ150" s="70">
        <v>9328</v>
      </c>
      <c r="DA150" s="70">
        <v>78764</v>
      </c>
      <c r="DB150" s="70">
        <v>2947</v>
      </c>
      <c r="DC150" s="90">
        <v>2581</v>
      </c>
    </row>
    <row r="151" spans="1:107" x14ac:dyDescent="0.3">
      <c r="A151" s="182"/>
      <c r="B151" s="1">
        <v>420</v>
      </c>
      <c r="C151" s="1" t="s">
        <v>91</v>
      </c>
      <c r="D151" s="35">
        <f t="shared" si="545"/>
        <v>15330347</v>
      </c>
      <c r="E151" s="35">
        <f t="shared" si="546"/>
        <v>13115874</v>
      </c>
      <c r="F151" s="35">
        <f t="shared" si="547"/>
        <v>3583126</v>
      </c>
      <c r="G151" s="35">
        <f t="shared" si="548"/>
        <v>9532748</v>
      </c>
      <c r="H151" s="35">
        <f t="shared" si="549"/>
        <v>337853</v>
      </c>
      <c r="I151" s="35">
        <f t="shared" si="550"/>
        <v>1604966</v>
      </c>
      <c r="J151" s="35">
        <f t="shared" si="551"/>
        <v>228441</v>
      </c>
      <c r="K151" s="35">
        <f t="shared" si="552"/>
        <v>43213</v>
      </c>
      <c r="L151" s="39">
        <f t="shared" si="553"/>
        <v>1254322</v>
      </c>
      <c r="M151" s="86">
        <f t="shared" si="554"/>
        <v>1073351</v>
      </c>
      <c r="N151" s="16">
        <v>277281</v>
      </c>
      <c r="O151" s="16">
        <v>796070</v>
      </c>
      <c r="P151" s="16">
        <v>27732</v>
      </c>
      <c r="Q151" s="16">
        <v>128804</v>
      </c>
      <c r="R151" s="16">
        <v>20541</v>
      </c>
      <c r="S151" s="16">
        <v>3894</v>
      </c>
      <c r="T151" s="79">
        <f t="shared" si="523"/>
        <v>1077551</v>
      </c>
      <c r="U151" s="80">
        <f t="shared" si="524"/>
        <v>921943</v>
      </c>
      <c r="V151" s="70">
        <v>242477</v>
      </c>
      <c r="W151" s="70">
        <v>679466</v>
      </c>
      <c r="X151" s="70">
        <v>20386</v>
      </c>
      <c r="Y151" s="70">
        <v>113085</v>
      </c>
      <c r="Z151" s="70">
        <v>18626</v>
      </c>
      <c r="AA151" s="70">
        <v>3511</v>
      </c>
      <c r="AB151" s="39">
        <f t="shared" si="525"/>
        <v>1339508</v>
      </c>
      <c r="AC151" s="86">
        <f t="shared" si="526"/>
        <v>1146392</v>
      </c>
      <c r="AD151" s="16">
        <v>314614</v>
      </c>
      <c r="AE151" s="16">
        <v>831778</v>
      </c>
      <c r="AF151" s="16">
        <v>29786</v>
      </c>
      <c r="AG151" s="16">
        <v>140365</v>
      </c>
      <c r="AH151" s="16">
        <v>19022</v>
      </c>
      <c r="AI151" s="16">
        <v>3943</v>
      </c>
      <c r="AJ151" s="79">
        <f t="shared" si="527"/>
        <v>1267623</v>
      </c>
      <c r="AK151" s="80">
        <f t="shared" si="528"/>
        <v>1078927</v>
      </c>
      <c r="AL151" s="70">
        <v>297019</v>
      </c>
      <c r="AM151" s="70">
        <v>781908</v>
      </c>
      <c r="AN151" s="70">
        <v>30610</v>
      </c>
      <c r="AO151" s="70">
        <v>136680</v>
      </c>
      <c r="AP151" s="70">
        <v>17969</v>
      </c>
      <c r="AQ151" s="70">
        <v>3437</v>
      </c>
      <c r="AR151" s="39">
        <f t="shared" si="529"/>
        <v>1378225</v>
      </c>
      <c r="AS151" s="86">
        <f t="shared" si="530"/>
        <v>1182912</v>
      </c>
      <c r="AT151" s="16">
        <v>344120</v>
      </c>
      <c r="AU151" s="16">
        <v>838792</v>
      </c>
      <c r="AV151" s="16">
        <v>30548</v>
      </c>
      <c r="AW151" s="16">
        <v>139457</v>
      </c>
      <c r="AX151" s="16">
        <v>21664</v>
      </c>
      <c r="AY151" s="16">
        <v>3644</v>
      </c>
      <c r="AZ151" s="79">
        <f t="shared" si="531"/>
        <v>1247065</v>
      </c>
      <c r="BA151" s="80">
        <f t="shared" si="532"/>
        <v>1064939</v>
      </c>
      <c r="BB151" s="70">
        <v>288057</v>
      </c>
      <c r="BC151" s="70">
        <v>776882</v>
      </c>
      <c r="BD151" s="70">
        <v>28761</v>
      </c>
      <c r="BE151" s="70">
        <v>132560</v>
      </c>
      <c r="BF151" s="70">
        <v>17956</v>
      </c>
      <c r="BG151" s="70">
        <v>2849</v>
      </c>
      <c r="BH151" s="39">
        <f t="shared" si="533"/>
        <v>1244367</v>
      </c>
      <c r="BI151" s="86">
        <f t="shared" si="534"/>
        <v>1058129</v>
      </c>
      <c r="BJ151" s="16">
        <v>291582</v>
      </c>
      <c r="BK151" s="16">
        <v>766547</v>
      </c>
      <c r="BL151" s="16">
        <v>30210</v>
      </c>
      <c r="BM151" s="16">
        <v>133429</v>
      </c>
      <c r="BN151" s="16">
        <v>19267</v>
      </c>
      <c r="BO151" s="16">
        <v>3332</v>
      </c>
      <c r="BP151" s="79">
        <f t="shared" si="535"/>
        <v>1176603</v>
      </c>
      <c r="BQ151" s="80">
        <f t="shared" si="536"/>
        <v>998897</v>
      </c>
      <c r="BR151" s="70">
        <v>263659</v>
      </c>
      <c r="BS151" s="70">
        <v>735238</v>
      </c>
      <c r="BT151" s="70">
        <v>26651</v>
      </c>
      <c r="BU151" s="70">
        <v>127568</v>
      </c>
      <c r="BV151" s="70">
        <v>19730</v>
      </c>
      <c r="BW151" s="70">
        <v>3757</v>
      </c>
      <c r="BX151" s="39">
        <f t="shared" si="537"/>
        <v>1181265</v>
      </c>
      <c r="BY151" s="86">
        <f t="shared" si="538"/>
        <v>1012851</v>
      </c>
      <c r="BZ151" s="16">
        <v>273074</v>
      </c>
      <c r="CA151" s="16">
        <v>739777</v>
      </c>
      <c r="CB151" s="16">
        <v>24308</v>
      </c>
      <c r="CC151" s="16">
        <v>124703</v>
      </c>
      <c r="CD151" s="16">
        <v>16200</v>
      </c>
      <c r="CE151" s="16">
        <v>3203</v>
      </c>
      <c r="CF151" s="79">
        <f t="shared" si="539"/>
        <v>1342432</v>
      </c>
      <c r="CG151" s="80">
        <f t="shared" si="540"/>
        <v>1146915</v>
      </c>
      <c r="CH151" s="70">
        <v>316634</v>
      </c>
      <c r="CI151" s="70">
        <v>830281</v>
      </c>
      <c r="CJ151" s="70">
        <v>29444</v>
      </c>
      <c r="CK151" s="70">
        <v>143109</v>
      </c>
      <c r="CL151" s="70">
        <v>19177</v>
      </c>
      <c r="CM151" s="70">
        <v>3787</v>
      </c>
      <c r="CN151" s="39">
        <f t="shared" si="541"/>
        <v>1382739</v>
      </c>
      <c r="CO151" s="86">
        <f t="shared" si="542"/>
        <v>1186388</v>
      </c>
      <c r="CP151" s="16">
        <v>317661</v>
      </c>
      <c r="CQ151" s="16">
        <v>868727</v>
      </c>
      <c r="CR151" s="16">
        <v>30007</v>
      </c>
      <c r="CS151" s="16">
        <v>144426</v>
      </c>
      <c r="CT151" s="16">
        <v>17850</v>
      </c>
      <c r="CU151" s="16">
        <v>4068</v>
      </c>
      <c r="CV151" s="79">
        <f t="shared" si="543"/>
        <v>1438647</v>
      </c>
      <c r="CW151" s="80">
        <f t="shared" si="544"/>
        <v>1244230</v>
      </c>
      <c r="CX151" s="70">
        <v>356948</v>
      </c>
      <c r="CY151" s="70">
        <v>887282</v>
      </c>
      <c r="CZ151" s="70">
        <v>29410</v>
      </c>
      <c r="DA151" s="70">
        <v>140780</v>
      </c>
      <c r="DB151" s="70">
        <v>20439</v>
      </c>
      <c r="DC151" s="90">
        <v>3788</v>
      </c>
    </row>
    <row r="152" spans="1:107" x14ac:dyDescent="0.3">
      <c r="A152" s="182"/>
      <c r="B152" s="1">
        <v>421</v>
      </c>
      <c r="C152" s="1" t="s">
        <v>92</v>
      </c>
      <c r="D152" s="35">
        <f t="shared" si="545"/>
        <v>9082096</v>
      </c>
      <c r="E152" s="35">
        <f t="shared" si="546"/>
        <v>6680038</v>
      </c>
      <c r="F152" s="35">
        <f t="shared" si="547"/>
        <v>2183658</v>
      </c>
      <c r="G152" s="35">
        <f t="shared" si="548"/>
        <v>4496380</v>
      </c>
      <c r="H152" s="35">
        <f t="shared" si="549"/>
        <v>268707</v>
      </c>
      <c r="I152" s="35">
        <f t="shared" si="550"/>
        <v>1833755</v>
      </c>
      <c r="J152" s="35">
        <f t="shared" si="551"/>
        <v>254897</v>
      </c>
      <c r="K152" s="35">
        <f t="shared" si="552"/>
        <v>44699</v>
      </c>
      <c r="L152" s="39">
        <f t="shared" si="553"/>
        <v>730373</v>
      </c>
      <c r="M152" s="86">
        <f t="shared" si="554"/>
        <v>547182</v>
      </c>
      <c r="N152" s="16">
        <v>175409</v>
      </c>
      <c r="O152" s="16">
        <v>371773</v>
      </c>
      <c r="P152" s="16">
        <v>23010</v>
      </c>
      <c r="Q152" s="16">
        <v>137888</v>
      </c>
      <c r="R152" s="16">
        <v>18358</v>
      </c>
      <c r="S152" s="16">
        <v>3935</v>
      </c>
      <c r="T152" s="79">
        <f t="shared" si="523"/>
        <v>631702</v>
      </c>
      <c r="U152" s="80">
        <f t="shared" si="524"/>
        <v>473733</v>
      </c>
      <c r="V152" s="70">
        <v>157937</v>
      </c>
      <c r="W152" s="70">
        <v>315796</v>
      </c>
      <c r="X152" s="70">
        <v>17619</v>
      </c>
      <c r="Y152" s="70">
        <v>119181</v>
      </c>
      <c r="Z152" s="70">
        <v>17842</v>
      </c>
      <c r="AA152" s="70">
        <v>3327</v>
      </c>
      <c r="AB152" s="39">
        <f t="shared" si="525"/>
        <v>827471</v>
      </c>
      <c r="AC152" s="86">
        <f t="shared" si="526"/>
        <v>602322</v>
      </c>
      <c r="AD152" s="16">
        <v>198982</v>
      </c>
      <c r="AE152" s="16">
        <v>403340</v>
      </c>
      <c r="AF152" s="16">
        <v>25104</v>
      </c>
      <c r="AG152" s="16">
        <v>172150</v>
      </c>
      <c r="AH152" s="16">
        <v>23900</v>
      </c>
      <c r="AI152" s="16">
        <v>3995</v>
      </c>
      <c r="AJ152" s="79">
        <f t="shared" si="527"/>
        <v>776365</v>
      </c>
      <c r="AK152" s="80">
        <f t="shared" si="528"/>
        <v>563893</v>
      </c>
      <c r="AL152" s="70">
        <v>184778</v>
      </c>
      <c r="AM152" s="70">
        <v>379115</v>
      </c>
      <c r="AN152" s="70">
        <v>23413</v>
      </c>
      <c r="AO152" s="70">
        <v>164922</v>
      </c>
      <c r="AP152" s="70">
        <v>20359</v>
      </c>
      <c r="AQ152" s="70">
        <v>3778</v>
      </c>
      <c r="AR152" s="39">
        <f t="shared" si="529"/>
        <v>825115</v>
      </c>
      <c r="AS152" s="86">
        <f t="shared" si="530"/>
        <v>601410</v>
      </c>
      <c r="AT152" s="16">
        <v>192995</v>
      </c>
      <c r="AU152" s="16">
        <v>408415</v>
      </c>
      <c r="AV152" s="16">
        <v>24771</v>
      </c>
      <c r="AW152" s="16">
        <v>173389</v>
      </c>
      <c r="AX152" s="16">
        <v>21423</v>
      </c>
      <c r="AY152" s="16">
        <v>4122</v>
      </c>
      <c r="AZ152" s="79">
        <f t="shared" si="531"/>
        <v>769961</v>
      </c>
      <c r="BA152" s="80">
        <f t="shared" si="532"/>
        <v>557921</v>
      </c>
      <c r="BB152" s="70">
        <v>178069</v>
      </c>
      <c r="BC152" s="70">
        <v>379852</v>
      </c>
      <c r="BD152" s="70">
        <v>23742</v>
      </c>
      <c r="BE152" s="70">
        <v>164039</v>
      </c>
      <c r="BF152" s="70">
        <v>19940</v>
      </c>
      <c r="BG152" s="70">
        <v>4319</v>
      </c>
      <c r="BH152" s="39">
        <f t="shared" si="533"/>
        <v>756802</v>
      </c>
      <c r="BI152" s="86">
        <f t="shared" si="534"/>
        <v>554233</v>
      </c>
      <c r="BJ152" s="16">
        <v>177362</v>
      </c>
      <c r="BK152" s="16">
        <v>376871</v>
      </c>
      <c r="BL152" s="16">
        <v>23308</v>
      </c>
      <c r="BM152" s="16">
        <v>154975</v>
      </c>
      <c r="BN152" s="16">
        <v>20238</v>
      </c>
      <c r="BO152" s="16">
        <v>4048</v>
      </c>
      <c r="BP152" s="79">
        <f t="shared" si="535"/>
        <v>694871</v>
      </c>
      <c r="BQ152" s="80">
        <f t="shared" si="536"/>
        <v>511433</v>
      </c>
      <c r="BR152" s="70">
        <v>169645</v>
      </c>
      <c r="BS152" s="70">
        <v>341788</v>
      </c>
      <c r="BT152" s="70">
        <v>19979</v>
      </c>
      <c r="BU152" s="70">
        <v>136938</v>
      </c>
      <c r="BV152" s="70">
        <v>23030</v>
      </c>
      <c r="BW152" s="70">
        <v>3491</v>
      </c>
      <c r="BX152" s="39">
        <f t="shared" si="537"/>
        <v>685043</v>
      </c>
      <c r="BY152" s="86">
        <f t="shared" si="538"/>
        <v>509058</v>
      </c>
      <c r="BZ152" s="16">
        <v>173021</v>
      </c>
      <c r="CA152" s="16">
        <v>336037</v>
      </c>
      <c r="CB152" s="16">
        <v>18601</v>
      </c>
      <c r="CC152" s="16">
        <v>133828</v>
      </c>
      <c r="CD152" s="16">
        <v>20112</v>
      </c>
      <c r="CE152" s="16">
        <v>3444</v>
      </c>
      <c r="CF152" s="79">
        <f t="shared" si="539"/>
        <v>829628</v>
      </c>
      <c r="CG152" s="80">
        <f t="shared" si="540"/>
        <v>609450</v>
      </c>
      <c r="CH152" s="70">
        <v>198550</v>
      </c>
      <c r="CI152" s="70">
        <v>410900</v>
      </c>
      <c r="CJ152" s="70">
        <v>24136</v>
      </c>
      <c r="CK152" s="70">
        <v>168581</v>
      </c>
      <c r="CL152" s="70">
        <v>23868</v>
      </c>
      <c r="CM152" s="70">
        <v>3593</v>
      </c>
      <c r="CN152" s="39">
        <f t="shared" si="541"/>
        <v>783348</v>
      </c>
      <c r="CO152" s="86">
        <f t="shared" si="542"/>
        <v>579346</v>
      </c>
      <c r="CP152" s="16">
        <v>187599</v>
      </c>
      <c r="CQ152" s="16">
        <v>391747</v>
      </c>
      <c r="CR152" s="16">
        <v>23220</v>
      </c>
      <c r="CS152" s="16">
        <v>155660</v>
      </c>
      <c r="CT152" s="16">
        <v>21960</v>
      </c>
      <c r="CU152" s="16">
        <v>3162</v>
      </c>
      <c r="CV152" s="79">
        <f t="shared" si="543"/>
        <v>771417</v>
      </c>
      <c r="CW152" s="80">
        <f t="shared" si="544"/>
        <v>570057</v>
      </c>
      <c r="CX152" s="70">
        <v>189311</v>
      </c>
      <c r="CY152" s="70">
        <v>380746</v>
      </c>
      <c r="CZ152" s="70">
        <v>21804</v>
      </c>
      <c r="DA152" s="70">
        <v>152204</v>
      </c>
      <c r="DB152" s="70">
        <v>23867</v>
      </c>
      <c r="DC152" s="90">
        <v>3485</v>
      </c>
    </row>
    <row r="153" spans="1:107" x14ac:dyDescent="0.3">
      <c r="A153" s="182"/>
      <c r="B153" s="1">
        <v>422</v>
      </c>
      <c r="C153" s="1" t="s">
        <v>343</v>
      </c>
      <c r="D153" s="35">
        <f t="shared" si="545"/>
        <v>8070669</v>
      </c>
      <c r="E153" s="35">
        <f t="shared" si="546"/>
        <v>6739723</v>
      </c>
      <c r="F153" s="35">
        <f t="shared" si="547"/>
        <v>2649756</v>
      </c>
      <c r="G153" s="35">
        <f t="shared" si="548"/>
        <v>4089967</v>
      </c>
      <c r="H153" s="35">
        <f t="shared" si="549"/>
        <v>206641</v>
      </c>
      <c r="I153" s="35">
        <f t="shared" si="550"/>
        <v>739537</v>
      </c>
      <c r="J153" s="35">
        <f t="shared" si="551"/>
        <v>319894</v>
      </c>
      <c r="K153" s="35">
        <f t="shared" si="552"/>
        <v>64874</v>
      </c>
      <c r="L153" s="39">
        <f t="shared" si="553"/>
        <v>677812</v>
      </c>
      <c r="M153" s="86">
        <f t="shared" si="554"/>
        <v>567116</v>
      </c>
      <c r="N153" s="16">
        <v>210445</v>
      </c>
      <c r="O153" s="16">
        <v>356671</v>
      </c>
      <c r="P153" s="16">
        <v>19170</v>
      </c>
      <c r="Q153" s="16">
        <v>62609</v>
      </c>
      <c r="R153" s="16">
        <v>23060</v>
      </c>
      <c r="S153" s="16">
        <v>5857</v>
      </c>
      <c r="T153" s="79">
        <f t="shared" si="523"/>
        <v>597512</v>
      </c>
      <c r="U153" s="80">
        <f t="shared" si="524"/>
        <v>502510</v>
      </c>
      <c r="V153" s="70">
        <v>190837</v>
      </c>
      <c r="W153" s="70">
        <v>311673</v>
      </c>
      <c r="X153" s="70">
        <v>14429</v>
      </c>
      <c r="Y153" s="70">
        <v>53810</v>
      </c>
      <c r="Z153" s="70">
        <v>21821</v>
      </c>
      <c r="AA153" s="70">
        <v>4942</v>
      </c>
      <c r="AB153" s="39">
        <f t="shared" si="525"/>
        <v>752314</v>
      </c>
      <c r="AC153" s="86">
        <f t="shared" si="526"/>
        <v>628308</v>
      </c>
      <c r="AD153" s="16">
        <v>243267</v>
      </c>
      <c r="AE153" s="16">
        <v>385041</v>
      </c>
      <c r="AF153" s="16">
        <v>19852</v>
      </c>
      <c r="AG153" s="16">
        <v>69207</v>
      </c>
      <c r="AH153" s="16">
        <v>28924</v>
      </c>
      <c r="AI153" s="16">
        <v>6023</v>
      </c>
      <c r="AJ153" s="79">
        <f t="shared" si="527"/>
        <v>719902</v>
      </c>
      <c r="AK153" s="80">
        <f t="shared" si="528"/>
        <v>600619</v>
      </c>
      <c r="AL153" s="70">
        <v>238291</v>
      </c>
      <c r="AM153" s="70">
        <v>362328</v>
      </c>
      <c r="AN153" s="70">
        <v>19268</v>
      </c>
      <c r="AO153" s="70">
        <v>66586</v>
      </c>
      <c r="AP153" s="70">
        <v>27887</v>
      </c>
      <c r="AQ153" s="70">
        <v>5542</v>
      </c>
      <c r="AR153" s="39">
        <f t="shared" si="529"/>
        <v>741171</v>
      </c>
      <c r="AS153" s="86">
        <f t="shared" si="530"/>
        <v>619607</v>
      </c>
      <c r="AT153" s="16">
        <v>235996</v>
      </c>
      <c r="AU153" s="16">
        <v>383611</v>
      </c>
      <c r="AV153" s="16">
        <v>20044</v>
      </c>
      <c r="AW153" s="16">
        <v>68887</v>
      </c>
      <c r="AX153" s="16">
        <v>26740</v>
      </c>
      <c r="AY153" s="16">
        <v>5893</v>
      </c>
      <c r="AZ153" s="79">
        <f t="shared" si="531"/>
        <v>694548</v>
      </c>
      <c r="BA153" s="80">
        <f t="shared" si="532"/>
        <v>577542</v>
      </c>
      <c r="BB153" s="70">
        <v>224041</v>
      </c>
      <c r="BC153" s="70">
        <v>353501</v>
      </c>
      <c r="BD153" s="70">
        <v>18477</v>
      </c>
      <c r="BE153" s="70">
        <v>66030</v>
      </c>
      <c r="BF153" s="70">
        <v>26825</v>
      </c>
      <c r="BG153" s="70">
        <v>5674</v>
      </c>
      <c r="BH153" s="39">
        <f t="shared" si="533"/>
        <v>646397</v>
      </c>
      <c r="BI153" s="86">
        <f t="shared" si="534"/>
        <v>537685</v>
      </c>
      <c r="BJ153" s="16">
        <v>211957</v>
      </c>
      <c r="BK153" s="16">
        <v>325728</v>
      </c>
      <c r="BL153" s="16">
        <v>16073</v>
      </c>
      <c r="BM153" s="16">
        <v>60211</v>
      </c>
      <c r="BN153" s="16">
        <v>26042</v>
      </c>
      <c r="BO153" s="16">
        <v>6386</v>
      </c>
      <c r="BP153" s="79">
        <f t="shared" si="535"/>
        <v>555160</v>
      </c>
      <c r="BQ153" s="80">
        <f t="shared" si="536"/>
        <v>459316</v>
      </c>
      <c r="BR153" s="70">
        <v>187992</v>
      </c>
      <c r="BS153" s="70">
        <v>271324</v>
      </c>
      <c r="BT153" s="70">
        <v>12206</v>
      </c>
      <c r="BU153" s="70">
        <v>51739</v>
      </c>
      <c r="BV153" s="70">
        <v>27328</v>
      </c>
      <c r="BW153" s="70">
        <v>4571</v>
      </c>
      <c r="BX153" s="39">
        <f t="shared" si="537"/>
        <v>545459</v>
      </c>
      <c r="BY153" s="86">
        <f t="shared" si="538"/>
        <v>456847</v>
      </c>
      <c r="BZ153" s="16">
        <v>191675</v>
      </c>
      <c r="CA153" s="16">
        <v>265172</v>
      </c>
      <c r="CB153" s="16">
        <v>12057</v>
      </c>
      <c r="CC153" s="16">
        <v>48683</v>
      </c>
      <c r="CD153" s="16">
        <v>23411</v>
      </c>
      <c r="CE153" s="16">
        <v>4461</v>
      </c>
      <c r="CF153" s="79">
        <f t="shared" si="539"/>
        <v>716956</v>
      </c>
      <c r="CG153" s="80">
        <f t="shared" si="540"/>
        <v>600554</v>
      </c>
      <c r="CH153" s="70">
        <v>238330</v>
      </c>
      <c r="CI153" s="70">
        <v>362224</v>
      </c>
      <c r="CJ153" s="70">
        <v>18109</v>
      </c>
      <c r="CK153" s="70">
        <v>63691</v>
      </c>
      <c r="CL153" s="70">
        <v>29407</v>
      </c>
      <c r="CM153" s="70">
        <v>5195</v>
      </c>
      <c r="CN153" s="39">
        <f t="shared" si="541"/>
        <v>700985</v>
      </c>
      <c r="CO153" s="86">
        <f t="shared" si="542"/>
        <v>586226</v>
      </c>
      <c r="CP153" s="16">
        <v>230437</v>
      </c>
      <c r="CQ153" s="16">
        <v>355789</v>
      </c>
      <c r="CR153" s="16">
        <v>18448</v>
      </c>
      <c r="CS153" s="16">
        <v>63285</v>
      </c>
      <c r="CT153" s="16">
        <v>27873</v>
      </c>
      <c r="CU153" s="16">
        <v>5153</v>
      </c>
      <c r="CV153" s="79">
        <f t="shared" si="543"/>
        <v>722453</v>
      </c>
      <c r="CW153" s="80">
        <f t="shared" si="544"/>
        <v>603393</v>
      </c>
      <c r="CX153" s="70">
        <v>246488</v>
      </c>
      <c r="CY153" s="70">
        <v>356905</v>
      </c>
      <c r="CZ153" s="70">
        <v>18508</v>
      </c>
      <c r="DA153" s="70">
        <v>64799</v>
      </c>
      <c r="DB153" s="70">
        <v>30576</v>
      </c>
      <c r="DC153" s="90">
        <v>5177</v>
      </c>
    </row>
    <row r="154" spans="1:107" x14ac:dyDescent="0.3">
      <c r="A154" s="182"/>
      <c r="B154" s="1">
        <v>423</v>
      </c>
      <c r="C154" s="1" t="s">
        <v>93</v>
      </c>
      <c r="D154" s="35">
        <f t="shared" si="545"/>
        <v>11672173</v>
      </c>
      <c r="E154" s="35">
        <f t="shared" si="546"/>
        <v>9514440</v>
      </c>
      <c r="F154" s="35">
        <f t="shared" si="547"/>
        <v>2633872</v>
      </c>
      <c r="G154" s="35">
        <f t="shared" si="548"/>
        <v>6880568</v>
      </c>
      <c r="H154" s="35">
        <f t="shared" si="549"/>
        <v>383877</v>
      </c>
      <c r="I154" s="35">
        <f t="shared" si="550"/>
        <v>1537330</v>
      </c>
      <c r="J154" s="35">
        <f t="shared" si="551"/>
        <v>178654</v>
      </c>
      <c r="K154" s="35">
        <f t="shared" si="552"/>
        <v>57872</v>
      </c>
      <c r="L154" s="39">
        <f t="shared" si="553"/>
        <v>920961</v>
      </c>
      <c r="M154" s="86">
        <f t="shared" si="554"/>
        <v>750830</v>
      </c>
      <c r="N154" s="16">
        <v>192320</v>
      </c>
      <c r="O154" s="16">
        <v>558510</v>
      </c>
      <c r="P154" s="16">
        <v>31163</v>
      </c>
      <c r="Q154" s="16">
        <v>122701</v>
      </c>
      <c r="R154" s="16">
        <v>11774</v>
      </c>
      <c r="S154" s="16">
        <v>4493</v>
      </c>
      <c r="T154" s="79">
        <f t="shared" si="523"/>
        <v>794611</v>
      </c>
      <c r="U154" s="80">
        <f t="shared" si="524"/>
        <v>645067</v>
      </c>
      <c r="V154" s="70">
        <v>172789</v>
      </c>
      <c r="W154" s="70">
        <v>472278</v>
      </c>
      <c r="X154" s="70">
        <v>23883</v>
      </c>
      <c r="Y154" s="70">
        <v>109172</v>
      </c>
      <c r="Z154" s="70">
        <v>12847</v>
      </c>
      <c r="AA154" s="70">
        <v>3642</v>
      </c>
      <c r="AB154" s="39">
        <f t="shared" si="525"/>
        <v>1084098</v>
      </c>
      <c r="AC154" s="86">
        <f t="shared" si="526"/>
        <v>889249</v>
      </c>
      <c r="AD154" s="16">
        <v>252084</v>
      </c>
      <c r="AE154" s="16">
        <v>637165</v>
      </c>
      <c r="AF154" s="16">
        <v>35381</v>
      </c>
      <c r="AG154" s="16">
        <v>136704</v>
      </c>
      <c r="AH154" s="16">
        <v>17187</v>
      </c>
      <c r="AI154" s="16">
        <v>5577</v>
      </c>
      <c r="AJ154" s="79">
        <f t="shared" si="527"/>
        <v>1050859</v>
      </c>
      <c r="AK154" s="80">
        <f t="shared" si="528"/>
        <v>862535</v>
      </c>
      <c r="AL154" s="70">
        <v>245240</v>
      </c>
      <c r="AM154" s="70">
        <v>617295</v>
      </c>
      <c r="AN154" s="70">
        <v>35730</v>
      </c>
      <c r="AO154" s="70">
        <v>132275</v>
      </c>
      <c r="AP154" s="70">
        <v>15093</v>
      </c>
      <c r="AQ154" s="70">
        <v>5226</v>
      </c>
      <c r="AR154" s="39">
        <f t="shared" si="529"/>
        <v>1049763</v>
      </c>
      <c r="AS154" s="86">
        <f t="shared" si="530"/>
        <v>859802</v>
      </c>
      <c r="AT154" s="16">
        <v>243104</v>
      </c>
      <c r="AU154" s="16">
        <v>616698</v>
      </c>
      <c r="AV154" s="16">
        <v>35204</v>
      </c>
      <c r="AW154" s="16">
        <v>134109</v>
      </c>
      <c r="AX154" s="16">
        <v>15424</v>
      </c>
      <c r="AY154" s="16">
        <v>5224</v>
      </c>
      <c r="AZ154" s="79">
        <f t="shared" si="531"/>
        <v>951764</v>
      </c>
      <c r="BA154" s="80">
        <f t="shared" si="532"/>
        <v>774015</v>
      </c>
      <c r="BB154" s="70">
        <v>215306</v>
      </c>
      <c r="BC154" s="70">
        <v>558709</v>
      </c>
      <c r="BD154" s="70">
        <v>32454</v>
      </c>
      <c r="BE154" s="70">
        <v>125813</v>
      </c>
      <c r="BF154" s="70">
        <v>14696</v>
      </c>
      <c r="BG154" s="70">
        <v>4786</v>
      </c>
      <c r="BH154" s="39">
        <f t="shared" si="533"/>
        <v>922439</v>
      </c>
      <c r="BI154" s="86">
        <f t="shared" si="534"/>
        <v>746560</v>
      </c>
      <c r="BJ154" s="16">
        <v>202879</v>
      </c>
      <c r="BK154" s="16">
        <v>543681</v>
      </c>
      <c r="BL154" s="16">
        <v>31746</v>
      </c>
      <c r="BM154" s="16">
        <v>124754</v>
      </c>
      <c r="BN154" s="16">
        <v>14586</v>
      </c>
      <c r="BO154" s="16">
        <v>4793</v>
      </c>
      <c r="BP154" s="79">
        <f t="shared" si="535"/>
        <v>891965</v>
      </c>
      <c r="BQ154" s="80">
        <f t="shared" si="536"/>
        <v>720051</v>
      </c>
      <c r="BR154" s="70">
        <v>202999</v>
      </c>
      <c r="BS154" s="70">
        <v>517052</v>
      </c>
      <c r="BT154" s="70">
        <v>29481</v>
      </c>
      <c r="BU154" s="70">
        <v>121417</v>
      </c>
      <c r="BV154" s="70">
        <v>16315</v>
      </c>
      <c r="BW154" s="70">
        <v>4701</v>
      </c>
      <c r="BX154" s="39">
        <f t="shared" si="537"/>
        <v>906606</v>
      </c>
      <c r="BY154" s="86">
        <f t="shared" si="538"/>
        <v>737168</v>
      </c>
      <c r="BZ154" s="16">
        <v>210912</v>
      </c>
      <c r="CA154" s="16">
        <v>526256</v>
      </c>
      <c r="CB154" s="16">
        <v>27268</v>
      </c>
      <c r="CC154" s="16">
        <v>123304</v>
      </c>
      <c r="CD154" s="16">
        <v>14567</v>
      </c>
      <c r="CE154" s="16">
        <v>4299</v>
      </c>
      <c r="CF154" s="79">
        <f t="shared" si="539"/>
        <v>1054988</v>
      </c>
      <c r="CG154" s="80">
        <f t="shared" si="540"/>
        <v>861854</v>
      </c>
      <c r="CH154" s="70">
        <v>239533</v>
      </c>
      <c r="CI154" s="70">
        <v>622321</v>
      </c>
      <c r="CJ154" s="70">
        <v>34185</v>
      </c>
      <c r="CK154" s="70">
        <v>137424</v>
      </c>
      <c r="CL154" s="70">
        <v>16273</v>
      </c>
      <c r="CM154" s="70">
        <v>5252</v>
      </c>
      <c r="CN154" s="39">
        <f t="shared" si="541"/>
        <v>1048822</v>
      </c>
      <c r="CO154" s="86">
        <f t="shared" si="542"/>
        <v>860391</v>
      </c>
      <c r="CP154" s="16">
        <v>233870</v>
      </c>
      <c r="CQ154" s="16">
        <v>626521</v>
      </c>
      <c r="CR154" s="16">
        <v>35624</v>
      </c>
      <c r="CS154" s="16">
        <v>133286</v>
      </c>
      <c r="CT154" s="16">
        <v>14562</v>
      </c>
      <c r="CU154" s="16">
        <v>4959</v>
      </c>
      <c r="CV154" s="79">
        <f t="shared" si="543"/>
        <v>995297</v>
      </c>
      <c r="CW154" s="80">
        <f t="shared" si="544"/>
        <v>806918</v>
      </c>
      <c r="CX154" s="70">
        <v>222836</v>
      </c>
      <c r="CY154" s="70">
        <v>584082</v>
      </c>
      <c r="CZ154" s="70">
        <v>31758</v>
      </c>
      <c r="DA154" s="70">
        <v>136371</v>
      </c>
      <c r="DB154" s="70">
        <v>15330</v>
      </c>
      <c r="DC154" s="90">
        <v>4920</v>
      </c>
    </row>
    <row r="155" spans="1:107" x14ac:dyDescent="0.3">
      <c r="A155" s="182"/>
      <c r="B155" s="1">
        <v>424</v>
      </c>
      <c r="C155" s="1" t="s">
        <v>94</v>
      </c>
      <c r="D155" s="35">
        <f t="shared" si="545"/>
        <v>14254720</v>
      </c>
      <c r="E155" s="35">
        <f t="shared" si="546"/>
        <v>12042422</v>
      </c>
      <c r="F155" s="35">
        <f t="shared" si="547"/>
        <v>5964527</v>
      </c>
      <c r="G155" s="35">
        <f t="shared" si="548"/>
        <v>6077895</v>
      </c>
      <c r="H155" s="35">
        <f t="shared" si="549"/>
        <v>339659</v>
      </c>
      <c r="I155" s="35">
        <f t="shared" si="550"/>
        <v>881740</v>
      </c>
      <c r="J155" s="35">
        <f t="shared" si="551"/>
        <v>898036</v>
      </c>
      <c r="K155" s="35">
        <f t="shared" si="552"/>
        <v>92863</v>
      </c>
      <c r="L155" s="39">
        <f t="shared" si="553"/>
        <v>1084032</v>
      </c>
      <c r="M155" s="86">
        <f t="shared" si="554"/>
        <v>916670</v>
      </c>
      <c r="N155" s="16">
        <v>424873</v>
      </c>
      <c r="O155" s="16">
        <v>491797</v>
      </c>
      <c r="P155" s="16">
        <v>28107</v>
      </c>
      <c r="Q155" s="16">
        <v>69277</v>
      </c>
      <c r="R155" s="16">
        <v>62166</v>
      </c>
      <c r="S155" s="16">
        <v>7812</v>
      </c>
      <c r="T155" s="79">
        <f t="shared" si="523"/>
        <v>1008234</v>
      </c>
      <c r="U155" s="80">
        <f t="shared" si="524"/>
        <v>852306</v>
      </c>
      <c r="V155" s="70">
        <v>406813</v>
      </c>
      <c r="W155" s="70">
        <v>445493</v>
      </c>
      <c r="X155" s="70">
        <v>21835</v>
      </c>
      <c r="Y155" s="70">
        <v>61048</v>
      </c>
      <c r="Z155" s="70">
        <v>66157</v>
      </c>
      <c r="AA155" s="70">
        <v>6888</v>
      </c>
      <c r="AB155" s="39">
        <f t="shared" si="525"/>
        <v>1322577</v>
      </c>
      <c r="AC155" s="86">
        <f t="shared" si="526"/>
        <v>1117389</v>
      </c>
      <c r="AD155" s="16">
        <v>562820</v>
      </c>
      <c r="AE155" s="16">
        <v>554569</v>
      </c>
      <c r="AF155" s="16">
        <v>29953</v>
      </c>
      <c r="AG155" s="16">
        <v>77616</v>
      </c>
      <c r="AH155" s="16">
        <v>89220</v>
      </c>
      <c r="AI155" s="16">
        <v>8399</v>
      </c>
      <c r="AJ155" s="79">
        <f t="shared" si="527"/>
        <v>1256061</v>
      </c>
      <c r="AK155" s="80">
        <f t="shared" si="528"/>
        <v>1067371</v>
      </c>
      <c r="AL155" s="70">
        <v>543087</v>
      </c>
      <c r="AM155" s="70">
        <v>524284</v>
      </c>
      <c r="AN155" s="70">
        <v>29630</v>
      </c>
      <c r="AO155" s="70">
        <v>76497</v>
      </c>
      <c r="AP155" s="70">
        <v>74630</v>
      </c>
      <c r="AQ155" s="70">
        <v>7933</v>
      </c>
      <c r="AR155" s="39">
        <f t="shared" si="529"/>
        <v>1225343</v>
      </c>
      <c r="AS155" s="86">
        <f t="shared" si="530"/>
        <v>1038661</v>
      </c>
      <c r="AT155" s="16">
        <v>497221</v>
      </c>
      <c r="AU155" s="16">
        <v>541440</v>
      </c>
      <c r="AV155" s="16">
        <v>30123</v>
      </c>
      <c r="AW155" s="16">
        <v>77809</v>
      </c>
      <c r="AX155" s="16">
        <v>69958</v>
      </c>
      <c r="AY155" s="16">
        <v>8792</v>
      </c>
      <c r="AZ155" s="79">
        <f t="shared" si="531"/>
        <v>1151895</v>
      </c>
      <c r="BA155" s="80">
        <f t="shared" si="532"/>
        <v>973222</v>
      </c>
      <c r="BB155" s="70">
        <v>478822</v>
      </c>
      <c r="BC155" s="70">
        <v>494400</v>
      </c>
      <c r="BD155" s="70">
        <v>28263</v>
      </c>
      <c r="BE155" s="70">
        <v>73092</v>
      </c>
      <c r="BF155" s="70">
        <v>69512</v>
      </c>
      <c r="BG155" s="70">
        <v>7806</v>
      </c>
      <c r="BH155" s="39">
        <f t="shared" si="533"/>
        <v>1094362</v>
      </c>
      <c r="BI155" s="86">
        <f t="shared" si="534"/>
        <v>915131</v>
      </c>
      <c r="BJ155" s="16">
        <v>446965</v>
      </c>
      <c r="BK155" s="16">
        <v>468166</v>
      </c>
      <c r="BL155" s="16">
        <v>29687</v>
      </c>
      <c r="BM155" s="16">
        <v>68570</v>
      </c>
      <c r="BN155" s="16">
        <v>72893</v>
      </c>
      <c r="BO155" s="16">
        <v>8081</v>
      </c>
      <c r="BP155" s="79">
        <f t="shared" si="535"/>
        <v>1115527</v>
      </c>
      <c r="BQ155" s="80">
        <f t="shared" si="536"/>
        <v>934572</v>
      </c>
      <c r="BR155" s="70">
        <v>487273</v>
      </c>
      <c r="BS155" s="70">
        <v>447299</v>
      </c>
      <c r="BT155" s="70">
        <v>25661</v>
      </c>
      <c r="BU155" s="70">
        <v>62999</v>
      </c>
      <c r="BV155" s="70">
        <v>84636</v>
      </c>
      <c r="BW155" s="70">
        <v>7659</v>
      </c>
      <c r="BX155" s="39">
        <f t="shared" si="537"/>
        <v>1136332</v>
      </c>
      <c r="BY155" s="86">
        <f t="shared" si="538"/>
        <v>962335</v>
      </c>
      <c r="BZ155" s="16">
        <v>486065</v>
      </c>
      <c r="CA155" s="16">
        <v>476270</v>
      </c>
      <c r="CB155" s="16">
        <v>25337</v>
      </c>
      <c r="CC155" s="16">
        <v>69433</v>
      </c>
      <c r="CD155" s="16">
        <v>71952</v>
      </c>
      <c r="CE155" s="16">
        <v>7275</v>
      </c>
      <c r="CF155" s="79">
        <f t="shared" si="539"/>
        <v>1278146</v>
      </c>
      <c r="CG155" s="80">
        <f t="shared" si="540"/>
        <v>1081291</v>
      </c>
      <c r="CH155" s="70">
        <v>541331</v>
      </c>
      <c r="CI155" s="70">
        <v>539960</v>
      </c>
      <c r="CJ155" s="70">
        <v>30204</v>
      </c>
      <c r="CK155" s="70">
        <v>80965</v>
      </c>
      <c r="CL155" s="70">
        <v>77846</v>
      </c>
      <c r="CM155" s="70">
        <v>7840</v>
      </c>
      <c r="CN155" s="39">
        <f t="shared" si="541"/>
        <v>1269158</v>
      </c>
      <c r="CO155" s="86">
        <f t="shared" si="542"/>
        <v>1076101</v>
      </c>
      <c r="CP155" s="16">
        <v>530236</v>
      </c>
      <c r="CQ155" s="16">
        <v>545865</v>
      </c>
      <c r="CR155" s="16">
        <v>31173</v>
      </c>
      <c r="CS155" s="16">
        <v>80088</v>
      </c>
      <c r="CT155" s="16">
        <v>74568</v>
      </c>
      <c r="CU155" s="16">
        <v>7228</v>
      </c>
      <c r="CV155" s="79">
        <f t="shared" si="543"/>
        <v>1313053</v>
      </c>
      <c r="CW155" s="80">
        <f t="shared" si="544"/>
        <v>1107373</v>
      </c>
      <c r="CX155" s="70">
        <v>559021</v>
      </c>
      <c r="CY155" s="70">
        <v>548352</v>
      </c>
      <c r="CZ155" s="70">
        <v>29686</v>
      </c>
      <c r="DA155" s="70">
        <v>84346</v>
      </c>
      <c r="DB155" s="70">
        <v>84498</v>
      </c>
      <c r="DC155" s="90">
        <v>7150</v>
      </c>
    </row>
    <row r="156" spans="1:107" x14ac:dyDescent="0.3">
      <c r="A156" s="182"/>
      <c r="B156" s="1">
        <v>425</v>
      </c>
      <c r="C156" s="1" t="s">
        <v>95</v>
      </c>
      <c r="D156" s="35">
        <f t="shared" si="545"/>
        <v>11027356</v>
      </c>
      <c r="E156" s="35">
        <f t="shared" si="546"/>
        <v>7875528</v>
      </c>
      <c r="F156" s="35">
        <f t="shared" si="547"/>
        <v>2347793</v>
      </c>
      <c r="G156" s="35">
        <f t="shared" si="548"/>
        <v>5527735</v>
      </c>
      <c r="H156" s="35">
        <f t="shared" si="549"/>
        <v>365745</v>
      </c>
      <c r="I156" s="35">
        <f t="shared" si="550"/>
        <v>2495053</v>
      </c>
      <c r="J156" s="35">
        <f t="shared" si="551"/>
        <v>258118</v>
      </c>
      <c r="K156" s="35">
        <f t="shared" si="552"/>
        <v>32912</v>
      </c>
      <c r="L156" s="39">
        <f t="shared" si="553"/>
        <v>866415</v>
      </c>
      <c r="M156" s="86">
        <f t="shared" si="554"/>
        <v>638804</v>
      </c>
      <c r="N156" s="16">
        <v>179790</v>
      </c>
      <c r="O156" s="16">
        <v>459014</v>
      </c>
      <c r="P156" s="16">
        <v>31789</v>
      </c>
      <c r="Q156" s="16">
        <v>175295</v>
      </c>
      <c r="R156" s="16">
        <v>17574</v>
      </c>
      <c r="S156" s="16">
        <v>2953</v>
      </c>
      <c r="T156" s="79">
        <f t="shared" si="523"/>
        <v>763946</v>
      </c>
      <c r="U156" s="80">
        <f t="shared" si="524"/>
        <v>561049</v>
      </c>
      <c r="V156" s="70">
        <v>160060</v>
      </c>
      <c r="W156" s="70">
        <v>400989</v>
      </c>
      <c r="X156" s="70">
        <v>24580</v>
      </c>
      <c r="Y156" s="70">
        <v>158131</v>
      </c>
      <c r="Z156" s="70">
        <v>17736</v>
      </c>
      <c r="AA156" s="70">
        <v>2450</v>
      </c>
      <c r="AB156" s="39">
        <f t="shared" si="525"/>
        <v>998559</v>
      </c>
      <c r="AC156" s="86">
        <f t="shared" si="526"/>
        <v>703940</v>
      </c>
      <c r="AD156" s="16">
        <v>207906</v>
      </c>
      <c r="AE156" s="16">
        <v>496034</v>
      </c>
      <c r="AF156" s="16">
        <v>33103</v>
      </c>
      <c r="AG156" s="16">
        <v>234695</v>
      </c>
      <c r="AH156" s="16">
        <v>23831</v>
      </c>
      <c r="AI156" s="16">
        <v>2990</v>
      </c>
      <c r="AJ156" s="79">
        <f t="shared" si="527"/>
        <v>966867</v>
      </c>
      <c r="AK156" s="80">
        <f t="shared" si="528"/>
        <v>689834</v>
      </c>
      <c r="AL156" s="70">
        <v>212560</v>
      </c>
      <c r="AM156" s="70">
        <v>477274</v>
      </c>
      <c r="AN156" s="70">
        <v>31916</v>
      </c>
      <c r="AO156" s="70">
        <v>220107</v>
      </c>
      <c r="AP156" s="70">
        <v>22212</v>
      </c>
      <c r="AQ156" s="70">
        <v>2798</v>
      </c>
      <c r="AR156" s="39">
        <f t="shared" si="529"/>
        <v>999286</v>
      </c>
      <c r="AS156" s="86">
        <f t="shared" si="530"/>
        <v>699692</v>
      </c>
      <c r="AT156" s="16">
        <v>205581</v>
      </c>
      <c r="AU156" s="16">
        <v>494111</v>
      </c>
      <c r="AV156" s="16">
        <v>33207</v>
      </c>
      <c r="AW156" s="16">
        <v>241264</v>
      </c>
      <c r="AX156" s="16">
        <v>21703</v>
      </c>
      <c r="AY156" s="16">
        <v>3420</v>
      </c>
      <c r="AZ156" s="79">
        <f t="shared" si="531"/>
        <v>946571</v>
      </c>
      <c r="BA156" s="80">
        <f t="shared" si="532"/>
        <v>657674</v>
      </c>
      <c r="BB156" s="70">
        <v>192296</v>
      </c>
      <c r="BC156" s="70">
        <v>465378</v>
      </c>
      <c r="BD156" s="70">
        <v>31534</v>
      </c>
      <c r="BE156" s="70">
        <v>233024</v>
      </c>
      <c r="BF156" s="70">
        <v>21097</v>
      </c>
      <c r="BG156" s="70">
        <v>3242</v>
      </c>
      <c r="BH156" s="39">
        <f t="shared" si="533"/>
        <v>923649</v>
      </c>
      <c r="BI156" s="86">
        <f t="shared" si="534"/>
        <v>653622</v>
      </c>
      <c r="BJ156" s="16">
        <v>188197</v>
      </c>
      <c r="BK156" s="16">
        <v>465425</v>
      </c>
      <c r="BL156" s="16">
        <v>31954</v>
      </c>
      <c r="BM156" s="16">
        <v>213898</v>
      </c>
      <c r="BN156" s="16">
        <v>21277</v>
      </c>
      <c r="BO156" s="16">
        <v>2898</v>
      </c>
      <c r="BP156" s="79">
        <f t="shared" si="535"/>
        <v>868120</v>
      </c>
      <c r="BQ156" s="80">
        <f t="shared" si="536"/>
        <v>617434</v>
      </c>
      <c r="BR156" s="70">
        <v>188060</v>
      </c>
      <c r="BS156" s="70">
        <v>429374</v>
      </c>
      <c r="BT156" s="70">
        <v>28549</v>
      </c>
      <c r="BU156" s="70">
        <v>196062</v>
      </c>
      <c r="BV156" s="70">
        <v>23462</v>
      </c>
      <c r="BW156" s="70">
        <v>2613</v>
      </c>
      <c r="BX156" s="39">
        <f t="shared" si="537"/>
        <v>833415</v>
      </c>
      <c r="BY156" s="86">
        <f t="shared" si="538"/>
        <v>599555</v>
      </c>
      <c r="BZ156" s="16">
        <v>182445</v>
      </c>
      <c r="CA156" s="16">
        <v>417110</v>
      </c>
      <c r="CB156" s="16">
        <v>25991</v>
      </c>
      <c r="CC156" s="16">
        <v>185872</v>
      </c>
      <c r="CD156" s="16">
        <v>19558</v>
      </c>
      <c r="CE156" s="16">
        <v>2439</v>
      </c>
      <c r="CF156" s="79">
        <f t="shared" si="539"/>
        <v>991522</v>
      </c>
      <c r="CG156" s="80">
        <f t="shared" si="540"/>
        <v>705116</v>
      </c>
      <c r="CH156" s="70">
        <v>215642</v>
      </c>
      <c r="CI156" s="70">
        <v>489474</v>
      </c>
      <c r="CJ156" s="70">
        <v>32141</v>
      </c>
      <c r="CK156" s="70">
        <v>227736</v>
      </c>
      <c r="CL156" s="70">
        <v>24088</v>
      </c>
      <c r="CM156" s="70">
        <v>2441</v>
      </c>
      <c r="CN156" s="39">
        <f t="shared" si="541"/>
        <v>939776</v>
      </c>
      <c r="CO156" s="86">
        <f t="shared" si="542"/>
        <v>679047</v>
      </c>
      <c r="CP156" s="16">
        <v>206630</v>
      </c>
      <c r="CQ156" s="16">
        <v>472417</v>
      </c>
      <c r="CR156" s="16">
        <v>31279</v>
      </c>
      <c r="CS156" s="16">
        <v>205635</v>
      </c>
      <c r="CT156" s="16">
        <v>21551</v>
      </c>
      <c r="CU156" s="16">
        <v>2264</v>
      </c>
      <c r="CV156" s="79">
        <f t="shared" si="543"/>
        <v>929230</v>
      </c>
      <c r="CW156" s="80">
        <f t="shared" si="544"/>
        <v>669761</v>
      </c>
      <c r="CX156" s="70">
        <v>208626</v>
      </c>
      <c r="CY156" s="70">
        <v>461135</v>
      </c>
      <c r="CZ156" s="70">
        <v>29702</v>
      </c>
      <c r="DA156" s="70">
        <v>203334</v>
      </c>
      <c r="DB156" s="70">
        <v>24029</v>
      </c>
      <c r="DC156" s="90">
        <v>2404</v>
      </c>
    </row>
    <row r="157" spans="1:107" x14ac:dyDescent="0.3">
      <c r="A157" s="182"/>
      <c r="B157" s="1">
        <v>426</v>
      </c>
      <c r="C157" s="1" t="s">
        <v>96</v>
      </c>
      <c r="D157" s="35">
        <f t="shared" si="545"/>
        <v>4833240</v>
      </c>
      <c r="E157" s="35">
        <f t="shared" si="546"/>
        <v>4103764</v>
      </c>
      <c r="F157" s="35">
        <f t="shared" si="547"/>
        <v>1206463</v>
      </c>
      <c r="G157" s="35">
        <f t="shared" si="548"/>
        <v>2897301</v>
      </c>
      <c r="H157" s="35">
        <f t="shared" si="549"/>
        <v>84762</v>
      </c>
      <c r="I157" s="35">
        <f t="shared" si="550"/>
        <v>499517</v>
      </c>
      <c r="J157" s="35">
        <f t="shared" si="551"/>
        <v>104310</v>
      </c>
      <c r="K157" s="35">
        <f t="shared" si="552"/>
        <v>40887</v>
      </c>
      <c r="L157" s="39">
        <f t="shared" si="553"/>
        <v>390204</v>
      </c>
      <c r="M157" s="86">
        <f t="shared" si="554"/>
        <v>333111</v>
      </c>
      <c r="N157" s="16">
        <v>89043</v>
      </c>
      <c r="O157" s="16">
        <v>244068</v>
      </c>
      <c r="P157" s="16">
        <v>7156</v>
      </c>
      <c r="Q157" s="16">
        <v>39197</v>
      </c>
      <c r="R157" s="16">
        <v>7066</v>
      </c>
      <c r="S157" s="16">
        <v>3674</v>
      </c>
      <c r="T157" s="79">
        <f t="shared" si="523"/>
        <v>342691</v>
      </c>
      <c r="U157" s="80">
        <f t="shared" si="524"/>
        <v>290794</v>
      </c>
      <c r="V157" s="70">
        <v>80831</v>
      </c>
      <c r="W157" s="70">
        <v>209963</v>
      </c>
      <c r="X157" s="70">
        <v>5753</v>
      </c>
      <c r="Y157" s="70">
        <v>34884</v>
      </c>
      <c r="Z157" s="70">
        <v>8198</v>
      </c>
      <c r="AA157" s="70">
        <v>3062</v>
      </c>
      <c r="AB157" s="39">
        <f t="shared" si="525"/>
        <v>422143</v>
      </c>
      <c r="AC157" s="86">
        <f t="shared" si="526"/>
        <v>358045</v>
      </c>
      <c r="AD157" s="16">
        <v>106196</v>
      </c>
      <c r="AE157" s="16">
        <v>251849</v>
      </c>
      <c r="AF157" s="16">
        <v>7622</v>
      </c>
      <c r="AG157" s="16">
        <v>43394</v>
      </c>
      <c r="AH157" s="16">
        <v>9285</v>
      </c>
      <c r="AI157" s="16">
        <v>3797</v>
      </c>
      <c r="AJ157" s="79">
        <f t="shared" si="527"/>
        <v>414664</v>
      </c>
      <c r="AK157" s="80">
        <f t="shared" si="528"/>
        <v>352636</v>
      </c>
      <c r="AL157" s="70">
        <v>104128</v>
      </c>
      <c r="AM157" s="70">
        <v>248508</v>
      </c>
      <c r="AN157" s="70">
        <v>7428</v>
      </c>
      <c r="AO157" s="70">
        <v>42873</v>
      </c>
      <c r="AP157" s="70">
        <v>8546</v>
      </c>
      <c r="AQ157" s="70">
        <v>3181</v>
      </c>
      <c r="AR157" s="39">
        <f t="shared" si="529"/>
        <v>412830</v>
      </c>
      <c r="AS157" s="86">
        <f t="shared" si="530"/>
        <v>350238</v>
      </c>
      <c r="AT157" s="16">
        <v>103698</v>
      </c>
      <c r="AU157" s="16">
        <v>246540</v>
      </c>
      <c r="AV157" s="16">
        <v>7331</v>
      </c>
      <c r="AW157" s="16">
        <v>43661</v>
      </c>
      <c r="AX157" s="16">
        <v>8370</v>
      </c>
      <c r="AY157" s="16">
        <v>3230</v>
      </c>
      <c r="AZ157" s="79">
        <f t="shared" si="531"/>
        <v>391460</v>
      </c>
      <c r="BA157" s="80">
        <f t="shared" si="532"/>
        <v>331562</v>
      </c>
      <c r="BB157" s="70">
        <v>97033</v>
      </c>
      <c r="BC157" s="70">
        <v>234529</v>
      </c>
      <c r="BD157" s="70">
        <v>7010</v>
      </c>
      <c r="BE157" s="70">
        <v>41338</v>
      </c>
      <c r="BF157" s="70">
        <v>8210</v>
      </c>
      <c r="BG157" s="70">
        <v>3340</v>
      </c>
      <c r="BH157" s="39">
        <f t="shared" si="533"/>
        <v>404115</v>
      </c>
      <c r="BI157" s="86">
        <f t="shared" si="534"/>
        <v>342419</v>
      </c>
      <c r="BJ157" s="16">
        <v>97397</v>
      </c>
      <c r="BK157" s="16">
        <v>245022</v>
      </c>
      <c r="BL157" s="16">
        <v>7317</v>
      </c>
      <c r="BM157" s="16">
        <v>42448</v>
      </c>
      <c r="BN157" s="16">
        <v>8375</v>
      </c>
      <c r="BO157" s="16">
        <v>3556</v>
      </c>
      <c r="BP157" s="79">
        <f t="shared" si="535"/>
        <v>397683</v>
      </c>
      <c r="BQ157" s="80">
        <f t="shared" si="536"/>
        <v>335983</v>
      </c>
      <c r="BR157" s="70">
        <v>98724</v>
      </c>
      <c r="BS157" s="70">
        <v>237259</v>
      </c>
      <c r="BT157" s="70">
        <v>7121</v>
      </c>
      <c r="BU157" s="70">
        <v>41425</v>
      </c>
      <c r="BV157" s="70">
        <v>9560</v>
      </c>
      <c r="BW157" s="70">
        <v>3594</v>
      </c>
      <c r="BX157" s="39">
        <f t="shared" si="537"/>
        <v>374249</v>
      </c>
      <c r="BY157" s="86">
        <f t="shared" si="538"/>
        <v>317098</v>
      </c>
      <c r="BZ157" s="16">
        <v>98723</v>
      </c>
      <c r="CA157" s="16">
        <v>218375</v>
      </c>
      <c r="CB157" s="16">
        <v>5729</v>
      </c>
      <c r="CC157" s="16">
        <v>39446</v>
      </c>
      <c r="CD157" s="16">
        <v>8894</v>
      </c>
      <c r="CE157" s="16">
        <v>3082</v>
      </c>
      <c r="CF157" s="79">
        <f t="shared" si="539"/>
        <v>435832</v>
      </c>
      <c r="CG157" s="80">
        <f t="shared" si="540"/>
        <v>370755</v>
      </c>
      <c r="CH157" s="70">
        <v>113416</v>
      </c>
      <c r="CI157" s="70">
        <v>257339</v>
      </c>
      <c r="CJ157" s="70">
        <v>7397</v>
      </c>
      <c r="CK157" s="70">
        <v>45147</v>
      </c>
      <c r="CL157" s="70">
        <v>9260</v>
      </c>
      <c r="CM157" s="70">
        <v>3273</v>
      </c>
      <c r="CN157" s="39">
        <f t="shared" si="541"/>
        <v>434880</v>
      </c>
      <c r="CO157" s="86">
        <f t="shared" si="542"/>
        <v>370865</v>
      </c>
      <c r="CP157" s="16">
        <v>110295</v>
      </c>
      <c r="CQ157" s="16">
        <v>260570</v>
      </c>
      <c r="CR157" s="16">
        <v>7986</v>
      </c>
      <c r="CS157" s="16">
        <v>43383</v>
      </c>
      <c r="CT157" s="16">
        <v>8839</v>
      </c>
      <c r="CU157" s="16">
        <v>3807</v>
      </c>
      <c r="CV157" s="79">
        <f t="shared" si="543"/>
        <v>412489</v>
      </c>
      <c r="CW157" s="80">
        <f t="shared" si="544"/>
        <v>350258</v>
      </c>
      <c r="CX157" s="70">
        <v>106979</v>
      </c>
      <c r="CY157" s="70">
        <v>243279</v>
      </c>
      <c r="CZ157" s="70">
        <v>6912</v>
      </c>
      <c r="DA157" s="70">
        <v>42321</v>
      </c>
      <c r="DB157" s="70">
        <v>9707</v>
      </c>
      <c r="DC157" s="90">
        <v>3291</v>
      </c>
    </row>
    <row r="158" spans="1:107" x14ac:dyDescent="0.3">
      <c r="A158" s="182"/>
      <c r="B158" s="1">
        <v>427</v>
      </c>
      <c r="C158" s="1" t="s">
        <v>97</v>
      </c>
      <c r="D158" s="35">
        <f t="shared" si="545"/>
        <v>6077088</v>
      </c>
      <c r="E158" s="35">
        <f t="shared" si="546"/>
        <v>5168491</v>
      </c>
      <c r="F158" s="35">
        <f t="shared" si="547"/>
        <v>1399645</v>
      </c>
      <c r="G158" s="35">
        <f t="shared" si="548"/>
        <v>3768846</v>
      </c>
      <c r="H158" s="35">
        <f t="shared" si="549"/>
        <v>139053</v>
      </c>
      <c r="I158" s="35">
        <f t="shared" si="550"/>
        <v>685841</v>
      </c>
      <c r="J158" s="35">
        <f t="shared" si="551"/>
        <v>52100</v>
      </c>
      <c r="K158" s="35">
        <f t="shared" si="552"/>
        <v>31603</v>
      </c>
      <c r="L158" s="39">
        <f t="shared" si="553"/>
        <v>456380</v>
      </c>
      <c r="M158" s="86">
        <f t="shared" si="554"/>
        <v>383450</v>
      </c>
      <c r="N158" s="16">
        <v>95727</v>
      </c>
      <c r="O158" s="16">
        <v>287723</v>
      </c>
      <c r="P158" s="16">
        <v>11415</v>
      </c>
      <c r="Q158" s="16">
        <v>54466</v>
      </c>
      <c r="R158" s="16">
        <v>3993</v>
      </c>
      <c r="S158" s="16">
        <v>3056</v>
      </c>
      <c r="T158" s="79">
        <f t="shared" si="523"/>
        <v>399556</v>
      </c>
      <c r="U158" s="80">
        <f t="shared" si="524"/>
        <v>335434</v>
      </c>
      <c r="V158" s="70">
        <v>86902</v>
      </c>
      <c r="W158" s="70">
        <v>248532</v>
      </c>
      <c r="X158" s="70">
        <v>8637</v>
      </c>
      <c r="Y158" s="70">
        <v>49394</v>
      </c>
      <c r="Z158" s="70">
        <v>3693</v>
      </c>
      <c r="AA158" s="70">
        <v>2398</v>
      </c>
      <c r="AB158" s="39">
        <f t="shared" si="525"/>
        <v>578923</v>
      </c>
      <c r="AC158" s="86">
        <f t="shared" si="526"/>
        <v>496675</v>
      </c>
      <c r="AD158" s="16">
        <v>142162</v>
      </c>
      <c r="AE158" s="16">
        <v>354513</v>
      </c>
      <c r="AF158" s="16">
        <v>13091</v>
      </c>
      <c r="AG158" s="16">
        <v>61564</v>
      </c>
      <c r="AH158" s="16">
        <v>4724</v>
      </c>
      <c r="AI158" s="16">
        <v>2869</v>
      </c>
      <c r="AJ158" s="79">
        <f t="shared" si="527"/>
        <v>555783</v>
      </c>
      <c r="AK158" s="80">
        <f t="shared" si="528"/>
        <v>475663</v>
      </c>
      <c r="AL158" s="70">
        <v>135385</v>
      </c>
      <c r="AM158" s="70">
        <v>340278</v>
      </c>
      <c r="AN158" s="70">
        <v>13255</v>
      </c>
      <c r="AO158" s="70">
        <v>59561</v>
      </c>
      <c r="AP158" s="70">
        <v>4591</v>
      </c>
      <c r="AQ158" s="70">
        <v>2713</v>
      </c>
      <c r="AR158" s="39">
        <f t="shared" si="529"/>
        <v>556833</v>
      </c>
      <c r="AS158" s="86">
        <f t="shared" si="530"/>
        <v>476449</v>
      </c>
      <c r="AT158" s="16">
        <v>135454</v>
      </c>
      <c r="AU158" s="16">
        <v>340995</v>
      </c>
      <c r="AV158" s="16">
        <v>13172</v>
      </c>
      <c r="AW158" s="16">
        <v>59977</v>
      </c>
      <c r="AX158" s="16">
        <v>4664</v>
      </c>
      <c r="AY158" s="16">
        <v>2571</v>
      </c>
      <c r="AZ158" s="79">
        <f t="shared" si="531"/>
        <v>509371</v>
      </c>
      <c r="BA158" s="80">
        <f t="shared" si="532"/>
        <v>432795</v>
      </c>
      <c r="BB158" s="70">
        <v>118405</v>
      </c>
      <c r="BC158" s="70">
        <v>314390</v>
      </c>
      <c r="BD158" s="70">
        <v>12204</v>
      </c>
      <c r="BE158" s="70">
        <v>57585</v>
      </c>
      <c r="BF158" s="70">
        <v>4249</v>
      </c>
      <c r="BG158" s="70">
        <v>2538</v>
      </c>
      <c r="BH158" s="39">
        <f t="shared" si="533"/>
        <v>473767</v>
      </c>
      <c r="BI158" s="86">
        <f t="shared" si="534"/>
        <v>397696</v>
      </c>
      <c r="BJ158" s="16">
        <v>107475</v>
      </c>
      <c r="BK158" s="16">
        <v>290221</v>
      </c>
      <c r="BL158" s="16">
        <v>11432</v>
      </c>
      <c r="BM158" s="16">
        <v>57332</v>
      </c>
      <c r="BN158" s="16">
        <v>4680</v>
      </c>
      <c r="BO158" s="16">
        <v>2627</v>
      </c>
      <c r="BP158" s="79">
        <f t="shared" si="535"/>
        <v>447710</v>
      </c>
      <c r="BQ158" s="80">
        <f t="shared" si="536"/>
        <v>375816</v>
      </c>
      <c r="BR158" s="70">
        <v>100890</v>
      </c>
      <c r="BS158" s="70">
        <v>274926</v>
      </c>
      <c r="BT158" s="70">
        <v>10082</v>
      </c>
      <c r="BU158" s="70">
        <v>54760</v>
      </c>
      <c r="BV158" s="70">
        <v>4443</v>
      </c>
      <c r="BW158" s="70">
        <v>2609</v>
      </c>
      <c r="BX158" s="39">
        <f t="shared" si="537"/>
        <v>471446</v>
      </c>
      <c r="BY158" s="86">
        <f t="shared" si="538"/>
        <v>402561</v>
      </c>
      <c r="BZ158" s="16">
        <v>110222</v>
      </c>
      <c r="CA158" s="16">
        <v>292339</v>
      </c>
      <c r="CB158" s="16">
        <v>9487</v>
      </c>
      <c r="CC158" s="16">
        <v>53338</v>
      </c>
      <c r="CD158" s="16">
        <v>3844</v>
      </c>
      <c r="CE158" s="16">
        <v>2216</v>
      </c>
      <c r="CF158" s="79">
        <f t="shared" si="539"/>
        <v>550700</v>
      </c>
      <c r="CG158" s="80">
        <f t="shared" si="540"/>
        <v>472015</v>
      </c>
      <c r="CH158" s="70">
        <v>126380</v>
      </c>
      <c r="CI158" s="70">
        <v>345635</v>
      </c>
      <c r="CJ158" s="70">
        <v>11991</v>
      </c>
      <c r="CK158" s="70">
        <v>59847</v>
      </c>
      <c r="CL158" s="70">
        <v>4367</v>
      </c>
      <c r="CM158" s="70">
        <v>2480</v>
      </c>
      <c r="CN158" s="39">
        <f t="shared" si="541"/>
        <v>557626</v>
      </c>
      <c r="CO158" s="86">
        <f t="shared" si="542"/>
        <v>479178</v>
      </c>
      <c r="CP158" s="16">
        <v>125637</v>
      </c>
      <c r="CQ158" s="16">
        <v>353541</v>
      </c>
      <c r="CR158" s="16">
        <v>12669</v>
      </c>
      <c r="CS158" s="16">
        <v>58765</v>
      </c>
      <c r="CT158" s="16">
        <v>4680</v>
      </c>
      <c r="CU158" s="16">
        <v>2334</v>
      </c>
      <c r="CV158" s="79">
        <f t="shared" si="543"/>
        <v>518993</v>
      </c>
      <c r="CW158" s="80">
        <f t="shared" si="544"/>
        <v>440759</v>
      </c>
      <c r="CX158" s="70">
        <v>115006</v>
      </c>
      <c r="CY158" s="70">
        <v>325753</v>
      </c>
      <c r="CZ158" s="70">
        <v>11618</v>
      </c>
      <c r="DA158" s="70">
        <v>59252</v>
      </c>
      <c r="DB158" s="70">
        <v>4172</v>
      </c>
      <c r="DC158" s="90">
        <v>3192</v>
      </c>
    </row>
    <row r="159" spans="1:107" x14ac:dyDescent="0.3">
      <c r="A159" s="182"/>
      <c r="B159" s="1">
        <v>428</v>
      </c>
      <c r="C159" s="1" t="s">
        <v>98</v>
      </c>
      <c r="D159" s="35">
        <f t="shared" si="545"/>
        <v>1822027</v>
      </c>
      <c r="E159" s="35">
        <f t="shared" si="546"/>
        <v>1382305</v>
      </c>
      <c r="F159" s="35">
        <f t="shared" si="547"/>
        <v>311395</v>
      </c>
      <c r="G159" s="35">
        <f t="shared" si="548"/>
        <v>1070910</v>
      </c>
      <c r="H159" s="35">
        <f t="shared" si="549"/>
        <v>54251</v>
      </c>
      <c r="I159" s="35">
        <f t="shared" si="550"/>
        <v>338274</v>
      </c>
      <c r="J159" s="35">
        <f t="shared" si="551"/>
        <v>17017</v>
      </c>
      <c r="K159" s="35">
        <f t="shared" si="552"/>
        <v>30180</v>
      </c>
      <c r="L159" s="39">
        <f t="shared" si="553"/>
        <v>155518</v>
      </c>
      <c r="M159" s="86">
        <f t="shared" si="554"/>
        <v>119851</v>
      </c>
      <c r="N159" s="16">
        <v>25881</v>
      </c>
      <c r="O159" s="16">
        <v>93970</v>
      </c>
      <c r="P159" s="16">
        <v>4566</v>
      </c>
      <c r="Q159" s="16">
        <v>26820</v>
      </c>
      <c r="R159" s="16">
        <v>1469</v>
      </c>
      <c r="S159" s="16">
        <v>2812</v>
      </c>
      <c r="T159" s="79">
        <f t="shared" si="523"/>
        <v>132272</v>
      </c>
      <c r="U159" s="80">
        <f t="shared" si="524"/>
        <v>100777</v>
      </c>
      <c r="V159" s="70">
        <v>22216</v>
      </c>
      <c r="W159" s="70">
        <v>78561</v>
      </c>
      <c r="X159" s="70">
        <v>3590</v>
      </c>
      <c r="Y159" s="70">
        <v>24311</v>
      </c>
      <c r="Z159" s="70">
        <v>1467</v>
      </c>
      <c r="AA159" s="70">
        <v>2127</v>
      </c>
      <c r="AB159" s="39">
        <f t="shared" si="525"/>
        <v>160063</v>
      </c>
      <c r="AC159" s="86">
        <f t="shared" si="526"/>
        <v>121028</v>
      </c>
      <c r="AD159" s="16">
        <v>26681</v>
      </c>
      <c r="AE159" s="16">
        <v>94347</v>
      </c>
      <c r="AF159" s="16">
        <v>4716</v>
      </c>
      <c r="AG159" s="16">
        <v>30350</v>
      </c>
      <c r="AH159" s="16">
        <v>1385</v>
      </c>
      <c r="AI159" s="16">
        <v>2584</v>
      </c>
      <c r="AJ159" s="79">
        <f t="shared" si="527"/>
        <v>153789</v>
      </c>
      <c r="AK159" s="80">
        <f t="shared" si="528"/>
        <v>116356</v>
      </c>
      <c r="AL159" s="70">
        <v>26368</v>
      </c>
      <c r="AM159" s="70">
        <v>89988</v>
      </c>
      <c r="AN159" s="70">
        <v>4657</v>
      </c>
      <c r="AO159" s="70">
        <v>28985</v>
      </c>
      <c r="AP159" s="70">
        <v>1416</v>
      </c>
      <c r="AQ159" s="70">
        <v>2375</v>
      </c>
      <c r="AR159" s="39">
        <f t="shared" si="529"/>
        <v>155424</v>
      </c>
      <c r="AS159" s="86">
        <f t="shared" si="530"/>
        <v>118053</v>
      </c>
      <c r="AT159" s="16">
        <v>27492</v>
      </c>
      <c r="AU159" s="16">
        <v>90561</v>
      </c>
      <c r="AV159" s="16">
        <v>4809</v>
      </c>
      <c r="AW159" s="16">
        <v>28588</v>
      </c>
      <c r="AX159" s="16">
        <v>1483</v>
      </c>
      <c r="AY159" s="16">
        <v>2491</v>
      </c>
      <c r="AZ159" s="79">
        <f t="shared" si="531"/>
        <v>148686</v>
      </c>
      <c r="BA159" s="80">
        <f t="shared" si="532"/>
        <v>111629</v>
      </c>
      <c r="BB159" s="70">
        <v>25109</v>
      </c>
      <c r="BC159" s="70">
        <v>86520</v>
      </c>
      <c r="BD159" s="70">
        <v>4656</v>
      </c>
      <c r="BE159" s="70">
        <v>28458</v>
      </c>
      <c r="BF159" s="70">
        <v>1424</v>
      </c>
      <c r="BG159" s="70">
        <v>2519</v>
      </c>
      <c r="BH159" s="39">
        <f t="shared" si="533"/>
        <v>151745</v>
      </c>
      <c r="BI159" s="86">
        <f t="shared" si="534"/>
        <v>115696</v>
      </c>
      <c r="BJ159" s="16">
        <v>25139</v>
      </c>
      <c r="BK159" s="16">
        <v>90557</v>
      </c>
      <c r="BL159" s="16">
        <v>4810</v>
      </c>
      <c r="BM159" s="16">
        <v>27166</v>
      </c>
      <c r="BN159" s="16">
        <v>1402</v>
      </c>
      <c r="BO159" s="16">
        <v>2671</v>
      </c>
      <c r="BP159" s="79">
        <f t="shared" si="535"/>
        <v>144961</v>
      </c>
      <c r="BQ159" s="80">
        <f t="shared" si="536"/>
        <v>111042</v>
      </c>
      <c r="BR159" s="70">
        <v>24912</v>
      </c>
      <c r="BS159" s="70">
        <v>86130</v>
      </c>
      <c r="BT159" s="70">
        <v>4779</v>
      </c>
      <c r="BU159" s="70">
        <v>25084</v>
      </c>
      <c r="BV159" s="70">
        <v>1408</v>
      </c>
      <c r="BW159" s="70">
        <v>2648</v>
      </c>
      <c r="BX159" s="39">
        <f t="shared" si="537"/>
        <v>139213</v>
      </c>
      <c r="BY159" s="86">
        <f t="shared" si="538"/>
        <v>105141</v>
      </c>
      <c r="BZ159" s="16">
        <v>25054</v>
      </c>
      <c r="CA159" s="16">
        <v>80087</v>
      </c>
      <c r="CB159" s="16">
        <v>3685</v>
      </c>
      <c r="CC159" s="16">
        <v>26720</v>
      </c>
      <c r="CD159" s="16">
        <v>1298</v>
      </c>
      <c r="CE159" s="16">
        <v>2369</v>
      </c>
      <c r="CF159" s="79">
        <f t="shared" si="539"/>
        <v>160969</v>
      </c>
      <c r="CG159" s="80">
        <f t="shared" si="540"/>
        <v>121235</v>
      </c>
      <c r="CH159" s="70">
        <v>27859</v>
      </c>
      <c r="CI159" s="70">
        <v>93376</v>
      </c>
      <c r="CJ159" s="70">
        <v>4581</v>
      </c>
      <c r="CK159" s="70">
        <v>30925</v>
      </c>
      <c r="CL159" s="70">
        <v>1626</v>
      </c>
      <c r="CM159" s="70">
        <v>2602</v>
      </c>
      <c r="CN159" s="39">
        <f t="shared" si="541"/>
        <v>161234</v>
      </c>
      <c r="CO159" s="86">
        <f t="shared" si="542"/>
        <v>122457</v>
      </c>
      <c r="CP159" s="16">
        <v>27352</v>
      </c>
      <c r="CQ159" s="16">
        <v>95105</v>
      </c>
      <c r="CR159" s="16">
        <v>4993</v>
      </c>
      <c r="CS159" s="16">
        <v>30122</v>
      </c>
      <c r="CT159" s="16">
        <v>1247</v>
      </c>
      <c r="CU159" s="16">
        <v>2415</v>
      </c>
      <c r="CV159" s="79">
        <f t="shared" si="543"/>
        <v>158153</v>
      </c>
      <c r="CW159" s="80">
        <f t="shared" si="544"/>
        <v>119040</v>
      </c>
      <c r="CX159" s="70">
        <v>27332</v>
      </c>
      <c r="CY159" s="70">
        <v>91708</v>
      </c>
      <c r="CZ159" s="70">
        <v>4409</v>
      </c>
      <c r="DA159" s="70">
        <v>30745</v>
      </c>
      <c r="DB159" s="70">
        <v>1392</v>
      </c>
      <c r="DC159" s="90">
        <v>2567</v>
      </c>
    </row>
    <row r="160" spans="1:107" x14ac:dyDescent="0.3">
      <c r="A160" s="182"/>
      <c r="B160" s="1">
        <v>429</v>
      </c>
      <c r="C160" s="1" t="s">
        <v>99</v>
      </c>
      <c r="D160" s="35">
        <f t="shared" si="545"/>
        <v>5666667</v>
      </c>
      <c r="E160" s="35">
        <f t="shared" si="546"/>
        <v>4840048</v>
      </c>
      <c r="F160" s="35">
        <f t="shared" si="547"/>
        <v>1054151</v>
      </c>
      <c r="G160" s="35">
        <f t="shared" si="548"/>
        <v>3785897</v>
      </c>
      <c r="H160" s="35">
        <f t="shared" si="549"/>
        <v>132628</v>
      </c>
      <c r="I160" s="35">
        <f t="shared" si="550"/>
        <v>605914</v>
      </c>
      <c r="J160" s="35">
        <f t="shared" si="551"/>
        <v>59966</v>
      </c>
      <c r="K160" s="35">
        <f t="shared" si="552"/>
        <v>28111</v>
      </c>
      <c r="L160" s="39">
        <f t="shared" si="553"/>
        <v>457787</v>
      </c>
      <c r="M160" s="86">
        <f t="shared" si="554"/>
        <v>393116</v>
      </c>
      <c r="N160" s="16">
        <v>84164</v>
      </c>
      <c r="O160" s="16">
        <v>308952</v>
      </c>
      <c r="P160" s="16">
        <v>10940</v>
      </c>
      <c r="Q160" s="16">
        <v>46009</v>
      </c>
      <c r="R160" s="16">
        <v>5033</v>
      </c>
      <c r="S160" s="16">
        <v>2689</v>
      </c>
      <c r="T160" s="79">
        <f t="shared" si="523"/>
        <v>410170</v>
      </c>
      <c r="U160" s="80">
        <f t="shared" si="524"/>
        <v>352574</v>
      </c>
      <c r="V160" s="70">
        <v>77052</v>
      </c>
      <c r="W160" s="70">
        <v>275522</v>
      </c>
      <c r="X160" s="70">
        <v>8510</v>
      </c>
      <c r="Y160" s="70">
        <v>41789</v>
      </c>
      <c r="Z160" s="70">
        <v>4911</v>
      </c>
      <c r="AA160" s="70">
        <v>2386</v>
      </c>
      <c r="AB160" s="39">
        <f t="shared" si="525"/>
        <v>477176</v>
      </c>
      <c r="AC160" s="86">
        <f t="shared" si="526"/>
        <v>405732</v>
      </c>
      <c r="AD160" s="16">
        <v>86737</v>
      </c>
      <c r="AE160" s="16">
        <v>318995</v>
      </c>
      <c r="AF160" s="16">
        <v>11511</v>
      </c>
      <c r="AG160" s="16">
        <v>52595</v>
      </c>
      <c r="AH160" s="16">
        <v>4732</v>
      </c>
      <c r="AI160" s="16">
        <v>2606</v>
      </c>
      <c r="AJ160" s="79">
        <f t="shared" si="527"/>
        <v>467291</v>
      </c>
      <c r="AK160" s="80">
        <f t="shared" si="528"/>
        <v>396985</v>
      </c>
      <c r="AL160" s="70">
        <v>84064</v>
      </c>
      <c r="AM160" s="70">
        <v>312921</v>
      </c>
      <c r="AN160" s="70">
        <v>11327</v>
      </c>
      <c r="AO160" s="70">
        <v>51883</v>
      </c>
      <c r="AP160" s="70">
        <v>4740</v>
      </c>
      <c r="AQ160" s="70">
        <v>2356</v>
      </c>
      <c r="AR160" s="39">
        <f t="shared" si="529"/>
        <v>486010</v>
      </c>
      <c r="AS160" s="86">
        <f t="shared" si="530"/>
        <v>414051</v>
      </c>
      <c r="AT160" s="16">
        <v>90353</v>
      </c>
      <c r="AU160" s="16">
        <v>323698</v>
      </c>
      <c r="AV160" s="16">
        <v>11363</v>
      </c>
      <c r="AW160" s="16">
        <v>52901</v>
      </c>
      <c r="AX160" s="16">
        <v>5351</v>
      </c>
      <c r="AY160" s="16">
        <v>2344</v>
      </c>
      <c r="AZ160" s="79">
        <f t="shared" si="531"/>
        <v>461001</v>
      </c>
      <c r="BA160" s="80">
        <f t="shared" si="532"/>
        <v>392425</v>
      </c>
      <c r="BB160" s="70">
        <v>84463</v>
      </c>
      <c r="BC160" s="70">
        <v>307962</v>
      </c>
      <c r="BD160" s="70">
        <v>10931</v>
      </c>
      <c r="BE160" s="70">
        <v>50599</v>
      </c>
      <c r="BF160" s="70">
        <v>4804</v>
      </c>
      <c r="BG160" s="70">
        <v>2242</v>
      </c>
      <c r="BH160" s="39">
        <f t="shared" si="533"/>
        <v>478452</v>
      </c>
      <c r="BI160" s="86">
        <f t="shared" si="534"/>
        <v>409517</v>
      </c>
      <c r="BJ160" s="16">
        <v>88750</v>
      </c>
      <c r="BK160" s="16">
        <v>320767</v>
      </c>
      <c r="BL160" s="16">
        <v>11904</v>
      </c>
      <c r="BM160" s="16">
        <v>49742</v>
      </c>
      <c r="BN160" s="16">
        <v>4775</v>
      </c>
      <c r="BO160" s="16">
        <v>2514</v>
      </c>
      <c r="BP160" s="79">
        <f t="shared" si="535"/>
        <v>468626</v>
      </c>
      <c r="BQ160" s="80">
        <f t="shared" si="536"/>
        <v>400765</v>
      </c>
      <c r="BR160" s="70">
        <v>87400</v>
      </c>
      <c r="BS160" s="70">
        <v>313365</v>
      </c>
      <c r="BT160" s="70">
        <v>11340</v>
      </c>
      <c r="BU160" s="70">
        <v>48965</v>
      </c>
      <c r="BV160" s="70">
        <v>5382</v>
      </c>
      <c r="BW160" s="70">
        <v>2174</v>
      </c>
      <c r="BX160" s="39">
        <f t="shared" si="537"/>
        <v>425725</v>
      </c>
      <c r="BY160" s="86">
        <f t="shared" si="538"/>
        <v>362303</v>
      </c>
      <c r="BZ160" s="16">
        <v>80294</v>
      </c>
      <c r="CA160" s="16">
        <v>282009</v>
      </c>
      <c r="CB160" s="16">
        <v>9092</v>
      </c>
      <c r="CC160" s="16">
        <v>48012</v>
      </c>
      <c r="CD160" s="16">
        <v>4369</v>
      </c>
      <c r="CE160" s="16">
        <v>1949</v>
      </c>
      <c r="CF160" s="79">
        <f t="shared" si="539"/>
        <v>499181</v>
      </c>
      <c r="CG160" s="80">
        <f t="shared" si="540"/>
        <v>424801</v>
      </c>
      <c r="CH160" s="70">
        <v>92912</v>
      </c>
      <c r="CI160" s="70">
        <v>331889</v>
      </c>
      <c r="CJ160" s="70">
        <v>11437</v>
      </c>
      <c r="CK160" s="70">
        <v>55317</v>
      </c>
      <c r="CL160" s="70">
        <v>5236</v>
      </c>
      <c r="CM160" s="70">
        <v>2390</v>
      </c>
      <c r="CN160" s="39">
        <f t="shared" si="541"/>
        <v>520881</v>
      </c>
      <c r="CO160" s="86">
        <f t="shared" si="542"/>
        <v>446564</v>
      </c>
      <c r="CP160" s="16">
        <v>97317</v>
      </c>
      <c r="CQ160" s="16">
        <v>349247</v>
      </c>
      <c r="CR160" s="16">
        <v>12637</v>
      </c>
      <c r="CS160" s="16">
        <v>54339</v>
      </c>
      <c r="CT160" s="16">
        <v>5166</v>
      </c>
      <c r="CU160" s="16">
        <v>2175</v>
      </c>
      <c r="CV160" s="79">
        <f t="shared" si="543"/>
        <v>514367</v>
      </c>
      <c r="CW160" s="80">
        <f t="shared" si="544"/>
        <v>441215</v>
      </c>
      <c r="CX160" s="70">
        <v>100645</v>
      </c>
      <c r="CY160" s="70">
        <v>340570</v>
      </c>
      <c r="CZ160" s="70">
        <v>11636</v>
      </c>
      <c r="DA160" s="70">
        <v>53763</v>
      </c>
      <c r="DB160" s="70">
        <v>5467</v>
      </c>
      <c r="DC160" s="90">
        <v>2286</v>
      </c>
    </row>
    <row r="161" spans="1:107" x14ac:dyDescent="0.3">
      <c r="A161" s="182"/>
      <c r="B161" s="1">
        <v>430</v>
      </c>
      <c r="C161" s="1" t="s">
        <v>354</v>
      </c>
      <c r="D161" s="35">
        <f t="shared" si="545"/>
        <v>3500678</v>
      </c>
      <c r="E161" s="35">
        <f t="shared" si="546"/>
        <v>2746428</v>
      </c>
      <c r="F161" s="35">
        <f t="shared" si="547"/>
        <v>845820</v>
      </c>
      <c r="G161" s="35">
        <f t="shared" si="548"/>
        <v>1900608</v>
      </c>
      <c r="H161" s="35">
        <f t="shared" si="549"/>
        <v>82138</v>
      </c>
      <c r="I161" s="35">
        <f t="shared" si="550"/>
        <v>569290</v>
      </c>
      <c r="J161" s="35">
        <f t="shared" si="551"/>
        <v>77620</v>
      </c>
      <c r="K161" s="35">
        <f t="shared" si="552"/>
        <v>25202</v>
      </c>
      <c r="L161" s="39">
        <f t="shared" si="553"/>
        <v>278540</v>
      </c>
      <c r="M161" s="86">
        <f t="shared" si="554"/>
        <v>219247</v>
      </c>
      <c r="N161" s="16">
        <v>64798</v>
      </c>
      <c r="O161" s="16">
        <v>154449</v>
      </c>
      <c r="P161" s="16">
        <v>6983</v>
      </c>
      <c r="Q161" s="16">
        <v>41968</v>
      </c>
      <c r="R161" s="16">
        <v>7991</v>
      </c>
      <c r="S161" s="16">
        <v>2351</v>
      </c>
      <c r="T161" s="79">
        <f t="shared" si="523"/>
        <v>249444</v>
      </c>
      <c r="U161" s="80">
        <f t="shared" si="524"/>
        <v>196989</v>
      </c>
      <c r="V161" s="70">
        <v>58752</v>
      </c>
      <c r="W161" s="70">
        <v>138237</v>
      </c>
      <c r="X161" s="70">
        <v>5841</v>
      </c>
      <c r="Y161" s="70">
        <v>38564</v>
      </c>
      <c r="Z161" s="70">
        <v>6061</v>
      </c>
      <c r="AA161" s="70">
        <v>1989</v>
      </c>
      <c r="AB161" s="39">
        <f t="shared" si="525"/>
        <v>295218</v>
      </c>
      <c r="AC161" s="86">
        <f t="shared" si="526"/>
        <v>230210</v>
      </c>
      <c r="AD161" s="16">
        <v>65892</v>
      </c>
      <c r="AE161" s="16">
        <v>164318</v>
      </c>
      <c r="AF161" s="16">
        <v>7272</v>
      </c>
      <c r="AG161" s="16">
        <v>50637</v>
      </c>
      <c r="AH161" s="16">
        <v>4814</v>
      </c>
      <c r="AI161" s="16">
        <v>2285</v>
      </c>
      <c r="AJ161" s="79">
        <f t="shared" si="527"/>
        <v>290797</v>
      </c>
      <c r="AK161" s="80">
        <f t="shared" si="528"/>
        <v>226746</v>
      </c>
      <c r="AL161" s="70">
        <v>67773</v>
      </c>
      <c r="AM161" s="70">
        <v>158973</v>
      </c>
      <c r="AN161" s="70">
        <v>7041</v>
      </c>
      <c r="AO161" s="70">
        <v>50195</v>
      </c>
      <c r="AP161" s="70">
        <v>4993</v>
      </c>
      <c r="AQ161" s="70">
        <v>1822</v>
      </c>
      <c r="AR161" s="39">
        <f t="shared" si="529"/>
        <v>311484</v>
      </c>
      <c r="AS161" s="86">
        <f t="shared" si="530"/>
        <v>242969</v>
      </c>
      <c r="AT161" s="16">
        <v>80125</v>
      </c>
      <c r="AU161" s="16">
        <v>162844</v>
      </c>
      <c r="AV161" s="16">
        <v>7105</v>
      </c>
      <c r="AW161" s="16">
        <v>51828</v>
      </c>
      <c r="AX161" s="16">
        <v>7159</v>
      </c>
      <c r="AY161" s="16">
        <v>2423</v>
      </c>
      <c r="AZ161" s="79">
        <f t="shared" si="531"/>
        <v>285352</v>
      </c>
      <c r="BA161" s="80">
        <f t="shared" si="532"/>
        <v>223488</v>
      </c>
      <c r="BB161" s="70">
        <v>67326</v>
      </c>
      <c r="BC161" s="70">
        <v>156162</v>
      </c>
      <c r="BD161" s="70">
        <v>6996</v>
      </c>
      <c r="BE161" s="70">
        <v>47411</v>
      </c>
      <c r="BF161" s="70">
        <v>5462</v>
      </c>
      <c r="BG161" s="70">
        <v>1995</v>
      </c>
      <c r="BH161" s="39">
        <f t="shared" si="533"/>
        <v>289255</v>
      </c>
      <c r="BI161" s="86">
        <f t="shared" si="534"/>
        <v>226092</v>
      </c>
      <c r="BJ161" s="16">
        <v>71271</v>
      </c>
      <c r="BK161" s="16">
        <v>154821</v>
      </c>
      <c r="BL161" s="16">
        <v>6849</v>
      </c>
      <c r="BM161" s="16">
        <v>47050</v>
      </c>
      <c r="BN161" s="16">
        <v>6998</v>
      </c>
      <c r="BO161" s="16">
        <v>2266</v>
      </c>
      <c r="BP161" s="79">
        <f t="shared" si="535"/>
        <v>300607</v>
      </c>
      <c r="BQ161" s="80">
        <f t="shared" si="536"/>
        <v>235385</v>
      </c>
      <c r="BR161" s="70">
        <v>73634</v>
      </c>
      <c r="BS161" s="70">
        <v>161751</v>
      </c>
      <c r="BT161" s="70">
        <v>6610</v>
      </c>
      <c r="BU161" s="70">
        <v>45744</v>
      </c>
      <c r="BV161" s="70">
        <v>10894</v>
      </c>
      <c r="BW161" s="70">
        <v>1974</v>
      </c>
      <c r="BX161" s="39">
        <f t="shared" si="537"/>
        <v>276011</v>
      </c>
      <c r="BY161" s="86">
        <f t="shared" si="538"/>
        <v>216311</v>
      </c>
      <c r="BZ161" s="16">
        <v>65742</v>
      </c>
      <c r="CA161" s="16">
        <v>150569</v>
      </c>
      <c r="CB161" s="16">
        <v>6279</v>
      </c>
      <c r="CC161" s="16">
        <v>46353</v>
      </c>
      <c r="CD161" s="16">
        <v>5177</v>
      </c>
      <c r="CE161" s="16">
        <v>1891</v>
      </c>
      <c r="CF161" s="79">
        <f t="shared" si="539"/>
        <v>317773</v>
      </c>
      <c r="CG161" s="80">
        <f t="shared" si="540"/>
        <v>249110</v>
      </c>
      <c r="CH161" s="70">
        <v>73675</v>
      </c>
      <c r="CI161" s="70">
        <v>175435</v>
      </c>
      <c r="CJ161" s="70">
        <v>7253</v>
      </c>
      <c r="CK161" s="70">
        <v>51878</v>
      </c>
      <c r="CL161" s="70">
        <v>7132</v>
      </c>
      <c r="CM161" s="70">
        <v>2400</v>
      </c>
      <c r="CN161" s="39">
        <f t="shared" si="541"/>
        <v>293771</v>
      </c>
      <c r="CO161" s="86">
        <f t="shared" si="542"/>
        <v>231278</v>
      </c>
      <c r="CP161" s="16">
        <v>70400</v>
      </c>
      <c r="CQ161" s="16">
        <v>160878</v>
      </c>
      <c r="CR161" s="16">
        <v>7170</v>
      </c>
      <c r="CS161" s="16">
        <v>48599</v>
      </c>
      <c r="CT161" s="16">
        <v>4768</v>
      </c>
      <c r="CU161" s="16">
        <v>1956</v>
      </c>
      <c r="CV161" s="79">
        <f t="shared" si="543"/>
        <v>312426</v>
      </c>
      <c r="CW161" s="80">
        <f t="shared" si="544"/>
        <v>248603</v>
      </c>
      <c r="CX161" s="70">
        <v>86432</v>
      </c>
      <c r="CY161" s="70">
        <v>162171</v>
      </c>
      <c r="CZ161" s="70">
        <v>6739</v>
      </c>
      <c r="DA161" s="70">
        <v>49063</v>
      </c>
      <c r="DB161" s="70">
        <v>6171</v>
      </c>
      <c r="DC161" s="90">
        <v>1850</v>
      </c>
    </row>
    <row r="162" spans="1:107" x14ac:dyDescent="0.3">
      <c r="A162" s="182"/>
      <c r="B162" s="1">
        <v>431</v>
      </c>
      <c r="C162" s="1" t="s">
        <v>100</v>
      </c>
      <c r="D162" s="35">
        <f t="shared" si="545"/>
        <v>1087545</v>
      </c>
      <c r="E162" s="35">
        <f t="shared" si="546"/>
        <v>640667</v>
      </c>
      <c r="F162" s="35">
        <f t="shared" si="547"/>
        <v>176459</v>
      </c>
      <c r="G162" s="35">
        <f t="shared" si="548"/>
        <v>464208</v>
      </c>
      <c r="H162" s="35">
        <f t="shared" si="549"/>
        <v>20053</v>
      </c>
      <c r="I162" s="35">
        <f t="shared" si="550"/>
        <v>251520</v>
      </c>
      <c r="J162" s="35">
        <f t="shared" si="551"/>
        <v>9872</v>
      </c>
      <c r="K162" s="35">
        <f t="shared" si="552"/>
        <v>165433</v>
      </c>
      <c r="L162" s="39">
        <f t="shared" si="553"/>
        <v>75993</v>
      </c>
      <c r="M162" s="86">
        <f t="shared" si="554"/>
        <v>42818</v>
      </c>
      <c r="N162" s="16">
        <v>9883</v>
      </c>
      <c r="O162" s="16">
        <v>32935</v>
      </c>
      <c r="P162" s="16">
        <v>1428</v>
      </c>
      <c r="Q162" s="16">
        <v>16610</v>
      </c>
      <c r="R162" s="16">
        <v>494</v>
      </c>
      <c r="S162" s="16">
        <v>14643</v>
      </c>
      <c r="T162" s="79">
        <f t="shared" si="523"/>
        <v>67447</v>
      </c>
      <c r="U162" s="80">
        <f t="shared" si="524"/>
        <v>38050</v>
      </c>
      <c r="V162" s="70">
        <v>9027</v>
      </c>
      <c r="W162" s="70">
        <v>29023</v>
      </c>
      <c r="X162" s="70">
        <v>1205</v>
      </c>
      <c r="Y162" s="70">
        <v>15576</v>
      </c>
      <c r="Z162" s="70">
        <v>507</v>
      </c>
      <c r="AA162" s="70">
        <v>12109</v>
      </c>
      <c r="AB162" s="39">
        <f t="shared" si="525"/>
        <v>88723</v>
      </c>
      <c r="AC162" s="86">
        <f t="shared" si="526"/>
        <v>51035</v>
      </c>
      <c r="AD162" s="16">
        <v>12717</v>
      </c>
      <c r="AE162" s="16">
        <v>38318</v>
      </c>
      <c r="AF162" s="16">
        <v>1882</v>
      </c>
      <c r="AG162" s="16">
        <v>20682</v>
      </c>
      <c r="AH162" s="16">
        <v>636</v>
      </c>
      <c r="AI162" s="16">
        <v>14488</v>
      </c>
      <c r="AJ162" s="79">
        <f t="shared" si="527"/>
        <v>102895</v>
      </c>
      <c r="AK162" s="80">
        <f t="shared" si="528"/>
        <v>63102</v>
      </c>
      <c r="AL162" s="70">
        <v>21091</v>
      </c>
      <c r="AM162" s="70">
        <v>42011</v>
      </c>
      <c r="AN162" s="70">
        <v>1930</v>
      </c>
      <c r="AO162" s="70">
        <v>22248</v>
      </c>
      <c r="AP162" s="70">
        <v>1117</v>
      </c>
      <c r="AQ162" s="70">
        <v>14498</v>
      </c>
      <c r="AR162" s="39">
        <f t="shared" si="529"/>
        <v>107893</v>
      </c>
      <c r="AS162" s="86">
        <f t="shared" si="530"/>
        <v>65312</v>
      </c>
      <c r="AT162" s="16">
        <v>21611</v>
      </c>
      <c r="AU162" s="16">
        <v>43701</v>
      </c>
      <c r="AV162" s="16">
        <v>1912</v>
      </c>
      <c r="AW162" s="16">
        <v>24420</v>
      </c>
      <c r="AX162" s="16">
        <v>1341</v>
      </c>
      <c r="AY162" s="16">
        <v>14908</v>
      </c>
      <c r="AZ162" s="79">
        <f t="shared" si="531"/>
        <v>110667</v>
      </c>
      <c r="BA162" s="80">
        <f t="shared" si="532"/>
        <v>63861</v>
      </c>
      <c r="BB162" s="70">
        <v>18203</v>
      </c>
      <c r="BC162" s="70">
        <v>45658</v>
      </c>
      <c r="BD162" s="70">
        <v>1856</v>
      </c>
      <c r="BE162" s="70">
        <v>29045</v>
      </c>
      <c r="BF162" s="70">
        <v>1403</v>
      </c>
      <c r="BG162" s="70">
        <v>14502</v>
      </c>
      <c r="BH162" s="39">
        <f t="shared" si="533"/>
        <v>86026</v>
      </c>
      <c r="BI162" s="86">
        <f t="shared" si="534"/>
        <v>49104</v>
      </c>
      <c r="BJ162" s="16">
        <v>12843</v>
      </c>
      <c r="BK162" s="16">
        <v>36261</v>
      </c>
      <c r="BL162" s="16">
        <v>1580</v>
      </c>
      <c r="BM162" s="16">
        <v>19550</v>
      </c>
      <c r="BN162" s="16">
        <v>687</v>
      </c>
      <c r="BO162" s="16">
        <v>15105</v>
      </c>
      <c r="BP162" s="79">
        <f t="shared" si="535"/>
        <v>79322</v>
      </c>
      <c r="BQ162" s="80">
        <f t="shared" si="536"/>
        <v>44957</v>
      </c>
      <c r="BR162" s="70">
        <v>11491</v>
      </c>
      <c r="BS162" s="70">
        <v>33466</v>
      </c>
      <c r="BT162" s="70">
        <v>1498</v>
      </c>
      <c r="BU162" s="70">
        <v>17918</v>
      </c>
      <c r="BV162" s="70">
        <v>704</v>
      </c>
      <c r="BW162" s="70">
        <v>14245</v>
      </c>
      <c r="BX162" s="39">
        <f t="shared" si="537"/>
        <v>92428</v>
      </c>
      <c r="BY162" s="86">
        <f t="shared" si="538"/>
        <v>55510</v>
      </c>
      <c r="BZ162" s="16">
        <v>15520</v>
      </c>
      <c r="CA162" s="16">
        <v>39990</v>
      </c>
      <c r="CB162" s="16">
        <v>1585</v>
      </c>
      <c r="CC162" s="16">
        <v>21453</v>
      </c>
      <c r="CD162" s="16">
        <v>914</v>
      </c>
      <c r="CE162" s="16">
        <v>12966</v>
      </c>
      <c r="CF162" s="79">
        <f t="shared" si="539"/>
        <v>102657</v>
      </c>
      <c r="CG162" s="80">
        <f t="shared" si="540"/>
        <v>62584</v>
      </c>
      <c r="CH162" s="70">
        <v>17587</v>
      </c>
      <c r="CI162" s="70">
        <v>44997</v>
      </c>
      <c r="CJ162" s="70">
        <v>1832</v>
      </c>
      <c r="CK162" s="70">
        <v>23922</v>
      </c>
      <c r="CL162" s="70">
        <v>924</v>
      </c>
      <c r="CM162" s="70">
        <v>13395</v>
      </c>
      <c r="CN162" s="39">
        <f t="shared" si="541"/>
        <v>91430</v>
      </c>
      <c r="CO162" s="86">
        <f t="shared" si="542"/>
        <v>55260</v>
      </c>
      <c r="CP162" s="16">
        <v>14232</v>
      </c>
      <c r="CQ162" s="16">
        <v>41028</v>
      </c>
      <c r="CR162" s="16">
        <v>1700</v>
      </c>
      <c r="CS162" s="16">
        <v>21121</v>
      </c>
      <c r="CT162" s="16">
        <v>632</v>
      </c>
      <c r="CU162" s="16">
        <v>12717</v>
      </c>
      <c r="CV162" s="79">
        <f t="shared" si="543"/>
        <v>82064</v>
      </c>
      <c r="CW162" s="80">
        <f t="shared" si="544"/>
        <v>49074</v>
      </c>
      <c r="CX162" s="70">
        <v>12254</v>
      </c>
      <c r="CY162" s="70">
        <v>36820</v>
      </c>
      <c r="CZ162" s="70">
        <v>1645</v>
      </c>
      <c r="DA162" s="70">
        <v>18975</v>
      </c>
      <c r="DB162" s="70">
        <v>513</v>
      </c>
      <c r="DC162" s="90">
        <v>11857</v>
      </c>
    </row>
    <row r="163" spans="1:107" x14ac:dyDescent="0.3">
      <c r="A163" s="182"/>
      <c r="B163" s="1">
        <v>432</v>
      </c>
      <c r="C163" s="1" t="s">
        <v>353</v>
      </c>
      <c r="D163" s="35">
        <f t="shared" si="545"/>
        <v>7953058</v>
      </c>
      <c r="E163" s="35">
        <f t="shared" si="546"/>
        <v>5831047</v>
      </c>
      <c r="F163" s="35">
        <f t="shared" si="547"/>
        <v>1412481</v>
      </c>
      <c r="G163" s="35">
        <f t="shared" si="548"/>
        <v>4418566</v>
      </c>
      <c r="H163" s="35">
        <f t="shared" si="549"/>
        <v>209805</v>
      </c>
      <c r="I163" s="35">
        <f t="shared" si="550"/>
        <v>1795706</v>
      </c>
      <c r="J163" s="35">
        <f t="shared" si="551"/>
        <v>47722</v>
      </c>
      <c r="K163" s="35">
        <f t="shared" si="552"/>
        <v>68778</v>
      </c>
      <c r="L163" s="39">
        <f t="shared" si="553"/>
        <v>645470</v>
      </c>
      <c r="M163" s="86">
        <f t="shared" si="554"/>
        <v>483481</v>
      </c>
      <c r="N163" s="16">
        <v>114948</v>
      </c>
      <c r="O163" s="16">
        <v>368533</v>
      </c>
      <c r="P163" s="16">
        <v>17268</v>
      </c>
      <c r="Q163" s="16">
        <v>134480</v>
      </c>
      <c r="R163" s="16">
        <v>3960</v>
      </c>
      <c r="S163" s="16">
        <v>6281</v>
      </c>
      <c r="T163" s="79">
        <f t="shared" si="523"/>
        <v>567174</v>
      </c>
      <c r="U163" s="80">
        <f t="shared" si="524"/>
        <v>421474</v>
      </c>
      <c r="V163" s="70">
        <v>102422</v>
      </c>
      <c r="W163" s="70">
        <v>319052</v>
      </c>
      <c r="X163" s="70">
        <v>13304</v>
      </c>
      <c r="Y163" s="70">
        <v>123147</v>
      </c>
      <c r="Z163" s="70">
        <v>3894</v>
      </c>
      <c r="AA163" s="70">
        <v>5355</v>
      </c>
      <c r="AB163" s="39">
        <f t="shared" si="525"/>
        <v>696963</v>
      </c>
      <c r="AC163" s="86">
        <f t="shared" si="526"/>
        <v>513059</v>
      </c>
      <c r="AD163" s="16">
        <v>124419</v>
      </c>
      <c r="AE163" s="16">
        <v>388640</v>
      </c>
      <c r="AF163" s="16">
        <v>17959</v>
      </c>
      <c r="AG163" s="16">
        <v>156060</v>
      </c>
      <c r="AH163" s="16">
        <v>3911</v>
      </c>
      <c r="AI163" s="16">
        <v>5974</v>
      </c>
      <c r="AJ163" s="79">
        <f t="shared" si="527"/>
        <v>672278</v>
      </c>
      <c r="AK163" s="80">
        <f t="shared" si="528"/>
        <v>492627</v>
      </c>
      <c r="AL163" s="70">
        <v>118196</v>
      </c>
      <c r="AM163" s="70">
        <v>374431</v>
      </c>
      <c r="AN163" s="70">
        <v>18152</v>
      </c>
      <c r="AO163" s="70">
        <v>152360</v>
      </c>
      <c r="AP163" s="70">
        <v>3960</v>
      </c>
      <c r="AQ163" s="70">
        <v>5179</v>
      </c>
      <c r="AR163" s="39">
        <f t="shared" si="529"/>
        <v>695104</v>
      </c>
      <c r="AS163" s="86">
        <f t="shared" si="530"/>
        <v>507516</v>
      </c>
      <c r="AT163" s="16">
        <v>126301</v>
      </c>
      <c r="AU163" s="16">
        <v>381215</v>
      </c>
      <c r="AV163" s="16">
        <v>18964</v>
      </c>
      <c r="AW163" s="16">
        <v>157478</v>
      </c>
      <c r="AX163" s="16">
        <v>4624</v>
      </c>
      <c r="AY163" s="16">
        <v>6522</v>
      </c>
      <c r="AZ163" s="79">
        <f t="shared" si="531"/>
        <v>661122</v>
      </c>
      <c r="BA163" s="80">
        <f t="shared" si="532"/>
        <v>479463</v>
      </c>
      <c r="BB163" s="70">
        <v>115619</v>
      </c>
      <c r="BC163" s="70">
        <v>363844</v>
      </c>
      <c r="BD163" s="70">
        <v>18328</v>
      </c>
      <c r="BE163" s="70">
        <v>153366</v>
      </c>
      <c r="BF163" s="70">
        <v>3841</v>
      </c>
      <c r="BG163" s="70">
        <v>6124</v>
      </c>
      <c r="BH163" s="39">
        <f t="shared" si="533"/>
        <v>671862</v>
      </c>
      <c r="BI163" s="86">
        <f t="shared" si="534"/>
        <v>492208</v>
      </c>
      <c r="BJ163" s="16">
        <v>119676</v>
      </c>
      <c r="BK163" s="16">
        <v>372532</v>
      </c>
      <c r="BL163" s="16">
        <v>18833</v>
      </c>
      <c r="BM163" s="16">
        <v>150704</v>
      </c>
      <c r="BN163" s="16">
        <v>4177</v>
      </c>
      <c r="BO163" s="16">
        <v>5940</v>
      </c>
      <c r="BP163" s="79">
        <f t="shared" si="535"/>
        <v>644430</v>
      </c>
      <c r="BQ163" s="80">
        <f t="shared" si="536"/>
        <v>471480</v>
      </c>
      <c r="BR163" s="70">
        <v>114090</v>
      </c>
      <c r="BS163" s="70">
        <v>357390</v>
      </c>
      <c r="BT163" s="70">
        <v>17492</v>
      </c>
      <c r="BU163" s="70">
        <v>146024</v>
      </c>
      <c r="BV163" s="70">
        <v>4031</v>
      </c>
      <c r="BW163" s="70">
        <v>5403</v>
      </c>
      <c r="BX163" s="39">
        <f t="shared" si="537"/>
        <v>627989</v>
      </c>
      <c r="BY163" s="86">
        <f t="shared" si="538"/>
        <v>455655</v>
      </c>
      <c r="BZ163" s="16">
        <v>110452</v>
      </c>
      <c r="CA163" s="16">
        <v>345203</v>
      </c>
      <c r="CB163" s="16">
        <v>15592</v>
      </c>
      <c r="CC163" s="16">
        <v>147634</v>
      </c>
      <c r="CD163" s="16">
        <v>3820</v>
      </c>
      <c r="CE163" s="16">
        <v>5288</v>
      </c>
      <c r="CF163" s="79">
        <f t="shared" si="539"/>
        <v>700042</v>
      </c>
      <c r="CG163" s="80">
        <f t="shared" si="540"/>
        <v>508947</v>
      </c>
      <c r="CH163" s="70">
        <v>123549</v>
      </c>
      <c r="CI163" s="70">
        <v>385398</v>
      </c>
      <c r="CJ163" s="70">
        <v>18165</v>
      </c>
      <c r="CK163" s="70">
        <v>163478</v>
      </c>
      <c r="CL163" s="70">
        <v>4054</v>
      </c>
      <c r="CM163" s="70">
        <v>5398</v>
      </c>
      <c r="CN163" s="39">
        <f t="shared" si="541"/>
        <v>691366</v>
      </c>
      <c r="CO163" s="86">
        <f t="shared" si="542"/>
        <v>507627</v>
      </c>
      <c r="CP163" s="16">
        <v>121920</v>
      </c>
      <c r="CQ163" s="16">
        <v>385707</v>
      </c>
      <c r="CR163" s="16">
        <v>18572</v>
      </c>
      <c r="CS163" s="16">
        <v>156237</v>
      </c>
      <c r="CT163" s="16">
        <v>3491</v>
      </c>
      <c r="CU163" s="16">
        <v>5439</v>
      </c>
      <c r="CV163" s="79">
        <f t="shared" si="543"/>
        <v>679258</v>
      </c>
      <c r="CW163" s="80">
        <f t="shared" si="544"/>
        <v>497510</v>
      </c>
      <c r="CX163" s="70">
        <v>120889</v>
      </c>
      <c r="CY163" s="70">
        <v>376621</v>
      </c>
      <c r="CZ163" s="70">
        <v>17176</v>
      </c>
      <c r="DA163" s="70">
        <v>154738</v>
      </c>
      <c r="DB163" s="70">
        <v>3959</v>
      </c>
      <c r="DC163" s="90">
        <v>5875</v>
      </c>
    </row>
    <row r="164" spans="1:107" x14ac:dyDescent="0.3">
      <c r="A164" s="182"/>
      <c r="B164" s="1">
        <v>433</v>
      </c>
      <c r="C164" s="1" t="s">
        <v>101</v>
      </c>
      <c r="D164" s="35">
        <f t="shared" si="545"/>
        <v>10412795</v>
      </c>
      <c r="E164" s="35">
        <f t="shared" si="546"/>
        <v>8990515</v>
      </c>
      <c r="F164" s="35">
        <f t="shared" si="547"/>
        <v>1956224</v>
      </c>
      <c r="G164" s="35">
        <f t="shared" si="548"/>
        <v>7034291</v>
      </c>
      <c r="H164" s="35">
        <f t="shared" si="549"/>
        <v>164873</v>
      </c>
      <c r="I164" s="35">
        <f t="shared" si="550"/>
        <v>1123388</v>
      </c>
      <c r="J164" s="35">
        <f t="shared" si="551"/>
        <v>66842</v>
      </c>
      <c r="K164" s="35">
        <f t="shared" si="552"/>
        <v>67177</v>
      </c>
      <c r="L164" s="39">
        <f t="shared" si="553"/>
        <v>870265</v>
      </c>
      <c r="M164" s="86">
        <f t="shared" si="554"/>
        <v>758714</v>
      </c>
      <c r="N164" s="16">
        <v>159258</v>
      </c>
      <c r="O164" s="16">
        <v>599456</v>
      </c>
      <c r="P164" s="16">
        <v>14097</v>
      </c>
      <c r="Q164" s="16">
        <v>85862</v>
      </c>
      <c r="R164" s="16">
        <v>5776</v>
      </c>
      <c r="S164" s="16">
        <v>5816</v>
      </c>
      <c r="T164" s="79">
        <f t="shared" si="523"/>
        <v>759199</v>
      </c>
      <c r="U164" s="80">
        <f t="shared" si="524"/>
        <v>661088</v>
      </c>
      <c r="V164" s="70">
        <v>143453</v>
      </c>
      <c r="W164" s="70">
        <v>517635</v>
      </c>
      <c r="X164" s="70">
        <v>11076</v>
      </c>
      <c r="Y164" s="70">
        <v>76748</v>
      </c>
      <c r="Z164" s="70">
        <v>5507</v>
      </c>
      <c r="AA164" s="70">
        <v>4780</v>
      </c>
      <c r="AB164" s="39">
        <f t="shared" si="525"/>
        <v>945452</v>
      </c>
      <c r="AC164" s="86">
        <f t="shared" si="526"/>
        <v>819393</v>
      </c>
      <c r="AD164" s="16">
        <v>179926</v>
      </c>
      <c r="AE164" s="16">
        <v>639467</v>
      </c>
      <c r="AF164" s="16">
        <v>14722</v>
      </c>
      <c r="AG164" s="16">
        <v>99974</v>
      </c>
      <c r="AH164" s="16">
        <v>5522</v>
      </c>
      <c r="AI164" s="16">
        <v>5841</v>
      </c>
      <c r="AJ164" s="79">
        <f t="shared" si="527"/>
        <v>915135</v>
      </c>
      <c r="AK164" s="80">
        <f t="shared" si="528"/>
        <v>791661</v>
      </c>
      <c r="AL164" s="70">
        <v>173553</v>
      </c>
      <c r="AM164" s="70">
        <v>618108</v>
      </c>
      <c r="AN164" s="70">
        <v>14784</v>
      </c>
      <c r="AO164" s="70">
        <v>97780</v>
      </c>
      <c r="AP164" s="70">
        <v>5433</v>
      </c>
      <c r="AQ164" s="70">
        <v>5477</v>
      </c>
      <c r="AR164" s="39">
        <f t="shared" si="529"/>
        <v>923814</v>
      </c>
      <c r="AS164" s="86">
        <f t="shared" si="530"/>
        <v>798288</v>
      </c>
      <c r="AT164" s="16">
        <v>179496</v>
      </c>
      <c r="AU164" s="16">
        <v>618792</v>
      </c>
      <c r="AV164" s="16">
        <v>14695</v>
      </c>
      <c r="AW164" s="16">
        <v>98795</v>
      </c>
      <c r="AX164" s="16">
        <v>6389</v>
      </c>
      <c r="AY164" s="16">
        <v>5647</v>
      </c>
      <c r="AZ164" s="79">
        <f t="shared" si="531"/>
        <v>868890</v>
      </c>
      <c r="BA164" s="80">
        <f t="shared" si="532"/>
        <v>747039</v>
      </c>
      <c r="BB164" s="70">
        <v>163081</v>
      </c>
      <c r="BC164" s="70">
        <v>583958</v>
      </c>
      <c r="BD164" s="70">
        <v>13860</v>
      </c>
      <c r="BE164" s="70">
        <v>96753</v>
      </c>
      <c r="BF164" s="70">
        <v>5719</v>
      </c>
      <c r="BG164" s="70">
        <v>5519</v>
      </c>
      <c r="BH164" s="39">
        <f t="shared" si="533"/>
        <v>835432</v>
      </c>
      <c r="BI164" s="86">
        <f t="shared" si="534"/>
        <v>718994</v>
      </c>
      <c r="BJ164" s="16">
        <v>157353</v>
      </c>
      <c r="BK164" s="16">
        <v>561641</v>
      </c>
      <c r="BL164" s="16">
        <v>13738</v>
      </c>
      <c r="BM164" s="16">
        <v>90905</v>
      </c>
      <c r="BN164" s="16">
        <v>5534</v>
      </c>
      <c r="BO164" s="16">
        <v>6261</v>
      </c>
      <c r="BP164" s="79">
        <f t="shared" si="535"/>
        <v>727212</v>
      </c>
      <c r="BQ164" s="80">
        <f t="shared" si="536"/>
        <v>619374</v>
      </c>
      <c r="BR164" s="70">
        <v>141008</v>
      </c>
      <c r="BS164" s="70">
        <v>478366</v>
      </c>
      <c r="BT164" s="70">
        <v>13061</v>
      </c>
      <c r="BU164" s="70">
        <v>83966</v>
      </c>
      <c r="BV164" s="70">
        <v>5404</v>
      </c>
      <c r="BW164" s="70">
        <v>5407</v>
      </c>
      <c r="BX164" s="39">
        <f t="shared" si="537"/>
        <v>768065</v>
      </c>
      <c r="BY164" s="86">
        <f t="shared" si="538"/>
        <v>658945</v>
      </c>
      <c r="BZ164" s="16">
        <v>147718</v>
      </c>
      <c r="CA164" s="16">
        <v>511227</v>
      </c>
      <c r="CB164" s="16">
        <v>11720</v>
      </c>
      <c r="CC164" s="16">
        <v>87081</v>
      </c>
      <c r="CD164" s="16">
        <v>5192</v>
      </c>
      <c r="CE164" s="16">
        <v>5127</v>
      </c>
      <c r="CF164" s="79">
        <f t="shared" si="539"/>
        <v>933030</v>
      </c>
      <c r="CG164" s="80">
        <f t="shared" si="540"/>
        <v>804062</v>
      </c>
      <c r="CH164" s="70">
        <v>173749</v>
      </c>
      <c r="CI164" s="70">
        <v>630313</v>
      </c>
      <c r="CJ164" s="70">
        <v>14320</v>
      </c>
      <c r="CK164" s="70">
        <v>103070</v>
      </c>
      <c r="CL164" s="70">
        <v>5707</v>
      </c>
      <c r="CM164" s="70">
        <v>5871</v>
      </c>
      <c r="CN164" s="39">
        <f t="shared" si="541"/>
        <v>931535</v>
      </c>
      <c r="CO164" s="86">
        <f t="shared" si="542"/>
        <v>807788</v>
      </c>
      <c r="CP164" s="16">
        <v>168167</v>
      </c>
      <c r="CQ164" s="16">
        <v>639621</v>
      </c>
      <c r="CR164" s="16">
        <v>14570</v>
      </c>
      <c r="CS164" s="16">
        <v>98522</v>
      </c>
      <c r="CT164" s="16">
        <v>5109</v>
      </c>
      <c r="CU164" s="16">
        <v>5546</v>
      </c>
      <c r="CV164" s="79">
        <f t="shared" si="543"/>
        <v>934766</v>
      </c>
      <c r="CW164" s="80">
        <f t="shared" si="544"/>
        <v>805169</v>
      </c>
      <c r="CX164" s="70">
        <v>169462</v>
      </c>
      <c r="CY164" s="70">
        <v>635707</v>
      </c>
      <c r="CZ164" s="70">
        <v>14230</v>
      </c>
      <c r="DA164" s="70">
        <v>103932</v>
      </c>
      <c r="DB164" s="70">
        <v>5550</v>
      </c>
      <c r="DC164" s="90">
        <v>5885</v>
      </c>
    </row>
    <row r="165" spans="1:107" ht="17.25" thickBot="1" x14ac:dyDescent="0.35">
      <c r="A165" s="194"/>
      <c r="B165" s="30">
        <v>434</v>
      </c>
      <c r="C165" s="30" t="s">
        <v>102</v>
      </c>
      <c r="D165" s="37">
        <f t="shared" si="545"/>
        <v>1278308</v>
      </c>
      <c r="E165" s="37">
        <f t="shared" si="546"/>
        <v>1122324</v>
      </c>
      <c r="F165" s="37">
        <f t="shared" si="547"/>
        <v>244108</v>
      </c>
      <c r="G165" s="37">
        <f t="shared" si="548"/>
        <v>878216</v>
      </c>
      <c r="H165" s="37">
        <f t="shared" si="549"/>
        <v>8665</v>
      </c>
      <c r="I165" s="37">
        <f t="shared" si="550"/>
        <v>126132</v>
      </c>
      <c r="J165" s="37">
        <f t="shared" si="551"/>
        <v>6756</v>
      </c>
      <c r="K165" s="37">
        <f t="shared" si="552"/>
        <v>14431</v>
      </c>
      <c r="L165" s="104">
        <f t="shared" si="553"/>
        <v>76138</v>
      </c>
      <c r="M165" s="105">
        <f t="shared" si="554"/>
        <v>65522</v>
      </c>
      <c r="N165" s="31">
        <v>13166</v>
      </c>
      <c r="O165" s="31">
        <v>52356</v>
      </c>
      <c r="P165" s="31">
        <v>675</v>
      </c>
      <c r="Q165" s="31">
        <v>8340</v>
      </c>
      <c r="R165" s="31">
        <v>408</v>
      </c>
      <c r="S165" s="31">
        <v>1193</v>
      </c>
      <c r="T165" s="106">
        <f t="shared" si="523"/>
        <v>74933</v>
      </c>
      <c r="U165" s="107">
        <f t="shared" si="524"/>
        <v>64874</v>
      </c>
      <c r="V165" s="71">
        <v>12288</v>
      </c>
      <c r="W165" s="71">
        <v>52586</v>
      </c>
      <c r="X165" s="71">
        <v>600</v>
      </c>
      <c r="Y165" s="71">
        <v>8034</v>
      </c>
      <c r="Z165" s="71">
        <v>438</v>
      </c>
      <c r="AA165" s="71">
        <v>987</v>
      </c>
      <c r="AB165" s="104">
        <f t="shared" si="525"/>
        <v>115548</v>
      </c>
      <c r="AC165" s="105">
        <f t="shared" si="526"/>
        <v>102065</v>
      </c>
      <c r="AD165" s="31">
        <v>23019</v>
      </c>
      <c r="AE165" s="31">
        <v>79046</v>
      </c>
      <c r="AF165" s="31">
        <v>860</v>
      </c>
      <c r="AG165" s="31">
        <v>10684</v>
      </c>
      <c r="AH165" s="31">
        <v>631</v>
      </c>
      <c r="AI165" s="31">
        <v>1308</v>
      </c>
      <c r="AJ165" s="106">
        <f t="shared" si="527"/>
        <v>129923</v>
      </c>
      <c r="AK165" s="107">
        <f t="shared" si="528"/>
        <v>115852</v>
      </c>
      <c r="AL165" s="71">
        <v>25438</v>
      </c>
      <c r="AM165" s="71">
        <v>90414</v>
      </c>
      <c r="AN165" s="71">
        <v>838</v>
      </c>
      <c r="AO165" s="71">
        <v>11306</v>
      </c>
      <c r="AP165" s="71">
        <v>662</v>
      </c>
      <c r="AQ165" s="71">
        <v>1265</v>
      </c>
      <c r="AR165" s="104">
        <f t="shared" si="529"/>
        <v>136629</v>
      </c>
      <c r="AS165" s="105">
        <f t="shared" si="530"/>
        <v>121809</v>
      </c>
      <c r="AT165" s="31">
        <v>26565</v>
      </c>
      <c r="AU165" s="31">
        <v>95244</v>
      </c>
      <c r="AV165" s="31">
        <v>854</v>
      </c>
      <c r="AW165" s="31">
        <v>12076</v>
      </c>
      <c r="AX165" s="31">
        <v>721</v>
      </c>
      <c r="AY165" s="31">
        <v>1169</v>
      </c>
      <c r="AZ165" s="106">
        <f t="shared" si="531"/>
        <v>111606</v>
      </c>
      <c r="BA165" s="107">
        <f t="shared" si="532"/>
        <v>98133</v>
      </c>
      <c r="BB165" s="71">
        <v>21122</v>
      </c>
      <c r="BC165" s="71">
        <v>77011</v>
      </c>
      <c r="BD165" s="71">
        <v>811</v>
      </c>
      <c r="BE165" s="71">
        <v>10876</v>
      </c>
      <c r="BF165" s="71">
        <v>543</v>
      </c>
      <c r="BG165" s="71">
        <v>1243</v>
      </c>
      <c r="BH165" s="104">
        <f t="shared" si="533"/>
        <v>150896</v>
      </c>
      <c r="BI165" s="105">
        <f t="shared" si="534"/>
        <v>135740</v>
      </c>
      <c r="BJ165" s="31">
        <v>27803</v>
      </c>
      <c r="BK165" s="31">
        <v>107937</v>
      </c>
      <c r="BL165" s="31">
        <v>758</v>
      </c>
      <c r="BM165" s="31">
        <v>12281</v>
      </c>
      <c r="BN165" s="31">
        <v>707</v>
      </c>
      <c r="BO165" s="31">
        <v>1410</v>
      </c>
      <c r="BP165" s="106">
        <f t="shared" si="535"/>
        <v>191023</v>
      </c>
      <c r="BQ165" s="107">
        <f t="shared" si="536"/>
        <v>174247</v>
      </c>
      <c r="BR165" s="71">
        <v>34355</v>
      </c>
      <c r="BS165" s="71">
        <v>139892</v>
      </c>
      <c r="BT165" s="71">
        <v>702</v>
      </c>
      <c r="BU165" s="71">
        <v>13778</v>
      </c>
      <c r="BV165" s="71">
        <v>826</v>
      </c>
      <c r="BW165" s="71">
        <v>1470</v>
      </c>
      <c r="BX165" s="104">
        <f t="shared" si="537"/>
        <v>110936</v>
      </c>
      <c r="BY165" s="105">
        <f t="shared" si="538"/>
        <v>97731</v>
      </c>
      <c r="BZ165" s="31">
        <v>21650</v>
      </c>
      <c r="CA165" s="31">
        <v>76081</v>
      </c>
      <c r="CB165" s="31">
        <v>595</v>
      </c>
      <c r="CC165" s="31">
        <v>10914</v>
      </c>
      <c r="CD165" s="31">
        <v>575</v>
      </c>
      <c r="CE165" s="31">
        <v>1121</v>
      </c>
      <c r="CF165" s="106">
        <f t="shared" si="539"/>
        <v>65076</v>
      </c>
      <c r="CG165" s="107">
        <f t="shared" si="540"/>
        <v>53188</v>
      </c>
      <c r="CH165" s="71">
        <v>14069</v>
      </c>
      <c r="CI165" s="71">
        <v>39119</v>
      </c>
      <c r="CJ165" s="71">
        <v>678</v>
      </c>
      <c r="CK165" s="71">
        <v>9694</v>
      </c>
      <c r="CL165" s="71">
        <v>460</v>
      </c>
      <c r="CM165" s="71">
        <v>1056</v>
      </c>
      <c r="CN165" s="104">
        <f t="shared" si="541"/>
        <v>60010</v>
      </c>
      <c r="CO165" s="105">
        <f t="shared" si="542"/>
        <v>48589</v>
      </c>
      <c r="CP165" s="31">
        <v>12915</v>
      </c>
      <c r="CQ165" s="31">
        <v>35674</v>
      </c>
      <c r="CR165" s="31">
        <v>725</v>
      </c>
      <c r="CS165" s="31">
        <v>9230</v>
      </c>
      <c r="CT165" s="31">
        <v>377</v>
      </c>
      <c r="CU165" s="31">
        <v>1089</v>
      </c>
      <c r="CV165" s="106">
        <f t="shared" si="543"/>
        <v>55590</v>
      </c>
      <c r="CW165" s="107">
        <f t="shared" si="544"/>
        <v>44574</v>
      </c>
      <c r="CX165" s="71">
        <v>11718</v>
      </c>
      <c r="CY165" s="71">
        <v>32856</v>
      </c>
      <c r="CZ165" s="71">
        <v>569</v>
      </c>
      <c r="DA165" s="71">
        <v>8919</v>
      </c>
      <c r="DB165" s="71">
        <v>408</v>
      </c>
      <c r="DC165" s="108">
        <v>1120</v>
      </c>
    </row>
    <row r="166" spans="1:107" x14ac:dyDescent="0.3">
      <c r="A166" s="157" t="s">
        <v>335</v>
      </c>
      <c r="B166" s="8">
        <v>2511</v>
      </c>
      <c r="C166" s="8" t="s">
        <v>103</v>
      </c>
      <c r="D166" s="34">
        <f t="shared" si="545"/>
        <v>2739088</v>
      </c>
      <c r="E166" s="34">
        <f t="shared" si="546"/>
        <v>1931569</v>
      </c>
      <c r="F166" s="34">
        <f t="shared" si="547"/>
        <v>533354</v>
      </c>
      <c r="G166" s="34">
        <f t="shared" si="548"/>
        <v>1398215</v>
      </c>
      <c r="H166" s="34">
        <f t="shared" si="549"/>
        <v>174321</v>
      </c>
      <c r="I166" s="34">
        <f t="shared" si="550"/>
        <v>582188</v>
      </c>
      <c r="J166" s="34">
        <f t="shared" si="551"/>
        <v>22008</v>
      </c>
      <c r="K166" s="34">
        <f t="shared" si="552"/>
        <v>29002</v>
      </c>
      <c r="L166" s="100">
        <f t="shared" si="553"/>
        <v>222113</v>
      </c>
      <c r="M166" s="101">
        <f t="shared" si="554"/>
        <v>158688</v>
      </c>
      <c r="N166" s="110">
        <v>40629</v>
      </c>
      <c r="O166" s="110">
        <v>118059</v>
      </c>
      <c r="P166" s="110">
        <v>14830</v>
      </c>
      <c r="Q166" s="110">
        <v>43758</v>
      </c>
      <c r="R166" s="110">
        <v>1905</v>
      </c>
      <c r="S166" s="110">
        <v>2932</v>
      </c>
      <c r="T166" s="46">
        <f t="shared" si="523"/>
        <v>196813</v>
      </c>
      <c r="U166" s="102">
        <f t="shared" si="524"/>
        <v>140665</v>
      </c>
      <c r="V166" s="42">
        <v>37350</v>
      </c>
      <c r="W166" s="42">
        <v>103315</v>
      </c>
      <c r="X166" s="42">
        <v>11629</v>
      </c>
      <c r="Y166" s="42">
        <v>40373</v>
      </c>
      <c r="Z166" s="42">
        <v>1803</v>
      </c>
      <c r="AA166" s="42">
        <v>2343</v>
      </c>
      <c r="AB166" s="100">
        <f t="shared" si="525"/>
        <v>239321</v>
      </c>
      <c r="AC166" s="101">
        <f t="shared" si="526"/>
        <v>169016</v>
      </c>
      <c r="AD166" s="110">
        <v>47499</v>
      </c>
      <c r="AE166" s="110">
        <v>121517</v>
      </c>
      <c r="AF166" s="110">
        <v>15721</v>
      </c>
      <c r="AG166" s="110">
        <v>50350</v>
      </c>
      <c r="AH166" s="110">
        <v>1688</v>
      </c>
      <c r="AI166" s="110">
        <v>2546</v>
      </c>
      <c r="AJ166" s="46">
        <f t="shared" si="527"/>
        <v>236019</v>
      </c>
      <c r="AK166" s="102">
        <f t="shared" si="528"/>
        <v>166542</v>
      </c>
      <c r="AL166" s="42">
        <v>46274</v>
      </c>
      <c r="AM166" s="42">
        <v>120268</v>
      </c>
      <c r="AN166" s="42">
        <v>15551</v>
      </c>
      <c r="AO166" s="42">
        <v>49276</v>
      </c>
      <c r="AP166" s="42">
        <v>1805</v>
      </c>
      <c r="AQ166" s="42">
        <v>2845</v>
      </c>
      <c r="AR166" s="100">
        <f t="shared" ref="AR166:AR174" si="555">SUM(AT166:AY166)</f>
        <v>242033</v>
      </c>
      <c r="AS166" s="101">
        <f t="shared" ref="AS166:AS174" si="556">SUM(AT166:AU166)</f>
        <v>170590</v>
      </c>
      <c r="AT166" s="29">
        <v>48006</v>
      </c>
      <c r="AU166" s="29">
        <v>122584</v>
      </c>
      <c r="AV166" s="29">
        <v>15174</v>
      </c>
      <c r="AW166" s="29">
        <v>51525</v>
      </c>
      <c r="AX166" s="29">
        <v>2108</v>
      </c>
      <c r="AY166" s="29">
        <v>2636</v>
      </c>
      <c r="AZ166" s="46">
        <f t="shared" ref="AZ166:AZ174" si="557">SUM(BB166:BG166)</f>
        <v>227228</v>
      </c>
      <c r="BA166" s="102">
        <f t="shared" si="532"/>
        <v>159688</v>
      </c>
      <c r="BB166" s="42">
        <v>43860</v>
      </c>
      <c r="BC166" s="42">
        <v>115828</v>
      </c>
      <c r="BD166" s="42">
        <v>14422</v>
      </c>
      <c r="BE166" s="42">
        <v>48851</v>
      </c>
      <c r="BF166" s="42">
        <v>1810</v>
      </c>
      <c r="BG166" s="42">
        <v>2457</v>
      </c>
      <c r="BH166" s="100">
        <f t="shared" si="533"/>
        <v>235235</v>
      </c>
      <c r="BI166" s="101">
        <f t="shared" si="534"/>
        <v>164965</v>
      </c>
      <c r="BJ166" s="29">
        <v>46506</v>
      </c>
      <c r="BK166" s="29">
        <v>118459</v>
      </c>
      <c r="BL166" s="29">
        <v>15048</v>
      </c>
      <c r="BM166" s="29">
        <v>50893</v>
      </c>
      <c r="BN166" s="29">
        <v>1984</v>
      </c>
      <c r="BO166" s="29">
        <v>2345</v>
      </c>
      <c r="BP166" s="46">
        <f t="shared" si="535"/>
        <v>225513</v>
      </c>
      <c r="BQ166" s="102">
        <f t="shared" si="536"/>
        <v>155494</v>
      </c>
      <c r="BR166" s="42">
        <v>42483</v>
      </c>
      <c r="BS166" s="42">
        <v>113011</v>
      </c>
      <c r="BT166" s="42">
        <v>14604</v>
      </c>
      <c r="BU166" s="42">
        <v>51471</v>
      </c>
      <c r="BV166" s="42">
        <v>1950</v>
      </c>
      <c r="BW166" s="42">
        <v>1994</v>
      </c>
      <c r="BX166" s="100">
        <f t="shared" si="537"/>
        <v>214417</v>
      </c>
      <c r="BY166" s="101">
        <f t="shared" si="538"/>
        <v>151059</v>
      </c>
      <c r="BZ166" s="29">
        <v>42862</v>
      </c>
      <c r="CA166" s="29">
        <v>108197</v>
      </c>
      <c r="CB166" s="29">
        <v>12731</v>
      </c>
      <c r="CC166" s="29">
        <v>46785</v>
      </c>
      <c r="CD166" s="29">
        <v>1844</v>
      </c>
      <c r="CE166" s="29">
        <v>1998</v>
      </c>
      <c r="CF166" s="46">
        <f t="shared" si="539"/>
        <v>238682</v>
      </c>
      <c r="CG166" s="102">
        <f t="shared" si="540"/>
        <v>167559</v>
      </c>
      <c r="CH166" s="42">
        <v>47083</v>
      </c>
      <c r="CI166" s="42">
        <v>120476</v>
      </c>
      <c r="CJ166" s="42">
        <v>15136</v>
      </c>
      <c r="CK166" s="42">
        <v>51846</v>
      </c>
      <c r="CL166" s="42">
        <v>1909</v>
      </c>
      <c r="CM166" s="42">
        <v>2232</v>
      </c>
      <c r="CN166" s="100">
        <f t="shared" si="541"/>
        <v>234198</v>
      </c>
      <c r="CO166" s="101">
        <f t="shared" si="542"/>
        <v>166869</v>
      </c>
      <c r="CP166" s="29">
        <v>46222</v>
      </c>
      <c r="CQ166" s="29">
        <v>120647</v>
      </c>
      <c r="CR166" s="29">
        <v>15076</v>
      </c>
      <c r="CS166" s="29">
        <v>48458</v>
      </c>
      <c r="CT166" s="29">
        <v>1557</v>
      </c>
      <c r="CU166" s="29">
        <v>2238</v>
      </c>
      <c r="CV166" s="46">
        <f t="shared" si="543"/>
        <v>227516</v>
      </c>
      <c r="CW166" s="102">
        <f t="shared" si="544"/>
        <v>160434</v>
      </c>
      <c r="CX166" s="42">
        <v>44580</v>
      </c>
      <c r="CY166" s="42">
        <v>115854</v>
      </c>
      <c r="CZ166" s="42">
        <v>14399</v>
      </c>
      <c r="DA166" s="42">
        <v>48602</v>
      </c>
      <c r="DB166" s="42">
        <v>1645</v>
      </c>
      <c r="DC166" s="103">
        <v>2436</v>
      </c>
    </row>
    <row r="167" spans="1:107" x14ac:dyDescent="0.3">
      <c r="A167" s="158"/>
      <c r="B167" s="1">
        <v>2512</v>
      </c>
      <c r="C167" s="1" t="s">
        <v>104</v>
      </c>
      <c r="D167" s="35">
        <f t="shared" si="545"/>
        <v>2179447</v>
      </c>
      <c r="E167" s="35">
        <f t="shared" si="546"/>
        <v>1573541</v>
      </c>
      <c r="F167" s="35">
        <f t="shared" si="547"/>
        <v>362810</v>
      </c>
      <c r="G167" s="35">
        <f t="shared" si="548"/>
        <v>1210731</v>
      </c>
      <c r="H167" s="35">
        <f t="shared" si="549"/>
        <v>125706</v>
      </c>
      <c r="I167" s="35">
        <f t="shared" si="550"/>
        <v>426387</v>
      </c>
      <c r="J167" s="35">
        <f t="shared" si="551"/>
        <v>15124</v>
      </c>
      <c r="K167" s="35">
        <f t="shared" si="552"/>
        <v>38689</v>
      </c>
      <c r="L167" s="39">
        <f t="shared" si="553"/>
        <v>182461</v>
      </c>
      <c r="M167" s="86">
        <f t="shared" si="554"/>
        <v>133409</v>
      </c>
      <c r="N167" s="88">
        <v>31103</v>
      </c>
      <c r="O167" s="88">
        <v>102306</v>
      </c>
      <c r="P167" s="88">
        <v>10969</v>
      </c>
      <c r="Q167" s="88">
        <v>33122</v>
      </c>
      <c r="R167" s="88">
        <v>1242</v>
      </c>
      <c r="S167" s="88">
        <v>3719</v>
      </c>
      <c r="T167" s="79">
        <f t="shared" si="523"/>
        <v>158663</v>
      </c>
      <c r="U167" s="80">
        <f t="shared" si="524"/>
        <v>116075</v>
      </c>
      <c r="V167" s="70">
        <v>26853</v>
      </c>
      <c r="W167" s="70">
        <v>89222</v>
      </c>
      <c r="X167" s="70">
        <v>8512</v>
      </c>
      <c r="Y167" s="70">
        <v>29953</v>
      </c>
      <c r="Z167" s="70">
        <v>1254</v>
      </c>
      <c r="AA167" s="70">
        <v>2869</v>
      </c>
      <c r="AB167" s="39">
        <f t="shared" si="525"/>
        <v>189802</v>
      </c>
      <c r="AC167" s="86">
        <f t="shared" si="526"/>
        <v>136480</v>
      </c>
      <c r="AD167" s="88">
        <v>31787</v>
      </c>
      <c r="AE167" s="88">
        <v>104693</v>
      </c>
      <c r="AF167" s="88">
        <v>11369</v>
      </c>
      <c r="AG167" s="88">
        <v>37293</v>
      </c>
      <c r="AH167" s="88">
        <v>1209</v>
      </c>
      <c r="AI167" s="88">
        <v>3451</v>
      </c>
      <c r="AJ167" s="79">
        <f t="shared" si="527"/>
        <v>185890</v>
      </c>
      <c r="AK167" s="80">
        <f t="shared" si="528"/>
        <v>133859</v>
      </c>
      <c r="AL167" s="70">
        <v>30886</v>
      </c>
      <c r="AM167" s="70">
        <v>102973</v>
      </c>
      <c r="AN167" s="70">
        <v>11219</v>
      </c>
      <c r="AO167" s="70">
        <v>36389</v>
      </c>
      <c r="AP167" s="70">
        <v>1186</v>
      </c>
      <c r="AQ167" s="70">
        <v>3237</v>
      </c>
      <c r="AR167" s="39">
        <f t="shared" si="555"/>
        <v>188934</v>
      </c>
      <c r="AS167" s="86">
        <f t="shared" si="556"/>
        <v>135593</v>
      </c>
      <c r="AT167" s="16">
        <v>31598</v>
      </c>
      <c r="AU167" s="16">
        <v>103995</v>
      </c>
      <c r="AV167" s="16">
        <v>10894</v>
      </c>
      <c r="AW167" s="16">
        <v>37677</v>
      </c>
      <c r="AX167" s="16">
        <v>1413</v>
      </c>
      <c r="AY167" s="16">
        <v>3357</v>
      </c>
      <c r="AZ167" s="79">
        <f t="shared" si="557"/>
        <v>178753</v>
      </c>
      <c r="BA167" s="80">
        <f t="shared" si="532"/>
        <v>128166</v>
      </c>
      <c r="BB167" s="70">
        <v>29352</v>
      </c>
      <c r="BC167" s="70">
        <v>98814</v>
      </c>
      <c r="BD167" s="70">
        <v>10372</v>
      </c>
      <c r="BE167" s="70">
        <v>35800</v>
      </c>
      <c r="BF167" s="70">
        <v>1316</v>
      </c>
      <c r="BG167" s="70">
        <v>3099</v>
      </c>
      <c r="BH167" s="39">
        <f t="shared" si="533"/>
        <v>185344</v>
      </c>
      <c r="BI167" s="86">
        <f t="shared" si="534"/>
        <v>134012</v>
      </c>
      <c r="BJ167" s="16">
        <v>30954</v>
      </c>
      <c r="BK167" s="16">
        <v>103058</v>
      </c>
      <c r="BL167" s="16">
        <v>10777</v>
      </c>
      <c r="BM167" s="16">
        <v>35840</v>
      </c>
      <c r="BN167" s="16">
        <v>1358</v>
      </c>
      <c r="BO167" s="16">
        <v>3357</v>
      </c>
      <c r="BP167" s="79">
        <f t="shared" si="535"/>
        <v>180334</v>
      </c>
      <c r="BQ167" s="80">
        <f t="shared" si="536"/>
        <v>129382</v>
      </c>
      <c r="BR167" s="70">
        <v>29829</v>
      </c>
      <c r="BS167" s="70">
        <v>99553</v>
      </c>
      <c r="BT167" s="70">
        <v>10189</v>
      </c>
      <c r="BU167" s="70">
        <v>36058</v>
      </c>
      <c r="BV167" s="70">
        <v>1363</v>
      </c>
      <c r="BW167" s="70">
        <v>3342</v>
      </c>
      <c r="BX167" s="39">
        <f t="shared" si="537"/>
        <v>168368</v>
      </c>
      <c r="BY167" s="86">
        <f t="shared" si="538"/>
        <v>121011</v>
      </c>
      <c r="BZ167" s="16">
        <v>27992</v>
      </c>
      <c r="CA167" s="16">
        <v>93019</v>
      </c>
      <c r="CB167" s="16">
        <v>8904</v>
      </c>
      <c r="CC167" s="16">
        <v>34460</v>
      </c>
      <c r="CD167" s="16">
        <v>1203</v>
      </c>
      <c r="CE167" s="16">
        <v>2790</v>
      </c>
      <c r="CF167" s="79">
        <f t="shared" si="539"/>
        <v>189696</v>
      </c>
      <c r="CG167" s="80">
        <f t="shared" si="540"/>
        <v>136436</v>
      </c>
      <c r="CH167" s="70">
        <v>31275</v>
      </c>
      <c r="CI167" s="70">
        <v>105161</v>
      </c>
      <c r="CJ167" s="70">
        <v>10741</v>
      </c>
      <c r="CK167" s="70">
        <v>38122</v>
      </c>
      <c r="CL167" s="70">
        <v>1279</v>
      </c>
      <c r="CM167" s="70">
        <v>3118</v>
      </c>
      <c r="CN167" s="39">
        <f t="shared" si="541"/>
        <v>187739</v>
      </c>
      <c r="CO167" s="86">
        <f t="shared" si="542"/>
        <v>136231</v>
      </c>
      <c r="CP167" s="16">
        <v>31010</v>
      </c>
      <c r="CQ167" s="16">
        <v>105221</v>
      </c>
      <c r="CR167" s="16">
        <v>11307</v>
      </c>
      <c r="CS167" s="16">
        <v>35932</v>
      </c>
      <c r="CT167" s="16">
        <v>1107</v>
      </c>
      <c r="CU167" s="16">
        <v>3162</v>
      </c>
      <c r="CV167" s="79">
        <f t="shared" si="543"/>
        <v>183463</v>
      </c>
      <c r="CW167" s="80">
        <f t="shared" si="544"/>
        <v>132887</v>
      </c>
      <c r="CX167" s="70">
        <v>30171</v>
      </c>
      <c r="CY167" s="70">
        <v>102716</v>
      </c>
      <c r="CZ167" s="70">
        <v>10453</v>
      </c>
      <c r="DA167" s="70">
        <v>35741</v>
      </c>
      <c r="DB167" s="70">
        <v>1194</v>
      </c>
      <c r="DC167" s="90">
        <v>3188</v>
      </c>
    </row>
    <row r="168" spans="1:107" x14ac:dyDescent="0.3">
      <c r="A168" s="158"/>
      <c r="B168" s="1">
        <v>2513</v>
      </c>
      <c r="C168" s="1" t="s">
        <v>105</v>
      </c>
      <c r="D168" s="35">
        <f t="shared" si="545"/>
        <v>3007633</v>
      </c>
      <c r="E168" s="35">
        <f t="shared" si="546"/>
        <v>2458001</v>
      </c>
      <c r="F168" s="35">
        <f t="shared" si="547"/>
        <v>618277</v>
      </c>
      <c r="G168" s="35">
        <f t="shared" si="548"/>
        <v>1839724</v>
      </c>
      <c r="H168" s="35">
        <f t="shared" si="549"/>
        <v>48402</v>
      </c>
      <c r="I168" s="35">
        <f t="shared" si="550"/>
        <v>384440</v>
      </c>
      <c r="J168" s="35">
        <f t="shared" si="551"/>
        <v>87341</v>
      </c>
      <c r="K168" s="35">
        <f t="shared" si="552"/>
        <v>29449</v>
      </c>
      <c r="L168" s="39">
        <f t="shared" si="553"/>
        <v>248792</v>
      </c>
      <c r="M168" s="86">
        <f t="shared" si="554"/>
        <v>206805</v>
      </c>
      <c r="N168" s="88">
        <v>51801</v>
      </c>
      <c r="O168" s="88">
        <v>155004</v>
      </c>
      <c r="P168" s="88">
        <v>3892</v>
      </c>
      <c r="Q168" s="88">
        <v>28040</v>
      </c>
      <c r="R168" s="88">
        <v>7142</v>
      </c>
      <c r="S168" s="88">
        <v>2913</v>
      </c>
      <c r="T168" s="79">
        <f t="shared" si="523"/>
        <v>227689</v>
      </c>
      <c r="U168" s="80">
        <f t="shared" si="524"/>
        <v>188815</v>
      </c>
      <c r="V168" s="70">
        <v>48928</v>
      </c>
      <c r="W168" s="70">
        <v>139887</v>
      </c>
      <c r="X168" s="70">
        <v>3249</v>
      </c>
      <c r="Y168" s="70">
        <v>24905</v>
      </c>
      <c r="Z168" s="70">
        <v>7143</v>
      </c>
      <c r="AA168" s="70">
        <v>3577</v>
      </c>
      <c r="AB168" s="39">
        <f t="shared" si="525"/>
        <v>252140</v>
      </c>
      <c r="AC168" s="86">
        <f t="shared" si="526"/>
        <v>205606</v>
      </c>
      <c r="AD168" s="88">
        <v>50577</v>
      </c>
      <c r="AE168" s="88">
        <v>155029</v>
      </c>
      <c r="AF168" s="88">
        <v>4089</v>
      </c>
      <c r="AG168" s="88">
        <v>31039</v>
      </c>
      <c r="AH168" s="88">
        <v>7252</v>
      </c>
      <c r="AI168" s="88">
        <v>4154</v>
      </c>
      <c r="AJ168" s="79">
        <f t="shared" si="527"/>
        <v>247021</v>
      </c>
      <c r="AK168" s="80">
        <f t="shared" si="528"/>
        <v>202425</v>
      </c>
      <c r="AL168" s="70">
        <v>49247</v>
      </c>
      <c r="AM168" s="70">
        <v>153178</v>
      </c>
      <c r="AN168" s="70">
        <v>3964</v>
      </c>
      <c r="AO168" s="70">
        <v>30361</v>
      </c>
      <c r="AP168" s="70">
        <v>7065</v>
      </c>
      <c r="AQ168" s="70">
        <v>3206</v>
      </c>
      <c r="AR168" s="39">
        <f t="shared" si="555"/>
        <v>258079</v>
      </c>
      <c r="AS168" s="86">
        <f t="shared" si="556"/>
        <v>213267</v>
      </c>
      <c r="AT168" s="16">
        <v>56144</v>
      </c>
      <c r="AU168" s="16">
        <v>157123</v>
      </c>
      <c r="AV168" s="16">
        <v>4177</v>
      </c>
      <c r="AW168" s="16">
        <v>30609</v>
      </c>
      <c r="AX168" s="16">
        <v>7861</v>
      </c>
      <c r="AY168" s="16">
        <v>2165</v>
      </c>
      <c r="AZ168" s="79">
        <f t="shared" si="557"/>
        <v>241752</v>
      </c>
      <c r="BA168" s="80">
        <f t="shared" si="532"/>
        <v>200346</v>
      </c>
      <c r="BB168" s="70">
        <v>49520</v>
      </c>
      <c r="BC168" s="70">
        <v>150826</v>
      </c>
      <c r="BD168" s="70">
        <v>4228</v>
      </c>
      <c r="BE168" s="70">
        <v>28358</v>
      </c>
      <c r="BF168" s="70">
        <v>6909</v>
      </c>
      <c r="BG168" s="70">
        <v>1911</v>
      </c>
      <c r="BH168" s="39">
        <f t="shared" si="533"/>
        <v>264017</v>
      </c>
      <c r="BI168" s="86">
        <f t="shared" si="534"/>
        <v>210855</v>
      </c>
      <c r="BJ168" s="16">
        <v>53146</v>
      </c>
      <c r="BK168" s="16">
        <v>157709</v>
      </c>
      <c r="BL168" s="16">
        <v>4467</v>
      </c>
      <c r="BM168" s="16">
        <v>38915</v>
      </c>
      <c r="BN168" s="16">
        <v>7792</v>
      </c>
      <c r="BO168" s="16">
        <v>1988</v>
      </c>
      <c r="BP168" s="79">
        <f t="shared" si="535"/>
        <v>282489</v>
      </c>
      <c r="BQ168" s="80">
        <f t="shared" si="536"/>
        <v>214850</v>
      </c>
      <c r="BR168" s="70">
        <v>55576</v>
      </c>
      <c r="BS168" s="70">
        <v>159274</v>
      </c>
      <c r="BT168" s="70">
        <v>4176</v>
      </c>
      <c r="BU168" s="70">
        <v>52405</v>
      </c>
      <c r="BV168" s="70">
        <v>8892</v>
      </c>
      <c r="BW168" s="70">
        <v>2166</v>
      </c>
      <c r="BX168" s="39">
        <f t="shared" si="537"/>
        <v>230445</v>
      </c>
      <c r="BY168" s="86">
        <f t="shared" si="538"/>
        <v>189806</v>
      </c>
      <c r="BZ168" s="16">
        <v>47623</v>
      </c>
      <c r="CA168" s="16">
        <v>142183</v>
      </c>
      <c r="CB168" s="16">
        <v>3635</v>
      </c>
      <c r="CC168" s="16">
        <v>28352</v>
      </c>
      <c r="CD168" s="16">
        <v>6802</v>
      </c>
      <c r="CE168" s="16">
        <v>1850</v>
      </c>
      <c r="CF168" s="79">
        <f t="shared" si="539"/>
        <v>249161</v>
      </c>
      <c r="CG168" s="80">
        <f t="shared" si="540"/>
        <v>205772</v>
      </c>
      <c r="CH168" s="70">
        <v>52303</v>
      </c>
      <c r="CI168" s="70">
        <v>153469</v>
      </c>
      <c r="CJ168" s="70">
        <v>3999</v>
      </c>
      <c r="CK168" s="70">
        <v>30347</v>
      </c>
      <c r="CL168" s="70">
        <v>7126</v>
      </c>
      <c r="CM168" s="70">
        <v>1917</v>
      </c>
      <c r="CN168" s="39">
        <f t="shared" si="541"/>
        <v>250051</v>
      </c>
      <c r="CO168" s="86">
        <f t="shared" si="542"/>
        <v>207490</v>
      </c>
      <c r="CP168" s="16">
        <v>50715</v>
      </c>
      <c r="CQ168" s="16">
        <v>156775</v>
      </c>
      <c r="CR168" s="16">
        <v>4186</v>
      </c>
      <c r="CS168" s="16">
        <v>30007</v>
      </c>
      <c r="CT168" s="16">
        <v>6608</v>
      </c>
      <c r="CU168" s="16">
        <v>1760</v>
      </c>
      <c r="CV168" s="79">
        <f t="shared" si="543"/>
        <v>255997</v>
      </c>
      <c r="CW168" s="80">
        <f t="shared" si="544"/>
        <v>211964</v>
      </c>
      <c r="CX168" s="70">
        <v>52697</v>
      </c>
      <c r="CY168" s="70">
        <v>159267</v>
      </c>
      <c r="CZ168" s="70">
        <v>4340</v>
      </c>
      <c r="DA168" s="70">
        <v>31102</v>
      </c>
      <c r="DB168" s="70">
        <v>6749</v>
      </c>
      <c r="DC168" s="90">
        <v>1842</v>
      </c>
    </row>
    <row r="169" spans="1:107" x14ac:dyDescent="0.3">
      <c r="A169" s="158"/>
      <c r="B169" s="1">
        <v>2514</v>
      </c>
      <c r="C169" s="1" t="s">
        <v>106</v>
      </c>
      <c r="D169" s="35">
        <f t="shared" si="545"/>
        <v>3404782</v>
      </c>
      <c r="E169" s="35">
        <f t="shared" si="546"/>
        <v>2550662</v>
      </c>
      <c r="F169" s="35">
        <f t="shared" si="547"/>
        <v>703502</v>
      </c>
      <c r="G169" s="35">
        <f t="shared" si="548"/>
        <v>1847160</v>
      </c>
      <c r="H169" s="35">
        <f t="shared" si="549"/>
        <v>83114</v>
      </c>
      <c r="I169" s="35">
        <f t="shared" si="550"/>
        <v>721051</v>
      </c>
      <c r="J169" s="35">
        <f t="shared" si="551"/>
        <v>27163</v>
      </c>
      <c r="K169" s="35">
        <f t="shared" si="552"/>
        <v>22792</v>
      </c>
      <c r="L169" s="39">
        <f t="shared" si="553"/>
        <v>274374</v>
      </c>
      <c r="M169" s="86">
        <f t="shared" si="554"/>
        <v>208221</v>
      </c>
      <c r="N169" s="88">
        <v>56186</v>
      </c>
      <c r="O169" s="88">
        <v>152035</v>
      </c>
      <c r="P169" s="88">
        <v>7367</v>
      </c>
      <c r="Q169" s="88">
        <v>54400</v>
      </c>
      <c r="R169" s="88">
        <v>2230</v>
      </c>
      <c r="S169" s="88">
        <v>2156</v>
      </c>
      <c r="T169" s="79">
        <f t="shared" si="523"/>
        <v>244307</v>
      </c>
      <c r="U169" s="80">
        <f t="shared" si="524"/>
        <v>184154</v>
      </c>
      <c r="V169" s="70">
        <v>51785</v>
      </c>
      <c r="W169" s="70">
        <v>132369</v>
      </c>
      <c r="X169" s="70">
        <v>5966</v>
      </c>
      <c r="Y169" s="70">
        <v>50056</v>
      </c>
      <c r="Z169" s="70">
        <v>2319</v>
      </c>
      <c r="AA169" s="70">
        <v>1812</v>
      </c>
      <c r="AB169" s="39">
        <f t="shared" si="525"/>
        <v>301577</v>
      </c>
      <c r="AC169" s="86">
        <f t="shared" si="526"/>
        <v>225597</v>
      </c>
      <c r="AD169" s="88">
        <v>63692</v>
      </c>
      <c r="AE169" s="88">
        <v>161905</v>
      </c>
      <c r="AF169" s="88">
        <v>7860</v>
      </c>
      <c r="AG169" s="88">
        <v>63736</v>
      </c>
      <c r="AH169" s="88">
        <v>2327</v>
      </c>
      <c r="AI169" s="88">
        <v>2057</v>
      </c>
      <c r="AJ169" s="79">
        <f t="shared" si="527"/>
        <v>296179</v>
      </c>
      <c r="AK169" s="80">
        <f t="shared" si="528"/>
        <v>221532</v>
      </c>
      <c r="AL169" s="70">
        <v>62679</v>
      </c>
      <c r="AM169" s="70">
        <v>158853</v>
      </c>
      <c r="AN169" s="70">
        <v>7585</v>
      </c>
      <c r="AO169" s="70">
        <v>62845</v>
      </c>
      <c r="AP169" s="70">
        <v>2267</v>
      </c>
      <c r="AQ169" s="70">
        <v>1950</v>
      </c>
      <c r="AR169" s="39">
        <f t="shared" si="555"/>
        <v>300262</v>
      </c>
      <c r="AS169" s="86">
        <f t="shared" si="556"/>
        <v>224198</v>
      </c>
      <c r="AT169" s="16">
        <v>64293</v>
      </c>
      <c r="AU169" s="16">
        <v>159905</v>
      </c>
      <c r="AV169" s="16">
        <v>7281</v>
      </c>
      <c r="AW169" s="16">
        <v>64483</v>
      </c>
      <c r="AX169" s="16">
        <v>2370</v>
      </c>
      <c r="AY169" s="16">
        <v>1930</v>
      </c>
      <c r="AZ169" s="79">
        <f t="shared" si="557"/>
        <v>282184</v>
      </c>
      <c r="BA169" s="80">
        <f t="shared" si="532"/>
        <v>209542</v>
      </c>
      <c r="BB169" s="70">
        <v>57807</v>
      </c>
      <c r="BC169" s="70">
        <v>151735</v>
      </c>
      <c r="BD169" s="70">
        <v>7045</v>
      </c>
      <c r="BE169" s="70">
        <v>61656</v>
      </c>
      <c r="BF169" s="70">
        <v>2125</v>
      </c>
      <c r="BG169" s="70">
        <v>1816</v>
      </c>
      <c r="BH169" s="39">
        <f t="shared" si="533"/>
        <v>282465</v>
      </c>
      <c r="BI169" s="86">
        <f t="shared" si="534"/>
        <v>212337</v>
      </c>
      <c r="BJ169" s="16">
        <v>57352</v>
      </c>
      <c r="BK169" s="16">
        <v>154985</v>
      </c>
      <c r="BL169" s="16">
        <v>7191</v>
      </c>
      <c r="BM169" s="16">
        <v>58619</v>
      </c>
      <c r="BN169" s="16">
        <v>2344</v>
      </c>
      <c r="BO169" s="16">
        <v>1974</v>
      </c>
      <c r="BP169" s="79">
        <f t="shared" si="535"/>
        <v>269717</v>
      </c>
      <c r="BQ169" s="80">
        <f t="shared" si="536"/>
        <v>201894</v>
      </c>
      <c r="BR169" s="70">
        <v>54749</v>
      </c>
      <c r="BS169" s="70">
        <v>147145</v>
      </c>
      <c r="BT169" s="70">
        <v>6732</v>
      </c>
      <c r="BU169" s="70">
        <v>56741</v>
      </c>
      <c r="BV169" s="70">
        <v>2450</v>
      </c>
      <c r="BW169" s="70">
        <v>1900</v>
      </c>
      <c r="BX169" s="39">
        <f t="shared" si="537"/>
        <v>269145</v>
      </c>
      <c r="BY169" s="86">
        <f t="shared" si="538"/>
        <v>201484</v>
      </c>
      <c r="BZ169" s="16">
        <v>57298</v>
      </c>
      <c r="CA169" s="16">
        <v>144186</v>
      </c>
      <c r="CB169" s="16">
        <v>5808</v>
      </c>
      <c r="CC169" s="16">
        <v>58113</v>
      </c>
      <c r="CD169" s="16">
        <v>2149</v>
      </c>
      <c r="CE169" s="16">
        <v>1591</v>
      </c>
      <c r="CF169" s="79">
        <f t="shared" si="539"/>
        <v>302335</v>
      </c>
      <c r="CG169" s="80">
        <f t="shared" si="540"/>
        <v>224945</v>
      </c>
      <c r="CH169" s="70">
        <v>60858</v>
      </c>
      <c r="CI169" s="70">
        <v>164087</v>
      </c>
      <c r="CJ169" s="70">
        <v>6975</v>
      </c>
      <c r="CK169" s="70">
        <v>66209</v>
      </c>
      <c r="CL169" s="70">
        <v>2434</v>
      </c>
      <c r="CM169" s="70">
        <v>1772</v>
      </c>
      <c r="CN169" s="39">
        <f t="shared" si="541"/>
        <v>294488</v>
      </c>
      <c r="CO169" s="86">
        <f t="shared" si="542"/>
        <v>222004</v>
      </c>
      <c r="CP169" s="16">
        <v>59312</v>
      </c>
      <c r="CQ169" s="16">
        <v>162692</v>
      </c>
      <c r="CR169" s="16">
        <v>6898</v>
      </c>
      <c r="CS169" s="16">
        <v>61715</v>
      </c>
      <c r="CT169" s="16">
        <v>2102</v>
      </c>
      <c r="CU169" s="16">
        <v>1769</v>
      </c>
      <c r="CV169" s="79">
        <f t="shared" si="543"/>
        <v>287749</v>
      </c>
      <c r="CW169" s="80">
        <f t="shared" si="544"/>
        <v>214754</v>
      </c>
      <c r="CX169" s="70">
        <v>57491</v>
      </c>
      <c r="CY169" s="70">
        <v>157263</v>
      </c>
      <c r="CZ169" s="70">
        <v>6406</v>
      </c>
      <c r="DA169" s="70">
        <v>62478</v>
      </c>
      <c r="DB169" s="70">
        <v>2046</v>
      </c>
      <c r="DC169" s="90">
        <v>2065</v>
      </c>
    </row>
    <row r="170" spans="1:107" x14ac:dyDescent="0.3">
      <c r="A170" s="158"/>
      <c r="B170" s="1">
        <v>2515</v>
      </c>
      <c r="C170" s="1" t="s">
        <v>107</v>
      </c>
      <c r="D170" s="35">
        <f t="shared" si="545"/>
        <v>2707597</v>
      </c>
      <c r="E170" s="35">
        <f t="shared" si="546"/>
        <v>2244648</v>
      </c>
      <c r="F170" s="35">
        <f t="shared" si="547"/>
        <v>524564</v>
      </c>
      <c r="G170" s="35">
        <f t="shared" si="548"/>
        <v>1720084</v>
      </c>
      <c r="H170" s="35">
        <f t="shared" si="549"/>
        <v>95140</v>
      </c>
      <c r="I170" s="35">
        <f t="shared" si="550"/>
        <v>328364</v>
      </c>
      <c r="J170" s="35">
        <f t="shared" si="551"/>
        <v>17620</v>
      </c>
      <c r="K170" s="35">
        <f t="shared" si="552"/>
        <v>21825</v>
      </c>
      <c r="L170" s="39">
        <f t="shared" si="553"/>
        <v>239389</v>
      </c>
      <c r="M170" s="86">
        <f t="shared" si="554"/>
        <v>203323</v>
      </c>
      <c r="N170" s="88">
        <v>45397</v>
      </c>
      <c r="O170" s="88">
        <v>157926</v>
      </c>
      <c r="P170" s="88">
        <v>8377</v>
      </c>
      <c r="Q170" s="88">
        <v>24541</v>
      </c>
      <c r="R170" s="88">
        <v>1566</v>
      </c>
      <c r="S170" s="88">
        <v>1582</v>
      </c>
      <c r="T170" s="79">
        <f t="shared" si="523"/>
        <v>201462</v>
      </c>
      <c r="U170" s="80">
        <f t="shared" si="524"/>
        <v>170334</v>
      </c>
      <c r="V170" s="70">
        <v>38420</v>
      </c>
      <c r="W170" s="70">
        <v>131914</v>
      </c>
      <c r="X170" s="70">
        <v>6444</v>
      </c>
      <c r="Y170" s="70">
        <v>21927</v>
      </c>
      <c r="Z170" s="70">
        <v>1371</v>
      </c>
      <c r="AA170" s="70">
        <v>1386</v>
      </c>
      <c r="AB170" s="39">
        <f t="shared" si="525"/>
        <v>245450</v>
      </c>
      <c r="AC170" s="86">
        <f t="shared" si="526"/>
        <v>204677</v>
      </c>
      <c r="AD170" s="88">
        <v>46636</v>
      </c>
      <c r="AE170" s="88">
        <v>158041</v>
      </c>
      <c r="AF170" s="88">
        <v>9131</v>
      </c>
      <c r="AG170" s="88">
        <v>28452</v>
      </c>
      <c r="AH170" s="88">
        <v>1501</v>
      </c>
      <c r="AI170" s="88">
        <v>1689</v>
      </c>
      <c r="AJ170" s="79">
        <f t="shared" si="527"/>
        <v>236816</v>
      </c>
      <c r="AK170" s="80">
        <f t="shared" si="528"/>
        <v>196693</v>
      </c>
      <c r="AL170" s="70">
        <v>44449</v>
      </c>
      <c r="AM170" s="70">
        <v>152244</v>
      </c>
      <c r="AN170" s="70">
        <v>9011</v>
      </c>
      <c r="AO170" s="70">
        <v>27745</v>
      </c>
      <c r="AP170" s="70">
        <v>1477</v>
      </c>
      <c r="AQ170" s="70">
        <v>1890</v>
      </c>
      <c r="AR170" s="39">
        <f t="shared" si="555"/>
        <v>243982</v>
      </c>
      <c r="AS170" s="86">
        <f t="shared" si="556"/>
        <v>200855</v>
      </c>
      <c r="AT170" s="16">
        <v>46187</v>
      </c>
      <c r="AU170" s="16">
        <v>154668</v>
      </c>
      <c r="AV170" s="16">
        <v>8856</v>
      </c>
      <c r="AW170" s="16">
        <v>30691</v>
      </c>
      <c r="AX170" s="16">
        <v>1641</v>
      </c>
      <c r="AY170" s="16">
        <v>1939</v>
      </c>
      <c r="AZ170" s="79">
        <f t="shared" si="557"/>
        <v>230453</v>
      </c>
      <c r="BA170" s="80">
        <f t="shared" si="532"/>
        <v>189508</v>
      </c>
      <c r="BB170" s="70">
        <v>43760</v>
      </c>
      <c r="BC170" s="70">
        <v>145748</v>
      </c>
      <c r="BD170" s="70">
        <v>8563</v>
      </c>
      <c r="BE170" s="70">
        <v>28959</v>
      </c>
      <c r="BF170" s="70">
        <v>1535</v>
      </c>
      <c r="BG170" s="70">
        <v>1888</v>
      </c>
      <c r="BH170" s="39">
        <f t="shared" si="533"/>
        <v>237350</v>
      </c>
      <c r="BI170" s="86">
        <f t="shared" si="534"/>
        <v>196729</v>
      </c>
      <c r="BJ170" s="16">
        <v>46401</v>
      </c>
      <c r="BK170" s="16">
        <v>150328</v>
      </c>
      <c r="BL170" s="16">
        <v>8635</v>
      </c>
      <c r="BM170" s="16">
        <v>28329</v>
      </c>
      <c r="BN170" s="16">
        <v>1581</v>
      </c>
      <c r="BO170" s="16">
        <v>2076</v>
      </c>
      <c r="BP170" s="79">
        <f t="shared" si="535"/>
        <v>221006</v>
      </c>
      <c r="BQ170" s="80">
        <f t="shared" si="536"/>
        <v>183581</v>
      </c>
      <c r="BR170" s="70">
        <v>43622</v>
      </c>
      <c r="BS170" s="70">
        <v>139959</v>
      </c>
      <c r="BT170" s="70">
        <v>7735</v>
      </c>
      <c r="BU170" s="70">
        <v>26208</v>
      </c>
      <c r="BV170" s="70">
        <v>1509</v>
      </c>
      <c r="BW170" s="70">
        <v>1973</v>
      </c>
      <c r="BX170" s="39">
        <f t="shared" si="537"/>
        <v>206915</v>
      </c>
      <c r="BY170" s="86">
        <f t="shared" si="538"/>
        <v>170487</v>
      </c>
      <c r="BZ170" s="16">
        <v>41074</v>
      </c>
      <c r="CA170" s="16">
        <v>129413</v>
      </c>
      <c r="CB170" s="16">
        <v>6475</v>
      </c>
      <c r="CC170" s="16">
        <v>26833</v>
      </c>
      <c r="CD170" s="16">
        <v>1375</v>
      </c>
      <c r="CE170" s="16">
        <v>1745</v>
      </c>
      <c r="CF170" s="79">
        <f t="shared" si="539"/>
        <v>224476</v>
      </c>
      <c r="CG170" s="80">
        <f t="shared" si="540"/>
        <v>183612</v>
      </c>
      <c r="CH170" s="70">
        <v>44520</v>
      </c>
      <c r="CI170" s="70">
        <v>139092</v>
      </c>
      <c r="CJ170" s="70">
        <v>7468</v>
      </c>
      <c r="CK170" s="70">
        <v>29849</v>
      </c>
      <c r="CL170" s="70">
        <v>1449</v>
      </c>
      <c r="CM170" s="70">
        <v>2098</v>
      </c>
      <c r="CN170" s="39">
        <f t="shared" si="541"/>
        <v>222157</v>
      </c>
      <c r="CO170" s="86">
        <f t="shared" si="542"/>
        <v>182914</v>
      </c>
      <c r="CP170" s="16">
        <v>44781</v>
      </c>
      <c r="CQ170" s="16">
        <v>138133</v>
      </c>
      <c r="CR170" s="16">
        <v>7748</v>
      </c>
      <c r="CS170" s="16">
        <v>28379</v>
      </c>
      <c r="CT170" s="16">
        <v>1326</v>
      </c>
      <c r="CU170" s="16">
        <v>1790</v>
      </c>
      <c r="CV170" s="79">
        <f t="shared" si="543"/>
        <v>198141</v>
      </c>
      <c r="CW170" s="80">
        <f t="shared" si="544"/>
        <v>161935</v>
      </c>
      <c r="CX170" s="70">
        <v>39317</v>
      </c>
      <c r="CY170" s="70">
        <v>122618</v>
      </c>
      <c r="CZ170" s="70">
        <v>6697</v>
      </c>
      <c r="DA170" s="70">
        <v>26451</v>
      </c>
      <c r="DB170" s="70">
        <v>1289</v>
      </c>
      <c r="DC170" s="90">
        <v>1769</v>
      </c>
    </row>
    <row r="171" spans="1:107" x14ac:dyDescent="0.3">
      <c r="A171" s="158"/>
      <c r="B171" s="1">
        <v>2516</v>
      </c>
      <c r="C171" s="1" t="s">
        <v>108</v>
      </c>
      <c r="D171" s="35">
        <f t="shared" si="545"/>
        <v>6192239</v>
      </c>
      <c r="E171" s="35">
        <f t="shared" si="546"/>
        <v>5077099</v>
      </c>
      <c r="F171" s="35">
        <f t="shared" si="547"/>
        <v>1285700</v>
      </c>
      <c r="G171" s="35">
        <f t="shared" si="548"/>
        <v>3791399</v>
      </c>
      <c r="H171" s="35">
        <f t="shared" si="549"/>
        <v>171856</v>
      </c>
      <c r="I171" s="35">
        <f t="shared" si="550"/>
        <v>849577</v>
      </c>
      <c r="J171" s="35">
        <f t="shared" si="551"/>
        <v>58072</v>
      </c>
      <c r="K171" s="35">
        <f t="shared" si="552"/>
        <v>35635</v>
      </c>
      <c r="L171" s="39">
        <f t="shared" si="553"/>
        <v>474135</v>
      </c>
      <c r="M171" s="86">
        <f t="shared" si="554"/>
        <v>389475</v>
      </c>
      <c r="N171" s="88">
        <v>98220</v>
      </c>
      <c r="O171" s="88">
        <v>291255</v>
      </c>
      <c r="P171" s="88">
        <v>13685</v>
      </c>
      <c r="Q171" s="88">
        <v>63073</v>
      </c>
      <c r="R171" s="88">
        <v>4416</v>
      </c>
      <c r="S171" s="88">
        <v>3486</v>
      </c>
      <c r="T171" s="79">
        <f t="shared" si="523"/>
        <v>427969</v>
      </c>
      <c r="U171" s="80">
        <f t="shared" si="524"/>
        <v>353404</v>
      </c>
      <c r="V171" s="70">
        <v>88486</v>
      </c>
      <c r="W171" s="70">
        <v>264918</v>
      </c>
      <c r="X171" s="70">
        <v>10541</v>
      </c>
      <c r="Y171" s="70">
        <v>56937</v>
      </c>
      <c r="Z171" s="70">
        <v>4445</v>
      </c>
      <c r="AA171" s="70">
        <v>2642</v>
      </c>
      <c r="AB171" s="39">
        <f t="shared" si="525"/>
        <v>547457</v>
      </c>
      <c r="AC171" s="86">
        <f t="shared" si="526"/>
        <v>450377</v>
      </c>
      <c r="AD171" s="88">
        <v>117086</v>
      </c>
      <c r="AE171" s="88">
        <v>333291</v>
      </c>
      <c r="AF171" s="88">
        <v>15334</v>
      </c>
      <c r="AG171" s="88">
        <v>73514</v>
      </c>
      <c r="AH171" s="88">
        <v>5045</v>
      </c>
      <c r="AI171" s="88">
        <v>3187</v>
      </c>
      <c r="AJ171" s="79">
        <f t="shared" si="527"/>
        <v>535696</v>
      </c>
      <c r="AK171" s="80">
        <f t="shared" si="528"/>
        <v>440496</v>
      </c>
      <c r="AL171" s="70">
        <v>113246</v>
      </c>
      <c r="AM171" s="70">
        <v>327250</v>
      </c>
      <c r="AN171" s="70">
        <v>15812</v>
      </c>
      <c r="AO171" s="70">
        <v>71099</v>
      </c>
      <c r="AP171" s="70">
        <v>5054</v>
      </c>
      <c r="AQ171" s="70">
        <v>3235</v>
      </c>
      <c r="AR171" s="39">
        <f t="shared" si="555"/>
        <v>540343</v>
      </c>
      <c r="AS171" s="86">
        <f t="shared" si="556"/>
        <v>443199</v>
      </c>
      <c r="AT171" s="16">
        <v>114101</v>
      </c>
      <c r="AU171" s="16">
        <v>329098</v>
      </c>
      <c r="AV171" s="16">
        <v>15463</v>
      </c>
      <c r="AW171" s="16">
        <v>73088</v>
      </c>
      <c r="AX171" s="16">
        <v>5290</v>
      </c>
      <c r="AY171" s="16">
        <v>3303</v>
      </c>
      <c r="AZ171" s="79">
        <f t="shared" si="557"/>
        <v>514955</v>
      </c>
      <c r="BA171" s="80">
        <f t="shared" si="532"/>
        <v>421096</v>
      </c>
      <c r="BB171" s="70">
        <v>106230</v>
      </c>
      <c r="BC171" s="70">
        <v>314866</v>
      </c>
      <c r="BD171" s="70">
        <v>14774</v>
      </c>
      <c r="BE171" s="70">
        <v>71545</v>
      </c>
      <c r="BF171" s="70">
        <v>4679</v>
      </c>
      <c r="BG171" s="70">
        <v>2861</v>
      </c>
      <c r="BH171" s="39">
        <f t="shared" si="533"/>
        <v>528587</v>
      </c>
      <c r="BI171" s="86">
        <f t="shared" si="534"/>
        <v>435134</v>
      </c>
      <c r="BJ171" s="16">
        <v>109214</v>
      </c>
      <c r="BK171" s="16">
        <v>325920</v>
      </c>
      <c r="BL171" s="16">
        <v>14870</v>
      </c>
      <c r="BM171" s="16">
        <v>70396</v>
      </c>
      <c r="BN171" s="16">
        <v>5256</v>
      </c>
      <c r="BO171" s="16">
        <v>2931</v>
      </c>
      <c r="BP171" s="79">
        <f t="shared" si="535"/>
        <v>503257</v>
      </c>
      <c r="BQ171" s="80">
        <f t="shared" si="536"/>
        <v>413044</v>
      </c>
      <c r="BR171" s="70">
        <v>103813</v>
      </c>
      <c r="BS171" s="70">
        <v>309231</v>
      </c>
      <c r="BT171" s="70">
        <v>14198</v>
      </c>
      <c r="BU171" s="70">
        <v>68108</v>
      </c>
      <c r="BV171" s="70">
        <v>4901</v>
      </c>
      <c r="BW171" s="70">
        <v>3006</v>
      </c>
      <c r="BX171" s="39">
        <f t="shared" si="537"/>
        <v>475377</v>
      </c>
      <c r="BY171" s="86">
        <f t="shared" si="538"/>
        <v>388291</v>
      </c>
      <c r="BZ171" s="16">
        <v>98764</v>
      </c>
      <c r="CA171" s="16">
        <v>289527</v>
      </c>
      <c r="CB171" s="16">
        <v>12050</v>
      </c>
      <c r="CC171" s="16">
        <v>67991</v>
      </c>
      <c r="CD171" s="16">
        <v>4330</v>
      </c>
      <c r="CE171" s="16">
        <v>2715</v>
      </c>
      <c r="CF171" s="79">
        <f t="shared" si="539"/>
        <v>552571</v>
      </c>
      <c r="CG171" s="80">
        <f t="shared" si="540"/>
        <v>449348</v>
      </c>
      <c r="CH171" s="70">
        <v>113125</v>
      </c>
      <c r="CI171" s="70">
        <v>336223</v>
      </c>
      <c r="CJ171" s="70">
        <v>15270</v>
      </c>
      <c r="CK171" s="70">
        <v>80110</v>
      </c>
      <c r="CL171" s="70">
        <v>4914</v>
      </c>
      <c r="CM171" s="70">
        <v>2929</v>
      </c>
      <c r="CN171" s="39">
        <f t="shared" si="541"/>
        <v>560130</v>
      </c>
      <c r="CO171" s="86">
        <f t="shared" si="542"/>
        <v>459831</v>
      </c>
      <c r="CP171" s="16">
        <v>114902</v>
      </c>
      <c r="CQ171" s="16">
        <v>344929</v>
      </c>
      <c r="CR171" s="16">
        <v>15612</v>
      </c>
      <c r="CS171" s="16">
        <v>77238</v>
      </c>
      <c r="CT171" s="16">
        <v>4815</v>
      </c>
      <c r="CU171" s="16">
        <v>2634</v>
      </c>
      <c r="CV171" s="79">
        <f t="shared" si="543"/>
        <v>531762</v>
      </c>
      <c r="CW171" s="80">
        <f t="shared" si="544"/>
        <v>433404</v>
      </c>
      <c r="CX171" s="70">
        <v>108513</v>
      </c>
      <c r="CY171" s="70">
        <v>324891</v>
      </c>
      <c r="CZ171" s="70">
        <v>14247</v>
      </c>
      <c r="DA171" s="70">
        <v>76478</v>
      </c>
      <c r="DB171" s="70">
        <v>4927</v>
      </c>
      <c r="DC171" s="90">
        <v>2706</v>
      </c>
    </row>
    <row r="172" spans="1:107" x14ac:dyDescent="0.3">
      <c r="A172" s="158"/>
      <c r="B172" s="1">
        <v>2517</v>
      </c>
      <c r="C172" s="1" t="s">
        <v>109</v>
      </c>
      <c r="D172" s="35">
        <f t="shared" si="545"/>
        <v>5699229</v>
      </c>
      <c r="E172" s="35">
        <f t="shared" si="546"/>
        <v>4415519</v>
      </c>
      <c r="F172" s="35">
        <f t="shared" si="547"/>
        <v>1268233</v>
      </c>
      <c r="G172" s="35">
        <f t="shared" si="548"/>
        <v>3147286</v>
      </c>
      <c r="H172" s="35">
        <f t="shared" si="549"/>
        <v>213489</v>
      </c>
      <c r="I172" s="35">
        <f t="shared" si="550"/>
        <v>999361</v>
      </c>
      <c r="J172" s="35">
        <f t="shared" si="551"/>
        <v>41880</v>
      </c>
      <c r="K172" s="35">
        <f t="shared" si="552"/>
        <v>28980</v>
      </c>
      <c r="L172" s="39">
        <f t="shared" si="553"/>
        <v>458564</v>
      </c>
      <c r="M172" s="86">
        <f t="shared" si="554"/>
        <v>357358</v>
      </c>
      <c r="N172" s="88">
        <v>94814</v>
      </c>
      <c r="O172" s="88">
        <v>262544</v>
      </c>
      <c r="P172" s="88">
        <v>17456</v>
      </c>
      <c r="Q172" s="88">
        <v>77754</v>
      </c>
      <c r="R172" s="88">
        <v>3489</v>
      </c>
      <c r="S172" s="88">
        <v>2507</v>
      </c>
      <c r="T172" s="79">
        <f t="shared" si="523"/>
        <v>404144</v>
      </c>
      <c r="U172" s="80">
        <f t="shared" si="524"/>
        <v>314985</v>
      </c>
      <c r="V172" s="70">
        <v>85594</v>
      </c>
      <c r="W172" s="70">
        <v>229391</v>
      </c>
      <c r="X172" s="70">
        <v>13848</v>
      </c>
      <c r="Y172" s="70">
        <v>69987</v>
      </c>
      <c r="Z172" s="70">
        <v>3333</v>
      </c>
      <c r="AA172" s="70">
        <v>1991</v>
      </c>
      <c r="AB172" s="39">
        <f t="shared" si="525"/>
        <v>509556</v>
      </c>
      <c r="AC172" s="86">
        <f t="shared" si="526"/>
        <v>397214</v>
      </c>
      <c r="AD172" s="88">
        <v>118006</v>
      </c>
      <c r="AE172" s="88">
        <v>279208</v>
      </c>
      <c r="AF172" s="88">
        <v>19620</v>
      </c>
      <c r="AG172" s="88">
        <v>86669</v>
      </c>
      <c r="AH172" s="88">
        <v>3614</v>
      </c>
      <c r="AI172" s="88">
        <v>2439</v>
      </c>
      <c r="AJ172" s="79">
        <f t="shared" si="527"/>
        <v>492175</v>
      </c>
      <c r="AK172" s="80">
        <f t="shared" si="528"/>
        <v>382817</v>
      </c>
      <c r="AL172" s="70">
        <v>112221</v>
      </c>
      <c r="AM172" s="70">
        <v>270596</v>
      </c>
      <c r="AN172" s="70">
        <v>19361</v>
      </c>
      <c r="AO172" s="70">
        <v>84235</v>
      </c>
      <c r="AP172" s="70">
        <v>3552</v>
      </c>
      <c r="AQ172" s="70">
        <v>2210</v>
      </c>
      <c r="AR172" s="39">
        <f t="shared" si="555"/>
        <v>503662</v>
      </c>
      <c r="AS172" s="86">
        <f t="shared" si="556"/>
        <v>391630</v>
      </c>
      <c r="AT172" s="16">
        <v>118759</v>
      </c>
      <c r="AU172" s="16">
        <v>272871</v>
      </c>
      <c r="AV172" s="16">
        <v>19425</v>
      </c>
      <c r="AW172" s="16">
        <v>86325</v>
      </c>
      <c r="AX172" s="16">
        <v>4053</v>
      </c>
      <c r="AY172" s="16">
        <v>2229</v>
      </c>
      <c r="AZ172" s="79">
        <f t="shared" si="557"/>
        <v>473897</v>
      </c>
      <c r="BA172" s="80">
        <f t="shared" si="532"/>
        <v>366448</v>
      </c>
      <c r="BB172" s="70">
        <v>105900</v>
      </c>
      <c r="BC172" s="70">
        <v>260548</v>
      </c>
      <c r="BD172" s="70">
        <v>18095</v>
      </c>
      <c r="BE172" s="70">
        <v>83465</v>
      </c>
      <c r="BF172" s="70">
        <v>3449</v>
      </c>
      <c r="BG172" s="70">
        <v>2440</v>
      </c>
      <c r="BH172" s="39">
        <f t="shared" si="533"/>
        <v>475153</v>
      </c>
      <c r="BI172" s="86">
        <f t="shared" si="534"/>
        <v>367589</v>
      </c>
      <c r="BJ172" s="16">
        <v>105954</v>
      </c>
      <c r="BK172" s="16">
        <v>261635</v>
      </c>
      <c r="BL172" s="16">
        <v>17990</v>
      </c>
      <c r="BM172" s="16">
        <v>83274</v>
      </c>
      <c r="BN172" s="16">
        <v>3766</v>
      </c>
      <c r="BO172" s="16">
        <v>2534</v>
      </c>
      <c r="BP172" s="79">
        <f t="shared" si="535"/>
        <v>455653</v>
      </c>
      <c r="BQ172" s="80">
        <f t="shared" si="536"/>
        <v>350523</v>
      </c>
      <c r="BR172" s="70">
        <v>98938</v>
      </c>
      <c r="BS172" s="70">
        <v>251585</v>
      </c>
      <c r="BT172" s="70">
        <v>17184</v>
      </c>
      <c r="BU172" s="70">
        <v>81814</v>
      </c>
      <c r="BV172" s="70">
        <v>3479</v>
      </c>
      <c r="BW172" s="70">
        <v>2653</v>
      </c>
      <c r="BX172" s="39">
        <f t="shared" si="537"/>
        <v>443711</v>
      </c>
      <c r="BY172" s="86">
        <f t="shared" si="538"/>
        <v>342360</v>
      </c>
      <c r="BZ172" s="16">
        <v>99297</v>
      </c>
      <c r="CA172" s="16">
        <v>243063</v>
      </c>
      <c r="CB172" s="16">
        <v>15452</v>
      </c>
      <c r="CC172" s="16">
        <v>80243</v>
      </c>
      <c r="CD172" s="16">
        <v>3282</v>
      </c>
      <c r="CE172" s="16">
        <v>2374</v>
      </c>
      <c r="CF172" s="79">
        <f t="shared" si="539"/>
        <v>500612</v>
      </c>
      <c r="CG172" s="80">
        <f t="shared" si="540"/>
        <v>385686</v>
      </c>
      <c r="CH172" s="70">
        <v>111629</v>
      </c>
      <c r="CI172" s="70">
        <v>274057</v>
      </c>
      <c r="CJ172" s="70">
        <v>18645</v>
      </c>
      <c r="CK172" s="70">
        <v>90345</v>
      </c>
      <c r="CL172" s="70">
        <v>3435</v>
      </c>
      <c r="CM172" s="70">
        <v>2501</v>
      </c>
      <c r="CN172" s="39">
        <f t="shared" si="541"/>
        <v>502043</v>
      </c>
      <c r="CO172" s="86">
        <f t="shared" si="542"/>
        <v>389004</v>
      </c>
      <c r="CP172" s="16">
        <v>112097</v>
      </c>
      <c r="CQ172" s="16">
        <v>276907</v>
      </c>
      <c r="CR172" s="16">
        <v>18998</v>
      </c>
      <c r="CS172" s="16">
        <v>88387</v>
      </c>
      <c r="CT172" s="16">
        <v>3169</v>
      </c>
      <c r="CU172" s="16">
        <v>2485</v>
      </c>
      <c r="CV172" s="79">
        <f t="shared" si="543"/>
        <v>480059</v>
      </c>
      <c r="CW172" s="80">
        <f t="shared" si="544"/>
        <v>369905</v>
      </c>
      <c r="CX172" s="70">
        <v>105024</v>
      </c>
      <c r="CY172" s="70">
        <v>264881</v>
      </c>
      <c r="CZ172" s="70">
        <v>17415</v>
      </c>
      <c r="DA172" s="70">
        <v>86863</v>
      </c>
      <c r="DB172" s="70">
        <v>3259</v>
      </c>
      <c r="DC172" s="90">
        <v>2617</v>
      </c>
    </row>
    <row r="173" spans="1:107" x14ac:dyDescent="0.3">
      <c r="A173" s="158"/>
      <c r="B173" s="1">
        <v>2518</v>
      </c>
      <c r="C173" s="1" t="s">
        <v>110</v>
      </c>
      <c r="D173" s="35">
        <f t="shared" si="545"/>
        <v>10856531</v>
      </c>
      <c r="E173" s="35">
        <f t="shared" si="546"/>
        <v>8741199</v>
      </c>
      <c r="F173" s="35">
        <f t="shared" si="547"/>
        <v>2172258</v>
      </c>
      <c r="G173" s="35">
        <f t="shared" si="548"/>
        <v>6568941</v>
      </c>
      <c r="H173" s="35">
        <f t="shared" si="549"/>
        <v>279065</v>
      </c>
      <c r="I173" s="35">
        <f t="shared" si="550"/>
        <v>1725984</v>
      </c>
      <c r="J173" s="35">
        <f t="shared" si="551"/>
        <v>62285</v>
      </c>
      <c r="K173" s="35">
        <f t="shared" si="552"/>
        <v>47998</v>
      </c>
      <c r="L173" s="39">
        <f t="shared" si="553"/>
        <v>892203</v>
      </c>
      <c r="M173" s="86">
        <f t="shared" si="554"/>
        <v>723974</v>
      </c>
      <c r="N173" s="88">
        <v>176829</v>
      </c>
      <c r="O173" s="88">
        <v>547145</v>
      </c>
      <c r="P173" s="88">
        <v>23480</v>
      </c>
      <c r="Q173" s="88">
        <v>134489</v>
      </c>
      <c r="R173" s="88">
        <v>5705</v>
      </c>
      <c r="S173" s="88">
        <v>4555</v>
      </c>
      <c r="T173" s="79">
        <f t="shared" si="523"/>
        <v>788458</v>
      </c>
      <c r="U173" s="80">
        <f t="shared" si="524"/>
        <v>640339</v>
      </c>
      <c r="V173" s="70">
        <v>159475</v>
      </c>
      <c r="W173" s="70">
        <v>480864</v>
      </c>
      <c r="X173" s="70">
        <v>18946</v>
      </c>
      <c r="Y173" s="70">
        <v>120325</v>
      </c>
      <c r="Z173" s="70">
        <v>5275</v>
      </c>
      <c r="AA173" s="70">
        <v>3573</v>
      </c>
      <c r="AB173" s="39">
        <f t="shared" si="525"/>
        <v>956648</v>
      </c>
      <c r="AC173" s="86">
        <f t="shared" si="526"/>
        <v>771746</v>
      </c>
      <c r="AD173" s="88">
        <v>195828</v>
      </c>
      <c r="AE173" s="88">
        <v>575918</v>
      </c>
      <c r="AF173" s="88">
        <v>25325</v>
      </c>
      <c r="AG173" s="88">
        <v>150055</v>
      </c>
      <c r="AH173" s="88">
        <v>5207</v>
      </c>
      <c r="AI173" s="88">
        <v>4315</v>
      </c>
      <c r="AJ173" s="79">
        <f t="shared" si="527"/>
        <v>931108</v>
      </c>
      <c r="AK173" s="80">
        <f t="shared" si="528"/>
        <v>749667</v>
      </c>
      <c r="AL173" s="70">
        <v>188564</v>
      </c>
      <c r="AM173" s="70">
        <v>561103</v>
      </c>
      <c r="AN173" s="70">
        <v>24934</v>
      </c>
      <c r="AO173" s="70">
        <v>147005</v>
      </c>
      <c r="AP173" s="70">
        <v>5276</v>
      </c>
      <c r="AQ173" s="70">
        <v>4226</v>
      </c>
      <c r="AR173" s="39">
        <f t="shared" si="555"/>
        <v>947770</v>
      </c>
      <c r="AS173" s="86">
        <f t="shared" si="556"/>
        <v>761703</v>
      </c>
      <c r="AT173" s="16">
        <v>195592</v>
      </c>
      <c r="AU173" s="16">
        <v>566111</v>
      </c>
      <c r="AV173" s="16">
        <v>24656</v>
      </c>
      <c r="AW173" s="16">
        <v>151551</v>
      </c>
      <c r="AX173" s="16">
        <v>5726</v>
      </c>
      <c r="AY173" s="16">
        <v>4134</v>
      </c>
      <c r="AZ173" s="79">
        <f t="shared" si="557"/>
        <v>894908</v>
      </c>
      <c r="BA173" s="80">
        <f t="shared" si="532"/>
        <v>716437</v>
      </c>
      <c r="BB173" s="70">
        <v>178617</v>
      </c>
      <c r="BC173" s="70">
        <v>537820</v>
      </c>
      <c r="BD173" s="70">
        <v>23833</v>
      </c>
      <c r="BE173" s="70">
        <v>145577</v>
      </c>
      <c r="BF173" s="70">
        <v>4997</v>
      </c>
      <c r="BG173" s="70">
        <v>4064</v>
      </c>
      <c r="BH173" s="39">
        <f t="shared" si="533"/>
        <v>907670</v>
      </c>
      <c r="BI173" s="86">
        <f t="shared" si="534"/>
        <v>731534</v>
      </c>
      <c r="BJ173" s="16">
        <v>179742</v>
      </c>
      <c r="BK173" s="16">
        <v>551792</v>
      </c>
      <c r="BL173" s="16">
        <v>23797</v>
      </c>
      <c r="BM173" s="16">
        <v>142894</v>
      </c>
      <c r="BN173" s="16">
        <v>5134</v>
      </c>
      <c r="BO173" s="16">
        <v>4311</v>
      </c>
      <c r="BP173" s="79">
        <f t="shared" si="535"/>
        <v>875823</v>
      </c>
      <c r="BQ173" s="80">
        <f t="shared" si="536"/>
        <v>701242</v>
      </c>
      <c r="BR173" s="70">
        <v>172481</v>
      </c>
      <c r="BS173" s="70">
        <v>528761</v>
      </c>
      <c r="BT173" s="70">
        <v>22454</v>
      </c>
      <c r="BU173" s="70">
        <v>143034</v>
      </c>
      <c r="BV173" s="70">
        <v>5227</v>
      </c>
      <c r="BW173" s="70">
        <v>3866</v>
      </c>
      <c r="BX173" s="39">
        <f t="shared" si="537"/>
        <v>841297</v>
      </c>
      <c r="BY173" s="86">
        <f t="shared" si="538"/>
        <v>674734</v>
      </c>
      <c r="BZ173" s="16">
        <v>168436</v>
      </c>
      <c r="CA173" s="16">
        <v>506298</v>
      </c>
      <c r="CB173" s="16">
        <v>19753</v>
      </c>
      <c r="CC173" s="16">
        <v>138278</v>
      </c>
      <c r="CD173" s="16">
        <v>4916</v>
      </c>
      <c r="CE173" s="16">
        <v>3616</v>
      </c>
      <c r="CF173" s="79">
        <f t="shared" si="539"/>
        <v>952563</v>
      </c>
      <c r="CG173" s="80">
        <f t="shared" si="540"/>
        <v>765125</v>
      </c>
      <c r="CH173" s="70">
        <v>189509</v>
      </c>
      <c r="CI173" s="70">
        <v>575616</v>
      </c>
      <c r="CJ173" s="70">
        <v>23721</v>
      </c>
      <c r="CK173" s="70">
        <v>154706</v>
      </c>
      <c r="CL173" s="70">
        <v>5271</v>
      </c>
      <c r="CM173" s="70">
        <v>3740</v>
      </c>
      <c r="CN173" s="39">
        <f t="shared" si="541"/>
        <v>944493</v>
      </c>
      <c r="CO173" s="86">
        <f t="shared" si="542"/>
        <v>762183</v>
      </c>
      <c r="CP173" s="16">
        <v>186302</v>
      </c>
      <c r="CQ173" s="16">
        <v>575881</v>
      </c>
      <c r="CR173" s="16">
        <v>24765</v>
      </c>
      <c r="CS173" s="16">
        <v>149080</v>
      </c>
      <c r="CT173" s="16">
        <v>4614</v>
      </c>
      <c r="CU173" s="16">
        <v>3851</v>
      </c>
      <c r="CV173" s="79">
        <f t="shared" si="543"/>
        <v>923590</v>
      </c>
      <c r="CW173" s="80">
        <f t="shared" si="544"/>
        <v>742515</v>
      </c>
      <c r="CX173" s="70">
        <v>180883</v>
      </c>
      <c r="CY173" s="70">
        <v>561632</v>
      </c>
      <c r="CZ173" s="70">
        <v>23401</v>
      </c>
      <c r="DA173" s="70">
        <v>148990</v>
      </c>
      <c r="DB173" s="70">
        <v>4937</v>
      </c>
      <c r="DC173" s="90">
        <v>3747</v>
      </c>
    </row>
    <row r="174" spans="1:107" x14ac:dyDescent="0.3">
      <c r="A174" s="158"/>
      <c r="B174" s="1">
        <v>2519</v>
      </c>
      <c r="C174" s="1" t="s">
        <v>111</v>
      </c>
      <c r="D174" s="35">
        <f t="shared" si="545"/>
        <v>11017373</v>
      </c>
      <c r="E174" s="35">
        <f t="shared" si="546"/>
        <v>8654666</v>
      </c>
      <c r="F174" s="35">
        <f t="shared" si="547"/>
        <v>2239835</v>
      </c>
      <c r="G174" s="35">
        <f t="shared" si="548"/>
        <v>6414831</v>
      </c>
      <c r="H174" s="35">
        <f t="shared" si="549"/>
        <v>399214</v>
      </c>
      <c r="I174" s="35">
        <f t="shared" si="550"/>
        <v>1856501</v>
      </c>
      <c r="J174" s="35">
        <f t="shared" si="551"/>
        <v>74134</v>
      </c>
      <c r="K174" s="35">
        <f t="shared" si="552"/>
        <v>32858</v>
      </c>
      <c r="L174" s="39">
        <f t="shared" si="553"/>
        <v>900959</v>
      </c>
      <c r="M174" s="86">
        <f t="shared" si="554"/>
        <v>716324</v>
      </c>
      <c r="N174" s="88">
        <v>180780</v>
      </c>
      <c r="O174" s="88">
        <v>535544</v>
      </c>
      <c r="P174" s="88">
        <v>33673</v>
      </c>
      <c r="Q174" s="88">
        <v>142028</v>
      </c>
      <c r="R174" s="88">
        <v>6498</v>
      </c>
      <c r="S174" s="88">
        <v>2436</v>
      </c>
      <c r="T174" s="79">
        <f t="shared" si="523"/>
        <v>801410</v>
      </c>
      <c r="U174" s="80">
        <f t="shared" si="524"/>
        <v>636255</v>
      </c>
      <c r="V174" s="70">
        <v>164621</v>
      </c>
      <c r="W174" s="70">
        <v>471634</v>
      </c>
      <c r="X174" s="70">
        <v>26811</v>
      </c>
      <c r="Y174" s="70">
        <v>129880</v>
      </c>
      <c r="Z174" s="70">
        <v>6411</v>
      </c>
      <c r="AA174" s="70">
        <v>2053</v>
      </c>
      <c r="AB174" s="39">
        <f t="shared" si="525"/>
        <v>970851</v>
      </c>
      <c r="AC174" s="86">
        <f t="shared" si="526"/>
        <v>764200</v>
      </c>
      <c r="AD174" s="88">
        <v>203037</v>
      </c>
      <c r="AE174" s="88">
        <v>561163</v>
      </c>
      <c r="AF174" s="88">
        <v>35565</v>
      </c>
      <c r="AG174" s="88">
        <v>162325</v>
      </c>
      <c r="AH174" s="88">
        <v>6215</v>
      </c>
      <c r="AI174" s="88">
        <v>2546</v>
      </c>
      <c r="AJ174" s="79">
        <f t="shared" si="527"/>
        <v>943679</v>
      </c>
      <c r="AK174" s="80">
        <f t="shared" si="528"/>
        <v>741828</v>
      </c>
      <c r="AL174" s="70">
        <v>194882</v>
      </c>
      <c r="AM174" s="70">
        <v>546946</v>
      </c>
      <c r="AN174" s="70">
        <v>35246</v>
      </c>
      <c r="AO174" s="70">
        <v>158409</v>
      </c>
      <c r="AP174" s="70">
        <v>5854</v>
      </c>
      <c r="AQ174" s="70">
        <v>2342</v>
      </c>
      <c r="AR174" s="39">
        <f t="shared" si="555"/>
        <v>961082</v>
      </c>
      <c r="AS174" s="86">
        <f t="shared" si="556"/>
        <v>754439</v>
      </c>
      <c r="AT174" s="16">
        <v>199617</v>
      </c>
      <c r="AU174" s="16">
        <v>554822</v>
      </c>
      <c r="AV174" s="16">
        <v>34829</v>
      </c>
      <c r="AW174" s="16">
        <v>162522</v>
      </c>
      <c r="AX174" s="16">
        <v>6917</v>
      </c>
      <c r="AY174" s="16">
        <v>2375</v>
      </c>
      <c r="AZ174" s="79">
        <f t="shared" si="557"/>
        <v>913536</v>
      </c>
      <c r="BA174" s="80">
        <f t="shared" si="532"/>
        <v>714096</v>
      </c>
      <c r="BB174" s="70">
        <v>185444</v>
      </c>
      <c r="BC174" s="70">
        <v>528652</v>
      </c>
      <c r="BD174" s="70">
        <v>33311</v>
      </c>
      <c r="BE174" s="70">
        <v>156854</v>
      </c>
      <c r="BF174" s="70">
        <v>6220</v>
      </c>
      <c r="BG174" s="70">
        <v>3055</v>
      </c>
      <c r="BH174" s="39">
        <f t="shared" si="533"/>
        <v>925625</v>
      </c>
      <c r="BI174" s="86">
        <f t="shared" si="534"/>
        <v>725806</v>
      </c>
      <c r="BJ174" s="16">
        <v>187040</v>
      </c>
      <c r="BK174" s="16">
        <v>538766</v>
      </c>
      <c r="BL174" s="16">
        <v>34670</v>
      </c>
      <c r="BM174" s="16">
        <v>155431</v>
      </c>
      <c r="BN174" s="16">
        <v>6419</v>
      </c>
      <c r="BO174" s="16">
        <v>3299</v>
      </c>
      <c r="BP174" s="79">
        <f t="shared" si="535"/>
        <v>891479</v>
      </c>
      <c r="BQ174" s="80">
        <f t="shared" si="536"/>
        <v>695954</v>
      </c>
      <c r="BR174" s="70">
        <v>177431</v>
      </c>
      <c r="BS174" s="70">
        <v>518523</v>
      </c>
      <c r="BT174" s="70">
        <v>32938</v>
      </c>
      <c r="BU174" s="70">
        <v>153316</v>
      </c>
      <c r="BV174" s="70">
        <v>6157</v>
      </c>
      <c r="BW174" s="70">
        <v>3114</v>
      </c>
      <c r="BX174" s="39">
        <f t="shared" si="537"/>
        <v>857275</v>
      </c>
      <c r="BY174" s="86">
        <f t="shared" si="538"/>
        <v>668875</v>
      </c>
      <c r="BZ174" s="16">
        <v>175012</v>
      </c>
      <c r="CA174" s="16">
        <v>493863</v>
      </c>
      <c r="CB174" s="16">
        <v>29079</v>
      </c>
      <c r="CC174" s="16">
        <v>150676</v>
      </c>
      <c r="CD174" s="16">
        <v>5918</v>
      </c>
      <c r="CE174" s="16">
        <v>2727</v>
      </c>
      <c r="CF174" s="79">
        <f t="shared" si="539"/>
        <v>963004</v>
      </c>
      <c r="CG174" s="80">
        <f t="shared" si="540"/>
        <v>752408</v>
      </c>
      <c r="CH174" s="70">
        <v>193565</v>
      </c>
      <c r="CI174" s="70">
        <v>558843</v>
      </c>
      <c r="CJ174" s="70">
        <v>34761</v>
      </c>
      <c r="CK174" s="70">
        <v>166753</v>
      </c>
      <c r="CL174" s="70">
        <v>6137</v>
      </c>
      <c r="CM174" s="70">
        <v>2945</v>
      </c>
      <c r="CN174" s="39">
        <f t="shared" si="541"/>
        <v>952103</v>
      </c>
      <c r="CO174" s="86">
        <f t="shared" si="542"/>
        <v>748923</v>
      </c>
      <c r="CP174" s="16">
        <v>190111</v>
      </c>
      <c r="CQ174" s="16">
        <v>558812</v>
      </c>
      <c r="CR174" s="16">
        <v>35350</v>
      </c>
      <c r="CS174" s="16">
        <v>159279</v>
      </c>
      <c r="CT174" s="16">
        <v>5589</v>
      </c>
      <c r="CU174" s="16">
        <v>2962</v>
      </c>
      <c r="CV174" s="79">
        <f t="shared" si="543"/>
        <v>936370</v>
      </c>
      <c r="CW174" s="80">
        <f t="shared" si="544"/>
        <v>735558</v>
      </c>
      <c r="CX174" s="70">
        <v>188295</v>
      </c>
      <c r="CY174" s="70">
        <v>547263</v>
      </c>
      <c r="CZ174" s="70">
        <v>32981</v>
      </c>
      <c r="DA174" s="70">
        <v>159028</v>
      </c>
      <c r="DB174" s="70">
        <v>5799</v>
      </c>
      <c r="DC174" s="90">
        <v>3004</v>
      </c>
    </row>
    <row r="175" spans="1:107" x14ac:dyDescent="0.3">
      <c r="A175" s="158"/>
      <c r="B175" s="1">
        <v>2520</v>
      </c>
      <c r="C175" s="1" t="s">
        <v>112</v>
      </c>
      <c r="D175" s="35">
        <f t="shared" si="545"/>
        <v>5277839</v>
      </c>
      <c r="E175" s="35">
        <f t="shared" si="546"/>
        <v>4348871</v>
      </c>
      <c r="F175" s="35">
        <f t="shared" si="547"/>
        <v>1048639</v>
      </c>
      <c r="G175" s="35">
        <f t="shared" si="548"/>
        <v>3300232</v>
      </c>
      <c r="H175" s="35">
        <f t="shared" si="549"/>
        <v>146050</v>
      </c>
      <c r="I175" s="35">
        <f t="shared" si="550"/>
        <v>738239</v>
      </c>
      <c r="J175" s="35">
        <f t="shared" si="551"/>
        <v>25027</v>
      </c>
      <c r="K175" s="35">
        <f t="shared" si="552"/>
        <v>19652</v>
      </c>
      <c r="L175" s="39">
        <f t="shared" si="553"/>
        <v>435119</v>
      </c>
      <c r="M175" s="86">
        <f t="shared" si="554"/>
        <v>361677</v>
      </c>
      <c r="N175" s="88">
        <v>83942</v>
      </c>
      <c r="O175" s="88">
        <v>277735</v>
      </c>
      <c r="P175" s="88">
        <v>12285</v>
      </c>
      <c r="Q175" s="88">
        <v>56892</v>
      </c>
      <c r="R175" s="88">
        <v>2254</v>
      </c>
      <c r="S175" s="88">
        <v>2011</v>
      </c>
      <c r="T175" s="79">
        <f t="shared" ref="T175:T238" si="558">SUM(V175:AA175)</f>
        <v>378781</v>
      </c>
      <c r="U175" s="80">
        <f t="shared" ref="U175:U238" si="559">SUM(V175:W175)</f>
        <v>314477</v>
      </c>
      <c r="V175" s="70">
        <v>74122</v>
      </c>
      <c r="W175" s="70">
        <v>240355</v>
      </c>
      <c r="X175" s="70">
        <v>9400</v>
      </c>
      <c r="Y175" s="70">
        <v>51279</v>
      </c>
      <c r="Z175" s="70">
        <v>2103</v>
      </c>
      <c r="AA175" s="70">
        <v>1522</v>
      </c>
      <c r="AB175" s="39">
        <f t="shared" ref="AB175:AB238" si="560">SUM(AD175:AI175)</f>
        <v>464201</v>
      </c>
      <c r="AC175" s="86">
        <f t="shared" ref="AC175:AC238" si="561">SUM(AD175:AE175)</f>
        <v>383104</v>
      </c>
      <c r="AD175" s="88">
        <v>93726</v>
      </c>
      <c r="AE175" s="88">
        <v>289378</v>
      </c>
      <c r="AF175" s="88">
        <v>13191</v>
      </c>
      <c r="AG175" s="88">
        <v>63875</v>
      </c>
      <c r="AH175" s="88">
        <v>2198</v>
      </c>
      <c r="AI175" s="88">
        <v>1833</v>
      </c>
      <c r="AJ175" s="79">
        <f t="shared" ref="AJ175:AJ238" si="562">SUM(AL175:AQ175)</f>
        <v>456114</v>
      </c>
      <c r="AK175" s="80">
        <f t="shared" ref="AK175:AK238" si="563">SUM(AL175:AM175)</f>
        <v>376265</v>
      </c>
      <c r="AL175" s="70">
        <v>90979</v>
      </c>
      <c r="AM175" s="70">
        <v>285286</v>
      </c>
      <c r="AN175" s="70">
        <v>13143</v>
      </c>
      <c r="AO175" s="70">
        <v>62716</v>
      </c>
      <c r="AP175" s="70">
        <v>2192</v>
      </c>
      <c r="AQ175" s="70">
        <v>1798</v>
      </c>
      <c r="AR175" s="39">
        <f t="shared" ref="AR175:AR238" si="564">SUM(AT175:AY175)</f>
        <v>465102</v>
      </c>
      <c r="AS175" s="86">
        <f t="shared" ref="AS175:AS238" si="565">SUM(AT175:AU175)</f>
        <v>382219</v>
      </c>
      <c r="AT175" s="16">
        <v>94379</v>
      </c>
      <c r="AU175" s="16">
        <v>287840</v>
      </c>
      <c r="AV175" s="16">
        <v>13146</v>
      </c>
      <c r="AW175" s="16">
        <v>65667</v>
      </c>
      <c r="AX175" s="16">
        <v>2345</v>
      </c>
      <c r="AY175" s="16">
        <v>1725</v>
      </c>
      <c r="AZ175" s="79">
        <f t="shared" ref="AZ175:AZ238" si="566">SUM(BB175:BG175)</f>
        <v>433696</v>
      </c>
      <c r="BA175" s="80">
        <f t="shared" ref="BA175:BA238" si="567">SUM(BB175:BC175)</f>
        <v>355371</v>
      </c>
      <c r="BB175" s="70">
        <v>85470</v>
      </c>
      <c r="BC175" s="70">
        <v>269901</v>
      </c>
      <c r="BD175" s="70">
        <v>12350</v>
      </c>
      <c r="BE175" s="70">
        <v>62259</v>
      </c>
      <c r="BF175" s="70">
        <v>1884</v>
      </c>
      <c r="BG175" s="70">
        <v>1832</v>
      </c>
      <c r="BH175" s="39">
        <f t="shared" ref="BH175:BH238" si="568">SUM(BJ175:BO175)</f>
        <v>443678</v>
      </c>
      <c r="BI175" s="86">
        <f t="shared" ref="BI175:BI238" si="569">SUM(BJ175:BK175)</f>
        <v>364995</v>
      </c>
      <c r="BJ175" s="16">
        <v>87131</v>
      </c>
      <c r="BK175" s="16">
        <v>277864</v>
      </c>
      <c r="BL175" s="16">
        <v>12960</v>
      </c>
      <c r="BM175" s="16">
        <v>61937</v>
      </c>
      <c r="BN175" s="16">
        <v>2080</v>
      </c>
      <c r="BO175" s="16">
        <v>1706</v>
      </c>
      <c r="BP175" s="79">
        <f t="shared" ref="BP175:BP238" si="570">SUM(BR175:BW175)</f>
        <v>425925</v>
      </c>
      <c r="BQ175" s="80">
        <f t="shared" ref="BQ175:BQ238" si="571">SUM(BR175:BS175)</f>
        <v>348637</v>
      </c>
      <c r="BR175" s="70">
        <v>83459</v>
      </c>
      <c r="BS175" s="70">
        <v>265178</v>
      </c>
      <c r="BT175" s="70">
        <v>12174</v>
      </c>
      <c r="BU175" s="70">
        <v>61608</v>
      </c>
      <c r="BV175" s="70">
        <v>2004</v>
      </c>
      <c r="BW175" s="70">
        <v>1502</v>
      </c>
      <c r="BX175" s="39">
        <f t="shared" ref="BX175:BX238" si="572">SUM(BZ175:CE175)</f>
        <v>405568</v>
      </c>
      <c r="BY175" s="86">
        <f t="shared" ref="BY175:BY238" si="573">SUM(BZ175:CA175)</f>
        <v>332399</v>
      </c>
      <c r="BZ175" s="16">
        <v>81441</v>
      </c>
      <c r="CA175" s="16">
        <v>250958</v>
      </c>
      <c r="CB175" s="16">
        <v>10430</v>
      </c>
      <c r="CC175" s="16">
        <v>59364</v>
      </c>
      <c r="CD175" s="16">
        <v>2028</v>
      </c>
      <c r="CE175" s="16">
        <v>1347</v>
      </c>
      <c r="CF175" s="79">
        <f t="shared" ref="CF175:CF238" si="574">SUM(CH175:CM175)</f>
        <v>463405</v>
      </c>
      <c r="CG175" s="80">
        <f t="shared" ref="CG175:CG238" si="575">SUM(CH175:CI175)</f>
        <v>381391</v>
      </c>
      <c r="CH175" s="70">
        <v>93313</v>
      </c>
      <c r="CI175" s="70">
        <v>288078</v>
      </c>
      <c r="CJ175" s="70">
        <v>12587</v>
      </c>
      <c r="CK175" s="70">
        <v>65842</v>
      </c>
      <c r="CL175" s="70">
        <v>2054</v>
      </c>
      <c r="CM175" s="70">
        <v>1531</v>
      </c>
      <c r="CN175" s="39">
        <f t="shared" ref="CN175:CN238" si="576">SUM(CP175:CU175)</f>
        <v>462529</v>
      </c>
      <c r="CO175" s="86">
        <f t="shared" ref="CO175:CO238" si="577">SUM(CP175:CQ175)</f>
        <v>382804</v>
      </c>
      <c r="CP175" s="16">
        <v>92416</v>
      </c>
      <c r="CQ175" s="16">
        <v>290388</v>
      </c>
      <c r="CR175" s="16">
        <v>12476</v>
      </c>
      <c r="CS175" s="16">
        <v>64029</v>
      </c>
      <c r="CT175" s="16">
        <v>1827</v>
      </c>
      <c r="CU175" s="16">
        <v>1393</v>
      </c>
      <c r="CV175" s="79">
        <f t="shared" ref="CV175:CV238" si="578">SUM(CX175:DC175)</f>
        <v>443721</v>
      </c>
      <c r="CW175" s="80">
        <f t="shared" ref="CW175:CW238" si="579">SUM(CX175:CY175)</f>
        <v>365532</v>
      </c>
      <c r="CX175" s="70">
        <v>88261</v>
      </c>
      <c r="CY175" s="70">
        <v>277271</v>
      </c>
      <c r="CZ175" s="70">
        <v>11908</v>
      </c>
      <c r="DA175" s="70">
        <v>62771</v>
      </c>
      <c r="DB175" s="70">
        <v>2058</v>
      </c>
      <c r="DC175" s="90">
        <v>1452</v>
      </c>
    </row>
    <row r="176" spans="1:107" x14ac:dyDescent="0.3">
      <c r="A176" s="158"/>
      <c r="B176" s="1">
        <v>2521</v>
      </c>
      <c r="C176" s="1" t="s">
        <v>113</v>
      </c>
      <c r="D176" s="35">
        <f t="shared" ref="D176:D239" si="580">SUM(F176:K176)</f>
        <v>6648970</v>
      </c>
      <c r="E176" s="35">
        <f t="shared" ref="E176:E239" si="581">F176+G176</f>
        <v>5398180</v>
      </c>
      <c r="F176" s="35">
        <f t="shared" ref="F176:F239" si="582">N176+V176+AD176+AL176+BB176+AT176+BJ176+BR176+BZ176+CH176+CP176+CX176</f>
        <v>1335708</v>
      </c>
      <c r="G176" s="35">
        <f t="shared" ref="G176:G239" si="583">O176+W176+AE176+AM176+BC176+AU176+BK176+BS176+CA176+CI176+CQ176+CY176</f>
        <v>4062472</v>
      </c>
      <c r="H176" s="35">
        <f t="shared" ref="H176:H239" si="584">P176+X176+AF176+AN176+BD176+AV176+BL176+BT176+CB176+CJ176+CR176+CZ176</f>
        <v>161814</v>
      </c>
      <c r="I176" s="35">
        <f t="shared" ref="I176:I239" si="585">Q176+Y176+AG176+AO176+BE176+AW176+BM176+BU176+CC176+CK176+CS176+DA176</f>
        <v>1017002</v>
      </c>
      <c r="J176" s="35">
        <f t="shared" ref="J176:J239" si="586">R176+Z176+AH176+AP176+BF176+AX176+BN176+BV176+CD176+CL176+CT176+DB176</f>
        <v>45999</v>
      </c>
      <c r="K176" s="35">
        <f t="shared" ref="K176:K239" si="587">S176+AA176+AI176+AQ176+BG176+AY176+BO176+BW176+CE176+CM176+CU176+DC176</f>
        <v>25975</v>
      </c>
      <c r="L176" s="39">
        <f t="shared" ref="L176:L239" si="588">SUM(N176:S176)</f>
        <v>549263</v>
      </c>
      <c r="M176" s="86">
        <f t="shared" ref="M176:M239" si="589">SUM(N176:O176)</f>
        <v>450558</v>
      </c>
      <c r="N176" s="88">
        <v>111410</v>
      </c>
      <c r="O176" s="88">
        <v>339148</v>
      </c>
      <c r="P176" s="88">
        <v>13423</v>
      </c>
      <c r="Q176" s="88">
        <v>79241</v>
      </c>
      <c r="R176" s="88">
        <v>3831</v>
      </c>
      <c r="S176" s="88">
        <v>2210</v>
      </c>
      <c r="T176" s="79">
        <f t="shared" si="558"/>
        <v>477595</v>
      </c>
      <c r="U176" s="80">
        <f t="shared" si="559"/>
        <v>391117</v>
      </c>
      <c r="V176" s="70">
        <v>97813</v>
      </c>
      <c r="W176" s="70">
        <v>293304</v>
      </c>
      <c r="X176" s="70">
        <v>10370</v>
      </c>
      <c r="Y176" s="70">
        <v>70411</v>
      </c>
      <c r="Z176" s="70">
        <v>3793</v>
      </c>
      <c r="AA176" s="70">
        <v>1904</v>
      </c>
      <c r="AB176" s="39">
        <f t="shared" si="560"/>
        <v>591996</v>
      </c>
      <c r="AC176" s="86">
        <f t="shared" si="561"/>
        <v>481058</v>
      </c>
      <c r="AD176" s="88">
        <v>120743</v>
      </c>
      <c r="AE176" s="88">
        <v>360315</v>
      </c>
      <c r="AF176" s="88">
        <v>14762</v>
      </c>
      <c r="AG176" s="88">
        <v>90222</v>
      </c>
      <c r="AH176" s="88">
        <v>3725</v>
      </c>
      <c r="AI176" s="88">
        <v>2229</v>
      </c>
      <c r="AJ176" s="79">
        <f t="shared" si="562"/>
        <v>573667</v>
      </c>
      <c r="AK176" s="80">
        <f t="shared" si="563"/>
        <v>465747</v>
      </c>
      <c r="AL176" s="70">
        <v>115415</v>
      </c>
      <c r="AM176" s="70">
        <v>350332</v>
      </c>
      <c r="AN176" s="70">
        <v>14825</v>
      </c>
      <c r="AO176" s="70">
        <v>86997</v>
      </c>
      <c r="AP176" s="70">
        <v>3919</v>
      </c>
      <c r="AQ176" s="70">
        <v>2179</v>
      </c>
      <c r="AR176" s="39">
        <f t="shared" si="564"/>
        <v>586594</v>
      </c>
      <c r="AS176" s="86">
        <f t="shared" si="565"/>
        <v>476738</v>
      </c>
      <c r="AT176" s="16">
        <v>121007</v>
      </c>
      <c r="AU176" s="16">
        <v>355731</v>
      </c>
      <c r="AV176" s="16">
        <v>14783</v>
      </c>
      <c r="AW176" s="16">
        <v>88498</v>
      </c>
      <c r="AX176" s="16">
        <v>4430</v>
      </c>
      <c r="AY176" s="16">
        <v>2145</v>
      </c>
      <c r="AZ176" s="79">
        <f t="shared" si="566"/>
        <v>551370</v>
      </c>
      <c r="BA176" s="80">
        <f t="shared" si="567"/>
        <v>445302</v>
      </c>
      <c r="BB176" s="70">
        <v>110186</v>
      </c>
      <c r="BC176" s="70">
        <v>335116</v>
      </c>
      <c r="BD176" s="70">
        <v>13825</v>
      </c>
      <c r="BE176" s="70">
        <v>86224</v>
      </c>
      <c r="BF176" s="70">
        <v>3850</v>
      </c>
      <c r="BG176" s="70">
        <v>2169</v>
      </c>
      <c r="BH176" s="39">
        <f t="shared" si="568"/>
        <v>557521</v>
      </c>
      <c r="BI176" s="86">
        <f t="shared" si="569"/>
        <v>452424</v>
      </c>
      <c r="BJ176" s="16">
        <v>113082</v>
      </c>
      <c r="BK176" s="16">
        <v>339342</v>
      </c>
      <c r="BL176" s="16">
        <v>13999</v>
      </c>
      <c r="BM176" s="16">
        <v>84610</v>
      </c>
      <c r="BN176" s="16">
        <v>4080</v>
      </c>
      <c r="BO176" s="16">
        <v>2408</v>
      </c>
      <c r="BP176" s="79">
        <f t="shared" si="570"/>
        <v>534329</v>
      </c>
      <c r="BQ176" s="80">
        <f t="shared" si="571"/>
        <v>433404</v>
      </c>
      <c r="BR176" s="70">
        <v>109029</v>
      </c>
      <c r="BS176" s="70">
        <v>324375</v>
      </c>
      <c r="BT176" s="70">
        <v>12679</v>
      </c>
      <c r="BU176" s="70">
        <v>82115</v>
      </c>
      <c r="BV176" s="70">
        <v>4008</v>
      </c>
      <c r="BW176" s="70">
        <v>2123</v>
      </c>
      <c r="BX176" s="39">
        <f t="shared" si="572"/>
        <v>511066</v>
      </c>
      <c r="BY176" s="86">
        <f t="shared" si="573"/>
        <v>413660</v>
      </c>
      <c r="BZ176" s="16">
        <v>102824</v>
      </c>
      <c r="CA176" s="16">
        <v>310836</v>
      </c>
      <c r="CB176" s="16">
        <v>11463</v>
      </c>
      <c r="CC176" s="16">
        <v>80559</v>
      </c>
      <c r="CD176" s="16">
        <v>3459</v>
      </c>
      <c r="CE176" s="16">
        <v>1925</v>
      </c>
      <c r="CF176" s="79">
        <f t="shared" si="574"/>
        <v>586007</v>
      </c>
      <c r="CG176" s="80">
        <f t="shared" si="575"/>
        <v>472797</v>
      </c>
      <c r="CH176" s="70">
        <v>114986</v>
      </c>
      <c r="CI176" s="70">
        <v>357811</v>
      </c>
      <c r="CJ176" s="70">
        <v>14205</v>
      </c>
      <c r="CK176" s="70">
        <v>92892</v>
      </c>
      <c r="CL176" s="70">
        <v>3828</v>
      </c>
      <c r="CM176" s="70">
        <v>2285</v>
      </c>
      <c r="CN176" s="39">
        <f t="shared" si="576"/>
        <v>576913</v>
      </c>
      <c r="CO176" s="86">
        <f t="shared" si="577"/>
        <v>468455</v>
      </c>
      <c r="CP176" s="16">
        <v>112476</v>
      </c>
      <c r="CQ176" s="16">
        <v>355979</v>
      </c>
      <c r="CR176" s="16">
        <v>14235</v>
      </c>
      <c r="CS176" s="16">
        <v>88459</v>
      </c>
      <c r="CT176" s="16">
        <v>3511</v>
      </c>
      <c r="CU176" s="16">
        <v>2253</v>
      </c>
      <c r="CV176" s="79">
        <f t="shared" si="578"/>
        <v>552649</v>
      </c>
      <c r="CW176" s="80">
        <f t="shared" si="579"/>
        <v>446920</v>
      </c>
      <c r="CX176" s="70">
        <v>106737</v>
      </c>
      <c r="CY176" s="70">
        <v>340183</v>
      </c>
      <c r="CZ176" s="70">
        <v>13245</v>
      </c>
      <c r="DA176" s="70">
        <v>86774</v>
      </c>
      <c r="DB176" s="70">
        <v>3565</v>
      </c>
      <c r="DC176" s="90">
        <v>2145</v>
      </c>
    </row>
    <row r="177" spans="1:107" x14ac:dyDescent="0.3">
      <c r="A177" s="158"/>
      <c r="B177" s="1">
        <v>2522</v>
      </c>
      <c r="C177" s="1" t="s">
        <v>114</v>
      </c>
      <c r="D177" s="35">
        <f t="shared" si="580"/>
        <v>8916334</v>
      </c>
      <c r="E177" s="35">
        <f t="shared" si="581"/>
        <v>7558590</v>
      </c>
      <c r="F177" s="35">
        <f t="shared" si="582"/>
        <v>1826030</v>
      </c>
      <c r="G177" s="35">
        <f t="shared" si="583"/>
        <v>5732560</v>
      </c>
      <c r="H177" s="35">
        <f t="shared" si="584"/>
        <v>231650</v>
      </c>
      <c r="I177" s="35">
        <f t="shared" si="585"/>
        <v>1016126</v>
      </c>
      <c r="J177" s="35">
        <f t="shared" si="586"/>
        <v>78448</v>
      </c>
      <c r="K177" s="35">
        <f t="shared" si="587"/>
        <v>31520</v>
      </c>
      <c r="L177" s="39">
        <f t="shared" si="588"/>
        <v>759397</v>
      </c>
      <c r="M177" s="86">
        <f t="shared" si="589"/>
        <v>648128</v>
      </c>
      <c r="N177" s="88">
        <v>155858</v>
      </c>
      <c r="O177" s="88">
        <v>492270</v>
      </c>
      <c r="P177" s="88">
        <v>20357</v>
      </c>
      <c r="Q177" s="88">
        <v>81014</v>
      </c>
      <c r="R177" s="88">
        <v>6794</v>
      </c>
      <c r="S177" s="88">
        <v>3104</v>
      </c>
      <c r="T177" s="79">
        <f t="shared" si="558"/>
        <v>657650</v>
      </c>
      <c r="U177" s="80">
        <f t="shared" si="559"/>
        <v>562537</v>
      </c>
      <c r="V177" s="70">
        <v>137979</v>
      </c>
      <c r="W177" s="70">
        <v>424558</v>
      </c>
      <c r="X177" s="70">
        <v>15543</v>
      </c>
      <c r="Y177" s="70">
        <v>71109</v>
      </c>
      <c r="Z177" s="70">
        <v>6226</v>
      </c>
      <c r="AA177" s="70">
        <v>2235</v>
      </c>
      <c r="AB177" s="39">
        <f t="shared" si="560"/>
        <v>792424</v>
      </c>
      <c r="AC177" s="86">
        <f t="shared" si="561"/>
        <v>672661</v>
      </c>
      <c r="AD177" s="88">
        <v>164601</v>
      </c>
      <c r="AE177" s="88">
        <v>508060</v>
      </c>
      <c r="AF177" s="88">
        <v>21066</v>
      </c>
      <c r="AG177" s="88">
        <v>89567</v>
      </c>
      <c r="AH177" s="88">
        <v>6337</v>
      </c>
      <c r="AI177" s="88">
        <v>2793</v>
      </c>
      <c r="AJ177" s="79">
        <f t="shared" si="562"/>
        <v>756931</v>
      </c>
      <c r="AK177" s="80">
        <f t="shared" si="563"/>
        <v>640239</v>
      </c>
      <c r="AL177" s="70">
        <v>150301</v>
      </c>
      <c r="AM177" s="70">
        <v>489938</v>
      </c>
      <c r="AN177" s="70">
        <v>20632</v>
      </c>
      <c r="AO177" s="70">
        <v>86948</v>
      </c>
      <c r="AP177" s="70">
        <v>6380</v>
      </c>
      <c r="AQ177" s="70">
        <v>2732</v>
      </c>
      <c r="AR177" s="39">
        <f t="shared" si="564"/>
        <v>777465</v>
      </c>
      <c r="AS177" s="86">
        <f t="shared" si="565"/>
        <v>657419</v>
      </c>
      <c r="AT177" s="16">
        <v>162506</v>
      </c>
      <c r="AU177" s="16">
        <v>494913</v>
      </c>
      <c r="AV177" s="16">
        <v>20035</v>
      </c>
      <c r="AW177" s="16">
        <v>89712</v>
      </c>
      <c r="AX177" s="16">
        <v>7787</v>
      </c>
      <c r="AY177" s="16">
        <v>2512</v>
      </c>
      <c r="AZ177" s="79">
        <f t="shared" si="566"/>
        <v>719456</v>
      </c>
      <c r="BA177" s="80">
        <f t="shared" si="567"/>
        <v>606738</v>
      </c>
      <c r="BB177" s="70">
        <v>143222</v>
      </c>
      <c r="BC177" s="70">
        <v>463516</v>
      </c>
      <c r="BD177" s="70">
        <v>19582</v>
      </c>
      <c r="BE177" s="70">
        <v>84525</v>
      </c>
      <c r="BF177" s="70">
        <v>6104</v>
      </c>
      <c r="BG177" s="70">
        <v>2507</v>
      </c>
      <c r="BH177" s="39">
        <f t="shared" si="568"/>
        <v>746585</v>
      </c>
      <c r="BI177" s="86">
        <f t="shared" si="569"/>
        <v>632187</v>
      </c>
      <c r="BJ177" s="16">
        <v>152686</v>
      </c>
      <c r="BK177" s="16">
        <v>479501</v>
      </c>
      <c r="BL177" s="16">
        <v>19802</v>
      </c>
      <c r="BM177" s="16">
        <v>84890</v>
      </c>
      <c r="BN177" s="16">
        <v>7131</v>
      </c>
      <c r="BO177" s="16">
        <v>2575</v>
      </c>
      <c r="BP177" s="79">
        <f t="shared" si="570"/>
        <v>724273</v>
      </c>
      <c r="BQ177" s="80">
        <f t="shared" si="571"/>
        <v>611599</v>
      </c>
      <c r="BR177" s="70">
        <v>149123</v>
      </c>
      <c r="BS177" s="70">
        <v>462476</v>
      </c>
      <c r="BT177" s="70">
        <v>18850</v>
      </c>
      <c r="BU177" s="70">
        <v>84792</v>
      </c>
      <c r="BV177" s="70">
        <v>6525</v>
      </c>
      <c r="BW177" s="70">
        <v>2507</v>
      </c>
      <c r="BX177" s="39">
        <f t="shared" si="572"/>
        <v>668673</v>
      </c>
      <c r="BY177" s="86">
        <f t="shared" si="573"/>
        <v>565606</v>
      </c>
      <c r="BZ177" s="16">
        <v>137275</v>
      </c>
      <c r="CA177" s="16">
        <v>428331</v>
      </c>
      <c r="CB177" s="16">
        <v>16576</v>
      </c>
      <c r="CC177" s="16">
        <v>78363</v>
      </c>
      <c r="CD177" s="16">
        <v>5704</v>
      </c>
      <c r="CE177" s="16">
        <v>2424</v>
      </c>
      <c r="CF177" s="79">
        <f t="shared" si="574"/>
        <v>766916</v>
      </c>
      <c r="CG177" s="80">
        <f t="shared" si="575"/>
        <v>648244</v>
      </c>
      <c r="CH177" s="70">
        <v>156808</v>
      </c>
      <c r="CI177" s="70">
        <v>491436</v>
      </c>
      <c r="CJ177" s="70">
        <v>19720</v>
      </c>
      <c r="CK177" s="70">
        <v>89683</v>
      </c>
      <c r="CL177" s="70">
        <v>6590</v>
      </c>
      <c r="CM177" s="70">
        <v>2679</v>
      </c>
      <c r="CN177" s="39">
        <f t="shared" si="576"/>
        <v>777345</v>
      </c>
      <c r="CO177" s="86">
        <f t="shared" si="577"/>
        <v>660767</v>
      </c>
      <c r="CP177" s="16">
        <v>158052</v>
      </c>
      <c r="CQ177" s="16">
        <v>502715</v>
      </c>
      <c r="CR177" s="16">
        <v>20324</v>
      </c>
      <c r="CS177" s="16">
        <v>87479</v>
      </c>
      <c r="CT177" s="16">
        <v>6136</v>
      </c>
      <c r="CU177" s="16">
        <v>2639</v>
      </c>
      <c r="CV177" s="79">
        <f t="shared" si="578"/>
        <v>769219</v>
      </c>
      <c r="CW177" s="80">
        <f t="shared" si="579"/>
        <v>652465</v>
      </c>
      <c r="CX177" s="70">
        <v>157619</v>
      </c>
      <c r="CY177" s="70">
        <v>494846</v>
      </c>
      <c r="CZ177" s="70">
        <v>19163</v>
      </c>
      <c r="DA177" s="70">
        <v>88044</v>
      </c>
      <c r="DB177" s="70">
        <v>6734</v>
      </c>
      <c r="DC177" s="90">
        <v>2813</v>
      </c>
    </row>
    <row r="178" spans="1:107" x14ac:dyDescent="0.3">
      <c r="A178" s="158"/>
      <c r="B178" s="1">
        <v>2523</v>
      </c>
      <c r="C178" s="1" t="s">
        <v>115</v>
      </c>
      <c r="D178" s="35">
        <f t="shared" si="580"/>
        <v>2328764</v>
      </c>
      <c r="E178" s="35">
        <f t="shared" si="581"/>
        <v>1892323</v>
      </c>
      <c r="F178" s="35">
        <f t="shared" si="582"/>
        <v>411607</v>
      </c>
      <c r="G178" s="35">
        <f t="shared" si="583"/>
        <v>1480716</v>
      </c>
      <c r="H178" s="35">
        <f t="shared" si="584"/>
        <v>72814</v>
      </c>
      <c r="I178" s="35">
        <f t="shared" si="585"/>
        <v>341803</v>
      </c>
      <c r="J178" s="35">
        <f t="shared" si="586"/>
        <v>15325</v>
      </c>
      <c r="K178" s="35">
        <f t="shared" si="587"/>
        <v>6499</v>
      </c>
      <c r="L178" s="39">
        <f t="shared" si="588"/>
        <v>192560</v>
      </c>
      <c r="M178" s="86">
        <f t="shared" si="589"/>
        <v>157652</v>
      </c>
      <c r="N178" s="88">
        <v>34062</v>
      </c>
      <c r="O178" s="88">
        <v>123590</v>
      </c>
      <c r="P178" s="88">
        <v>6366</v>
      </c>
      <c r="Q178" s="88">
        <v>26751</v>
      </c>
      <c r="R178" s="88">
        <v>1286</v>
      </c>
      <c r="S178" s="88">
        <v>505</v>
      </c>
      <c r="T178" s="79">
        <f t="shared" si="558"/>
        <v>167876</v>
      </c>
      <c r="U178" s="80">
        <f t="shared" si="559"/>
        <v>137401</v>
      </c>
      <c r="V178" s="70">
        <v>29657</v>
      </c>
      <c r="W178" s="70">
        <v>107744</v>
      </c>
      <c r="X178" s="70">
        <v>4915</v>
      </c>
      <c r="Y178" s="70">
        <v>24051</v>
      </c>
      <c r="Z178" s="70">
        <v>1081</v>
      </c>
      <c r="AA178" s="70">
        <v>428</v>
      </c>
      <c r="AB178" s="39">
        <f t="shared" si="560"/>
        <v>203354</v>
      </c>
      <c r="AC178" s="86">
        <f t="shared" si="561"/>
        <v>164691</v>
      </c>
      <c r="AD178" s="88">
        <v>36097</v>
      </c>
      <c r="AE178" s="88">
        <v>128594</v>
      </c>
      <c r="AF178" s="88">
        <v>6549</v>
      </c>
      <c r="AG178" s="88">
        <v>30266</v>
      </c>
      <c r="AH178" s="88">
        <v>1311</v>
      </c>
      <c r="AI178" s="88">
        <v>537</v>
      </c>
      <c r="AJ178" s="79">
        <f t="shared" si="562"/>
        <v>201177</v>
      </c>
      <c r="AK178" s="80">
        <f t="shared" si="563"/>
        <v>162752</v>
      </c>
      <c r="AL178" s="70">
        <v>36209</v>
      </c>
      <c r="AM178" s="70">
        <v>126543</v>
      </c>
      <c r="AN178" s="70">
        <v>6415</v>
      </c>
      <c r="AO178" s="70">
        <v>29979</v>
      </c>
      <c r="AP178" s="70">
        <v>1442</v>
      </c>
      <c r="AQ178" s="70">
        <v>589</v>
      </c>
      <c r="AR178" s="39">
        <f t="shared" si="564"/>
        <v>199920</v>
      </c>
      <c r="AS178" s="86">
        <f t="shared" si="565"/>
        <v>162023</v>
      </c>
      <c r="AT178" s="16">
        <v>35789</v>
      </c>
      <c r="AU178" s="16">
        <v>126234</v>
      </c>
      <c r="AV178" s="16">
        <v>6015</v>
      </c>
      <c r="AW178" s="16">
        <v>30034</v>
      </c>
      <c r="AX178" s="16">
        <v>1328</v>
      </c>
      <c r="AY178" s="16">
        <v>520</v>
      </c>
      <c r="AZ178" s="79">
        <f t="shared" si="566"/>
        <v>190731</v>
      </c>
      <c r="BA178" s="80">
        <f t="shared" si="567"/>
        <v>153698</v>
      </c>
      <c r="BB178" s="70">
        <v>33384</v>
      </c>
      <c r="BC178" s="70">
        <v>120314</v>
      </c>
      <c r="BD178" s="70">
        <v>6103</v>
      </c>
      <c r="BE178" s="70">
        <v>28928</v>
      </c>
      <c r="BF178" s="70">
        <v>1402</v>
      </c>
      <c r="BG178" s="70">
        <v>600</v>
      </c>
      <c r="BH178" s="39">
        <f t="shared" si="568"/>
        <v>200247</v>
      </c>
      <c r="BI178" s="86">
        <f t="shared" si="569"/>
        <v>163387</v>
      </c>
      <c r="BJ178" s="16">
        <v>35628</v>
      </c>
      <c r="BK178" s="16">
        <v>127759</v>
      </c>
      <c r="BL178" s="16">
        <v>6388</v>
      </c>
      <c r="BM178" s="16">
        <v>28400</v>
      </c>
      <c r="BN178" s="16">
        <v>1321</v>
      </c>
      <c r="BO178" s="16">
        <v>751</v>
      </c>
      <c r="BP178" s="79">
        <f t="shared" si="570"/>
        <v>190411</v>
      </c>
      <c r="BQ178" s="80">
        <f t="shared" si="571"/>
        <v>154665</v>
      </c>
      <c r="BR178" s="70">
        <v>33045</v>
      </c>
      <c r="BS178" s="70">
        <v>121620</v>
      </c>
      <c r="BT178" s="70">
        <v>6050</v>
      </c>
      <c r="BU178" s="70">
        <v>27936</v>
      </c>
      <c r="BV178" s="70">
        <v>1221</v>
      </c>
      <c r="BW178" s="70">
        <v>539</v>
      </c>
      <c r="BX178" s="39">
        <f t="shared" si="572"/>
        <v>172139</v>
      </c>
      <c r="BY178" s="86">
        <f t="shared" si="573"/>
        <v>139363</v>
      </c>
      <c r="BZ178" s="16">
        <v>30406</v>
      </c>
      <c r="CA178" s="16">
        <v>108957</v>
      </c>
      <c r="CB178" s="16">
        <v>5033</v>
      </c>
      <c r="CC178" s="16">
        <v>26174</v>
      </c>
      <c r="CD178" s="16">
        <v>1073</v>
      </c>
      <c r="CE178" s="16">
        <v>496</v>
      </c>
      <c r="CF178" s="79">
        <f t="shared" si="574"/>
        <v>203085</v>
      </c>
      <c r="CG178" s="80">
        <f t="shared" si="575"/>
        <v>164671</v>
      </c>
      <c r="CH178" s="70">
        <v>35476</v>
      </c>
      <c r="CI178" s="70">
        <v>129195</v>
      </c>
      <c r="CJ178" s="70">
        <v>6095</v>
      </c>
      <c r="CK178" s="70">
        <v>30425</v>
      </c>
      <c r="CL178" s="70">
        <v>1373</v>
      </c>
      <c r="CM178" s="70">
        <v>521</v>
      </c>
      <c r="CN178" s="39">
        <f t="shared" si="576"/>
        <v>207041</v>
      </c>
      <c r="CO178" s="86">
        <f t="shared" si="577"/>
        <v>169278</v>
      </c>
      <c r="CP178" s="16">
        <v>36296</v>
      </c>
      <c r="CQ178" s="16">
        <v>132982</v>
      </c>
      <c r="CR178" s="16">
        <v>6520</v>
      </c>
      <c r="CS178" s="16">
        <v>29525</v>
      </c>
      <c r="CT178" s="16">
        <v>1211</v>
      </c>
      <c r="CU178" s="16">
        <v>507</v>
      </c>
      <c r="CV178" s="79">
        <f t="shared" si="578"/>
        <v>200223</v>
      </c>
      <c r="CW178" s="80">
        <f t="shared" si="579"/>
        <v>162742</v>
      </c>
      <c r="CX178" s="70">
        <v>35558</v>
      </c>
      <c r="CY178" s="70">
        <v>127184</v>
      </c>
      <c r="CZ178" s="70">
        <v>6365</v>
      </c>
      <c r="DA178" s="70">
        <v>29334</v>
      </c>
      <c r="DB178" s="70">
        <v>1276</v>
      </c>
      <c r="DC178" s="90">
        <v>506</v>
      </c>
    </row>
    <row r="179" spans="1:107" x14ac:dyDescent="0.3">
      <c r="A179" s="158"/>
      <c r="B179" s="1">
        <v>2524</v>
      </c>
      <c r="C179" s="1" t="s">
        <v>116</v>
      </c>
      <c r="D179" s="35">
        <f t="shared" si="580"/>
        <v>1358270</v>
      </c>
      <c r="E179" s="35">
        <f t="shared" si="581"/>
        <v>980411</v>
      </c>
      <c r="F179" s="35">
        <f t="shared" si="582"/>
        <v>213946</v>
      </c>
      <c r="G179" s="35">
        <f t="shared" si="583"/>
        <v>766465</v>
      </c>
      <c r="H179" s="35">
        <f t="shared" si="584"/>
        <v>39969</v>
      </c>
      <c r="I179" s="35">
        <f t="shared" si="585"/>
        <v>240725</v>
      </c>
      <c r="J179" s="35">
        <f t="shared" si="586"/>
        <v>7327</v>
      </c>
      <c r="K179" s="35">
        <f t="shared" si="587"/>
        <v>89838</v>
      </c>
      <c r="L179" s="39">
        <f t="shared" si="588"/>
        <v>114733</v>
      </c>
      <c r="M179" s="86">
        <f t="shared" si="589"/>
        <v>83753</v>
      </c>
      <c r="N179" s="88">
        <v>17247</v>
      </c>
      <c r="O179" s="88">
        <v>66506</v>
      </c>
      <c r="P179" s="88">
        <v>3538</v>
      </c>
      <c r="Q179" s="88">
        <v>18954</v>
      </c>
      <c r="R179" s="88">
        <v>627</v>
      </c>
      <c r="S179" s="88">
        <v>7861</v>
      </c>
      <c r="T179" s="79">
        <f t="shared" si="558"/>
        <v>98632</v>
      </c>
      <c r="U179" s="80">
        <f t="shared" si="559"/>
        <v>71474</v>
      </c>
      <c r="V179" s="70">
        <v>15109</v>
      </c>
      <c r="W179" s="70">
        <v>56365</v>
      </c>
      <c r="X179" s="70">
        <v>2760</v>
      </c>
      <c r="Y179" s="70">
        <v>17099</v>
      </c>
      <c r="Z179" s="70">
        <v>615</v>
      </c>
      <c r="AA179" s="70">
        <v>6684</v>
      </c>
      <c r="AB179" s="39">
        <f t="shared" si="560"/>
        <v>118963</v>
      </c>
      <c r="AC179" s="86">
        <f t="shared" si="561"/>
        <v>86087</v>
      </c>
      <c r="AD179" s="88">
        <v>18880</v>
      </c>
      <c r="AE179" s="88">
        <v>67207</v>
      </c>
      <c r="AF179" s="88">
        <v>3853</v>
      </c>
      <c r="AG179" s="88">
        <v>20802</v>
      </c>
      <c r="AH179" s="88">
        <v>658</v>
      </c>
      <c r="AI179" s="88">
        <v>7563</v>
      </c>
      <c r="AJ179" s="79">
        <f t="shared" si="562"/>
        <v>117747</v>
      </c>
      <c r="AK179" s="80">
        <f t="shared" si="563"/>
        <v>85410</v>
      </c>
      <c r="AL179" s="70">
        <v>18614</v>
      </c>
      <c r="AM179" s="70">
        <v>66796</v>
      </c>
      <c r="AN179" s="70">
        <v>3692</v>
      </c>
      <c r="AO179" s="70">
        <v>20537</v>
      </c>
      <c r="AP179" s="70">
        <v>656</v>
      </c>
      <c r="AQ179" s="70">
        <v>7452</v>
      </c>
      <c r="AR179" s="39">
        <f t="shared" si="564"/>
        <v>117979</v>
      </c>
      <c r="AS179" s="86">
        <f t="shared" si="565"/>
        <v>84690</v>
      </c>
      <c r="AT179" s="16">
        <v>18828</v>
      </c>
      <c r="AU179" s="16">
        <v>65862</v>
      </c>
      <c r="AV179" s="16">
        <v>3507</v>
      </c>
      <c r="AW179" s="16">
        <v>21624</v>
      </c>
      <c r="AX179" s="16">
        <v>646</v>
      </c>
      <c r="AY179" s="16">
        <v>7512</v>
      </c>
      <c r="AZ179" s="79">
        <f t="shared" si="566"/>
        <v>112635</v>
      </c>
      <c r="BA179" s="80">
        <f t="shared" si="567"/>
        <v>80429</v>
      </c>
      <c r="BB179" s="70">
        <v>17584</v>
      </c>
      <c r="BC179" s="70">
        <v>62845</v>
      </c>
      <c r="BD179" s="70">
        <v>3424</v>
      </c>
      <c r="BE179" s="70">
        <v>20977</v>
      </c>
      <c r="BF179" s="70">
        <v>629</v>
      </c>
      <c r="BG179" s="70">
        <v>7176</v>
      </c>
      <c r="BH179" s="39">
        <f t="shared" si="568"/>
        <v>115366</v>
      </c>
      <c r="BI179" s="86">
        <f t="shared" si="569"/>
        <v>82511</v>
      </c>
      <c r="BJ179" s="16">
        <v>18365</v>
      </c>
      <c r="BK179" s="16">
        <v>64146</v>
      </c>
      <c r="BL179" s="16">
        <v>3430</v>
      </c>
      <c r="BM179" s="16">
        <v>20795</v>
      </c>
      <c r="BN179" s="16">
        <v>760</v>
      </c>
      <c r="BO179" s="16">
        <v>7870</v>
      </c>
      <c r="BP179" s="79">
        <f t="shared" si="570"/>
        <v>109008</v>
      </c>
      <c r="BQ179" s="80">
        <f t="shared" si="571"/>
        <v>78368</v>
      </c>
      <c r="BR179" s="70">
        <v>17082</v>
      </c>
      <c r="BS179" s="70">
        <v>61286</v>
      </c>
      <c r="BT179" s="70">
        <v>3206</v>
      </c>
      <c r="BU179" s="70">
        <v>19212</v>
      </c>
      <c r="BV179" s="70">
        <v>575</v>
      </c>
      <c r="BW179" s="70">
        <v>7647</v>
      </c>
      <c r="BX179" s="39">
        <f t="shared" si="572"/>
        <v>102045</v>
      </c>
      <c r="BY179" s="86">
        <f t="shared" si="573"/>
        <v>72958</v>
      </c>
      <c r="BZ179" s="16">
        <v>15977</v>
      </c>
      <c r="CA179" s="16">
        <v>56981</v>
      </c>
      <c r="CB179" s="16">
        <v>2580</v>
      </c>
      <c r="CC179" s="16">
        <v>19094</v>
      </c>
      <c r="CD179" s="16">
        <v>514</v>
      </c>
      <c r="CE179" s="16">
        <v>6899</v>
      </c>
      <c r="CF179" s="79">
        <f t="shared" si="574"/>
        <v>120179</v>
      </c>
      <c r="CG179" s="80">
        <f t="shared" si="575"/>
        <v>86858</v>
      </c>
      <c r="CH179" s="70">
        <v>19229</v>
      </c>
      <c r="CI179" s="70">
        <v>67629</v>
      </c>
      <c r="CJ179" s="70">
        <v>3488</v>
      </c>
      <c r="CK179" s="70">
        <v>21365</v>
      </c>
      <c r="CL179" s="70">
        <v>654</v>
      </c>
      <c r="CM179" s="70">
        <v>7814</v>
      </c>
      <c r="CN179" s="39">
        <f t="shared" si="576"/>
        <v>119285</v>
      </c>
      <c r="CO179" s="86">
        <f t="shared" si="577"/>
        <v>86879</v>
      </c>
      <c r="CP179" s="16">
        <v>19199</v>
      </c>
      <c r="CQ179" s="16">
        <v>67680</v>
      </c>
      <c r="CR179" s="16">
        <v>3508</v>
      </c>
      <c r="CS179" s="16">
        <v>20639</v>
      </c>
      <c r="CT179" s="16">
        <v>517</v>
      </c>
      <c r="CU179" s="16">
        <v>7742</v>
      </c>
      <c r="CV179" s="79">
        <f t="shared" si="578"/>
        <v>111698</v>
      </c>
      <c r="CW179" s="80">
        <f t="shared" si="579"/>
        <v>80994</v>
      </c>
      <c r="CX179" s="70">
        <v>17832</v>
      </c>
      <c r="CY179" s="70">
        <v>63162</v>
      </c>
      <c r="CZ179" s="70">
        <v>2983</v>
      </c>
      <c r="DA179" s="70">
        <v>19627</v>
      </c>
      <c r="DB179" s="70">
        <v>476</v>
      </c>
      <c r="DC179" s="90">
        <v>7618</v>
      </c>
    </row>
    <row r="180" spans="1:107" x14ac:dyDescent="0.3">
      <c r="A180" s="158"/>
      <c r="B180" s="1">
        <v>2525</v>
      </c>
      <c r="C180" s="1" t="s">
        <v>117</v>
      </c>
      <c r="D180" s="35">
        <f t="shared" si="580"/>
        <v>3446665</v>
      </c>
      <c r="E180" s="35">
        <f t="shared" si="581"/>
        <v>2369086</v>
      </c>
      <c r="F180" s="35">
        <f t="shared" si="582"/>
        <v>580063</v>
      </c>
      <c r="G180" s="35">
        <f t="shared" si="583"/>
        <v>1789023</v>
      </c>
      <c r="H180" s="35">
        <f t="shared" si="584"/>
        <v>96631</v>
      </c>
      <c r="I180" s="35">
        <f t="shared" si="585"/>
        <v>936751</v>
      </c>
      <c r="J180" s="35">
        <f t="shared" si="586"/>
        <v>26948</v>
      </c>
      <c r="K180" s="35">
        <f t="shared" si="587"/>
        <v>17249</v>
      </c>
      <c r="L180" s="39">
        <f t="shared" si="588"/>
        <v>279180</v>
      </c>
      <c r="M180" s="86">
        <f t="shared" si="589"/>
        <v>194530</v>
      </c>
      <c r="N180" s="88">
        <v>46955</v>
      </c>
      <c r="O180" s="88">
        <v>147575</v>
      </c>
      <c r="P180" s="88">
        <v>8432</v>
      </c>
      <c r="Q180" s="88">
        <v>72628</v>
      </c>
      <c r="R180" s="88">
        <v>2193</v>
      </c>
      <c r="S180" s="88">
        <v>1397</v>
      </c>
      <c r="T180" s="79">
        <f t="shared" si="558"/>
        <v>246696</v>
      </c>
      <c r="U180" s="80">
        <f t="shared" si="559"/>
        <v>170284</v>
      </c>
      <c r="V180" s="70">
        <v>41835</v>
      </c>
      <c r="W180" s="70">
        <v>128449</v>
      </c>
      <c r="X180" s="70">
        <v>6324</v>
      </c>
      <c r="Y180" s="70">
        <v>66773</v>
      </c>
      <c r="Z180" s="70">
        <v>2162</v>
      </c>
      <c r="AA180" s="70">
        <v>1153</v>
      </c>
      <c r="AB180" s="39">
        <f t="shared" si="560"/>
        <v>305032</v>
      </c>
      <c r="AC180" s="86">
        <f t="shared" si="561"/>
        <v>209310</v>
      </c>
      <c r="AD180" s="88">
        <v>51875</v>
      </c>
      <c r="AE180" s="88">
        <v>157435</v>
      </c>
      <c r="AF180" s="88">
        <v>8814</v>
      </c>
      <c r="AG180" s="88">
        <v>83251</v>
      </c>
      <c r="AH180" s="88">
        <v>2250</v>
      </c>
      <c r="AI180" s="88">
        <v>1407</v>
      </c>
      <c r="AJ180" s="79">
        <f t="shared" si="562"/>
        <v>296113</v>
      </c>
      <c r="AK180" s="80">
        <f t="shared" si="563"/>
        <v>204266</v>
      </c>
      <c r="AL180" s="70">
        <v>49708</v>
      </c>
      <c r="AM180" s="70">
        <v>154558</v>
      </c>
      <c r="AN180" s="70">
        <v>8731</v>
      </c>
      <c r="AO180" s="70">
        <v>79479</v>
      </c>
      <c r="AP180" s="70">
        <v>2237</v>
      </c>
      <c r="AQ180" s="70">
        <v>1400</v>
      </c>
      <c r="AR180" s="39">
        <f t="shared" si="564"/>
        <v>301406</v>
      </c>
      <c r="AS180" s="86">
        <f t="shared" si="565"/>
        <v>206842</v>
      </c>
      <c r="AT180" s="16">
        <v>52439</v>
      </c>
      <c r="AU180" s="16">
        <v>154403</v>
      </c>
      <c r="AV180" s="16">
        <v>8463</v>
      </c>
      <c r="AW180" s="16">
        <v>82332</v>
      </c>
      <c r="AX180" s="16">
        <v>2492</v>
      </c>
      <c r="AY180" s="16">
        <v>1277</v>
      </c>
      <c r="AZ180" s="79">
        <f t="shared" si="566"/>
        <v>285939</v>
      </c>
      <c r="BA180" s="80">
        <f t="shared" si="567"/>
        <v>193297</v>
      </c>
      <c r="BB180" s="70">
        <v>47141</v>
      </c>
      <c r="BC180" s="70">
        <v>146156</v>
      </c>
      <c r="BD180" s="70">
        <v>7820</v>
      </c>
      <c r="BE180" s="70">
        <v>81144</v>
      </c>
      <c r="BF180" s="70">
        <v>2297</v>
      </c>
      <c r="BG180" s="70">
        <v>1381</v>
      </c>
      <c r="BH180" s="39">
        <f t="shared" si="568"/>
        <v>286993</v>
      </c>
      <c r="BI180" s="86">
        <f t="shared" si="569"/>
        <v>196222</v>
      </c>
      <c r="BJ180" s="16">
        <v>47833</v>
      </c>
      <c r="BK180" s="16">
        <v>148389</v>
      </c>
      <c r="BL180" s="16">
        <v>8358</v>
      </c>
      <c r="BM180" s="16">
        <v>78510</v>
      </c>
      <c r="BN180" s="16">
        <v>2236</v>
      </c>
      <c r="BO180" s="16">
        <v>1667</v>
      </c>
      <c r="BP180" s="79">
        <f t="shared" si="570"/>
        <v>272541</v>
      </c>
      <c r="BQ180" s="80">
        <f t="shared" si="571"/>
        <v>185294</v>
      </c>
      <c r="BR180" s="70">
        <v>45363</v>
      </c>
      <c r="BS180" s="70">
        <v>139931</v>
      </c>
      <c r="BT180" s="70">
        <v>7969</v>
      </c>
      <c r="BU180" s="70">
        <v>75721</v>
      </c>
      <c r="BV180" s="70">
        <v>2145</v>
      </c>
      <c r="BW180" s="70">
        <v>1412</v>
      </c>
      <c r="BX180" s="39">
        <f t="shared" si="572"/>
        <v>261392</v>
      </c>
      <c r="BY180" s="86">
        <f t="shared" si="573"/>
        <v>177687</v>
      </c>
      <c r="BZ180" s="16">
        <v>43880</v>
      </c>
      <c r="CA180" s="16">
        <v>133807</v>
      </c>
      <c r="CB180" s="16">
        <v>6566</v>
      </c>
      <c r="CC180" s="16">
        <v>73913</v>
      </c>
      <c r="CD180" s="16">
        <v>1987</v>
      </c>
      <c r="CE180" s="16">
        <v>1239</v>
      </c>
      <c r="CF180" s="79">
        <f t="shared" si="574"/>
        <v>304068</v>
      </c>
      <c r="CG180" s="80">
        <f t="shared" si="575"/>
        <v>209570</v>
      </c>
      <c r="CH180" s="70">
        <v>51316</v>
      </c>
      <c r="CI180" s="70">
        <v>158254</v>
      </c>
      <c r="CJ180" s="70">
        <v>8253</v>
      </c>
      <c r="CK180" s="70">
        <v>82035</v>
      </c>
      <c r="CL180" s="70">
        <v>2491</v>
      </c>
      <c r="CM180" s="70">
        <v>1719</v>
      </c>
      <c r="CN180" s="39">
        <f t="shared" si="576"/>
        <v>303935</v>
      </c>
      <c r="CO180" s="86">
        <f t="shared" si="577"/>
        <v>212533</v>
      </c>
      <c r="CP180" s="16">
        <v>51163</v>
      </c>
      <c r="CQ180" s="16">
        <v>161370</v>
      </c>
      <c r="CR180" s="16">
        <v>8832</v>
      </c>
      <c r="CS180" s="16">
        <v>78761</v>
      </c>
      <c r="CT180" s="16">
        <v>2202</v>
      </c>
      <c r="CU180" s="16">
        <v>1607</v>
      </c>
      <c r="CV180" s="79">
        <f t="shared" si="578"/>
        <v>303370</v>
      </c>
      <c r="CW180" s="80">
        <f t="shared" si="579"/>
        <v>209251</v>
      </c>
      <c r="CX180" s="70">
        <v>50555</v>
      </c>
      <c r="CY180" s="70">
        <v>158696</v>
      </c>
      <c r="CZ180" s="70">
        <v>8069</v>
      </c>
      <c r="DA180" s="70">
        <v>82204</v>
      </c>
      <c r="DB180" s="70">
        <v>2256</v>
      </c>
      <c r="DC180" s="90">
        <v>1590</v>
      </c>
    </row>
    <row r="181" spans="1:107" x14ac:dyDescent="0.3">
      <c r="A181" s="158"/>
      <c r="B181" s="1">
        <v>2526</v>
      </c>
      <c r="C181" s="1" t="s">
        <v>118</v>
      </c>
      <c r="D181" s="35">
        <f t="shared" si="580"/>
        <v>1209112</v>
      </c>
      <c r="E181" s="35">
        <f t="shared" si="581"/>
        <v>1008546</v>
      </c>
      <c r="F181" s="35">
        <f t="shared" si="582"/>
        <v>245674</v>
      </c>
      <c r="G181" s="35">
        <f t="shared" si="583"/>
        <v>762872</v>
      </c>
      <c r="H181" s="35">
        <f t="shared" si="584"/>
        <v>38933</v>
      </c>
      <c r="I181" s="35">
        <f t="shared" si="585"/>
        <v>143918</v>
      </c>
      <c r="J181" s="35">
        <f t="shared" si="586"/>
        <v>8104</v>
      </c>
      <c r="K181" s="35">
        <f t="shared" si="587"/>
        <v>9611</v>
      </c>
      <c r="L181" s="39">
        <f t="shared" si="588"/>
        <v>97806</v>
      </c>
      <c r="M181" s="86">
        <f t="shared" si="589"/>
        <v>81128</v>
      </c>
      <c r="N181" s="88">
        <v>18633</v>
      </c>
      <c r="O181" s="88">
        <v>62495</v>
      </c>
      <c r="P181" s="88">
        <v>3247</v>
      </c>
      <c r="Q181" s="88">
        <v>11703</v>
      </c>
      <c r="R181" s="88">
        <v>603</v>
      </c>
      <c r="S181" s="88">
        <v>1125</v>
      </c>
      <c r="T181" s="79">
        <f t="shared" si="558"/>
        <v>84117</v>
      </c>
      <c r="U181" s="80">
        <f t="shared" si="559"/>
        <v>69976</v>
      </c>
      <c r="V181" s="70">
        <v>16010</v>
      </c>
      <c r="W181" s="70">
        <v>53966</v>
      </c>
      <c r="X181" s="70">
        <v>2389</v>
      </c>
      <c r="Y181" s="70">
        <v>10353</v>
      </c>
      <c r="Z181" s="70">
        <v>584</v>
      </c>
      <c r="AA181" s="70">
        <v>815</v>
      </c>
      <c r="AB181" s="39">
        <f t="shared" si="560"/>
        <v>105628</v>
      </c>
      <c r="AC181" s="86">
        <f t="shared" si="561"/>
        <v>87222</v>
      </c>
      <c r="AD181" s="88">
        <v>21100</v>
      </c>
      <c r="AE181" s="88">
        <v>66122</v>
      </c>
      <c r="AF181" s="88">
        <v>3457</v>
      </c>
      <c r="AG181" s="88">
        <v>13258</v>
      </c>
      <c r="AH181" s="88">
        <v>731</v>
      </c>
      <c r="AI181" s="88">
        <v>960</v>
      </c>
      <c r="AJ181" s="79">
        <f t="shared" si="562"/>
        <v>105539</v>
      </c>
      <c r="AK181" s="80">
        <f t="shared" si="563"/>
        <v>87731</v>
      </c>
      <c r="AL181" s="70">
        <v>22192</v>
      </c>
      <c r="AM181" s="70">
        <v>65539</v>
      </c>
      <c r="AN181" s="70">
        <v>3426</v>
      </c>
      <c r="AO181" s="70">
        <v>12669</v>
      </c>
      <c r="AP181" s="70">
        <v>704</v>
      </c>
      <c r="AQ181" s="70">
        <v>1009</v>
      </c>
      <c r="AR181" s="39">
        <f t="shared" si="564"/>
        <v>107017</v>
      </c>
      <c r="AS181" s="86">
        <f t="shared" si="565"/>
        <v>89414</v>
      </c>
      <c r="AT181" s="16">
        <v>22669</v>
      </c>
      <c r="AU181" s="16">
        <v>66745</v>
      </c>
      <c r="AV181" s="16">
        <v>3258</v>
      </c>
      <c r="AW181" s="16">
        <v>12624</v>
      </c>
      <c r="AX181" s="16">
        <v>742</v>
      </c>
      <c r="AY181" s="16">
        <v>979</v>
      </c>
      <c r="AZ181" s="79">
        <f t="shared" si="566"/>
        <v>100583</v>
      </c>
      <c r="BA181" s="80">
        <f t="shared" si="567"/>
        <v>83998</v>
      </c>
      <c r="BB181" s="70">
        <v>20520</v>
      </c>
      <c r="BC181" s="70">
        <v>63478</v>
      </c>
      <c r="BD181" s="70">
        <v>3196</v>
      </c>
      <c r="BE181" s="70">
        <v>12057</v>
      </c>
      <c r="BF181" s="70">
        <v>593</v>
      </c>
      <c r="BG181" s="70">
        <v>739</v>
      </c>
      <c r="BH181" s="39">
        <f t="shared" si="568"/>
        <v>103966</v>
      </c>
      <c r="BI181" s="86">
        <f t="shared" si="569"/>
        <v>87064</v>
      </c>
      <c r="BJ181" s="16">
        <v>21064</v>
      </c>
      <c r="BK181" s="16">
        <v>66000</v>
      </c>
      <c r="BL181" s="16">
        <v>3431</v>
      </c>
      <c r="BM181" s="16">
        <v>12026</v>
      </c>
      <c r="BN181" s="16">
        <v>693</v>
      </c>
      <c r="BO181" s="16">
        <v>752</v>
      </c>
      <c r="BP181" s="79">
        <f t="shared" si="570"/>
        <v>99764</v>
      </c>
      <c r="BQ181" s="80">
        <f t="shared" si="571"/>
        <v>83331</v>
      </c>
      <c r="BR181" s="70">
        <v>20050</v>
      </c>
      <c r="BS181" s="70">
        <v>63281</v>
      </c>
      <c r="BT181" s="70">
        <v>3380</v>
      </c>
      <c r="BU181" s="70">
        <v>11606</v>
      </c>
      <c r="BV181" s="70">
        <v>750</v>
      </c>
      <c r="BW181" s="70">
        <v>697</v>
      </c>
      <c r="BX181" s="39">
        <f t="shared" si="572"/>
        <v>91062</v>
      </c>
      <c r="BY181" s="86">
        <f t="shared" si="573"/>
        <v>76106</v>
      </c>
      <c r="BZ181" s="16">
        <v>19312</v>
      </c>
      <c r="CA181" s="16">
        <v>56794</v>
      </c>
      <c r="CB181" s="16">
        <v>2740</v>
      </c>
      <c r="CC181" s="16">
        <v>11051</v>
      </c>
      <c r="CD181" s="16">
        <v>605</v>
      </c>
      <c r="CE181" s="16">
        <v>560</v>
      </c>
      <c r="CF181" s="79">
        <f t="shared" si="574"/>
        <v>107462</v>
      </c>
      <c r="CG181" s="80">
        <f t="shared" si="575"/>
        <v>89964</v>
      </c>
      <c r="CH181" s="70">
        <v>22589</v>
      </c>
      <c r="CI181" s="70">
        <v>67375</v>
      </c>
      <c r="CJ181" s="70">
        <v>3505</v>
      </c>
      <c r="CK181" s="70">
        <v>12544</v>
      </c>
      <c r="CL181" s="70">
        <v>715</v>
      </c>
      <c r="CM181" s="70">
        <v>734</v>
      </c>
      <c r="CN181" s="39">
        <f t="shared" si="576"/>
        <v>106406</v>
      </c>
      <c r="CO181" s="86">
        <f t="shared" si="577"/>
        <v>89132</v>
      </c>
      <c r="CP181" s="16">
        <v>21401</v>
      </c>
      <c r="CQ181" s="16">
        <v>67731</v>
      </c>
      <c r="CR181" s="16">
        <v>3667</v>
      </c>
      <c r="CS181" s="16">
        <v>12265</v>
      </c>
      <c r="CT181" s="16">
        <v>682</v>
      </c>
      <c r="CU181" s="16">
        <v>660</v>
      </c>
      <c r="CV181" s="79">
        <f t="shared" si="578"/>
        <v>99762</v>
      </c>
      <c r="CW181" s="80">
        <f t="shared" si="579"/>
        <v>83480</v>
      </c>
      <c r="CX181" s="70">
        <v>20134</v>
      </c>
      <c r="CY181" s="70">
        <v>63346</v>
      </c>
      <c r="CZ181" s="70">
        <v>3237</v>
      </c>
      <c r="DA181" s="70">
        <v>11762</v>
      </c>
      <c r="DB181" s="70">
        <v>702</v>
      </c>
      <c r="DC181" s="90">
        <v>581</v>
      </c>
    </row>
    <row r="182" spans="1:107" x14ac:dyDescent="0.3">
      <c r="A182" s="158"/>
      <c r="B182" s="1">
        <v>2527</v>
      </c>
      <c r="C182" s="1" t="s">
        <v>119</v>
      </c>
      <c r="D182" s="35">
        <f t="shared" si="580"/>
        <v>8306959</v>
      </c>
      <c r="E182" s="35">
        <f t="shared" si="581"/>
        <v>7362393</v>
      </c>
      <c r="F182" s="35">
        <f t="shared" si="582"/>
        <v>1407531</v>
      </c>
      <c r="G182" s="35">
        <f t="shared" si="583"/>
        <v>5954862</v>
      </c>
      <c r="H182" s="35">
        <f t="shared" si="584"/>
        <v>245506</v>
      </c>
      <c r="I182" s="35">
        <f t="shared" si="585"/>
        <v>630454</v>
      </c>
      <c r="J182" s="35">
        <f t="shared" si="586"/>
        <v>45051</v>
      </c>
      <c r="K182" s="35">
        <f t="shared" si="587"/>
        <v>23555</v>
      </c>
      <c r="L182" s="39">
        <f t="shared" si="588"/>
        <v>723747</v>
      </c>
      <c r="M182" s="86">
        <f t="shared" si="589"/>
        <v>645980</v>
      </c>
      <c r="N182" s="88">
        <v>116097</v>
      </c>
      <c r="O182" s="88">
        <v>529883</v>
      </c>
      <c r="P182" s="88">
        <v>21421</v>
      </c>
      <c r="Q182" s="88">
        <v>51097</v>
      </c>
      <c r="R182" s="88">
        <v>3556</v>
      </c>
      <c r="S182" s="88">
        <v>1693</v>
      </c>
      <c r="T182" s="79">
        <f t="shared" si="558"/>
        <v>596517</v>
      </c>
      <c r="U182" s="80">
        <f t="shared" si="559"/>
        <v>531733</v>
      </c>
      <c r="V182" s="70">
        <v>96494</v>
      </c>
      <c r="W182" s="70">
        <v>435239</v>
      </c>
      <c r="X182" s="70">
        <v>16085</v>
      </c>
      <c r="Y182" s="70">
        <v>44173</v>
      </c>
      <c r="Z182" s="70">
        <v>3097</v>
      </c>
      <c r="AA182" s="70">
        <v>1429</v>
      </c>
      <c r="AB182" s="39">
        <f t="shared" si="560"/>
        <v>706967</v>
      </c>
      <c r="AC182" s="86">
        <f t="shared" si="561"/>
        <v>624802</v>
      </c>
      <c r="AD182" s="88">
        <v>115572</v>
      </c>
      <c r="AE182" s="88">
        <v>509230</v>
      </c>
      <c r="AF182" s="88">
        <v>21873</v>
      </c>
      <c r="AG182" s="88">
        <v>54981</v>
      </c>
      <c r="AH182" s="88">
        <v>3519</v>
      </c>
      <c r="AI182" s="88">
        <v>1792</v>
      </c>
      <c r="AJ182" s="79">
        <f t="shared" si="562"/>
        <v>743467</v>
      </c>
      <c r="AK182" s="80">
        <f t="shared" si="563"/>
        <v>658232</v>
      </c>
      <c r="AL182" s="70">
        <v>128673</v>
      </c>
      <c r="AM182" s="70">
        <v>529559</v>
      </c>
      <c r="AN182" s="70">
        <v>22568</v>
      </c>
      <c r="AO182" s="70">
        <v>55914</v>
      </c>
      <c r="AP182" s="70">
        <v>4942</v>
      </c>
      <c r="AQ182" s="70">
        <v>1811</v>
      </c>
      <c r="AR182" s="39">
        <f t="shared" si="564"/>
        <v>695197</v>
      </c>
      <c r="AS182" s="86">
        <f t="shared" si="565"/>
        <v>614740</v>
      </c>
      <c r="AT182" s="16">
        <v>118211</v>
      </c>
      <c r="AU182" s="16">
        <v>496529</v>
      </c>
      <c r="AV182" s="16">
        <v>20668</v>
      </c>
      <c r="AW182" s="16">
        <v>53275</v>
      </c>
      <c r="AX182" s="16">
        <v>4047</v>
      </c>
      <c r="AY182" s="16">
        <v>2467</v>
      </c>
      <c r="AZ182" s="79">
        <f t="shared" si="566"/>
        <v>653656</v>
      </c>
      <c r="BA182" s="80">
        <f t="shared" si="567"/>
        <v>576400</v>
      </c>
      <c r="BB182" s="70">
        <v>109059</v>
      </c>
      <c r="BC182" s="70">
        <v>467341</v>
      </c>
      <c r="BD182" s="70">
        <v>19923</v>
      </c>
      <c r="BE182" s="70">
        <v>51434</v>
      </c>
      <c r="BF182" s="70">
        <v>3501</v>
      </c>
      <c r="BG182" s="70">
        <v>2398</v>
      </c>
      <c r="BH182" s="39">
        <f t="shared" si="568"/>
        <v>698506</v>
      </c>
      <c r="BI182" s="86">
        <f t="shared" si="569"/>
        <v>619638</v>
      </c>
      <c r="BJ182" s="16">
        <v>117684</v>
      </c>
      <c r="BK182" s="16">
        <v>501954</v>
      </c>
      <c r="BL182" s="16">
        <v>22049</v>
      </c>
      <c r="BM182" s="16">
        <v>50956</v>
      </c>
      <c r="BN182" s="16">
        <v>3701</v>
      </c>
      <c r="BO182" s="16">
        <v>2162</v>
      </c>
      <c r="BP182" s="79">
        <f t="shared" si="570"/>
        <v>671231</v>
      </c>
      <c r="BQ182" s="80">
        <f t="shared" si="571"/>
        <v>595912</v>
      </c>
      <c r="BR182" s="70">
        <v>114069</v>
      </c>
      <c r="BS182" s="70">
        <v>481843</v>
      </c>
      <c r="BT182" s="70">
        <v>20433</v>
      </c>
      <c r="BU182" s="70">
        <v>49352</v>
      </c>
      <c r="BV182" s="70">
        <v>3504</v>
      </c>
      <c r="BW182" s="70">
        <v>2030</v>
      </c>
      <c r="BX182" s="39">
        <f t="shared" si="572"/>
        <v>595477</v>
      </c>
      <c r="BY182" s="86">
        <f t="shared" si="573"/>
        <v>527559</v>
      </c>
      <c r="BZ182" s="16">
        <v>103479</v>
      </c>
      <c r="CA182" s="16">
        <v>424080</v>
      </c>
      <c r="CB182" s="16">
        <v>15945</v>
      </c>
      <c r="CC182" s="16">
        <v>46981</v>
      </c>
      <c r="CD182" s="16">
        <v>2937</v>
      </c>
      <c r="CE182" s="16">
        <v>2055</v>
      </c>
      <c r="CF182" s="79">
        <f t="shared" si="574"/>
        <v>748682</v>
      </c>
      <c r="CG182" s="80">
        <f t="shared" si="575"/>
        <v>662907</v>
      </c>
      <c r="CH182" s="70">
        <v>134700</v>
      </c>
      <c r="CI182" s="70">
        <v>528207</v>
      </c>
      <c r="CJ182" s="70">
        <v>21189</v>
      </c>
      <c r="CK182" s="70">
        <v>57502</v>
      </c>
      <c r="CL182" s="70">
        <v>5091</v>
      </c>
      <c r="CM182" s="70">
        <v>1993</v>
      </c>
      <c r="CN182" s="39">
        <f t="shared" si="576"/>
        <v>760271</v>
      </c>
      <c r="CO182" s="86">
        <f t="shared" si="577"/>
        <v>673380</v>
      </c>
      <c r="CP182" s="16">
        <v>130696</v>
      </c>
      <c r="CQ182" s="16">
        <v>542684</v>
      </c>
      <c r="CR182" s="16">
        <v>22955</v>
      </c>
      <c r="CS182" s="16">
        <v>58140</v>
      </c>
      <c r="CT182" s="16">
        <v>3565</v>
      </c>
      <c r="CU182" s="16">
        <v>2231</v>
      </c>
      <c r="CV182" s="79">
        <f t="shared" si="578"/>
        <v>713241</v>
      </c>
      <c r="CW182" s="80">
        <f t="shared" si="579"/>
        <v>631110</v>
      </c>
      <c r="CX182" s="70">
        <v>122797</v>
      </c>
      <c r="CY182" s="70">
        <v>508313</v>
      </c>
      <c r="CZ182" s="70">
        <v>20397</v>
      </c>
      <c r="DA182" s="70">
        <v>56649</v>
      </c>
      <c r="DB182" s="70">
        <v>3591</v>
      </c>
      <c r="DC182" s="90">
        <v>1494</v>
      </c>
    </row>
    <row r="183" spans="1:107" x14ac:dyDescent="0.3">
      <c r="A183" s="158"/>
      <c r="B183" s="1">
        <v>2528</v>
      </c>
      <c r="C183" s="1" t="s">
        <v>120</v>
      </c>
      <c r="D183" s="35">
        <f t="shared" si="580"/>
        <v>4225675</v>
      </c>
      <c r="E183" s="35">
        <f t="shared" si="581"/>
        <v>3722546</v>
      </c>
      <c r="F183" s="35">
        <f t="shared" si="582"/>
        <v>1265706</v>
      </c>
      <c r="G183" s="35">
        <f t="shared" si="583"/>
        <v>2456840</v>
      </c>
      <c r="H183" s="35">
        <f t="shared" si="584"/>
        <v>55028</v>
      </c>
      <c r="I183" s="35">
        <f t="shared" si="585"/>
        <v>356223</v>
      </c>
      <c r="J183" s="35">
        <f t="shared" si="586"/>
        <v>79204</v>
      </c>
      <c r="K183" s="35">
        <f t="shared" si="587"/>
        <v>12674</v>
      </c>
      <c r="L183" s="39">
        <f t="shared" si="588"/>
        <v>213600</v>
      </c>
      <c r="M183" s="86">
        <f t="shared" si="589"/>
        <v>182644</v>
      </c>
      <c r="N183" s="88">
        <v>48338</v>
      </c>
      <c r="O183" s="88">
        <v>134306</v>
      </c>
      <c r="P183" s="88">
        <v>3342</v>
      </c>
      <c r="Q183" s="88">
        <v>23659</v>
      </c>
      <c r="R183" s="88">
        <v>2964</v>
      </c>
      <c r="S183" s="88">
        <v>991</v>
      </c>
      <c r="T183" s="79">
        <f t="shared" si="558"/>
        <v>189271</v>
      </c>
      <c r="U183" s="80">
        <f t="shared" si="559"/>
        <v>161431</v>
      </c>
      <c r="V183" s="70">
        <v>45745</v>
      </c>
      <c r="W183" s="70">
        <v>115686</v>
      </c>
      <c r="X183" s="70">
        <v>2408</v>
      </c>
      <c r="Y183" s="70">
        <v>21571</v>
      </c>
      <c r="Z183" s="70">
        <v>3009</v>
      </c>
      <c r="AA183" s="70">
        <v>852</v>
      </c>
      <c r="AB183" s="39">
        <f t="shared" si="560"/>
        <v>355214</v>
      </c>
      <c r="AC183" s="86">
        <f t="shared" si="561"/>
        <v>314730</v>
      </c>
      <c r="AD183" s="88">
        <v>109082</v>
      </c>
      <c r="AE183" s="88">
        <v>205648</v>
      </c>
      <c r="AF183" s="88">
        <v>4441</v>
      </c>
      <c r="AG183" s="88">
        <v>28861</v>
      </c>
      <c r="AH183" s="88">
        <v>6081</v>
      </c>
      <c r="AI183" s="88">
        <v>1101</v>
      </c>
      <c r="AJ183" s="79">
        <f t="shared" si="562"/>
        <v>542498</v>
      </c>
      <c r="AK183" s="80">
        <f t="shared" si="563"/>
        <v>480925</v>
      </c>
      <c r="AL183" s="70">
        <v>173620</v>
      </c>
      <c r="AM183" s="70">
        <v>307305</v>
      </c>
      <c r="AN183" s="70">
        <v>6737</v>
      </c>
      <c r="AO183" s="70">
        <v>41965</v>
      </c>
      <c r="AP183" s="70">
        <v>10982</v>
      </c>
      <c r="AQ183" s="70">
        <v>1889</v>
      </c>
      <c r="AR183" s="39">
        <f t="shared" si="564"/>
        <v>494954</v>
      </c>
      <c r="AS183" s="86">
        <f t="shared" si="565"/>
        <v>445670</v>
      </c>
      <c r="AT183" s="16">
        <v>167512</v>
      </c>
      <c r="AU183" s="16">
        <v>278158</v>
      </c>
      <c r="AV183" s="16">
        <v>6068</v>
      </c>
      <c r="AW183" s="16">
        <v>31551</v>
      </c>
      <c r="AX183" s="16">
        <v>10414</v>
      </c>
      <c r="AY183" s="16">
        <v>1251</v>
      </c>
      <c r="AZ183" s="79">
        <f t="shared" si="566"/>
        <v>395188</v>
      </c>
      <c r="BA183" s="80">
        <f t="shared" si="567"/>
        <v>350112</v>
      </c>
      <c r="BB183" s="70">
        <v>113011</v>
      </c>
      <c r="BC183" s="70">
        <v>237101</v>
      </c>
      <c r="BD183" s="70">
        <v>5654</v>
      </c>
      <c r="BE183" s="70">
        <v>31339</v>
      </c>
      <c r="BF183" s="70">
        <v>7149</v>
      </c>
      <c r="BG183" s="70">
        <v>934</v>
      </c>
      <c r="BH183" s="39">
        <f t="shared" si="568"/>
        <v>337913</v>
      </c>
      <c r="BI183" s="86">
        <f t="shared" si="569"/>
        <v>295044</v>
      </c>
      <c r="BJ183" s="16">
        <v>103575</v>
      </c>
      <c r="BK183" s="16">
        <v>191469</v>
      </c>
      <c r="BL183" s="16">
        <v>4763</v>
      </c>
      <c r="BM183" s="16">
        <v>30117</v>
      </c>
      <c r="BN183" s="16">
        <v>6970</v>
      </c>
      <c r="BO183" s="16">
        <v>1019</v>
      </c>
      <c r="BP183" s="79">
        <f t="shared" si="570"/>
        <v>334773</v>
      </c>
      <c r="BQ183" s="80">
        <f t="shared" si="571"/>
        <v>293606</v>
      </c>
      <c r="BR183" s="70">
        <v>102750</v>
      </c>
      <c r="BS183" s="70">
        <v>190856</v>
      </c>
      <c r="BT183" s="70">
        <v>4249</v>
      </c>
      <c r="BU183" s="70">
        <v>28552</v>
      </c>
      <c r="BV183" s="70">
        <v>7411</v>
      </c>
      <c r="BW183" s="70">
        <v>955</v>
      </c>
      <c r="BX183" s="39">
        <f t="shared" si="572"/>
        <v>459006</v>
      </c>
      <c r="BY183" s="86">
        <f t="shared" si="573"/>
        <v>415496</v>
      </c>
      <c r="BZ183" s="16">
        <v>137436</v>
      </c>
      <c r="CA183" s="16">
        <v>278060</v>
      </c>
      <c r="CB183" s="16">
        <v>5372</v>
      </c>
      <c r="CC183" s="16">
        <v>29533</v>
      </c>
      <c r="CD183" s="16">
        <v>7672</v>
      </c>
      <c r="CE183" s="16">
        <v>933</v>
      </c>
      <c r="CF183" s="79">
        <f t="shared" si="574"/>
        <v>410183</v>
      </c>
      <c r="CG183" s="80">
        <f t="shared" si="575"/>
        <v>360763</v>
      </c>
      <c r="CH183" s="70">
        <v>134816</v>
      </c>
      <c r="CI183" s="70">
        <v>225947</v>
      </c>
      <c r="CJ183" s="70">
        <v>5167</v>
      </c>
      <c r="CK183" s="70">
        <v>33442</v>
      </c>
      <c r="CL183" s="70">
        <v>9471</v>
      </c>
      <c r="CM183" s="70">
        <v>1340</v>
      </c>
      <c r="CN183" s="39">
        <f t="shared" si="576"/>
        <v>269802</v>
      </c>
      <c r="CO183" s="86">
        <f t="shared" si="577"/>
        <v>232658</v>
      </c>
      <c r="CP183" s="16">
        <v>73608</v>
      </c>
      <c r="CQ183" s="16">
        <v>159050</v>
      </c>
      <c r="CR183" s="16">
        <v>3902</v>
      </c>
      <c r="CS183" s="16">
        <v>28480</v>
      </c>
      <c r="CT183" s="16">
        <v>4007</v>
      </c>
      <c r="CU183" s="16">
        <v>755</v>
      </c>
      <c r="CV183" s="79">
        <f t="shared" si="578"/>
        <v>223273</v>
      </c>
      <c r="CW183" s="80">
        <f t="shared" si="579"/>
        <v>189467</v>
      </c>
      <c r="CX183" s="70">
        <v>56213</v>
      </c>
      <c r="CY183" s="70">
        <v>133254</v>
      </c>
      <c r="CZ183" s="70">
        <v>2925</v>
      </c>
      <c r="DA183" s="70">
        <v>27153</v>
      </c>
      <c r="DB183" s="70">
        <v>3074</v>
      </c>
      <c r="DC183" s="90">
        <v>654</v>
      </c>
    </row>
    <row r="184" spans="1:107" x14ac:dyDescent="0.3">
      <c r="A184" s="158"/>
      <c r="B184" s="1">
        <v>2529</v>
      </c>
      <c r="C184" s="1" t="s">
        <v>121</v>
      </c>
      <c r="D184" s="35">
        <f t="shared" si="580"/>
        <v>5048077</v>
      </c>
      <c r="E184" s="35">
        <f t="shared" si="581"/>
        <v>4066401</v>
      </c>
      <c r="F184" s="35">
        <f t="shared" si="582"/>
        <v>906893</v>
      </c>
      <c r="G184" s="35">
        <f t="shared" si="583"/>
        <v>3159508</v>
      </c>
      <c r="H184" s="35">
        <f t="shared" si="584"/>
        <v>140012</v>
      </c>
      <c r="I184" s="35">
        <f t="shared" si="585"/>
        <v>777858</v>
      </c>
      <c r="J184" s="35">
        <f t="shared" si="586"/>
        <v>39474</v>
      </c>
      <c r="K184" s="35">
        <f t="shared" si="587"/>
        <v>24332</v>
      </c>
      <c r="L184" s="39">
        <f t="shared" si="588"/>
        <v>431290</v>
      </c>
      <c r="M184" s="86">
        <f t="shared" si="589"/>
        <v>350645</v>
      </c>
      <c r="N184" s="88">
        <v>75356</v>
      </c>
      <c r="O184" s="88">
        <v>275289</v>
      </c>
      <c r="P184" s="88">
        <v>12538</v>
      </c>
      <c r="Q184" s="88">
        <v>63029</v>
      </c>
      <c r="R184" s="88">
        <v>2973</v>
      </c>
      <c r="S184" s="88">
        <v>2105</v>
      </c>
      <c r="T184" s="79">
        <f t="shared" si="558"/>
        <v>367659</v>
      </c>
      <c r="U184" s="80">
        <f t="shared" si="559"/>
        <v>298256</v>
      </c>
      <c r="V184" s="70">
        <v>65203</v>
      </c>
      <c r="W184" s="70">
        <v>233053</v>
      </c>
      <c r="X184" s="70">
        <v>9621</v>
      </c>
      <c r="Y184" s="70">
        <v>55000</v>
      </c>
      <c r="Z184" s="70">
        <v>2892</v>
      </c>
      <c r="AA184" s="70">
        <v>1890</v>
      </c>
      <c r="AB184" s="39">
        <f t="shared" si="560"/>
        <v>443711</v>
      </c>
      <c r="AC184" s="86">
        <f t="shared" si="561"/>
        <v>355717</v>
      </c>
      <c r="AD184" s="88">
        <v>78711</v>
      </c>
      <c r="AE184" s="88">
        <v>277006</v>
      </c>
      <c r="AF184" s="88">
        <v>12873</v>
      </c>
      <c r="AG184" s="88">
        <v>69595</v>
      </c>
      <c r="AH184" s="88">
        <v>3342</v>
      </c>
      <c r="AI184" s="88">
        <v>2184</v>
      </c>
      <c r="AJ184" s="79">
        <f t="shared" si="562"/>
        <v>435422</v>
      </c>
      <c r="AK184" s="80">
        <f t="shared" si="563"/>
        <v>349553</v>
      </c>
      <c r="AL184" s="70">
        <v>77279</v>
      </c>
      <c r="AM184" s="70">
        <v>272274</v>
      </c>
      <c r="AN184" s="70">
        <v>12564</v>
      </c>
      <c r="AO184" s="70">
        <v>67690</v>
      </c>
      <c r="AP184" s="70">
        <v>3491</v>
      </c>
      <c r="AQ184" s="70">
        <v>2124</v>
      </c>
      <c r="AR184" s="39">
        <f t="shared" si="564"/>
        <v>433622</v>
      </c>
      <c r="AS184" s="86">
        <f t="shared" si="565"/>
        <v>348089</v>
      </c>
      <c r="AT184" s="16">
        <v>79176</v>
      </c>
      <c r="AU184" s="16">
        <v>268913</v>
      </c>
      <c r="AV184" s="16">
        <v>11935</v>
      </c>
      <c r="AW184" s="16">
        <v>68038</v>
      </c>
      <c r="AX184" s="16">
        <v>3483</v>
      </c>
      <c r="AY184" s="16">
        <v>2077</v>
      </c>
      <c r="AZ184" s="79">
        <f t="shared" si="566"/>
        <v>409456</v>
      </c>
      <c r="BA184" s="80">
        <f t="shared" si="567"/>
        <v>328071</v>
      </c>
      <c r="BB184" s="70">
        <v>74043</v>
      </c>
      <c r="BC184" s="70">
        <v>254028</v>
      </c>
      <c r="BD184" s="70">
        <v>11392</v>
      </c>
      <c r="BE184" s="70">
        <v>64761</v>
      </c>
      <c r="BF184" s="70">
        <v>3328</v>
      </c>
      <c r="BG184" s="70">
        <v>1904</v>
      </c>
      <c r="BH184" s="39">
        <f t="shared" si="568"/>
        <v>428486</v>
      </c>
      <c r="BI184" s="86">
        <f t="shared" si="569"/>
        <v>346534</v>
      </c>
      <c r="BJ184" s="16">
        <v>76695</v>
      </c>
      <c r="BK184" s="16">
        <v>269839</v>
      </c>
      <c r="BL184" s="16">
        <v>12311</v>
      </c>
      <c r="BM184" s="16">
        <v>64225</v>
      </c>
      <c r="BN184" s="16">
        <v>3333</v>
      </c>
      <c r="BO184" s="16">
        <v>2083</v>
      </c>
      <c r="BP184" s="79">
        <f t="shared" si="570"/>
        <v>404380</v>
      </c>
      <c r="BQ184" s="80">
        <f t="shared" si="571"/>
        <v>325719</v>
      </c>
      <c r="BR184" s="70">
        <v>72922</v>
      </c>
      <c r="BS184" s="70">
        <v>252797</v>
      </c>
      <c r="BT184" s="70">
        <v>11323</v>
      </c>
      <c r="BU184" s="70">
        <v>62018</v>
      </c>
      <c r="BV184" s="70">
        <v>3370</v>
      </c>
      <c r="BW184" s="70">
        <v>1950</v>
      </c>
      <c r="BX184" s="39">
        <f t="shared" si="572"/>
        <v>367694</v>
      </c>
      <c r="BY184" s="86">
        <f t="shared" si="573"/>
        <v>294478</v>
      </c>
      <c r="BZ184" s="16">
        <v>66791</v>
      </c>
      <c r="CA184" s="16">
        <v>227687</v>
      </c>
      <c r="CB184" s="16">
        <v>9426</v>
      </c>
      <c r="CC184" s="16">
        <v>59181</v>
      </c>
      <c r="CD184" s="16">
        <v>2826</v>
      </c>
      <c r="CE184" s="16">
        <v>1783</v>
      </c>
      <c r="CF184" s="79">
        <f t="shared" si="574"/>
        <v>444887</v>
      </c>
      <c r="CG184" s="80">
        <f t="shared" si="575"/>
        <v>357939</v>
      </c>
      <c r="CH184" s="70">
        <v>82197</v>
      </c>
      <c r="CI184" s="70">
        <v>275742</v>
      </c>
      <c r="CJ184" s="70">
        <v>11779</v>
      </c>
      <c r="CK184" s="70">
        <v>69266</v>
      </c>
      <c r="CL184" s="70">
        <v>3848</v>
      </c>
      <c r="CM184" s="70">
        <v>2055</v>
      </c>
      <c r="CN184" s="39">
        <f t="shared" si="576"/>
        <v>442308</v>
      </c>
      <c r="CO184" s="86">
        <f t="shared" si="577"/>
        <v>358079</v>
      </c>
      <c r="CP184" s="16">
        <v>79765</v>
      </c>
      <c r="CQ184" s="16">
        <v>278314</v>
      </c>
      <c r="CR184" s="16">
        <v>12350</v>
      </c>
      <c r="CS184" s="16">
        <v>66540</v>
      </c>
      <c r="CT184" s="16">
        <v>3220</v>
      </c>
      <c r="CU184" s="16">
        <v>2119</v>
      </c>
      <c r="CV184" s="79">
        <f t="shared" si="578"/>
        <v>439162</v>
      </c>
      <c r="CW184" s="80">
        <f t="shared" si="579"/>
        <v>353321</v>
      </c>
      <c r="CX184" s="70">
        <v>78755</v>
      </c>
      <c r="CY184" s="70">
        <v>274566</v>
      </c>
      <c r="CZ184" s="70">
        <v>11900</v>
      </c>
      <c r="DA184" s="70">
        <v>68515</v>
      </c>
      <c r="DB184" s="70">
        <v>3368</v>
      </c>
      <c r="DC184" s="90">
        <v>2058</v>
      </c>
    </row>
    <row r="185" spans="1:107" x14ac:dyDescent="0.3">
      <c r="A185" s="158"/>
      <c r="B185" s="1">
        <v>2530</v>
      </c>
      <c r="C185" s="1" t="s">
        <v>122</v>
      </c>
      <c r="D185" s="35">
        <f t="shared" si="580"/>
        <v>4890342</v>
      </c>
      <c r="E185" s="35">
        <f t="shared" si="581"/>
        <v>4151328</v>
      </c>
      <c r="F185" s="35">
        <f t="shared" si="582"/>
        <v>918006</v>
      </c>
      <c r="G185" s="35">
        <f t="shared" si="583"/>
        <v>3233322</v>
      </c>
      <c r="H185" s="35">
        <f t="shared" si="584"/>
        <v>134199</v>
      </c>
      <c r="I185" s="35">
        <f t="shared" si="585"/>
        <v>545241</v>
      </c>
      <c r="J185" s="35">
        <f t="shared" si="586"/>
        <v>39603</v>
      </c>
      <c r="K185" s="35">
        <f t="shared" si="587"/>
        <v>19971</v>
      </c>
      <c r="L185" s="39">
        <f t="shared" si="588"/>
        <v>402361</v>
      </c>
      <c r="M185" s="86">
        <f t="shared" si="589"/>
        <v>342714</v>
      </c>
      <c r="N185" s="88">
        <v>70783</v>
      </c>
      <c r="O185" s="88">
        <v>271931</v>
      </c>
      <c r="P185" s="88">
        <v>11600</v>
      </c>
      <c r="Q185" s="88">
        <v>43411</v>
      </c>
      <c r="R185" s="88">
        <v>2882</v>
      </c>
      <c r="S185" s="88">
        <v>1754</v>
      </c>
      <c r="T185" s="79">
        <f t="shared" si="558"/>
        <v>347166</v>
      </c>
      <c r="U185" s="80">
        <f t="shared" si="559"/>
        <v>295172</v>
      </c>
      <c r="V185" s="70">
        <v>62118</v>
      </c>
      <c r="W185" s="70">
        <v>233054</v>
      </c>
      <c r="X185" s="70">
        <v>8753</v>
      </c>
      <c r="Y185" s="70">
        <v>38912</v>
      </c>
      <c r="Z185" s="70">
        <v>2849</v>
      </c>
      <c r="AA185" s="70">
        <v>1480</v>
      </c>
      <c r="AB185" s="39">
        <f t="shared" si="560"/>
        <v>430635</v>
      </c>
      <c r="AC185" s="86">
        <f t="shared" si="561"/>
        <v>363754</v>
      </c>
      <c r="AD185" s="88">
        <v>80876</v>
      </c>
      <c r="AE185" s="88">
        <v>282878</v>
      </c>
      <c r="AF185" s="88">
        <v>12047</v>
      </c>
      <c r="AG185" s="88">
        <v>49524</v>
      </c>
      <c r="AH185" s="88">
        <v>3433</v>
      </c>
      <c r="AI185" s="88">
        <v>1877</v>
      </c>
      <c r="AJ185" s="79">
        <f t="shared" si="562"/>
        <v>428345</v>
      </c>
      <c r="AK185" s="80">
        <f t="shared" si="563"/>
        <v>362798</v>
      </c>
      <c r="AL185" s="70">
        <v>81726</v>
      </c>
      <c r="AM185" s="70">
        <v>281072</v>
      </c>
      <c r="AN185" s="70">
        <v>12209</v>
      </c>
      <c r="AO185" s="70">
        <v>48084</v>
      </c>
      <c r="AP185" s="70">
        <v>3394</v>
      </c>
      <c r="AQ185" s="70">
        <v>1860</v>
      </c>
      <c r="AR185" s="39">
        <f t="shared" si="564"/>
        <v>424175</v>
      </c>
      <c r="AS185" s="86">
        <f t="shared" si="565"/>
        <v>359475</v>
      </c>
      <c r="AT185" s="16">
        <v>79889</v>
      </c>
      <c r="AU185" s="16">
        <v>279586</v>
      </c>
      <c r="AV185" s="16">
        <v>11702</v>
      </c>
      <c r="AW185" s="16">
        <v>47793</v>
      </c>
      <c r="AX185" s="16">
        <v>3534</v>
      </c>
      <c r="AY185" s="16">
        <v>1671</v>
      </c>
      <c r="AZ185" s="79">
        <f t="shared" si="566"/>
        <v>402949</v>
      </c>
      <c r="BA185" s="80">
        <f t="shared" si="567"/>
        <v>340754</v>
      </c>
      <c r="BB185" s="70">
        <v>76147</v>
      </c>
      <c r="BC185" s="70">
        <v>264607</v>
      </c>
      <c r="BD185" s="70">
        <v>11340</v>
      </c>
      <c r="BE185" s="70">
        <v>45839</v>
      </c>
      <c r="BF185" s="70">
        <v>3385</v>
      </c>
      <c r="BG185" s="70">
        <v>1631</v>
      </c>
      <c r="BH185" s="39">
        <f t="shared" si="568"/>
        <v>412177</v>
      </c>
      <c r="BI185" s="86">
        <f t="shared" si="569"/>
        <v>350975</v>
      </c>
      <c r="BJ185" s="16">
        <v>77770</v>
      </c>
      <c r="BK185" s="16">
        <v>273205</v>
      </c>
      <c r="BL185" s="16">
        <v>11712</v>
      </c>
      <c r="BM185" s="16">
        <v>44317</v>
      </c>
      <c r="BN185" s="16">
        <v>3477</v>
      </c>
      <c r="BO185" s="16">
        <v>1696</v>
      </c>
      <c r="BP185" s="79">
        <f t="shared" si="570"/>
        <v>386225</v>
      </c>
      <c r="BQ185" s="80">
        <f t="shared" si="571"/>
        <v>329165</v>
      </c>
      <c r="BR185" s="70">
        <v>72806</v>
      </c>
      <c r="BS185" s="70">
        <v>256359</v>
      </c>
      <c r="BT185" s="70">
        <v>10391</v>
      </c>
      <c r="BU185" s="70">
        <v>41799</v>
      </c>
      <c r="BV185" s="70">
        <v>3206</v>
      </c>
      <c r="BW185" s="70">
        <v>1664</v>
      </c>
      <c r="BX185" s="39">
        <f t="shared" si="572"/>
        <v>360138</v>
      </c>
      <c r="BY185" s="86">
        <f t="shared" si="573"/>
        <v>305517</v>
      </c>
      <c r="BZ185" s="16">
        <v>69318</v>
      </c>
      <c r="CA185" s="16">
        <v>236199</v>
      </c>
      <c r="CB185" s="16">
        <v>8716</v>
      </c>
      <c r="CC185" s="16">
        <v>41612</v>
      </c>
      <c r="CD185" s="16">
        <v>2864</v>
      </c>
      <c r="CE185" s="16">
        <v>1429</v>
      </c>
      <c r="CF185" s="79">
        <f t="shared" si="574"/>
        <v>432627</v>
      </c>
      <c r="CG185" s="80">
        <f t="shared" si="575"/>
        <v>367467</v>
      </c>
      <c r="CH185" s="70">
        <v>82604</v>
      </c>
      <c r="CI185" s="70">
        <v>284863</v>
      </c>
      <c r="CJ185" s="70">
        <v>11611</v>
      </c>
      <c r="CK185" s="70">
        <v>48145</v>
      </c>
      <c r="CL185" s="70">
        <v>3724</v>
      </c>
      <c r="CM185" s="70">
        <v>1680</v>
      </c>
      <c r="CN185" s="39">
        <f t="shared" si="576"/>
        <v>437732</v>
      </c>
      <c r="CO185" s="86">
        <f t="shared" si="577"/>
        <v>373097</v>
      </c>
      <c r="CP185" s="16">
        <v>83052</v>
      </c>
      <c r="CQ185" s="16">
        <v>290045</v>
      </c>
      <c r="CR185" s="16">
        <v>12453</v>
      </c>
      <c r="CS185" s="16">
        <v>47127</v>
      </c>
      <c r="CT185" s="16">
        <v>3452</v>
      </c>
      <c r="CU185" s="16">
        <v>1603</v>
      </c>
      <c r="CV185" s="79">
        <f t="shared" si="578"/>
        <v>425812</v>
      </c>
      <c r="CW185" s="80">
        <f t="shared" si="579"/>
        <v>360440</v>
      </c>
      <c r="CX185" s="70">
        <v>80917</v>
      </c>
      <c r="CY185" s="70">
        <v>279523</v>
      </c>
      <c r="CZ185" s="70">
        <v>11665</v>
      </c>
      <c r="DA185" s="70">
        <v>48678</v>
      </c>
      <c r="DB185" s="70">
        <v>3403</v>
      </c>
      <c r="DC185" s="90">
        <v>1626</v>
      </c>
    </row>
    <row r="186" spans="1:107" x14ac:dyDescent="0.3">
      <c r="A186" s="158"/>
      <c r="B186" s="1">
        <v>2531</v>
      </c>
      <c r="C186" s="1" t="s">
        <v>123</v>
      </c>
      <c r="D186" s="35">
        <f t="shared" si="580"/>
        <v>2636586</v>
      </c>
      <c r="E186" s="35">
        <f t="shared" si="581"/>
        <v>2053698</v>
      </c>
      <c r="F186" s="35">
        <f t="shared" si="582"/>
        <v>489906</v>
      </c>
      <c r="G186" s="35">
        <f t="shared" si="583"/>
        <v>1563792</v>
      </c>
      <c r="H186" s="35">
        <f t="shared" si="584"/>
        <v>83000</v>
      </c>
      <c r="I186" s="35">
        <f t="shared" si="585"/>
        <v>472383</v>
      </c>
      <c r="J186" s="35">
        <f t="shared" si="586"/>
        <v>17731</v>
      </c>
      <c r="K186" s="35">
        <f t="shared" si="587"/>
        <v>9774</v>
      </c>
      <c r="L186" s="39">
        <f t="shared" si="588"/>
        <v>220281</v>
      </c>
      <c r="M186" s="86">
        <f t="shared" si="589"/>
        <v>173813</v>
      </c>
      <c r="N186" s="88">
        <v>38637</v>
      </c>
      <c r="O186" s="88">
        <v>135176</v>
      </c>
      <c r="P186" s="88">
        <v>7166</v>
      </c>
      <c r="Q186" s="88">
        <v>36942</v>
      </c>
      <c r="R186" s="88">
        <v>1466</v>
      </c>
      <c r="S186" s="88">
        <v>894</v>
      </c>
      <c r="T186" s="79">
        <f t="shared" si="558"/>
        <v>189481</v>
      </c>
      <c r="U186" s="80">
        <f t="shared" si="559"/>
        <v>148371</v>
      </c>
      <c r="V186" s="70">
        <v>32699</v>
      </c>
      <c r="W186" s="70">
        <v>115672</v>
      </c>
      <c r="X186" s="70">
        <v>5602</v>
      </c>
      <c r="Y186" s="70">
        <v>33566</v>
      </c>
      <c r="Z186" s="70">
        <v>1228</v>
      </c>
      <c r="AA186" s="70">
        <v>714</v>
      </c>
      <c r="AB186" s="39">
        <f t="shared" si="560"/>
        <v>234180</v>
      </c>
      <c r="AC186" s="86">
        <f t="shared" si="561"/>
        <v>183096</v>
      </c>
      <c r="AD186" s="88">
        <v>44380</v>
      </c>
      <c r="AE186" s="88">
        <v>138716</v>
      </c>
      <c r="AF186" s="88">
        <v>7646</v>
      </c>
      <c r="AG186" s="88">
        <v>41156</v>
      </c>
      <c r="AH186" s="88">
        <v>1359</v>
      </c>
      <c r="AI186" s="88">
        <v>923</v>
      </c>
      <c r="AJ186" s="79">
        <f t="shared" si="562"/>
        <v>231984</v>
      </c>
      <c r="AK186" s="80">
        <f t="shared" si="563"/>
        <v>180605</v>
      </c>
      <c r="AL186" s="70">
        <v>44565</v>
      </c>
      <c r="AM186" s="70">
        <v>136040</v>
      </c>
      <c r="AN186" s="70">
        <v>7801</v>
      </c>
      <c r="AO186" s="70">
        <v>41166</v>
      </c>
      <c r="AP186" s="70">
        <v>1537</v>
      </c>
      <c r="AQ186" s="70">
        <v>875</v>
      </c>
      <c r="AR186" s="39">
        <f t="shared" si="564"/>
        <v>228738</v>
      </c>
      <c r="AS186" s="86">
        <f t="shared" si="565"/>
        <v>177507</v>
      </c>
      <c r="AT186" s="16">
        <v>43796</v>
      </c>
      <c r="AU186" s="16">
        <v>133711</v>
      </c>
      <c r="AV186" s="16">
        <v>7417</v>
      </c>
      <c r="AW186" s="16">
        <v>41176</v>
      </c>
      <c r="AX186" s="16">
        <v>1720</v>
      </c>
      <c r="AY186" s="16">
        <v>918</v>
      </c>
      <c r="AZ186" s="79">
        <f t="shared" si="566"/>
        <v>215562</v>
      </c>
      <c r="BA186" s="80">
        <f t="shared" si="567"/>
        <v>167195</v>
      </c>
      <c r="BB186" s="70">
        <v>41379</v>
      </c>
      <c r="BC186" s="70">
        <v>125816</v>
      </c>
      <c r="BD186" s="70">
        <v>6738</v>
      </c>
      <c r="BE186" s="70">
        <v>39286</v>
      </c>
      <c r="BF186" s="70">
        <v>1501</v>
      </c>
      <c r="BG186" s="70">
        <v>842</v>
      </c>
      <c r="BH186" s="39">
        <f t="shared" si="568"/>
        <v>224838</v>
      </c>
      <c r="BI186" s="86">
        <f t="shared" si="569"/>
        <v>174911</v>
      </c>
      <c r="BJ186" s="16">
        <v>41985</v>
      </c>
      <c r="BK186" s="16">
        <v>132926</v>
      </c>
      <c r="BL186" s="16">
        <v>7212</v>
      </c>
      <c r="BM186" s="16">
        <v>40195</v>
      </c>
      <c r="BN186" s="16">
        <v>1693</v>
      </c>
      <c r="BO186" s="16">
        <v>827</v>
      </c>
      <c r="BP186" s="79">
        <f t="shared" si="570"/>
        <v>210962</v>
      </c>
      <c r="BQ186" s="80">
        <f t="shared" si="571"/>
        <v>163812</v>
      </c>
      <c r="BR186" s="70">
        <v>38897</v>
      </c>
      <c r="BS186" s="70">
        <v>124915</v>
      </c>
      <c r="BT186" s="70">
        <v>6692</v>
      </c>
      <c r="BU186" s="70">
        <v>38157</v>
      </c>
      <c r="BV186" s="70">
        <v>1501</v>
      </c>
      <c r="BW186" s="70">
        <v>800</v>
      </c>
      <c r="BX186" s="39">
        <f t="shared" si="572"/>
        <v>197264</v>
      </c>
      <c r="BY186" s="86">
        <f t="shared" si="573"/>
        <v>152177</v>
      </c>
      <c r="BZ186" s="16">
        <v>37193</v>
      </c>
      <c r="CA186" s="16">
        <v>114984</v>
      </c>
      <c r="CB186" s="16">
        <v>5528</v>
      </c>
      <c r="CC186" s="16">
        <v>37516</v>
      </c>
      <c r="CD186" s="16">
        <v>1422</v>
      </c>
      <c r="CE186" s="16">
        <v>621</v>
      </c>
      <c r="CF186" s="79">
        <f t="shared" si="574"/>
        <v>230102</v>
      </c>
      <c r="CG186" s="80">
        <f t="shared" si="575"/>
        <v>178946</v>
      </c>
      <c r="CH186" s="70">
        <v>43042</v>
      </c>
      <c r="CI186" s="70">
        <v>135904</v>
      </c>
      <c r="CJ186" s="70">
        <v>7033</v>
      </c>
      <c r="CK186" s="70">
        <v>41842</v>
      </c>
      <c r="CL186" s="70">
        <v>1501</v>
      </c>
      <c r="CM186" s="70">
        <v>780</v>
      </c>
      <c r="CN186" s="39">
        <f t="shared" si="576"/>
        <v>231934</v>
      </c>
      <c r="CO186" s="86">
        <f t="shared" si="577"/>
        <v>181628</v>
      </c>
      <c r="CP186" s="16">
        <v>42986</v>
      </c>
      <c r="CQ186" s="16">
        <v>138642</v>
      </c>
      <c r="CR186" s="16">
        <v>7313</v>
      </c>
      <c r="CS186" s="16">
        <v>40744</v>
      </c>
      <c r="CT186" s="16">
        <v>1403</v>
      </c>
      <c r="CU186" s="16">
        <v>846</v>
      </c>
      <c r="CV186" s="79">
        <f t="shared" si="578"/>
        <v>221260</v>
      </c>
      <c r="CW186" s="80">
        <f t="shared" si="579"/>
        <v>171637</v>
      </c>
      <c r="CX186" s="70">
        <v>40347</v>
      </c>
      <c r="CY186" s="70">
        <v>131290</v>
      </c>
      <c r="CZ186" s="70">
        <v>6852</v>
      </c>
      <c r="DA186" s="70">
        <v>40637</v>
      </c>
      <c r="DB186" s="70">
        <v>1400</v>
      </c>
      <c r="DC186" s="90">
        <v>734</v>
      </c>
    </row>
    <row r="187" spans="1:107" x14ac:dyDescent="0.3">
      <c r="A187" s="158"/>
      <c r="B187" s="1">
        <v>2532</v>
      </c>
      <c r="C187" s="1" t="s">
        <v>124</v>
      </c>
      <c r="D187" s="35">
        <f t="shared" si="580"/>
        <v>1637995</v>
      </c>
      <c r="E187" s="35">
        <f t="shared" si="581"/>
        <v>1380769</v>
      </c>
      <c r="F187" s="35">
        <f t="shared" si="582"/>
        <v>307623</v>
      </c>
      <c r="G187" s="35">
        <f t="shared" si="583"/>
        <v>1073146</v>
      </c>
      <c r="H187" s="35">
        <f t="shared" si="584"/>
        <v>41482</v>
      </c>
      <c r="I187" s="35">
        <f t="shared" si="585"/>
        <v>196503</v>
      </c>
      <c r="J187" s="35">
        <f t="shared" si="586"/>
        <v>9707</v>
      </c>
      <c r="K187" s="35">
        <f t="shared" si="587"/>
        <v>9534</v>
      </c>
      <c r="L187" s="39">
        <f t="shared" si="588"/>
        <v>134774</v>
      </c>
      <c r="M187" s="86">
        <f t="shared" si="589"/>
        <v>114116</v>
      </c>
      <c r="N187" s="88">
        <v>23268</v>
      </c>
      <c r="O187" s="88">
        <v>90848</v>
      </c>
      <c r="P187" s="88">
        <v>3603</v>
      </c>
      <c r="Q187" s="88">
        <v>15655</v>
      </c>
      <c r="R187" s="88">
        <v>685</v>
      </c>
      <c r="S187" s="88">
        <v>715</v>
      </c>
      <c r="T187" s="79">
        <f t="shared" si="558"/>
        <v>115059</v>
      </c>
      <c r="U187" s="80">
        <f t="shared" si="559"/>
        <v>97289</v>
      </c>
      <c r="V187" s="70">
        <v>20017</v>
      </c>
      <c r="W187" s="70">
        <v>77272</v>
      </c>
      <c r="X187" s="70">
        <v>2654</v>
      </c>
      <c r="Y187" s="70">
        <v>13781</v>
      </c>
      <c r="Z187" s="70">
        <v>678</v>
      </c>
      <c r="AA187" s="70">
        <v>657</v>
      </c>
      <c r="AB187" s="39">
        <f t="shared" si="560"/>
        <v>149087</v>
      </c>
      <c r="AC187" s="86">
        <f t="shared" si="561"/>
        <v>126563</v>
      </c>
      <c r="AD187" s="88">
        <v>28910</v>
      </c>
      <c r="AE187" s="88">
        <v>97653</v>
      </c>
      <c r="AF187" s="88">
        <v>3713</v>
      </c>
      <c r="AG187" s="88">
        <v>17355</v>
      </c>
      <c r="AH187" s="88">
        <v>778</v>
      </c>
      <c r="AI187" s="88">
        <v>678</v>
      </c>
      <c r="AJ187" s="79">
        <f t="shared" si="562"/>
        <v>146763</v>
      </c>
      <c r="AK187" s="80">
        <f t="shared" si="563"/>
        <v>124636</v>
      </c>
      <c r="AL187" s="70">
        <v>28180</v>
      </c>
      <c r="AM187" s="70">
        <v>96456</v>
      </c>
      <c r="AN187" s="70">
        <v>3822</v>
      </c>
      <c r="AO187" s="70">
        <v>16756</v>
      </c>
      <c r="AP187" s="70">
        <v>836</v>
      </c>
      <c r="AQ187" s="70">
        <v>713</v>
      </c>
      <c r="AR187" s="39">
        <f t="shared" si="564"/>
        <v>144622</v>
      </c>
      <c r="AS187" s="86">
        <f t="shared" si="565"/>
        <v>122490</v>
      </c>
      <c r="AT187" s="16">
        <v>28239</v>
      </c>
      <c r="AU187" s="16">
        <v>94251</v>
      </c>
      <c r="AV187" s="16">
        <v>3680</v>
      </c>
      <c r="AW187" s="16">
        <v>16814</v>
      </c>
      <c r="AX187" s="16">
        <v>948</v>
      </c>
      <c r="AY187" s="16">
        <v>690</v>
      </c>
      <c r="AZ187" s="79">
        <f t="shared" si="566"/>
        <v>130781</v>
      </c>
      <c r="BA187" s="80">
        <f t="shared" si="567"/>
        <v>110205</v>
      </c>
      <c r="BB187" s="70">
        <v>23778</v>
      </c>
      <c r="BC187" s="70">
        <v>86427</v>
      </c>
      <c r="BD187" s="70">
        <v>3385</v>
      </c>
      <c r="BE187" s="70">
        <v>15718</v>
      </c>
      <c r="BF187" s="70">
        <v>738</v>
      </c>
      <c r="BG187" s="70">
        <v>735</v>
      </c>
      <c r="BH187" s="39">
        <f t="shared" si="568"/>
        <v>135526</v>
      </c>
      <c r="BI187" s="86">
        <f t="shared" si="569"/>
        <v>114147</v>
      </c>
      <c r="BJ187" s="16">
        <v>25441</v>
      </c>
      <c r="BK187" s="16">
        <v>88706</v>
      </c>
      <c r="BL187" s="16">
        <v>3702</v>
      </c>
      <c r="BM187" s="16">
        <v>15887</v>
      </c>
      <c r="BN187" s="16">
        <v>867</v>
      </c>
      <c r="BO187" s="16">
        <v>923</v>
      </c>
      <c r="BP187" s="79">
        <f t="shared" si="570"/>
        <v>128017</v>
      </c>
      <c r="BQ187" s="80">
        <f t="shared" si="571"/>
        <v>107315</v>
      </c>
      <c r="BR187" s="70">
        <v>22668</v>
      </c>
      <c r="BS187" s="70">
        <v>84647</v>
      </c>
      <c r="BT187" s="70">
        <v>3472</v>
      </c>
      <c r="BU187" s="70">
        <v>15603</v>
      </c>
      <c r="BV187" s="70">
        <v>733</v>
      </c>
      <c r="BW187" s="70">
        <v>894</v>
      </c>
      <c r="BX187" s="39">
        <f t="shared" si="572"/>
        <v>120715</v>
      </c>
      <c r="BY187" s="86">
        <f t="shared" si="573"/>
        <v>101592</v>
      </c>
      <c r="BZ187" s="16">
        <v>22614</v>
      </c>
      <c r="CA187" s="16">
        <v>78978</v>
      </c>
      <c r="CB187" s="16">
        <v>2822</v>
      </c>
      <c r="CC187" s="16">
        <v>14726</v>
      </c>
      <c r="CD187" s="16">
        <v>703</v>
      </c>
      <c r="CE187" s="16">
        <v>872</v>
      </c>
      <c r="CF187" s="79">
        <f t="shared" si="574"/>
        <v>143116</v>
      </c>
      <c r="CG187" s="80">
        <f t="shared" si="575"/>
        <v>120961</v>
      </c>
      <c r="CH187" s="70">
        <v>26707</v>
      </c>
      <c r="CI187" s="70">
        <v>94254</v>
      </c>
      <c r="CJ187" s="70">
        <v>3571</v>
      </c>
      <c r="CK187" s="70">
        <v>16885</v>
      </c>
      <c r="CL187" s="70">
        <v>779</v>
      </c>
      <c r="CM187" s="70">
        <v>920</v>
      </c>
      <c r="CN187" s="39">
        <f t="shared" si="576"/>
        <v>144247</v>
      </c>
      <c r="CO187" s="86">
        <f t="shared" si="577"/>
        <v>121796</v>
      </c>
      <c r="CP187" s="16">
        <v>27163</v>
      </c>
      <c r="CQ187" s="16">
        <v>94633</v>
      </c>
      <c r="CR187" s="16">
        <v>3717</v>
      </c>
      <c r="CS187" s="16">
        <v>17110</v>
      </c>
      <c r="CT187" s="16">
        <v>781</v>
      </c>
      <c r="CU187" s="16">
        <v>843</v>
      </c>
      <c r="CV187" s="79">
        <f t="shared" si="578"/>
        <v>145288</v>
      </c>
      <c r="CW187" s="80">
        <f t="shared" si="579"/>
        <v>119659</v>
      </c>
      <c r="CX187" s="70">
        <v>30638</v>
      </c>
      <c r="CY187" s="70">
        <v>89021</v>
      </c>
      <c r="CZ187" s="70">
        <v>3341</v>
      </c>
      <c r="DA187" s="70">
        <v>20213</v>
      </c>
      <c r="DB187" s="70">
        <v>1181</v>
      </c>
      <c r="DC187" s="90">
        <v>894</v>
      </c>
    </row>
    <row r="188" spans="1:107" x14ac:dyDescent="0.3">
      <c r="A188" s="158"/>
      <c r="B188" s="1">
        <v>2533</v>
      </c>
      <c r="C188" s="1" t="s">
        <v>125</v>
      </c>
      <c r="D188" s="35">
        <f t="shared" si="580"/>
        <v>6255387</v>
      </c>
      <c r="E188" s="35">
        <f t="shared" si="581"/>
        <v>5196491</v>
      </c>
      <c r="F188" s="35">
        <f t="shared" si="582"/>
        <v>1252132</v>
      </c>
      <c r="G188" s="35">
        <f t="shared" si="583"/>
        <v>3944359</v>
      </c>
      <c r="H188" s="35">
        <f t="shared" si="584"/>
        <v>151165</v>
      </c>
      <c r="I188" s="35">
        <f t="shared" si="585"/>
        <v>839134</v>
      </c>
      <c r="J188" s="35">
        <f t="shared" si="586"/>
        <v>56633</v>
      </c>
      <c r="K188" s="35">
        <f t="shared" si="587"/>
        <v>11964</v>
      </c>
      <c r="L188" s="39">
        <f t="shared" si="588"/>
        <v>509905</v>
      </c>
      <c r="M188" s="86">
        <f t="shared" si="589"/>
        <v>424417</v>
      </c>
      <c r="N188" s="88">
        <v>92064</v>
      </c>
      <c r="O188" s="88">
        <v>332353</v>
      </c>
      <c r="P188" s="88">
        <v>12521</v>
      </c>
      <c r="Q188" s="88">
        <v>67898</v>
      </c>
      <c r="R188" s="88">
        <v>4163</v>
      </c>
      <c r="S188" s="88">
        <v>906</v>
      </c>
      <c r="T188" s="79">
        <f t="shared" si="558"/>
        <v>434309</v>
      </c>
      <c r="U188" s="80">
        <f t="shared" si="559"/>
        <v>360537</v>
      </c>
      <c r="V188" s="70">
        <v>80052</v>
      </c>
      <c r="W188" s="70">
        <v>280485</v>
      </c>
      <c r="X188" s="70">
        <v>9486</v>
      </c>
      <c r="Y188" s="70">
        <v>59116</v>
      </c>
      <c r="Z188" s="70">
        <v>4154</v>
      </c>
      <c r="AA188" s="70">
        <v>1016</v>
      </c>
      <c r="AB188" s="39">
        <f t="shared" si="560"/>
        <v>555910</v>
      </c>
      <c r="AC188" s="86">
        <f t="shared" si="561"/>
        <v>463550</v>
      </c>
      <c r="AD188" s="88">
        <v>114720</v>
      </c>
      <c r="AE188" s="88">
        <v>348830</v>
      </c>
      <c r="AF188" s="88">
        <v>13372</v>
      </c>
      <c r="AG188" s="88">
        <v>73157</v>
      </c>
      <c r="AH188" s="88">
        <v>4738</v>
      </c>
      <c r="AI188" s="88">
        <v>1093</v>
      </c>
      <c r="AJ188" s="79">
        <f t="shared" si="562"/>
        <v>552506</v>
      </c>
      <c r="AK188" s="80">
        <f t="shared" si="563"/>
        <v>460762</v>
      </c>
      <c r="AL188" s="70">
        <v>114359</v>
      </c>
      <c r="AM188" s="70">
        <v>346403</v>
      </c>
      <c r="AN188" s="70">
        <v>13733</v>
      </c>
      <c r="AO188" s="70">
        <v>72218</v>
      </c>
      <c r="AP188" s="70">
        <v>4812</v>
      </c>
      <c r="AQ188" s="70">
        <v>981</v>
      </c>
      <c r="AR188" s="39">
        <f t="shared" si="564"/>
        <v>551384</v>
      </c>
      <c r="AS188" s="86">
        <f t="shared" si="565"/>
        <v>458565</v>
      </c>
      <c r="AT188" s="16">
        <v>114320</v>
      </c>
      <c r="AU188" s="16">
        <v>344245</v>
      </c>
      <c r="AV188" s="16">
        <v>13151</v>
      </c>
      <c r="AW188" s="16">
        <v>73479</v>
      </c>
      <c r="AX188" s="16">
        <v>5218</v>
      </c>
      <c r="AY188" s="16">
        <v>971</v>
      </c>
      <c r="AZ188" s="79">
        <f t="shared" si="566"/>
        <v>511469</v>
      </c>
      <c r="BA188" s="80">
        <f t="shared" si="567"/>
        <v>422109</v>
      </c>
      <c r="BB188" s="70">
        <v>101711</v>
      </c>
      <c r="BC188" s="70">
        <v>320398</v>
      </c>
      <c r="BD188" s="70">
        <v>12261</v>
      </c>
      <c r="BE188" s="70">
        <v>71379</v>
      </c>
      <c r="BF188" s="70">
        <v>4814</v>
      </c>
      <c r="BG188" s="70">
        <v>906</v>
      </c>
      <c r="BH188" s="39">
        <f t="shared" si="568"/>
        <v>512410</v>
      </c>
      <c r="BI188" s="86">
        <f t="shared" si="569"/>
        <v>424023</v>
      </c>
      <c r="BJ188" s="16">
        <v>100750</v>
      </c>
      <c r="BK188" s="16">
        <v>323273</v>
      </c>
      <c r="BL188" s="16">
        <v>12804</v>
      </c>
      <c r="BM188" s="16">
        <v>69879</v>
      </c>
      <c r="BN188" s="16">
        <v>4638</v>
      </c>
      <c r="BO188" s="16">
        <v>1066</v>
      </c>
      <c r="BP188" s="79">
        <f t="shared" si="570"/>
        <v>492506</v>
      </c>
      <c r="BQ188" s="80">
        <f t="shared" si="571"/>
        <v>405394</v>
      </c>
      <c r="BR188" s="70">
        <v>95705</v>
      </c>
      <c r="BS188" s="70">
        <v>309689</v>
      </c>
      <c r="BT188" s="70">
        <v>12556</v>
      </c>
      <c r="BU188" s="70">
        <v>68548</v>
      </c>
      <c r="BV188" s="70">
        <v>5075</v>
      </c>
      <c r="BW188" s="70">
        <v>933</v>
      </c>
      <c r="BX188" s="39">
        <f t="shared" si="572"/>
        <v>463336</v>
      </c>
      <c r="BY188" s="86">
        <f t="shared" si="573"/>
        <v>384082</v>
      </c>
      <c r="BZ188" s="16">
        <v>95501</v>
      </c>
      <c r="CA188" s="16">
        <v>288581</v>
      </c>
      <c r="CB188" s="16">
        <v>10322</v>
      </c>
      <c r="CC188" s="16">
        <v>63655</v>
      </c>
      <c r="CD188" s="16">
        <v>4390</v>
      </c>
      <c r="CE188" s="16">
        <v>887</v>
      </c>
      <c r="CF188" s="79">
        <f t="shared" si="574"/>
        <v>559680</v>
      </c>
      <c r="CG188" s="80">
        <f t="shared" si="575"/>
        <v>465990</v>
      </c>
      <c r="CH188" s="70">
        <v>115117</v>
      </c>
      <c r="CI188" s="70">
        <v>350873</v>
      </c>
      <c r="CJ188" s="70">
        <v>13357</v>
      </c>
      <c r="CK188" s="70">
        <v>74079</v>
      </c>
      <c r="CL188" s="70">
        <v>5087</v>
      </c>
      <c r="CM188" s="70">
        <v>1167</v>
      </c>
      <c r="CN188" s="39">
        <f t="shared" si="576"/>
        <v>569550</v>
      </c>
      <c r="CO188" s="86">
        <f t="shared" si="577"/>
        <v>477269</v>
      </c>
      <c r="CP188" s="16">
        <v>115584</v>
      </c>
      <c r="CQ188" s="16">
        <v>361685</v>
      </c>
      <c r="CR188" s="16">
        <v>14493</v>
      </c>
      <c r="CS188" s="16">
        <v>72302</v>
      </c>
      <c r="CT188" s="16">
        <v>4593</v>
      </c>
      <c r="CU188" s="16">
        <v>893</v>
      </c>
      <c r="CV188" s="79">
        <f t="shared" si="578"/>
        <v>542422</v>
      </c>
      <c r="CW188" s="80">
        <f t="shared" si="579"/>
        <v>449793</v>
      </c>
      <c r="CX188" s="70">
        <v>112249</v>
      </c>
      <c r="CY188" s="70">
        <v>337544</v>
      </c>
      <c r="CZ188" s="70">
        <v>13109</v>
      </c>
      <c r="DA188" s="70">
        <v>73424</v>
      </c>
      <c r="DB188" s="70">
        <v>4951</v>
      </c>
      <c r="DC188" s="90">
        <v>1145</v>
      </c>
    </row>
    <row r="189" spans="1:107" x14ac:dyDescent="0.3">
      <c r="A189" s="158"/>
      <c r="B189" s="1">
        <v>2534</v>
      </c>
      <c r="C189" s="1" t="s">
        <v>126</v>
      </c>
      <c r="D189" s="35">
        <f t="shared" si="580"/>
        <v>12918777</v>
      </c>
      <c r="E189" s="35">
        <f t="shared" si="581"/>
        <v>11273407</v>
      </c>
      <c r="F189" s="35">
        <f t="shared" si="582"/>
        <v>2492238</v>
      </c>
      <c r="G189" s="35">
        <f t="shared" si="583"/>
        <v>8781169</v>
      </c>
      <c r="H189" s="35">
        <f t="shared" si="584"/>
        <v>394142</v>
      </c>
      <c r="I189" s="35">
        <f t="shared" si="585"/>
        <v>1032180</v>
      </c>
      <c r="J189" s="35">
        <f t="shared" si="586"/>
        <v>172698</v>
      </c>
      <c r="K189" s="35">
        <f t="shared" si="587"/>
        <v>46350</v>
      </c>
      <c r="L189" s="39">
        <f t="shared" si="588"/>
        <v>1138887</v>
      </c>
      <c r="M189" s="86">
        <f t="shared" si="589"/>
        <v>1006499</v>
      </c>
      <c r="N189" s="88">
        <v>209892</v>
      </c>
      <c r="O189" s="88">
        <v>796607</v>
      </c>
      <c r="P189" s="88">
        <v>35893</v>
      </c>
      <c r="Q189" s="88">
        <v>78233</v>
      </c>
      <c r="R189" s="88">
        <v>14554</v>
      </c>
      <c r="S189" s="88">
        <v>3708</v>
      </c>
      <c r="T189" s="79">
        <f t="shared" si="558"/>
        <v>949115</v>
      </c>
      <c r="U189" s="80">
        <f t="shared" si="559"/>
        <v>835392</v>
      </c>
      <c r="V189" s="70">
        <v>180028</v>
      </c>
      <c r="W189" s="70">
        <v>655364</v>
      </c>
      <c r="X189" s="70">
        <v>26798</v>
      </c>
      <c r="Y189" s="70">
        <v>70267</v>
      </c>
      <c r="Z189" s="70">
        <v>13569</v>
      </c>
      <c r="AA189" s="70">
        <v>3089</v>
      </c>
      <c r="AB189" s="39">
        <f t="shared" si="560"/>
        <v>1136398</v>
      </c>
      <c r="AC189" s="86">
        <f t="shared" si="561"/>
        <v>985103</v>
      </c>
      <c r="AD189" s="88">
        <v>210061</v>
      </c>
      <c r="AE189" s="88">
        <v>775042</v>
      </c>
      <c r="AF189" s="88">
        <v>35383</v>
      </c>
      <c r="AG189" s="88">
        <v>98664</v>
      </c>
      <c r="AH189" s="88">
        <v>13694</v>
      </c>
      <c r="AI189" s="88">
        <v>3554</v>
      </c>
      <c r="AJ189" s="79">
        <f t="shared" si="562"/>
        <v>1083768</v>
      </c>
      <c r="AK189" s="80">
        <f t="shared" si="563"/>
        <v>944607</v>
      </c>
      <c r="AL189" s="70">
        <v>205708</v>
      </c>
      <c r="AM189" s="70">
        <v>738899</v>
      </c>
      <c r="AN189" s="70">
        <v>34796</v>
      </c>
      <c r="AO189" s="70">
        <v>87480</v>
      </c>
      <c r="AP189" s="70">
        <v>13668</v>
      </c>
      <c r="AQ189" s="70">
        <v>3217</v>
      </c>
      <c r="AR189" s="39">
        <f t="shared" si="564"/>
        <v>1105984</v>
      </c>
      <c r="AS189" s="86">
        <f t="shared" si="565"/>
        <v>965224</v>
      </c>
      <c r="AT189" s="16">
        <v>219340</v>
      </c>
      <c r="AU189" s="16">
        <v>745884</v>
      </c>
      <c r="AV189" s="16">
        <v>34128</v>
      </c>
      <c r="AW189" s="16">
        <v>87125</v>
      </c>
      <c r="AX189" s="16">
        <v>15897</v>
      </c>
      <c r="AY189" s="16">
        <v>3610</v>
      </c>
      <c r="AZ189" s="79">
        <f t="shared" si="566"/>
        <v>1027100</v>
      </c>
      <c r="BA189" s="80">
        <f t="shared" si="567"/>
        <v>892800</v>
      </c>
      <c r="BB189" s="70">
        <v>194447</v>
      </c>
      <c r="BC189" s="70">
        <v>698353</v>
      </c>
      <c r="BD189" s="70">
        <v>32598</v>
      </c>
      <c r="BE189" s="70">
        <v>84282</v>
      </c>
      <c r="BF189" s="70">
        <v>13554</v>
      </c>
      <c r="BG189" s="70">
        <v>3866</v>
      </c>
      <c r="BH189" s="39">
        <f t="shared" si="568"/>
        <v>1057263</v>
      </c>
      <c r="BI189" s="86">
        <f t="shared" si="569"/>
        <v>925223</v>
      </c>
      <c r="BJ189" s="16">
        <v>201387</v>
      </c>
      <c r="BK189" s="16">
        <v>723836</v>
      </c>
      <c r="BL189" s="16">
        <v>34597</v>
      </c>
      <c r="BM189" s="16">
        <v>79309</v>
      </c>
      <c r="BN189" s="16">
        <v>14193</v>
      </c>
      <c r="BO189" s="16">
        <v>3941</v>
      </c>
      <c r="BP189" s="79">
        <f t="shared" si="570"/>
        <v>1026712</v>
      </c>
      <c r="BQ189" s="80">
        <f t="shared" si="571"/>
        <v>894043</v>
      </c>
      <c r="BR189" s="70">
        <v>199344</v>
      </c>
      <c r="BS189" s="70">
        <v>694699</v>
      </c>
      <c r="BT189" s="70">
        <v>32290</v>
      </c>
      <c r="BU189" s="70">
        <v>81181</v>
      </c>
      <c r="BV189" s="70">
        <v>15492</v>
      </c>
      <c r="BW189" s="70">
        <v>3706</v>
      </c>
      <c r="BX189" s="39">
        <f t="shared" si="572"/>
        <v>940721</v>
      </c>
      <c r="BY189" s="86">
        <f t="shared" si="573"/>
        <v>818529</v>
      </c>
      <c r="BZ189" s="16">
        <v>186673</v>
      </c>
      <c r="CA189" s="16">
        <v>631856</v>
      </c>
      <c r="CB189" s="16">
        <v>25786</v>
      </c>
      <c r="CC189" s="16">
        <v>80081</v>
      </c>
      <c r="CD189" s="16">
        <v>13250</v>
      </c>
      <c r="CE189" s="16">
        <v>3075</v>
      </c>
      <c r="CF189" s="79">
        <f t="shared" si="574"/>
        <v>1119832</v>
      </c>
      <c r="CG189" s="80">
        <f t="shared" si="575"/>
        <v>969709</v>
      </c>
      <c r="CH189" s="70">
        <v>215975</v>
      </c>
      <c r="CI189" s="70">
        <v>753734</v>
      </c>
      <c r="CJ189" s="70">
        <v>33238</v>
      </c>
      <c r="CK189" s="70">
        <v>96522</v>
      </c>
      <c r="CL189" s="70">
        <v>16354</v>
      </c>
      <c r="CM189" s="70">
        <v>4009</v>
      </c>
      <c r="CN189" s="39">
        <f t="shared" si="576"/>
        <v>1156006</v>
      </c>
      <c r="CO189" s="86">
        <f t="shared" si="577"/>
        <v>1009406</v>
      </c>
      <c r="CP189" s="16">
        <v>225256</v>
      </c>
      <c r="CQ189" s="16">
        <v>784150</v>
      </c>
      <c r="CR189" s="16">
        <v>35820</v>
      </c>
      <c r="CS189" s="16">
        <v>92304</v>
      </c>
      <c r="CT189" s="16">
        <v>13271</v>
      </c>
      <c r="CU189" s="16">
        <v>5205</v>
      </c>
      <c r="CV189" s="79">
        <f t="shared" si="578"/>
        <v>1176991</v>
      </c>
      <c r="CW189" s="80">
        <f t="shared" si="579"/>
        <v>1026872</v>
      </c>
      <c r="CX189" s="70">
        <v>244127</v>
      </c>
      <c r="CY189" s="70">
        <v>782745</v>
      </c>
      <c r="CZ189" s="70">
        <v>32815</v>
      </c>
      <c r="DA189" s="70">
        <v>96732</v>
      </c>
      <c r="DB189" s="70">
        <v>15202</v>
      </c>
      <c r="DC189" s="90">
        <v>5370</v>
      </c>
    </row>
    <row r="190" spans="1:107" x14ac:dyDescent="0.3">
      <c r="A190" s="158"/>
      <c r="B190" s="1">
        <v>2535</v>
      </c>
      <c r="C190" s="1" t="s">
        <v>127</v>
      </c>
      <c r="D190" s="35">
        <f t="shared" si="580"/>
        <v>5784490</v>
      </c>
      <c r="E190" s="35">
        <f t="shared" si="581"/>
        <v>4081048</v>
      </c>
      <c r="F190" s="35">
        <f t="shared" si="582"/>
        <v>1115639</v>
      </c>
      <c r="G190" s="35">
        <f t="shared" si="583"/>
        <v>2965409</v>
      </c>
      <c r="H190" s="35">
        <f t="shared" si="584"/>
        <v>139733</v>
      </c>
      <c r="I190" s="35">
        <f t="shared" si="585"/>
        <v>1439948</v>
      </c>
      <c r="J190" s="35">
        <f t="shared" si="586"/>
        <v>98632</v>
      </c>
      <c r="K190" s="35">
        <f t="shared" si="587"/>
        <v>25129</v>
      </c>
      <c r="L190" s="39">
        <f t="shared" si="588"/>
        <v>474432</v>
      </c>
      <c r="M190" s="86">
        <f t="shared" si="589"/>
        <v>334657</v>
      </c>
      <c r="N190" s="88">
        <v>86030</v>
      </c>
      <c r="O190" s="88">
        <v>248627</v>
      </c>
      <c r="P190" s="88">
        <v>12663</v>
      </c>
      <c r="Q190" s="88">
        <v>118312</v>
      </c>
      <c r="R190" s="88">
        <v>6986</v>
      </c>
      <c r="S190" s="88">
        <v>1814</v>
      </c>
      <c r="T190" s="79">
        <f t="shared" si="558"/>
        <v>417991</v>
      </c>
      <c r="U190" s="80">
        <f t="shared" si="559"/>
        <v>294413</v>
      </c>
      <c r="V190" s="70">
        <v>76901</v>
      </c>
      <c r="W190" s="70">
        <v>217512</v>
      </c>
      <c r="X190" s="70">
        <v>9612</v>
      </c>
      <c r="Y190" s="70">
        <v>105297</v>
      </c>
      <c r="Z190" s="70">
        <v>7087</v>
      </c>
      <c r="AA190" s="70">
        <v>1582</v>
      </c>
      <c r="AB190" s="39">
        <f t="shared" si="560"/>
        <v>495647</v>
      </c>
      <c r="AC190" s="86">
        <f t="shared" si="561"/>
        <v>343591</v>
      </c>
      <c r="AD190" s="88">
        <v>91322</v>
      </c>
      <c r="AE190" s="88">
        <v>252269</v>
      </c>
      <c r="AF190" s="88">
        <v>12534</v>
      </c>
      <c r="AG190" s="88">
        <v>129075</v>
      </c>
      <c r="AH190" s="88">
        <v>8382</v>
      </c>
      <c r="AI190" s="88">
        <v>2065</v>
      </c>
      <c r="AJ190" s="79">
        <f t="shared" si="562"/>
        <v>471658</v>
      </c>
      <c r="AK190" s="80">
        <f t="shared" si="563"/>
        <v>330478</v>
      </c>
      <c r="AL190" s="70">
        <v>90975</v>
      </c>
      <c r="AM190" s="70">
        <v>239503</v>
      </c>
      <c r="AN190" s="70">
        <v>12203</v>
      </c>
      <c r="AO190" s="70">
        <v>118781</v>
      </c>
      <c r="AP190" s="70">
        <v>8191</v>
      </c>
      <c r="AQ190" s="70">
        <v>2005</v>
      </c>
      <c r="AR190" s="39">
        <f t="shared" si="564"/>
        <v>505051</v>
      </c>
      <c r="AS190" s="86">
        <f t="shared" si="565"/>
        <v>357180</v>
      </c>
      <c r="AT190" s="16">
        <v>96639</v>
      </c>
      <c r="AU190" s="16">
        <v>260541</v>
      </c>
      <c r="AV190" s="16">
        <v>12335</v>
      </c>
      <c r="AW190" s="16">
        <v>124694</v>
      </c>
      <c r="AX190" s="16">
        <v>8809</v>
      </c>
      <c r="AY190" s="16">
        <v>2033</v>
      </c>
      <c r="AZ190" s="79">
        <f t="shared" si="566"/>
        <v>473214</v>
      </c>
      <c r="BA190" s="80">
        <f t="shared" si="567"/>
        <v>333183</v>
      </c>
      <c r="BB190" s="70">
        <v>89437</v>
      </c>
      <c r="BC190" s="70">
        <v>243746</v>
      </c>
      <c r="BD190" s="70">
        <v>11702</v>
      </c>
      <c r="BE190" s="70">
        <v>118638</v>
      </c>
      <c r="BF190" s="70">
        <v>7804</v>
      </c>
      <c r="BG190" s="70">
        <v>1887</v>
      </c>
      <c r="BH190" s="39">
        <f t="shared" si="568"/>
        <v>495895</v>
      </c>
      <c r="BI190" s="86">
        <f t="shared" si="569"/>
        <v>352796</v>
      </c>
      <c r="BJ190" s="16">
        <v>96451</v>
      </c>
      <c r="BK190" s="16">
        <v>256345</v>
      </c>
      <c r="BL190" s="16">
        <v>12186</v>
      </c>
      <c r="BM190" s="16">
        <v>120661</v>
      </c>
      <c r="BN190" s="16">
        <v>8278</v>
      </c>
      <c r="BO190" s="16">
        <v>1974</v>
      </c>
      <c r="BP190" s="79">
        <f t="shared" si="570"/>
        <v>479347</v>
      </c>
      <c r="BQ190" s="80">
        <f t="shared" si="571"/>
        <v>334754</v>
      </c>
      <c r="BR190" s="70">
        <v>96558</v>
      </c>
      <c r="BS190" s="70">
        <v>238196</v>
      </c>
      <c r="BT190" s="70">
        <v>11071</v>
      </c>
      <c r="BU190" s="70">
        <v>121661</v>
      </c>
      <c r="BV190" s="70">
        <v>10061</v>
      </c>
      <c r="BW190" s="70">
        <v>1800</v>
      </c>
      <c r="BX190" s="39">
        <f t="shared" si="572"/>
        <v>458624</v>
      </c>
      <c r="BY190" s="86">
        <f t="shared" si="573"/>
        <v>324639</v>
      </c>
      <c r="BZ190" s="16">
        <v>92033</v>
      </c>
      <c r="CA190" s="16">
        <v>232606</v>
      </c>
      <c r="CB190" s="16">
        <v>9870</v>
      </c>
      <c r="CC190" s="16">
        <v>114154</v>
      </c>
      <c r="CD190" s="16">
        <v>8035</v>
      </c>
      <c r="CE190" s="16">
        <v>1926</v>
      </c>
      <c r="CF190" s="79">
        <f t="shared" si="574"/>
        <v>508941</v>
      </c>
      <c r="CG190" s="80">
        <f t="shared" si="575"/>
        <v>358444</v>
      </c>
      <c r="CH190" s="70">
        <v>102377</v>
      </c>
      <c r="CI190" s="70">
        <v>256067</v>
      </c>
      <c r="CJ190" s="70">
        <v>11956</v>
      </c>
      <c r="CK190" s="70">
        <v>126604</v>
      </c>
      <c r="CL190" s="70">
        <v>9251</v>
      </c>
      <c r="CM190" s="70">
        <v>2686</v>
      </c>
      <c r="CN190" s="39">
        <f t="shared" si="576"/>
        <v>487144</v>
      </c>
      <c r="CO190" s="86">
        <f t="shared" si="577"/>
        <v>347245</v>
      </c>
      <c r="CP190" s="16">
        <v>94824</v>
      </c>
      <c r="CQ190" s="16">
        <v>252421</v>
      </c>
      <c r="CR190" s="16">
        <v>11909</v>
      </c>
      <c r="CS190" s="16">
        <v>117832</v>
      </c>
      <c r="CT190" s="16">
        <v>7520</v>
      </c>
      <c r="CU190" s="16">
        <v>2638</v>
      </c>
      <c r="CV190" s="79">
        <f t="shared" si="578"/>
        <v>516546</v>
      </c>
      <c r="CW190" s="80">
        <f t="shared" si="579"/>
        <v>369668</v>
      </c>
      <c r="CX190" s="70">
        <v>102092</v>
      </c>
      <c r="CY190" s="70">
        <v>267576</v>
      </c>
      <c r="CZ190" s="70">
        <v>11692</v>
      </c>
      <c r="DA190" s="70">
        <v>124239</v>
      </c>
      <c r="DB190" s="70">
        <v>8228</v>
      </c>
      <c r="DC190" s="90">
        <v>2719</v>
      </c>
    </row>
    <row r="191" spans="1:107" x14ac:dyDescent="0.3">
      <c r="A191" s="158"/>
      <c r="B191" s="1">
        <v>2536</v>
      </c>
      <c r="C191" s="1" t="s">
        <v>128</v>
      </c>
      <c r="D191" s="35">
        <f t="shared" si="580"/>
        <v>1834354</v>
      </c>
      <c r="E191" s="35">
        <f t="shared" si="581"/>
        <v>1219959</v>
      </c>
      <c r="F191" s="35">
        <f t="shared" si="582"/>
        <v>321535</v>
      </c>
      <c r="G191" s="35">
        <f t="shared" si="583"/>
        <v>898424</v>
      </c>
      <c r="H191" s="35">
        <f t="shared" si="584"/>
        <v>82426</v>
      </c>
      <c r="I191" s="35">
        <f t="shared" si="585"/>
        <v>504680</v>
      </c>
      <c r="J191" s="35">
        <f t="shared" si="586"/>
        <v>20540</v>
      </c>
      <c r="K191" s="35">
        <f t="shared" si="587"/>
        <v>6749</v>
      </c>
      <c r="L191" s="39">
        <f t="shared" si="588"/>
        <v>149745</v>
      </c>
      <c r="M191" s="86">
        <f t="shared" si="589"/>
        <v>100482</v>
      </c>
      <c r="N191" s="88">
        <v>25243</v>
      </c>
      <c r="O191" s="88">
        <v>75239</v>
      </c>
      <c r="P191" s="88">
        <v>7157</v>
      </c>
      <c r="Q191" s="88">
        <v>40153</v>
      </c>
      <c r="R191" s="88">
        <v>1358</v>
      </c>
      <c r="S191" s="88">
        <v>595</v>
      </c>
      <c r="T191" s="79">
        <f t="shared" si="558"/>
        <v>127364</v>
      </c>
      <c r="U191" s="80">
        <f t="shared" si="559"/>
        <v>84904</v>
      </c>
      <c r="V191" s="70">
        <v>21926</v>
      </c>
      <c r="W191" s="70">
        <v>62978</v>
      </c>
      <c r="X191" s="70">
        <v>5506</v>
      </c>
      <c r="Y191" s="70">
        <v>35125</v>
      </c>
      <c r="Z191" s="70">
        <v>1357</v>
      </c>
      <c r="AA191" s="70">
        <v>472</v>
      </c>
      <c r="AB191" s="39">
        <f t="shared" si="560"/>
        <v>156842</v>
      </c>
      <c r="AC191" s="86">
        <f t="shared" si="561"/>
        <v>102655</v>
      </c>
      <c r="AD191" s="88">
        <v>26600</v>
      </c>
      <c r="AE191" s="88">
        <v>76055</v>
      </c>
      <c r="AF191" s="88">
        <v>7404</v>
      </c>
      <c r="AG191" s="88">
        <v>44448</v>
      </c>
      <c r="AH191" s="88">
        <v>1730</v>
      </c>
      <c r="AI191" s="88">
        <v>605</v>
      </c>
      <c r="AJ191" s="79">
        <f t="shared" si="562"/>
        <v>153688</v>
      </c>
      <c r="AK191" s="80">
        <f t="shared" si="563"/>
        <v>101691</v>
      </c>
      <c r="AL191" s="70">
        <v>27230</v>
      </c>
      <c r="AM191" s="70">
        <v>74461</v>
      </c>
      <c r="AN191" s="70">
        <v>7216</v>
      </c>
      <c r="AO191" s="70">
        <v>42449</v>
      </c>
      <c r="AP191" s="70">
        <v>1817</v>
      </c>
      <c r="AQ191" s="70">
        <v>515</v>
      </c>
      <c r="AR191" s="39">
        <f t="shared" si="564"/>
        <v>159671</v>
      </c>
      <c r="AS191" s="86">
        <f t="shared" si="565"/>
        <v>104816</v>
      </c>
      <c r="AT191" s="16">
        <v>27728</v>
      </c>
      <c r="AU191" s="16">
        <v>77088</v>
      </c>
      <c r="AV191" s="16">
        <v>7181</v>
      </c>
      <c r="AW191" s="16">
        <v>45260</v>
      </c>
      <c r="AX191" s="16">
        <v>1740</v>
      </c>
      <c r="AY191" s="16">
        <v>674</v>
      </c>
      <c r="AZ191" s="79">
        <f t="shared" si="566"/>
        <v>150799</v>
      </c>
      <c r="BA191" s="80">
        <f t="shared" si="567"/>
        <v>98601</v>
      </c>
      <c r="BB191" s="70">
        <v>26238</v>
      </c>
      <c r="BC191" s="70">
        <v>72363</v>
      </c>
      <c r="BD191" s="70">
        <v>6803</v>
      </c>
      <c r="BE191" s="70">
        <v>43100</v>
      </c>
      <c r="BF191" s="70">
        <v>1668</v>
      </c>
      <c r="BG191" s="70">
        <v>627</v>
      </c>
      <c r="BH191" s="39">
        <f t="shared" si="568"/>
        <v>154364</v>
      </c>
      <c r="BI191" s="86">
        <f t="shared" si="569"/>
        <v>103541</v>
      </c>
      <c r="BJ191" s="16">
        <v>26893</v>
      </c>
      <c r="BK191" s="16">
        <v>76648</v>
      </c>
      <c r="BL191" s="16">
        <v>6934</v>
      </c>
      <c r="BM191" s="16">
        <v>41802</v>
      </c>
      <c r="BN191" s="16">
        <v>1539</v>
      </c>
      <c r="BO191" s="16">
        <v>548</v>
      </c>
      <c r="BP191" s="79">
        <f t="shared" si="570"/>
        <v>152251</v>
      </c>
      <c r="BQ191" s="80">
        <f t="shared" si="571"/>
        <v>102282</v>
      </c>
      <c r="BR191" s="70">
        <v>27698</v>
      </c>
      <c r="BS191" s="70">
        <v>74584</v>
      </c>
      <c r="BT191" s="70">
        <v>6937</v>
      </c>
      <c r="BU191" s="70">
        <v>40599</v>
      </c>
      <c r="BV191" s="70">
        <v>1895</v>
      </c>
      <c r="BW191" s="70">
        <v>538</v>
      </c>
      <c r="BX191" s="39">
        <f t="shared" si="572"/>
        <v>147498</v>
      </c>
      <c r="BY191" s="86">
        <f t="shared" si="573"/>
        <v>98351</v>
      </c>
      <c r="BZ191" s="16">
        <v>25995</v>
      </c>
      <c r="CA191" s="16">
        <v>72356</v>
      </c>
      <c r="CB191" s="16">
        <v>5670</v>
      </c>
      <c r="CC191" s="16">
        <v>41294</v>
      </c>
      <c r="CD191" s="16">
        <v>1722</v>
      </c>
      <c r="CE191" s="16">
        <v>461</v>
      </c>
      <c r="CF191" s="79">
        <f t="shared" si="574"/>
        <v>165101</v>
      </c>
      <c r="CG191" s="80">
        <f t="shared" si="575"/>
        <v>110125</v>
      </c>
      <c r="CH191" s="70">
        <v>29416</v>
      </c>
      <c r="CI191" s="70">
        <v>80709</v>
      </c>
      <c r="CJ191" s="70">
        <v>7416</v>
      </c>
      <c r="CK191" s="70">
        <v>44955</v>
      </c>
      <c r="CL191" s="70">
        <v>1960</v>
      </c>
      <c r="CM191" s="70">
        <v>645</v>
      </c>
      <c r="CN191" s="39">
        <f t="shared" si="576"/>
        <v>161822</v>
      </c>
      <c r="CO191" s="86">
        <f t="shared" si="577"/>
        <v>108694</v>
      </c>
      <c r="CP191" s="16">
        <v>28571</v>
      </c>
      <c r="CQ191" s="16">
        <v>80123</v>
      </c>
      <c r="CR191" s="16">
        <v>7452</v>
      </c>
      <c r="CS191" s="16">
        <v>43266</v>
      </c>
      <c r="CT191" s="16">
        <v>1877</v>
      </c>
      <c r="CU191" s="16">
        <v>533</v>
      </c>
      <c r="CV191" s="79">
        <f t="shared" si="578"/>
        <v>155209</v>
      </c>
      <c r="CW191" s="80">
        <f t="shared" si="579"/>
        <v>103817</v>
      </c>
      <c r="CX191" s="70">
        <v>27997</v>
      </c>
      <c r="CY191" s="70">
        <v>75820</v>
      </c>
      <c r="CZ191" s="70">
        <v>6750</v>
      </c>
      <c r="DA191" s="70">
        <v>42229</v>
      </c>
      <c r="DB191" s="70">
        <v>1877</v>
      </c>
      <c r="DC191" s="90">
        <v>536</v>
      </c>
    </row>
    <row r="192" spans="1:107" x14ac:dyDescent="0.3">
      <c r="A192" s="158"/>
      <c r="B192" s="1">
        <v>2537</v>
      </c>
      <c r="C192" s="1" t="s">
        <v>355</v>
      </c>
      <c r="D192" s="35">
        <f t="shared" si="580"/>
        <v>1086804</v>
      </c>
      <c r="E192" s="35">
        <f t="shared" si="581"/>
        <v>906294</v>
      </c>
      <c r="F192" s="35">
        <f t="shared" si="582"/>
        <v>267563</v>
      </c>
      <c r="G192" s="35">
        <f t="shared" si="583"/>
        <v>638731</v>
      </c>
      <c r="H192" s="35">
        <f t="shared" si="584"/>
        <v>35577</v>
      </c>
      <c r="I192" s="35">
        <f t="shared" si="585"/>
        <v>114787</v>
      </c>
      <c r="J192" s="35">
        <f t="shared" si="586"/>
        <v>24114</v>
      </c>
      <c r="K192" s="35">
        <f t="shared" si="587"/>
        <v>6032</v>
      </c>
      <c r="L192" s="39">
        <f t="shared" si="588"/>
        <v>88466</v>
      </c>
      <c r="M192" s="86">
        <f t="shared" si="589"/>
        <v>73603</v>
      </c>
      <c r="N192" s="88">
        <v>20222</v>
      </c>
      <c r="O192" s="88">
        <v>53381</v>
      </c>
      <c r="P192" s="88">
        <v>2811</v>
      </c>
      <c r="Q192" s="88">
        <v>9929</v>
      </c>
      <c r="R192" s="88">
        <v>1666</v>
      </c>
      <c r="S192" s="88">
        <v>457</v>
      </c>
      <c r="T192" s="79">
        <f t="shared" si="558"/>
        <v>75128</v>
      </c>
      <c r="U192" s="80">
        <f t="shared" si="559"/>
        <v>62516</v>
      </c>
      <c r="V192" s="70">
        <v>18011</v>
      </c>
      <c r="W192" s="70">
        <v>44505</v>
      </c>
      <c r="X192" s="70">
        <v>2339</v>
      </c>
      <c r="Y192" s="70">
        <v>8331</v>
      </c>
      <c r="Z192" s="70">
        <v>1600</v>
      </c>
      <c r="AA192" s="70">
        <v>342</v>
      </c>
      <c r="AB192" s="39">
        <f t="shared" si="560"/>
        <v>87133</v>
      </c>
      <c r="AC192" s="86">
        <f t="shared" si="561"/>
        <v>71818</v>
      </c>
      <c r="AD192" s="88">
        <v>22431</v>
      </c>
      <c r="AE192" s="88">
        <v>49387</v>
      </c>
      <c r="AF192" s="88">
        <v>3093</v>
      </c>
      <c r="AG192" s="88">
        <v>9306</v>
      </c>
      <c r="AH192" s="88">
        <v>2468</v>
      </c>
      <c r="AI192" s="88">
        <v>448</v>
      </c>
      <c r="AJ192" s="79">
        <f t="shared" si="562"/>
        <v>83434</v>
      </c>
      <c r="AK192" s="80">
        <f t="shared" si="563"/>
        <v>68818</v>
      </c>
      <c r="AL192" s="70">
        <v>21121</v>
      </c>
      <c r="AM192" s="70">
        <v>47697</v>
      </c>
      <c r="AN192" s="70">
        <v>2924</v>
      </c>
      <c r="AO192" s="70">
        <v>9293</v>
      </c>
      <c r="AP192" s="70">
        <v>1933</v>
      </c>
      <c r="AQ192" s="70">
        <v>466</v>
      </c>
      <c r="AR192" s="39">
        <f t="shared" si="564"/>
        <v>82458</v>
      </c>
      <c r="AS192" s="86">
        <f t="shared" si="565"/>
        <v>67436</v>
      </c>
      <c r="AT192" s="16">
        <v>19754</v>
      </c>
      <c r="AU192" s="16">
        <v>47682</v>
      </c>
      <c r="AV192" s="16">
        <v>2838</v>
      </c>
      <c r="AW192" s="16">
        <v>9844</v>
      </c>
      <c r="AX192" s="16">
        <v>1791</v>
      </c>
      <c r="AY192" s="16">
        <v>549</v>
      </c>
      <c r="AZ192" s="79">
        <f t="shared" si="566"/>
        <v>79610</v>
      </c>
      <c r="BA192" s="80">
        <f t="shared" si="567"/>
        <v>65321</v>
      </c>
      <c r="BB192" s="70">
        <v>19297</v>
      </c>
      <c r="BC192" s="70">
        <v>46024</v>
      </c>
      <c r="BD192" s="70">
        <v>2625</v>
      </c>
      <c r="BE192" s="70">
        <v>9368</v>
      </c>
      <c r="BF192" s="70">
        <v>1880</v>
      </c>
      <c r="BG192" s="70">
        <v>416</v>
      </c>
      <c r="BH192" s="39">
        <f t="shared" si="568"/>
        <v>105914</v>
      </c>
      <c r="BI192" s="86">
        <f t="shared" si="569"/>
        <v>88121</v>
      </c>
      <c r="BJ192" s="16">
        <v>25022</v>
      </c>
      <c r="BK192" s="16">
        <v>63099</v>
      </c>
      <c r="BL192" s="16">
        <v>3454</v>
      </c>
      <c r="BM192" s="16">
        <v>11125</v>
      </c>
      <c r="BN192" s="16">
        <v>2296</v>
      </c>
      <c r="BO192" s="16">
        <v>918</v>
      </c>
      <c r="BP192" s="79">
        <f t="shared" si="570"/>
        <v>119848</v>
      </c>
      <c r="BQ192" s="80">
        <f t="shared" si="571"/>
        <v>101975</v>
      </c>
      <c r="BR192" s="70">
        <v>29824</v>
      </c>
      <c r="BS192" s="70">
        <v>72151</v>
      </c>
      <c r="BT192" s="70">
        <v>3788</v>
      </c>
      <c r="BU192" s="70">
        <v>11052</v>
      </c>
      <c r="BV192" s="70">
        <v>2628</v>
      </c>
      <c r="BW192" s="70">
        <v>405</v>
      </c>
      <c r="BX192" s="39">
        <f t="shared" si="572"/>
        <v>101652</v>
      </c>
      <c r="BY192" s="86">
        <f t="shared" si="573"/>
        <v>86782</v>
      </c>
      <c r="BZ192" s="16">
        <v>26296</v>
      </c>
      <c r="CA192" s="16">
        <v>60486</v>
      </c>
      <c r="CB192" s="16">
        <v>3081</v>
      </c>
      <c r="CC192" s="16">
        <v>9308</v>
      </c>
      <c r="CD192" s="16">
        <v>2128</v>
      </c>
      <c r="CE192" s="16">
        <v>353</v>
      </c>
      <c r="CF192" s="79">
        <f t="shared" si="574"/>
        <v>89837</v>
      </c>
      <c r="CG192" s="80">
        <f t="shared" si="575"/>
        <v>75112</v>
      </c>
      <c r="CH192" s="70">
        <v>22398</v>
      </c>
      <c r="CI192" s="70">
        <v>52714</v>
      </c>
      <c r="CJ192" s="70">
        <v>2885</v>
      </c>
      <c r="CK192" s="70">
        <v>9339</v>
      </c>
      <c r="CL192" s="70">
        <v>1903</v>
      </c>
      <c r="CM192" s="70">
        <v>598</v>
      </c>
      <c r="CN192" s="39">
        <f t="shared" si="576"/>
        <v>89389</v>
      </c>
      <c r="CO192" s="86">
        <f t="shared" si="577"/>
        <v>74702</v>
      </c>
      <c r="CP192" s="16">
        <v>21959</v>
      </c>
      <c r="CQ192" s="16">
        <v>52743</v>
      </c>
      <c r="CR192" s="16">
        <v>3004</v>
      </c>
      <c r="CS192" s="16">
        <v>9185</v>
      </c>
      <c r="CT192" s="16">
        <v>2025</v>
      </c>
      <c r="CU192" s="16">
        <v>473</v>
      </c>
      <c r="CV192" s="79">
        <f t="shared" si="578"/>
        <v>83935</v>
      </c>
      <c r="CW192" s="80">
        <f t="shared" si="579"/>
        <v>70090</v>
      </c>
      <c r="CX192" s="70">
        <v>21228</v>
      </c>
      <c r="CY192" s="70">
        <v>48862</v>
      </c>
      <c r="CZ192" s="70">
        <v>2735</v>
      </c>
      <c r="DA192" s="70">
        <v>8707</v>
      </c>
      <c r="DB192" s="70">
        <v>1796</v>
      </c>
      <c r="DC192" s="90">
        <v>607</v>
      </c>
    </row>
    <row r="193" spans="1:107" x14ac:dyDescent="0.3">
      <c r="A193" s="158"/>
      <c r="B193" s="1">
        <v>2538</v>
      </c>
      <c r="C193" s="1" t="s">
        <v>129</v>
      </c>
      <c r="D193" s="35">
        <f t="shared" si="580"/>
        <v>1519526</v>
      </c>
      <c r="E193" s="35">
        <f t="shared" si="581"/>
        <v>1114740</v>
      </c>
      <c r="F193" s="35">
        <f t="shared" si="582"/>
        <v>292383</v>
      </c>
      <c r="G193" s="35">
        <f t="shared" si="583"/>
        <v>822357</v>
      </c>
      <c r="H193" s="35">
        <f t="shared" si="584"/>
        <v>53751</v>
      </c>
      <c r="I193" s="35">
        <f t="shared" si="585"/>
        <v>328117</v>
      </c>
      <c r="J193" s="35">
        <f t="shared" si="586"/>
        <v>13084</v>
      </c>
      <c r="K193" s="35">
        <f t="shared" si="587"/>
        <v>9834</v>
      </c>
      <c r="L193" s="39">
        <f t="shared" si="588"/>
        <v>124173</v>
      </c>
      <c r="M193" s="86">
        <f t="shared" si="589"/>
        <v>92035</v>
      </c>
      <c r="N193" s="88">
        <v>23061</v>
      </c>
      <c r="O193" s="88">
        <v>68974</v>
      </c>
      <c r="P193" s="88">
        <v>4275</v>
      </c>
      <c r="Q193" s="88">
        <v>25988</v>
      </c>
      <c r="R193" s="88">
        <v>1003</v>
      </c>
      <c r="S193" s="88">
        <v>872</v>
      </c>
      <c r="T193" s="79">
        <f t="shared" si="558"/>
        <v>108209</v>
      </c>
      <c r="U193" s="80">
        <f t="shared" si="559"/>
        <v>80611</v>
      </c>
      <c r="V193" s="70">
        <v>20714</v>
      </c>
      <c r="W193" s="70">
        <v>59897</v>
      </c>
      <c r="X193" s="70">
        <v>3113</v>
      </c>
      <c r="Y193" s="70">
        <v>22773</v>
      </c>
      <c r="Z193" s="70">
        <v>965</v>
      </c>
      <c r="AA193" s="70">
        <v>747</v>
      </c>
      <c r="AB193" s="39">
        <f t="shared" si="560"/>
        <v>135010</v>
      </c>
      <c r="AC193" s="86">
        <f t="shared" si="561"/>
        <v>99376</v>
      </c>
      <c r="AD193" s="88">
        <v>26237</v>
      </c>
      <c r="AE193" s="88">
        <v>73139</v>
      </c>
      <c r="AF193" s="88">
        <v>4784</v>
      </c>
      <c r="AG193" s="88">
        <v>28857</v>
      </c>
      <c r="AH193" s="88">
        <v>1152</v>
      </c>
      <c r="AI193" s="88">
        <v>841</v>
      </c>
      <c r="AJ193" s="79">
        <f t="shared" si="562"/>
        <v>132445</v>
      </c>
      <c r="AK193" s="80">
        <f t="shared" si="563"/>
        <v>97571</v>
      </c>
      <c r="AL193" s="70">
        <v>25704</v>
      </c>
      <c r="AM193" s="70">
        <v>71867</v>
      </c>
      <c r="AN193" s="70">
        <v>4716</v>
      </c>
      <c r="AO193" s="70">
        <v>28199</v>
      </c>
      <c r="AP193" s="70">
        <v>1014</v>
      </c>
      <c r="AQ193" s="70">
        <v>945</v>
      </c>
      <c r="AR193" s="39">
        <f t="shared" si="564"/>
        <v>135145</v>
      </c>
      <c r="AS193" s="86">
        <f t="shared" si="565"/>
        <v>99266</v>
      </c>
      <c r="AT193" s="16">
        <v>26460</v>
      </c>
      <c r="AU193" s="16">
        <v>72806</v>
      </c>
      <c r="AV193" s="16">
        <v>4944</v>
      </c>
      <c r="AW193" s="16">
        <v>28920</v>
      </c>
      <c r="AX193" s="16">
        <v>1276</v>
      </c>
      <c r="AY193" s="16">
        <v>739</v>
      </c>
      <c r="AZ193" s="79">
        <f t="shared" si="566"/>
        <v>127657</v>
      </c>
      <c r="BA193" s="80">
        <f t="shared" si="567"/>
        <v>92998</v>
      </c>
      <c r="BB193" s="70">
        <v>24355</v>
      </c>
      <c r="BC193" s="70">
        <v>68643</v>
      </c>
      <c r="BD193" s="70">
        <v>4857</v>
      </c>
      <c r="BE193" s="70">
        <v>27838</v>
      </c>
      <c r="BF193" s="70">
        <v>1117</v>
      </c>
      <c r="BG193" s="70">
        <v>847</v>
      </c>
      <c r="BH193" s="39">
        <f t="shared" si="568"/>
        <v>127257</v>
      </c>
      <c r="BI193" s="86">
        <f t="shared" si="569"/>
        <v>92984</v>
      </c>
      <c r="BJ193" s="16">
        <v>23855</v>
      </c>
      <c r="BK193" s="16">
        <v>69129</v>
      </c>
      <c r="BL193" s="16">
        <v>4896</v>
      </c>
      <c r="BM193" s="16">
        <v>27472</v>
      </c>
      <c r="BN193" s="16">
        <v>1127</v>
      </c>
      <c r="BO193" s="16">
        <v>778</v>
      </c>
      <c r="BP193" s="79">
        <f t="shared" si="570"/>
        <v>119503</v>
      </c>
      <c r="BQ193" s="80">
        <f t="shared" si="571"/>
        <v>87139</v>
      </c>
      <c r="BR193" s="70">
        <v>22766</v>
      </c>
      <c r="BS193" s="70">
        <v>64373</v>
      </c>
      <c r="BT193" s="70">
        <v>4222</v>
      </c>
      <c r="BU193" s="70">
        <v>26545</v>
      </c>
      <c r="BV193" s="70">
        <v>987</v>
      </c>
      <c r="BW193" s="70">
        <v>610</v>
      </c>
      <c r="BX193" s="39">
        <f t="shared" si="572"/>
        <v>116738</v>
      </c>
      <c r="BY193" s="86">
        <f t="shared" si="573"/>
        <v>85022</v>
      </c>
      <c r="BZ193" s="16">
        <v>22828</v>
      </c>
      <c r="CA193" s="16">
        <v>62194</v>
      </c>
      <c r="CB193" s="16">
        <v>3813</v>
      </c>
      <c r="CC193" s="16">
        <v>26023</v>
      </c>
      <c r="CD193" s="16">
        <v>1039</v>
      </c>
      <c r="CE193" s="16">
        <v>841</v>
      </c>
      <c r="CF193" s="79">
        <f t="shared" si="574"/>
        <v>133276</v>
      </c>
      <c r="CG193" s="80">
        <f t="shared" si="575"/>
        <v>96920</v>
      </c>
      <c r="CH193" s="70">
        <v>25582</v>
      </c>
      <c r="CI193" s="70">
        <v>71338</v>
      </c>
      <c r="CJ193" s="70">
        <v>4758</v>
      </c>
      <c r="CK193" s="70">
        <v>29443</v>
      </c>
      <c r="CL193" s="70">
        <v>1119</v>
      </c>
      <c r="CM193" s="70">
        <v>1036</v>
      </c>
      <c r="CN193" s="39">
        <f t="shared" si="576"/>
        <v>133048</v>
      </c>
      <c r="CO193" s="86">
        <f t="shared" si="577"/>
        <v>97715</v>
      </c>
      <c r="CP193" s="16">
        <v>25641</v>
      </c>
      <c r="CQ193" s="16">
        <v>72074</v>
      </c>
      <c r="CR193" s="16">
        <v>4923</v>
      </c>
      <c r="CS193" s="16">
        <v>28527</v>
      </c>
      <c r="CT193" s="16">
        <v>1053</v>
      </c>
      <c r="CU193" s="16">
        <v>830</v>
      </c>
      <c r="CV193" s="79">
        <f t="shared" si="578"/>
        <v>127065</v>
      </c>
      <c r="CW193" s="80">
        <f t="shared" si="579"/>
        <v>93103</v>
      </c>
      <c r="CX193" s="70">
        <v>25180</v>
      </c>
      <c r="CY193" s="70">
        <v>67923</v>
      </c>
      <c r="CZ193" s="70">
        <v>4450</v>
      </c>
      <c r="DA193" s="70">
        <v>27532</v>
      </c>
      <c r="DB193" s="70">
        <v>1232</v>
      </c>
      <c r="DC193" s="90">
        <v>748</v>
      </c>
    </row>
    <row r="194" spans="1:107" x14ac:dyDescent="0.3">
      <c r="A194" s="158"/>
      <c r="B194" s="1">
        <v>2539</v>
      </c>
      <c r="C194" s="1" t="s">
        <v>130</v>
      </c>
      <c r="D194" s="35">
        <f t="shared" si="580"/>
        <v>2316610</v>
      </c>
      <c r="E194" s="35">
        <f t="shared" si="581"/>
        <v>1775918</v>
      </c>
      <c r="F194" s="35">
        <f t="shared" si="582"/>
        <v>469975</v>
      </c>
      <c r="G194" s="35">
        <f t="shared" si="583"/>
        <v>1305943</v>
      </c>
      <c r="H194" s="35">
        <f t="shared" si="584"/>
        <v>65921</v>
      </c>
      <c r="I194" s="35">
        <f t="shared" si="585"/>
        <v>452631</v>
      </c>
      <c r="J194" s="35">
        <f t="shared" si="586"/>
        <v>15535</v>
      </c>
      <c r="K194" s="35">
        <f t="shared" si="587"/>
        <v>6605</v>
      </c>
      <c r="L194" s="39">
        <f t="shared" si="588"/>
        <v>177326</v>
      </c>
      <c r="M194" s="86">
        <f t="shared" si="589"/>
        <v>136343</v>
      </c>
      <c r="N194" s="88">
        <v>34533</v>
      </c>
      <c r="O194" s="88">
        <v>101810</v>
      </c>
      <c r="P194" s="88">
        <v>4901</v>
      </c>
      <c r="Q194" s="88">
        <v>34398</v>
      </c>
      <c r="R194" s="88">
        <v>1169</v>
      </c>
      <c r="S194" s="88">
        <v>515</v>
      </c>
      <c r="T194" s="79">
        <f t="shared" si="558"/>
        <v>155971</v>
      </c>
      <c r="U194" s="80">
        <f t="shared" si="559"/>
        <v>119952</v>
      </c>
      <c r="V194" s="70">
        <v>31030</v>
      </c>
      <c r="W194" s="70">
        <v>88922</v>
      </c>
      <c r="X194" s="70">
        <v>3786</v>
      </c>
      <c r="Y194" s="70">
        <v>30554</v>
      </c>
      <c r="Z194" s="70">
        <v>1169</v>
      </c>
      <c r="AA194" s="70">
        <v>510</v>
      </c>
      <c r="AB194" s="39">
        <f t="shared" si="560"/>
        <v>201207</v>
      </c>
      <c r="AC194" s="86">
        <f t="shared" si="561"/>
        <v>154874</v>
      </c>
      <c r="AD194" s="88">
        <v>43368</v>
      </c>
      <c r="AE194" s="88">
        <v>111506</v>
      </c>
      <c r="AF194" s="88">
        <v>5505</v>
      </c>
      <c r="AG194" s="88">
        <v>38901</v>
      </c>
      <c r="AH194" s="88">
        <v>1345</v>
      </c>
      <c r="AI194" s="88">
        <v>582</v>
      </c>
      <c r="AJ194" s="79">
        <f t="shared" si="562"/>
        <v>200722</v>
      </c>
      <c r="AK194" s="80">
        <f t="shared" si="563"/>
        <v>154911</v>
      </c>
      <c r="AL194" s="70">
        <v>42148</v>
      </c>
      <c r="AM194" s="70">
        <v>112763</v>
      </c>
      <c r="AN194" s="70">
        <v>5645</v>
      </c>
      <c r="AO194" s="70">
        <v>38333</v>
      </c>
      <c r="AP194" s="70">
        <v>1314</v>
      </c>
      <c r="AQ194" s="70">
        <v>519</v>
      </c>
      <c r="AR194" s="39">
        <f t="shared" si="564"/>
        <v>207704</v>
      </c>
      <c r="AS194" s="86">
        <f t="shared" si="565"/>
        <v>159709</v>
      </c>
      <c r="AT194" s="16">
        <v>43757</v>
      </c>
      <c r="AU194" s="16">
        <v>115952</v>
      </c>
      <c r="AV194" s="16">
        <v>5905</v>
      </c>
      <c r="AW194" s="16">
        <v>39968</v>
      </c>
      <c r="AX194" s="16">
        <v>1544</v>
      </c>
      <c r="AY194" s="16">
        <v>578</v>
      </c>
      <c r="AZ194" s="79">
        <f t="shared" si="566"/>
        <v>198576</v>
      </c>
      <c r="BA194" s="80">
        <f t="shared" si="567"/>
        <v>151843</v>
      </c>
      <c r="BB194" s="70">
        <v>40969</v>
      </c>
      <c r="BC194" s="70">
        <v>110874</v>
      </c>
      <c r="BD194" s="70">
        <v>5890</v>
      </c>
      <c r="BE194" s="70">
        <v>39016</v>
      </c>
      <c r="BF194" s="70">
        <v>1305</v>
      </c>
      <c r="BG194" s="70">
        <v>522</v>
      </c>
      <c r="BH194" s="39">
        <f t="shared" si="568"/>
        <v>198057</v>
      </c>
      <c r="BI194" s="86">
        <f t="shared" si="569"/>
        <v>150755</v>
      </c>
      <c r="BJ194" s="16">
        <v>40372</v>
      </c>
      <c r="BK194" s="16">
        <v>110383</v>
      </c>
      <c r="BL194" s="16">
        <v>6086</v>
      </c>
      <c r="BM194" s="16">
        <v>39146</v>
      </c>
      <c r="BN194" s="16">
        <v>1426</v>
      </c>
      <c r="BO194" s="16">
        <v>644</v>
      </c>
      <c r="BP194" s="79">
        <f t="shared" si="570"/>
        <v>182244</v>
      </c>
      <c r="BQ194" s="80">
        <f t="shared" si="571"/>
        <v>138055</v>
      </c>
      <c r="BR194" s="70">
        <v>35992</v>
      </c>
      <c r="BS194" s="70">
        <v>102063</v>
      </c>
      <c r="BT194" s="70">
        <v>5534</v>
      </c>
      <c r="BU194" s="70">
        <v>36888</v>
      </c>
      <c r="BV194" s="70">
        <v>1242</v>
      </c>
      <c r="BW194" s="70">
        <v>525</v>
      </c>
      <c r="BX194" s="39">
        <f t="shared" si="572"/>
        <v>177288</v>
      </c>
      <c r="BY194" s="86">
        <f t="shared" si="573"/>
        <v>134534</v>
      </c>
      <c r="BZ194" s="16">
        <v>35428</v>
      </c>
      <c r="CA194" s="16">
        <v>99106</v>
      </c>
      <c r="CB194" s="16">
        <v>4741</v>
      </c>
      <c r="CC194" s="16">
        <v>36304</v>
      </c>
      <c r="CD194" s="16">
        <v>1210</v>
      </c>
      <c r="CE194" s="16">
        <v>499</v>
      </c>
      <c r="CF194" s="79">
        <f t="shared" si="574"/>
        <v>207279</v>
      </c>
      <c r="CG194" s="80">
        <f t="shared" si="575"/>
        <v>158836</v>
      </c>
      <c r="CH194" s="70">
        <v>41326</v>
      </c>
      <c r="CI194" s="70">
        <v>117510</v>
      </c>
      <c r="CJ194" s="70">
        <v>5932</v>
      </c>
      <c r="CK194" s="70">
        <v>40580</v>
      </c>
      <c r="CL194" s="70">
        <v>1342</v>
      </c>
      <c r="CM194" s="70">
        <v>589</v>
      </c>
      <c r="CN194" s="39">
        <f t="shared" si="576"/>
        <v>208337</v>
      </c>
      <c r="CO194" s="86">
        <f t="shared" si="577"/>
        <v>160826</v>
      </c>
      <c r="CP194" s="16">
        <v>41271</v>
      </c>
      <c r="CQ194" s="16">
        <v>119555</v>
      </c>
      <c r="CR194" s="16">
        <v>6082</v>
      </c>
      <c r="CS194" s="16">
        <v>39635</v>
      </c>
      <c r="CT194" s="16">
        <v>1243</v>
      </c>
      <c r="CU194" s="16">
        <v>551</v>
      </c>
      <c r="CV194" s="79">
        <f t="shared" si="578"/>
        <v>201899</v>
      </c>
      <c r="CW194" s="80">
        <f t="shared" si="579"/>
        <v>155280</v>
      </c>
      <c r="CX194" s="70">
        <v>39781</v>
      </c>
      <c r="CY194" s="70">
        <v>115499</v>
      </c>
      <c r="CZ194" s="70">
        <v>5914</v>
      </c>
      <c r="DA194" s="70">
        <v>38908</v>
      </c>
      <c r="DB194" s="70">
        <v>1226</v>
      </c>
      <c r="DC194" s="90">
        <v>571</v>
      </c>
    </row>
    <row r="195" spans="1:107" x14ac:dyDescent="0.3">
      <c r="A195" s="158"/>
      <c r="B195" s="1">
        <v>2540</v>
      </c>
      <c r="C195" s="1" t="s">
        <v>131</v>
      </c>
      <c r="D195" s="35">
        <f t="shared" si="580"/>
        <v>3119723</v>
      </c>
      <c r="E195" s="35">
        <f t="shared" si="581"/>
        <v>2391120</v>
      </c>
      <c r="F195" s="35">
        <f t="shared" si="582"/>
        <v>574269</v>
      </c>
      <c r="G195" s="35">
        <f t="shared" si="583"/>
        <v>1816851</v>
      </c>
      <c r="H195" s="35">
        <f t="shared" si="584"/>
        <v>95694</v>
      </c>
      <c r="I195" s="35">
        <f t="shared" si="585"/>
        <v>584812</v>
      </c>
      <c r="J195" s="35">
        <f t="shared" si="586"/>
        <v>22004</v>
      </c>
      <c r="K195" s="35">
        <f t="shared" si="587"/>
        <v>26093</v>
      </c>
      <c r="L195" s="39">
        <f t="shared" si="588"/>
        <v>257248</v>
      </c>
      <c r="M195" s="86">
        <f t="shared" si="589"/>
        <v>199729</v>
      </c>
      <c r="N195" s="88">
        <v>46058</v>
      </c>
      <c r="O195" s="88">
        <v>153671</v>
      </c>
      <c r="P195" s="88">
        <v>8046</v>
      </c>
      <c r="Q195" s="88">
        <v>45580</v>
      </c>
      <c r="R195" s="88">
        <v>1859</v>
      </c>
      <c r="S195" s="88">
        <v>2034</v>
      </c>
      <c r="T195" s="79">
        <f t="shared" si="558"/>
        <v>223323</v>
      </c>
      <c r="U195" s="80">
        <f t="shared" si="559"/>
        <v>172835</v>
      </c>
      <c r="V195" s="70">
        <v>40976</v>
      </c>
      <c r="W195" s="70">
        <v>131859</v>
      </c>
      <c r="X195" s="70">
        <v>6041</v>
      </c>
      <c r="Y195" s="70">
        <v>40915</v>
      </c>
      <c r="Z195" s="70">
        <v>1737</v>
      </c>
      <c r="AA195" s="70">
        <v>1795</v>
      </c>
      <c r="AB195" s="39">
        <f t="shared" si="560"/>
        <v>275806</v>
      </c>
      <c r="AC195" s="86">
        <f t="shared" si="561"/>
        <v>211805</v>
      </c>
      <c r="AD195" s="88">
        <v>51408</v>
      </c>
      <c r="AE195" s="88">
        <v>160397</v>
      </c>
      <c r="AF195" s="88">
        <v>8443</v>
      </c>
      <c r="AG195" s="88">
        <v>51549</v>
      </c>
      <c r="AH195" s="88">
        <v>1782</v>
      </c>
      <c r="AI195" s="88">
        <v>2227</v>
      </c>
      <c r="AJ195" s="79">
        <f t="shared" si="562"/>
        <v>268349</v>
      </c>
      <c r="AK195" s="80">
        <f t="shared" si="563"/>
        <v>205694</v>
      </c>
      <c r="AL195" s="70">
        <v>49028</v>
      </c>
      <c r="AM195" s="70">
        <v>156666</v>
      </c>
      <c r="AN195" s="70">
        <v>8711</v>
      </c>
      <c r="AO195" s="70">
        <v>50055</v>
      </c>
      <c r="AP195" s="70">
        <v>1609</v>
      </c>
      <c r="AQ195" s="70">
        <v>2280</v>
      </c>
      <c r="AR195" s="39">
        <f t="shared" si="564"/>
        <v>274839</v>
      </c>
      <c r="AS195" s="86">
        <f t="shared" si="565"/>
        <v>210542</v>
      </c>
      <c r="AT195" s="16">
        <v>51736</v>
      </c>
      <c r="AU195" s="16">
        <v>158806</v>
      </c>
      <c r="AV195" s="16">
        <v>8736</v>
      </c>
      <c r="AW195" s="16">
        <v>51114</v>
      </c>
      <c r="AX195" s="16">
        <v>2169</v>
      </c>
      <c r="AY195" s="16">
        <v>2278</v>
      </c>
      <c r="AZ195" s="79">
        <f t="shared" si="566"/>
        <v>260964</v>
      </c>
      <c r="BA195" s="80">
        <f t="shared" si="567"/>
        <v>198944</v>
      </c>
      <c r="BB195" s="70">
        <v>47861</v>
      </c>
      <c r="BC195" s="70">
        <v>151083</v>
      </c>
      <c r="BD195" s="70">
        <v>8168</v>
      </c>
      <c r="BE195" s="70">
        <v>49696</v>
      </c>
      <c r="BF195" s="70">
        <v>1979</v>
      </c>
      <c r="BG195" s="70">
        <v>2177</v>
      </c>
      <c r="BH195" s="39">
        <f t="shared" si="568"/>
        <v>260681</v>
      </c>
      <c r="BI195" s="86">
        <f t="shared" si="569"/>
        <v>198867</v>
      </c>
      <c r="BJ195" s="16">
        <v>48034</v>
      </c>
      <c r="BK195" s="16">
        <v>150833</v>
      </c>
      <c r="BL195" s="16">
        <v>8130</v>
      </c>
      <c r="BM195" s="16">
        <v>49447</v>
      </c>
      <c r="BN195" s="16">
        <v>1891</v>
      </c>
      <c r="BO195" s="16">
        <v>2346</v>
      </c>
      <c r="BP195" s="79">
        <f t="shared" si="570"/>
        <v>248607</v>
      </c>
      <c r="BQ195" s="80">
        <f t="shared" si="571"/>
        <v>188936</v>
      </c>
      <c r="BR195" s="70">
        <v>45057</v>
      </c>
      <c r="BS195" s="70">
        <v>143879</v>
      </c>
      <c r="BT195" s="70">
        <v>7498</v>
      </c>
      <c r="BU195" s="70">
        <v>48041</v>
      </c>
      <c r="BV195" s="70">
        <v>1871</v>
      </c>
      <c r="BW195" s="70">
        <v>2261</v>
      </c>
      <c r="BX195" s="39">
        <f t="shared" si="572"/>
        <v>237548</v>
      </c>
      <c r="BY195" s="86">
        <f t="shared" si="573"/>
        <v>180079</v>
      </c>
      <c r="BZ195" s="16">
        <v>43923</v>
      </c>
      <c r="CA195" s="16">
        <v>136156</v>
      </c>
      <c r="CB195" s="16">
        <v>6810</v>
      </c>
      <c r="CC195" s="16">
        <v>46807</v>
      </c>
      <c r="CD195" s="16">
        <v>1799</v>
      </c>
      <c r="CE195" s="16">
        <v>2053</v>
      </c>
      <c r="CF195" s="79">
        <f t="shared" si="574"/>
        <v>274967</v>
      </c>
      <c r="CG195" s="80">
        <f t="shared" si="575"/>
        <v>210225</v>
      </c>
      <c r="CH195" s="70">
        <v>50127</v>
      </c>
      <c r="CI195" s="70">
        <v>160098</v>
      </c>
      <c r="CJ195" s="70">
        <v>8407</v>
      </c>
      <c r="CK195" s="70">
        <v>52246</v>
      </c>
      <c r="CL195" s="70">
        <v>1848</v>
      </c>
      <c r="CM195" s="70">
        <v>2241</v>
      </c>
      <c r="CN195" s="39">
        <f t="shared" si="576"/>
        <v>273162</v>
      </c>
      <c r="CO195" s="86">
        <f t="shared" si="577"/>
        <v>210453</v>
      </c>
      <c r="CP195" s="16">
        <v>50617</v>
      </c>
      <c r="CQ195" s="16">
        <v>159836</v>
      </c>
      <c r="CR195" s="16">
        <v>8728</v>
      </c>
      <c r="CS195" s="16">
        <v>50184</v>
      </c>
      <c r="CT195" s="16">
        <v>1623</v>
      </c>
      <c r="CU195" s="16">
        <v>2174</v>
      </c>
      <c r="CV195" s="79">
        <f t="shared" si="578"/>
        <v>264229</v>
      </c>
      <c r="CW195" s="80">
        <f t="shared" si="579"/>
        <v>203011</v>
      </c>
      <c r="CX195" s="70">
        <v>49444</v>
      </c>
      <c r="CY195" s="70">
        <v>153567</v>
      </c>
      <c r="CZ195" s="70">
        <v>7976</v>
      </c>
      <c r="DA195" s="70">
        <v>49178</v>
      </c>
      <c r="DB195" s="70">
        <v>1837</v>
      </c>
      <c r="DC195" s="90">
        <v>2227</v>
      </c>
    </row>
    <row r="196" spans="1:107" x14ac:dyDescent="0.3">
      <c r="A196" s="158"/>
      <c r="B196" s="1">
        <v>2541</v>
      </c>
      <c r="C196" s="1" t="s">
        <v>132</v>
      </c>
      <c r="D196" s="35">
        <f t="shared" si="580"/>
        <v>1901282</v>
      </c>
      <c r="E196" s="35">
        <f t="shared" si="581"/>
        <v>1464755</v>
      </c>
      <c r="F196" s="35">
        <f t="shared" si="582"/>
        <v>370069</v>
      </c>
      <c r="G196" s="35">
        <f t="shared" si="583"/>
        <v>1094686</v>
      </c>
      <c r="H196" s="35">
        <f t="shared" si="584"/>
        <v>60684</v>
      </c>
      <c r="I196" s="35">
        <f t="shared" si="585"/>
        <v>314676</v>
      </c>
      <c r="J196" s="35">
        <f t="shared" si="586"/>
        <v>14314</v>
      </c>
      <c r="K196" s="35">
        <f t="shared" si="587"/>
        <v>46853</v>
      </c>
      <c r="L196" s="39">
        <f t="shared" si="588"/>
        <v>157502</v>
      </c>
      <c r="M196" s="86">
        <f t="shared" si="589"/>
        <v>123022</v>
      </c>
      <c r="N196" s="88">
        <v>30322</v>
      </c>
      <c r="O196" s="88">
        <v>92700</v>
      </c>
      <c r="P196" s="88">
        <v>5168</v>
      </c>
      <c r="Q196" s="88">
        <v>23918</v>
      </c>
      <c r="R196" s="88">
        <v>1196</v>
      </c>
      <c r="S196" s="88">
        <v>4198</v>
      </c>
      <c r="T196" s="79">
        <f t="shared" si="558"/>
        <v>136721</v>
      </c>
      <c r="U196" s="80">
        <f t="shared" si="559"/>
        <v>106686</v>
      </c>
      <c r="V196" s="70">
        <v>26977</v>
      </c>
      <c r="W196" s="70">
        <v>79709</v>
      </c>
      <c r="X196" s="70">
        <v>4114</v>
      </c>
      <c r="Y196" s="70">
        <v>21416</v>
      </c>
      <c r="Z196" s="70">
        <v>1220</v>
      </c>
      <c r="AA196" s="70">
        <v>3285</v>
      </c>
      <c r="AB196" s="39">
        <f t="shared" si="560"/>
        <v>165699</v>
      </c>
      <c r="AC196" s="86">
        <f t="shared" si="561"/>
        <v>127121</v>
      </c>
      <c r="AD196" s="88">
        <v>33056</v>
      </c>
      <c r="AE196" s="88">
        <v>94065</v>
      </c>
      <c r="AF196" s="88">
        <v>5439</v>
      </c>
      <c r="AG196" s="88">
        <v>27448</v>
      </c>
      <c r="AH196" s="88">
        <v>1181</v>
      </c>
      <c r="AI196" s="88">
        <v>4510</v>
      </c>
      <c r="AJ196" s="79">
        <f t="shared" si="562"/>
        <v>160349</v>
      </c>
      <c r="AK196" s="80">
        <f t="shared" si="563"/>
        <v>123441</v>
      </c>
      <c r="AL196" s="70">
        <v>31794</v>
      </c>
      <c r="AM196" s="70">
        <v>91647</v>
      </c>
      <c r="AN196" s="70">
        <v>5192</v>
      </c>
      <c r="AO196" s="70">
        <v>26375</v>
      </c>
      <c r="AP196" s="70">
        <v>1178</v>
      </c>
      <c r="AQ196" s="70">
        <v>4163</v>
      </c>
      <c r="AR196" s="39">
        <f t="shared" si="564"/>
        <v>164245</v>
      </c>
      <c r="AS196" s="86">
        <f t="shared" si="565"/>
        <v>126034</v>
      </c>
      <c r="AT196" s="16">
        <v>32938</v>
      </c>
      <c r="AU196" s="16">
        <v>93096</v>
      </c>
      <c r="AV196" s="16">
        <v>5300</v>
      </c>
      <c r="AW196" s="16">
        <v>27375</v>
      </c>
      <c r="AX196" s="16">
        <v>1375</v>
      </c>
      <c r="AY196" s="16">
        <v>4161</v>
      </c>
      <c r="AZ196" s="79">
        <f t="shared" si="566"/>
        <v>156147</v>
      </c>
      <c r="BA196" s="80">
        <f t="shared" si="567"/>
        <v>119522</v>
      </c>
      <c r="BB196" s="70">
        <v>30027</v>
      </c>
      <c r="BC196" s="70">
        <v>89495</v>
      </c>
      <c r="BD196" s="70">
        <v>5172</v>
      </c>
      <c r="BE196" s="70">
        <v>26609</v>
      </c>
      <c r="BF196" s="70">
        <v>1122</v>
      </c>
      <c r="BG196" s="70">
        <v>3722</v>
      </c>
      <c r="BH196" s="39">
        <f t="shared" si="568"/>
        <v>161788</v>
      </c>
      <c r="BI196" s="86">
        <f t="shared" si="569"/>
        <v>124257</v>
      </c>
      <c r="BJ196" s="16">
        <v>31455</v>
      </c>
      <c r="BK196" s="16">
        <v>92802</v>
      </c>
      <c r="BL196" s="16">
        <v>5318</v>
      </c>
      <c r="BM196" s="16">
        <v>26965</v>
      </c>
      <c r="BN196" s="16">
        <v>1216</v>
      </c>
      <c r="BO196" s="16">
        <v>4032</v>
      </c>
      <c r="BP196" s="79">
        <f t="shared" si="570"/>
        <v>156022</v>
      </c>
      <c r="BQ196" s="80">
        <f t="shared" si="571"/>
        <v>119548</v>
      </c>
      <c r="BR196" s="70">
        <v>30053</v>
      </c>
      <c r="BS196" s="70">
        <v>89495</v>
      </c>
      <c r="BT196" s="70">
        <v>4962</v>
      </c>
      <c r="BU196" s="70">
        <v>26385</v>
      </c>
      <c r="BV196" s="70">
        <v>1350</v>
      </c>
      <c r="BW196" s="70">
        <v>3777</v>
      </c>
      <c r="BX196" s="39">
        <f t="shared" si="572"/>
        <v>146804</v>
      </c>
      <c r="BY196" s="86">
        <f t="shared" si="573"/>
        <v>112232</v>
      </c>
      <c r="BZ196" s="16">
        <v>28498</v>
      </c>
      <c r="CA196" s="16">
        <v>83734</v>
      </c>
      <c r="CB196" s="16">
        <v>4382</v>
      </c>
      <c r="CC196" s="16">
        <v>25782</v>
      </c>
      <c r="CD196" s="16">
        <v>1098</v>
      </c>
      <c r="CE196" s="16">
        <v>3310</v>
      </c>
      <c r="CF196" s="79">
        <f t="shared" si="574"/>
        <v>165710</v>
      </c>
      <c r="CG196" s="80">
        <f t="shared" si="575"/>
        <v>127065</v>
      </c>
      <c r="CH196" s="70">
        <v>32027</v>
      </c>
      <c r="CI196" s="70">
        <v>95038</v>
      </c>
      <c r="CJ196" s="70">
        <v>5196</v>
      </c>
      <c r="CK196" s="70">
        <v>28507</v>
      </c>
      <c r="CL196" s="70">
        <v>1137</v>
      </c>
      <c r="CM196" s="70">
        <v>3805</v>
      </c>
      <c r="CN196" s="39">
        <f t="shared" si="576"/>
        <v>165128</v>
      </c>
      <c r="CO196" s="86">
        <f t="shared" si="577"/>
        <v>127857</v>
      </c>
      <c r="CP196" s="16">
        <v>31230</v>
      </c>
      <c r="CQ196" s="16">
        <v>96627</v>
      </c>
      <c r="CR196" s="16">
        <v>5313</v>
      </c>
      <c r="CS196" s="16">
        <v>26957</v>
      </c>
      <c r="CT196" s="16">
        <v>1091</v>
      </c>
      <c r="CU196" s="16">
        <v>3910</v>
      </c>
      <c r="CV196" s="79">
        <f t="shared" si="578"/>
        <v>165167</v>
      </c>
      <c r="CW196" s="80">
        <f t="shared" si="579"/>
        <v>127970</v>
      </c>
      <c r="CX196" s="70">
        <v>31692</v>
      </c>
      <c r="CY196" s="70">
        <v>96278</v>
      </c>
      <c r="CZ196" s="70">
        <v>5128</v>
      </c>
      <c r="DA196" s="70">
        <v>26939</v>
      </c>
      <c r="DB196" s="70">
        <v>1150</v>
      </c>
      <c r="DC196" s="90">
        <v>3980</v>
      </c>
    </row>
    <row r="197" spans="1:107" x14ac:dyDescent="0.3">
      <c r="A197" s="158"/>
      <c r="B197" s="1">
        <v>2542</v>
      </c>
      <c r="C197" s="1" t="s">
        <v>133</v>
      </c>
      <c r="D197" s="35">
        <f t="shared" si="580"/>
        <v>2296201</v>
      </c>
      <c r="E197" s="35">
        <f t="shared" si="581"/>
        <v>1643995</v>
      </c>
      <c r="F197" s="35">
        <f t="shared" si="582"/>
        <v>471483</v>
      </c>
      <c r="G197" s="35">
        <f t="shared" si="583"/>
        <v>1172512</v>
      </c>
      <c r="H197" s="35">
        <f t="shared" si="584"/>
        <v>84681</v>
      </c>
      <c r="I197" s="35">
        <f t="shared" si="585"/>
        <v>529415</v>
      </c>
      <c r="J197" s="35">
        <f t="shared" si="586"/>
        <v>18588</v>
      </c>
      <c r="K197" s="35">
        <f t="shared" si="587"/>
        <v>19522</v>
      </c>
      <c r="L197" s="39">
        <f t="shared" si="588"/>
        <v>184026</v>
      </c>
      <c r="M197" s="86">
        <f t="shared" si="589"/>
        <v>131109</v>
      </c>
      <c r="N197" s="88">
        <v>36164</v>
      </c>
      <c r="O197" s="88">
        <v>94945</v>
      </c>
      <c r="P197" s="88">
        <v>6991</v>
      </c>
      <c r="Q197" s="88">
        <v>42735</v>
      </c>
      <c r="R197" s="88">
        <v>1355</v>
      </c>
      <c r="S197" s="88">
        <v>1836</v>
      </c>
      <c r="T197" s="79">
        <f t="shared" si="558"/>
        <v>165549</v>
      </c>
      <c r="U197" s="80">
        <f t="shared" si="559"/>
        <v>117254</v>
      </c>
      <c r="V197" s="70">
        <v>33836</v>
      </c>
      <c r="W197" s="70">
        <v>83418</v>
      </c>
      <c r="X197" s="70">
        <v>5443</v>
      </c>
      <c r="Y197" s="70">
        <v>39598</v>
      </c>
      <c r="Z197" s="70">
        <v>1683</v>
      </c>
      <c r="AA197" s="70">
        <v>1571</v>
      </c>
      <c r="AB197" s="39">
        <f t="shared" si="560"/>
        <v>203154</v>
      </c>
      <c r="AC197" s="86">
        <f t="shared" si="561"/>
        <v>146621</v>
      </c>
      <c r="AD197" s="88">
        <v>43216</v>
      </c>
      <c r="AE197" s="88">
        <v>103405</v>
      </c>
      <c r="AF197" s="88">
        <v>7650</v>
      </c>
      <c r="AG197" s="88">
        <v>45497</v>
      </c>
      <c r="AH197" s="88">
        <v>1578</v>
      </c>
      <c r="AI197" s="88">
        <v>1808</v>
      </c>
      <c r="AJ197" s="79">
        <f t="shared" si="562"/>
        <v>199387</v>
      </c>
      <c r="AK197" s="80">
        <f t="shared" si="563"/>
        <v>144467</v>
      </c>
      <c r="AL197" s="70">
        <v>42751</v>
      </c>
      <c r="AM197" s="70">
        <v>101716</v>
      </c>
      <c r="AN197" s="70">
        <v>7793</v>
      </c>
      <c r="AO197" s="70">
        <v>43727</v>
      </c>
      <c r="AP197" s="70">
        <v>1558</v>
      </c>
      <c r="AQ197" s="70">
        <v>1842</v>
      </c>
      <c r="AR197" s="39">
        <f t="shared" si="564"/>
        <v>200343</v>
      </c>
      <c r="AS197" s="86">
        <f t="shared" si="565"/>
        <v>145169</v>
      </c>
      <c r="AT197" s="16">
        <v>42003</v>
      </c>
      <c r="AU197" s="16">
        <v>103166</v>
      </c>
      <c r="AV197" s="16">
        <v>7562</v>
      </c>
      <c r="AW197" s="16">
        <v>44299</v>
      </c>
      <c r="AX197" s="16">
        <v>1586</v>
      </c>
      <c r="AY197" s="16">
        <v>1727</v>
      </c>
      <c r="AZ197" s="79">
        <f t="shared" si="566"/>
        <v>188194</v>
      </c>
      <c r="BA197" s="80">
        <f t="shared" si="567"/>
        <v>136972</v>
      </c>
      <c r="BB197" s="70">
        <v>40020</v>
      </c>
      <c r="BC197" s="70">
        <v>96952</v>
      </c>
      <c r="BD197" s="70">
        <v>6885</v>
      </c>
      <c r="BE197" s="70">
        <v>41265</v>
      </c>
      <c r="BF197" s="70">
        <v>1471</v>
      </c>
      <c r="BG197" s="70">
        <v>1601</v>
      </c>
      <c r="BH197" s="39">
        <f t="shared" si="568"/>
        <v>187221</v>
      </c>
      <c r="BI197" s="86">
        <f t="shared" si="569"/>
        <v>132225</v>
      </c>
      <c r="BJ197" s="16">
        <v>37728</v>
      </c>
      <c r="BK197" s="16">
        <v>94497</v>
      </c>
      <c r="BL197" s="16">
        <v>7229</v>
      </c>
      <c r="BM197" s="16">
        <v>44618</v>
      </c>
      <c r="BN197" s="16">
        <v>1646</v>
      </c>
      <c r="BO197" s="16">
        <v>1503</v>
      </c>
      <c r="BP197" s="79">
        <f t="shared" si="570"/>
        <v>178509</v>
      </c>
      <c r="BQ197" s="80">
        <f t="shared" si="571"/>
        <v>124993</v>
      </c>
      <c r="BR197" s="70">
        <v>34806</v>
      </c>
      <c r="BS197" s="70">
        <v>90187</v>
      </c>
      <c r="BT197" s="70">
        <v>6736</v>
      </c>
      <c r="BU197" s="70">
        <v>43780</v>
      </c>
      <c r="BV197" s="70">
        <v>1420</v>
      </c>
      <c r="BW197" s="70">
        <v>1580</v>
      </c>
      <c r="BX197" s="39">
        <f t="shared" si="572"/>
        <v>181211</v>
      </c>
      <c r="BY197" s="86">
        <f t="shared" si="573"/>
        <v>127742</v>
      </c>
      <c r="BZ197" s="16">
        <v>37025</v>
      </c>
      <c r="CA197" s="16">
        <v>90717</v>
      </c>
      <c r="CB197" s="16">
        <v>5984</v>
      </c>
      <c r="CC197" s="16">
        <v>44571</v>
      </c>
      <c r="CD197" s="16">
        <v>1490</v>
      </c>
      <c r="CE197" s="16">
        <v>1424</v>
      </c>
      <c r="CF197" s="79">
        <f t="shared" si="574"/>
        <v>204922</v>
      </c>
      <c r="CG197" s="80">
        <f t="shared" si="575"/>
        <v>146950</v>
      </c>
      <c r="CH197" s="70">
        <v>41797</v>
      </c>
      <c r="CI197" s="70">
        <v>105153</v>
      </c>
      <c r="CJ197" s="70">
        <v>7441</v>
      </c>
      <c r="CK197" s="70">
        <v>47496</v>
      </c>
      <c r="CL197" s="70">
        <v>1516</v>
      </c>
      <c r="CM197" s="70">
        <v>1519</v>
      </c>
      <c r="CN197" s="39">
        <f t="shared" si="576"/>
        <v>204055</v>
      </c>
      <c r="CO197" s="86">
        <f t="shared" si="577"/>
        <v>146976</v>
      </c>
      <c r="CP197" s="16">
        <v>41418</v>
      </c>
      <c r="CQ197" s="16">
        <v>105558</v>
      </c>
      <c r="CR197" s="16">
        <v>7565</v>
      </c>
      <c r="CS197" s="16">
        <v>46500</v>
      </c>
      <c r="CT197" s="16">
        <v>1493</v>
      </c>
      <c r="CU197" s="16">
        <v>1521</v>
      </c>
      <c r="CV197" s="79">
        <f t="shared" si="578"/>
        <v>199630</v>
      </c>
      <c r="CW197" s="80">
        <f t="shared" si="579"/>
        <v>143517</v>
      </c>
      <c r="CX197" s="70">
        <v>40719</v>
      </c>
      <c r="CY197" s="70">
        <v>102798</v>
      </c>
      <c r="CZ197" s="70">
        <v>7402</v>
      </c>
      <c r="DA197" s="70">
        <v>45329</v>
      </c>
      <c r="DB197" s="70">
        <v>1792</v>
      </c>
      <c r="DC197" s="90">
        <v>1590</v>
      </c>
    </row>
    <row r="198" spans="1:107" x14ac:dyDescent="0.3">
      <c r="A198" s="158"/>
      <c r="B198" s="1">
        <v>2543</v>
      </c>
      <c r="C198" s="1" t="s">
        <v>134</v>
      </c>
      <c r="D198" s="35">
        <f t="shared" si="580"/>
        <v>6215044</v>
      </c>
      <c r="E198" s="35">
        <f t="shared" si="581"/>
        <v>4701332</v>
      </c>
      <c r="F198" s="35">
        <f t="shared" si="582"/>
        <v>1215659</v>
      </c>
      <c r="G198" s="35">
        <f t="shared" si="583"/>
        <v>3485673</v>
      </c>
      <c r="H198" s="35">
        <f t="shared" si="584"/>
        <v>181794</v>
      </c>
      <c r="I198" s="35">
        <f t="shared" si="585"/>
        <v>1011267</v>
      </c>
      <c r="J198" s="35">
        <f t="shared" si="586"/>
        <v>42459</v>
      </c>
      <c r="K198" s="35">
        <f t="shared" si="587"/>
        <v>278192</v>
      </c>
      <c r="L198" s="39">
        <f t="shared" si="588"/>
        <v>515013</v>
      </c>
      <c r="M198" s="86">
        <f t="shared" si="589"/>
        <v>392281</v>
      </c>
      <c r="N198" s="88">
        <v>96962</v>
      </c>
      <c r="O198" s="88">
        <v>295319</v>
      </c>
      <c r="P198" s="88">
        <v>15705</v>
      </c>
      <c r="Q198" s="88">
        <v>78895</v>
      </c>
      <c r="R198" s="88">
        <v>3423</v>
      </c>
      <c r="S198" s="88">
        <v>24709</v>
      </c>
      <c r="T198" s="79">
        <f t="shared" si="558"/>
        <v>448907</v>
      </c>
      <c r="U198" s="80">
        <f t="shared" si="559"/>
        <v>342492</v>
      </c>
      <c r="V198" s="70">
        <v>88030</v>
      </c>
      <c r="W198" s="70">
        <v>254462</v>
      </c>
      <c r="X198" s="70">
        <v>12351</v>
      </c>
      <c r="Y198" s="70">
        <v>71007</v>
      </c>
      <c r="Z198" s="70">
        <v>3599</v>
      </c>
      <c r="AA198" s="70">
        <v>19458</v>
      </c>
      <c r="AB198" s="39">
        <f t="shared" si="560"/>
        <v>551894</v>
      </c>
      <c r="AC198" s="86">
        <f t="shared" si="561"/>
        <v>417048</v>
      </c>
      <c r="AD198" s="88">
        <v>109175</v>
      </c>
      <c r="AE198" s="88">
        <v>307873</v>
      </c>
      <c r="AF198" s="88">
        <v>16837</v>
      </c>
      <c r="AG198" s="88">
        <v>89579</v>
      </c>
      <c r="AH198" s="88">
        <v>3823</v>
      </c>
      <c r="AI198" s="88">
        <v>24607</v>
      </c>
      <c r="AJ198" s="79">
        <f t="shared" si="562"/>
        <v>536493</v>
      </c>
      <c r="AK198" s="80">
        <f t="shared" si="563"/>
        <v>407072</v>
      </c>
      <c r="AL198" s="70">
        <v>107087</v>
      </c>
      <c r="AM198" s="70">
        <v>299985</v>
      </c>
      <c r="AN198" s="70">
        <v>16546</v>
      </c>
      <c r="AO198" s="70">
        <v>86520</v>
      </c>
      <c r="AP198" s="70">
        <v>3734</v>
      </c>
      <c r="AQ198" s="70">
        <v>22621</v>
      </c>
      <c r="AR198" s="39">
        <f t="shared" si="564"/>
        <v>542738</v>
      </c>
      <c r="AS198" s="86">
        <f t="shared" si="565"/>
        <v>410139</v>
      </c>
      <c r="AT198" s="16">
        <v>108730</v>
      </c>
      <c r="AU198" s="16">
        <v>301409</v>
      </c>
      <c r="AV198" s="16">
        <v>16549</v>
      </c>
      <c r="AW198" s="16">
        <v>88697</v>
      </c>
      <c r="AX198" s="16">
        <v>3911</v>
      </c>
      <c r="AY198" s="16">
        <v>23442</v>
      </c>
      <c r="AZ198" s="79">
        <f t="shared" si="566"/>
        <v>515083</v>
      </c>
      <c r="BA198" s="80">
        <f t="shared" si="567"/>
        <v>386954</v>
      </c>
      <c r="BB198" s="70">
        <v>100437</v>
      </c>
      <c r="BC198" s="70">
        <v>286517</v>
      </c>
      <c r="BD198" s="70">
        <v>15575</v>
      </c>
      <c r="BE198" s="70">
        <v>86336</v>
      </c>
      <c r="BF198" s="70">
        <v>3247</v>
      </c>
      <c r="BG198" s="70">
        <v>22971</v>
      </c>
      <c r="BH198" s="39">
        <f t="shared" si="568"/>
        <v>521432</v>
      </c>
      <c r="BI198" s="86">
        <f t="shared" si="569"/>
        <v>393045</v>
      </c>
      <c r="BJ198" s="16">
        <v>101732</v>
      </c>
      <c r="BK198" s="16">
        <v>291313</v>
      </c>
      <c r="BL198" s="16">
        <v>15669</v>
      </c>
      <c r="BM198" s="16">
        <v>85439</v>
      </c>
      <c r="BN198" s="16">
        <v>3482</v>
      </c>
      <c r="BO198" s="16">
        <v>23797</v>
      </c>
      <c r="BP198" s="79">
        <f t="shared" si="570"/>
        <v>492908</v>
      </c>
      <c r="BQ198" s="80">
        <f t="shared" si="571"/>
        <v>371835</v>
      </c>
      <c r="BR198" s="70">
        <v>96366</v>
      </c>
      <c r="BS198" s="70">
        <v>275469</v>
      </c>
      <c r="BT198" s="70">
        <v>14250</v>
      </c>
      <c r="BU198" s="70">
        <v>81429</v>
      </c>
      <c r="BV198" s="70">
        <v>3626</v>
      </c>
      <c r="BW198" s="70">
        <v>21768</v>
      </c>
      <c r="BX198" s="39">
        <f t="shared" si="572"/>
        <v>471453</v>
      </c>
      <c r="BY198" s="86">
        <f t="shared" si="573"/>
        <v>355582</v>
      </c>
      <c r="BZ198" s="16">
        <v>93132</v>
      </c>
      <c r="CA198" s="16">
        <v>262450</v>
      </c>
      <c r="CB198" s="16">
        <v>12589</v>
      </c>
      <c r="CC198" s="16">
        <v>79557</v>
      </c>
      <c r="CD198" s="16">
        <v>3316</v>
      </c>
      <c r="CE198" s="16">
        <v>20409</v>
      </c>
      <c r="CF198" s="79">
        <f t="shared" si="574"/>
        <v>542179</v>
      </c>
      <c r="CG198" s="80">
        <f t="shared" si="575"/>
        <v>410390</v>
      </c>
      <c r="CH198" s="70">
        <v>106220</v>
      </c>
      <c r="CI198" s="70">
        <v>304170</v>
      </c>
      <c r="CJ198" s="70">
        <v>15222</v>
      </c>
      <c r="CK198" s="70">
        <v>90372</v>
      </c>
      <c r="CL198" s="70">
        <v>3569</v>
      </c>
      <c r="CM198" s="70">
        <v>22626</v>
      </c>
      <c r="CN198" s="39">
        <f t="shared" si="576"/>
        <v>546307</v>
      </c>
      <c r="CO198" s="86">
        <f t="shared" si="577"/>
        <v>413536</v>
      </c>
      <c r="CP198" s="16">
        <v>104995</v>
      </c>
      <c r="CQ198" s="16">
        <v>308541</v>
      </c>
      <c r="CR198" s="16">
        <v>15966</v>
      </c>
      <c r="CS198" s="16">
        <v>86512</v>
      </c>
      <c r="CT198" s="16">
        <v>3446</v>
      </c>
      <c r="CU198" s="16">
        <v>26847</v>
      </c>
      <c r="CV198" s="79">
        <f t="shared" si="578"/>
        <v>530637</v>
      </c>
      <c r="CW198" s="80">
        <f t="shared" si="579"/>
        <v>400958</v>
      </c>
      <c r="CX198" s="70">
        <v>102793</v>
      </c>
      <c r="CY198" s="70">
        <v>298165</v>
      </c>
      <c r="CZ198" s="70">
        <v>14535</v>
      </c>
      <c r="DA198" s="70">
        <v>86924</v>
      </c>
      <c r="DB198" s="70">
        <v>3283</v>
      </c>
      <c r="DC198" s="90">
        <v>24937</v>
      </c>
    </row>
    <row r="199" spans="1:107" x14ac:dyDescent="0.3">
      <c r="A199" s="158"/>
      <c r="B199" s="1">
        <v>2544</v>
      </c>
      <c r="C199" s="1" t="s">
        <v>135</v>
      </c>
      <c r="D199" s="35">
        <f t="shared" si="580"/>
        <v>6780695</v>
      </c>
      <c r="E199" s="35">
        <f t="shared" si="581"/>
        <v>5304677</v>
      </c>
      <c r="F199" s="35">
        <f t="shared" si="582"/>
        <v>1361929</v>
      </c>
      <c r="G199" s="35">
        <f t="shared" si="583"/>
        <v>3942748</v>
      </c>
      <c r="H199" s="35">
        <f t="shared" si="584"/>
        <v>129634</v>
      </c>
      <c r="I199" s="35">
        <f t="shared" si="585"/>
        <v>1143108</v>
      </c>
      <c r="J199" s="35">
        <f t="shared" si="586"/>
        <v>64571</v>
      </c>
      <c r="K199" s="35">
        <f t="shared" si="587"/>
        <v>138705</v>
      </c>
      <c r="L199" s="39">
        <f t="shared" si="588"/>
        <v>572249</v>
      </c>
      <c r="M199" s="86">
        <f t="shared" si="589"/>
        <v>452726</v>
      </c>
      <c r="N199" s="88">
        <v>114538</v>
      </c>
      <c r="O199" s="88">
        <v>338188</v>
      </c>
      <c r="P199" s="88">
        <v>11316</v>
      </c>
      <c r="Q199" s="88">
        <v>91075</v>
      </c>
      <c r="R199" s="88">
        <v>4765</v>
      </c>
      <c r="S199" s="88">
        <v>12367</v>
      </c>
      <c r="T199" s="79">
        <f t="shared" si="558"/>
        <v>493508</v>
      </c>
      <c r="U199" s="80">
        <f t="shared" si="559"/>
        <v>391141</v>
      </c>
      <c r="V199" s="70">
        <v>100725</v>
      </c>
      <c r="W199" s="70">
        <v>290416</v>
      </c>
      <c r="X199" s="70">
        <v>8518</v>
      </c>
      <c r="Y199" s="70">
        <v>79220</v>
      </c>
      <c r="Z199" s="70">
        <v>4848</v>
      </c>
      <c r="AA199" s="70">
        <v>9781</v>
      </c>
      <c r="AB199" s="39">
        <f t="shared" si="560"/>
        <v>605351</v>
      </c>
      <c r="AC199" s="86">
        <f t="shared" si="561"/>
        <v>473887</v>
      </c>
      <c r="AD199" s="88">
        <v>124261</v>
      </c>
      <c r="AE199" s="88">
        <v>349626</v>
      </c>
      <c r="AF199" s="88">
        <v>11587</v>
      </c>
      <c r="AG199" s="88">
        <v>101895</v>
      </c>
      <c r="AH199" s="88">
        <v>5751</v>
      </c>
      <c r="AI199" s="88">
        <v>12231</v>
      </c>
      <c r="AJ199" s="79">
        <f t="shared" si="562"/>
        <v>583869</v>
      </c>
      <c r="AK199" s="80">
        <f t="shared" si="563"/>
        <v>457634</v>
      </c>
      <c r="AL199" s="70">
        <v>117917</v>
      </c>
      <c r="AM199" s="70">
        <v>339717</v>
      </c>
      <c r="AN199" s="70">
        <v>11764</v>
      </c>
      <c r="AO199" s="70">
        <v>97821</v>
      </c>
      <c r="AP199" s="70">
        <v>5306</v>
      </c>
      <c r="AQ199" s="70">
        <v>11344</v>
      </c>
      <c r="AR199" s="39">
        <f t="shared" si="564"/>
        <v>590064</v>
      </c>
      <c r="AS199" s="86">
        <f t="shared" si="565"/>
        <v>461354</v>
      </c>
      <c r="AT199" s="16">
        <v>120886</v>
      </c>
      <c r="AU199" s="16">
        <v>340468</v>
      </c>
      <c r="AV199" s="16">
        <v>11650</v>
      </c>
      <c r="AW199" s="16">
        <v>100862</v>
      </c>
      <c r="AX199" s="16">
        <v>5371</v>
      </c>
      <c r="AY199" s="16">
        <v>10827</v>
      </c>
      <c r="AZ199" s="79">
        <f t="shared" si="566"/>
        <v>557256</v>
      </c>
      <c r="BA199" s="80">
        <f t="shared" si="567"/>
        <v>434169</v>
      </c>
      <c r="BB199" s="70">
        <v>110595</v>
      </c>
      <c r="BC199" s="70">
        <v>323574</v>
      </c>
      <c r="BD199" s="70">
        <v>11079</v>
      </c>
      <c r="BE199" s="70">
        <v>95742</v>
      </c>
      <c r="BF199" s="70">
        <v>5242</v>
      </c>
      <c r="BG199" s="70">
        <v>11024</v>
      </c>
      <c r="BH199" s="39">
        <f t="shared" si="568"/>
        <v>571009</v>
      </c>
      <c r="BI199" s="86">
        <f t="shared" si="569"/>
        <v>446680</v>
      </c>
      <c r="BJ199" s="16">
        <v>113707</v>
      </c>
      <c r="BK199" s="16">
        <v>332973</v>
      </c>
      <c r="BL199" s="16">
        <v>11127</v>
      </c>
      <c r="BM199" s="16">
        <v>95895</v>
      </c>
      <c r="BN199" s="16">
        <v>5094</v>
      </c>
      <c r="BO199" s="16">
        <v>12213</v>
      </c>
      <c r="BP199" s="79">
        <f t="shared" si="570"/>
        <v>544620</v>
      </c>
      <c r="BQ199" s="80">
        <f t="shared" si="571"/>
        <v>423793</v>
      </c>
      <c r="BR199" s="70">
        <v>108613</v>
      </c>
      <c r="BS199" s="70">
        <v>315180</v>
      </c>
      <c r="BT199" s="70">
        <v>10334</v>
      </c>
      <c r="BU199" s="70">
        <v>93264</v>
      </c>
      <c r="BV199" s="70">
        <v>5891</v>
      </c>
      <c r="BW199" s="70">
        <v>11338</v>
      </c>
      <c r="BX199" s="39">
        <f t="shared" si="572"/>
        <v>513022</v>
      </c>
      <c r="BY199" s="86">
        <f t="shared" si="573"/>
        <v>397745</v>
      </c>
      <c r="BZ199" s="16">
        <v>103756</v>
      </c>
      <c r="CA199" s="16">
        <v>293989</v>
      </c>
      <c r="CB199" s="16">
        <v>9082</v>
      </c>
      <c r="CC199" s="16">
        <v>90881</v>
      </c>
      <c r="CD199" s="16">
        <v>5258</v>
      </c>
      <c r="CE199" s="16">
        <v>10056</v>
      </c>
      <c r="CF199" s="79">
        <f t="shared" si="574"/>
        <v>585607</v>
      </c>
      <c r="CG199" s="80">
        <f t="shared" si="575"/>
        <v>455292</v>
      </c>
      <c r="CH199" s="70">
        <v>115553</v>
      </c>
      <c r="CI199" s="70">
        <v>339739</v>
      </c>
      <c r="CJ199" s="70">
        <v>11081</v>
      </c>
      <c r="CK199" s="70">
        <v>101337</v>
      </c>
      <c r="CL199" s="70">
        <v>5626</v>
      </c>
      <c r="CM199" s="70">
        <v>12271</v>
      </c>
      <c r="CN199" s="39">
        <f t="shared" si="576"/>
        <v>586377</v>
      </c>
      <c r="CO199" s="86">
        <f t="shared" si="577"/>
        <v>459463</v>
      </c>
      <c r="CP199" s="16">
        <v>115001</v>
      </c>
      <c r="CQ199" s="16">
        <v>344462</v>
      </c>
      <c r="CR199" s="16">
        <v>11553</v>
      </c>
      <c r="CS199" s="16">
        <v>97139</v>
      </c>
      <c r="CT199" s="16">
        <v>5442</v>
      </c>
      <c r="CU199" s="16">
        <v>12780</v>
      </c>
      <c r="CV199" s="79">
        <f t="shared" si="578"/>
        <v>577763</v>
      </c>
      <c r="CW199" s="80">
        <f t="shared" si="579"/>
        <v>450793</v>
      </c>
      <c r="CX199" s="70">
        <v>116377</v>
      </c>
      <c r="CY199" s="70">
        <v>334416</v>
      </c>
      <c r="CZ199" s="70">
        <v>10543</v>
      </c>
      <c r="DA199" s="70">
        <v>97977</v>
      </c>
      <c r="DB199" s="70">
        <v>5977</v>
      </c>
      <c r="DC199" s="90">
        <v>12473</v>
      </c>
    </row>
    <row r="200" spans="1:107" x14ac:dyDescent="0.3">
      <c r="A200" s="158"/>
      <c r="B200" s="1">
        <v>2545</v>
      </c>
      <c r="C200" s="1" t="s">
        <v>136</v>
      </c>
      <c r="D200" s="35">
        <f t="shared" si="580"/>
        <v>4050888</v>
      </c>
      <c r="E200" s="35">
        <f t="shared" si="581"/>
        <v>3332169</v>
      </c>
      <c r="F200" s="35">
        <f t="shared" si="582"/>
        <v>843222</v>
      </c>
      <c r="G200" s="35">
        <f t="shared" si="583"/>
        <v>2488947</v>
      </c>
      <c r="H200" s="35">
        <f t="shared" si="584"/>
        <v>164824</v>
      </c>
      <c r="I200" s="35">
        <f t="shared" si="585"/>
        <v>469007</v>
      </c>
      <c r="J200" s="35">
        <f t="shared" si="586"/>
        <v>28755</v>
      </c>
      <c r="K200" s="35">
        <f t="shared" si="587"/>
        <v>56133</v>
      </c>
      <c r="L200" s="39">
        <f t="shared" si="588"/>
        <v>336348</v>
      </c>
      <c r="M200" s="86">
        <f t="shared" si="589"/>
        <v>278679</v>
      </c>
      <c r="N200" s="88">
        <v>68193</v>
      </c>
      <c r="O200" s="88">
        <v>210486</v>
      </c>
      <c r="P200" s="88">
        <v>13680</v>
      </c>
      <c r="Q200" s="88">
        <v>36804</v>
      </c>
      <c r="R200" s="88">
        <v>2473</v>
      </c>
      <c r="S200" s="88">
        <v>4712</v>
      </c>
      <c r="T200" s="79">
        <f t="shared" si="558"/>
        <v>291099</v>
      </c>
      <c r="U200" s="80">
        <f t="shared" si="559"/>
        <v>240682</v>
      </c>
      <c r="V200" s="70">
        <v>59421</v>
      </c>
      <c r="W200" s="70">
        <v>181261</v>
      </c>
      <c r="X200" s="70">
        <v>10771</v>
      </c>
      <c r="Y200" s="70">
        <v>33137</v>
      </c>
      <c r="Z200" s="70">
        <v>2224</v>
      </c>
      <c r="AA200" s="70">
        <v>4285</v>
      </c>
      <c r="AB200" s="39">
        <f t="shared" si="560"/>
        <v>362902</v>
      </c>
      <c r="AC200" s="86">
        <f t="shared" si="561"/>
        <v>298268</v>
      </c>
      <c r="AD200" s="88">
        <v>76181</v>
      </c>
      <c r="AE200" s="88">
        <v>222087</v>
      </c>
      <c r="AF200" s="88">
        <v>14743</v>
      </c>
      <c r="AG200" s="88">
        <v>42217</v>
      </c>
      <c r="AH200" s="88">
        <v>2493</v>
      </c>
      <c r="AI200" s="88">
        <v>5181</v>
      </c>
      <c r="AJ200" s="79">
        <f t="shared" si="562"/>
        <v>350796</v>
      </c>
      <c r="AK200" s="80">
        <f t="shared" si="563"/>
        <v>289200</v>
      </c>
      <c r="AL200" s="70">
        <v>73660</v>
      </c>
      <c r="AM200" s="70">
        <v>215540</v>
      </c>
      <c r="AN200" s="70">
        <v>14712</v>
      </c>
      <c r="AO200" s="70">
        <v>39931</v>
      </c>
      <c r="AP200" s="70">
        <v>2307</v>
      </c>
      <c r="AQ200" s="70">
        <v>4646</v>
      </c>
      <c r="AR200" s="39">
        <f t="shared" si="564"/>
        <v>356532</v>
      </c>
      <c r="AS200" s="86">
        <f t="shared" si="565"/>
        <v>292829</v>
      </c>
      <c r="AT200" s="16">
        <v>75876</v>
      </c>
      <c r="AU200" s="16">
        <v>216953</v>
      </c>
      <c r="AV200" s="16">
        <v>14804</v>
      </c>
      <c r="AW200" s="16">
        <v>41146</v>
      </c>
      <c r="AX200" s="16">
        <v>2767</v>
      </c>
      <c r="AY200" s="16">
        <v>4986</v>
      </c>
      <c r="AZ200" s="79">
        <f t="shared" si="566"/>
        <v>336379</v>
      </c>
      <c r="BA200" s="80">
        <f t="shared" si="567"/>
        <v>275955</v>
      </c>
      <c r="BB200" s="70">
        <v>70937</v>
      </c>
      <c r="BC200" s="70">
        <v>205018</v>
      </c>
      <c r="BD200" s="70">
        <v>14352</v>
      </c>
      <c r="BE200" s="70">
        <v>39405</v>
      </c>
      <c r="BF200" s="70">
        <v>2506</v>
      </c>
      <c r="BG200" s="70">
        <v>4161</v>
      </c>
      <c r="BH200" s="39">
        <f t="shared" si="568"/>
        <v>336566</v>
      </c>
      <c r="BI200" s="86">
        <f t="shared" si="569"/>
        <v>275494</v>
      </c>
      <c r="BJ200" s="16">
        <v>70577</v>
      </c>
      <c r="BK200" s="16">
        <v>204917</v>
      </c>
      <c r="BL200" s="16">
        <v>14330</v>
      </c>
      <c r="BM200" s="16">
        <v>39630</v>
      </c>
      <c r="BN200" s="16">
        <v>2476</v>
      </c>
      <c r="BO200" s="16">
        <v>4636</v>
      </c>
      <c r="BP200" s="79">
        <f t="shared" si="570"/>
        <v>321040</v>
      </c>
      <c r="BQ200" s="80">
        <f t="shared" si="571"/>
        <v>263379</v>
      </c>
      <c r="BR200" s="70">
        <v>66897</v>
      </c>
      <c r="BS200" s="70">
        <v>196482</v>
      </c>
      <c r="BT200" s="70">
        <v>13554</v>
      </c>
      <c r="BU200" s="70">
        <v>37277</v>
      </c>
      <c r="BV200" s="70">
        <v>2376</v>
      </c>
      <c r="BW200" s="70">
        <v>4454</v>
      </c>
      <c r="BX200" s="39">
        <f t="shared" si="572"/>
        <v>304565</v>
      </c>
      <c r="BY200" s="86">
        <f t="shared" si="573"/>
        <v>250781</v>
      </c>
      <c r="BZ200" s="16">
        <v>64098</v>
      </c>
      <c r="CA200" s="16">
        <v>186683</v>
      </c>
      <c r="CB200" s="16">
        <v>11445</v>
      </c>
      <c r="CC200" s="16">
        <v>35960</v>
      </c>
      <c r="CD200" s="16">
        <v>2207</v>
      </c>
      <c r="CE200" s="16">
        <v>4172</v>
      </c>
      <c r="CF200" s="79">
        <f t="shared" si="574"/>
        <v>355874</v>
      </c>
      <c r="CG200" s="80">
        <f t="shared" si="575"/>
        <v>291532</v>
      </c>
      <c r="CH200" s="70">
        <v>73202</v>
      </c>
      <c r="CI200" s="70">
        <v>218330</v>
      </c>
      <c r="CJ200" s="70">
        <v>14315</v>
      </c>
      <c r="CK200" s="70">
        <v>42663</v>
      </c>
      <c r="CL200" s="70">
        <v>2394</v>
      </c>
      <c r="CM200" s="70">
        <v>4970</v>
      </c>
      <c r="CN200" s="39">
        <f t="shared" si="576"/>
        <v>350877</v>
      </c>
      <c r="CO200" s="86">
        <f t="shared" si="577"/>
        <v>289495</v>
      </c>
      <c r="CP200" s="16">
        <v>72458</v>
      </c>
      <c r="CQ200" s="16">
        <v>217037</v>
      </c>
      <c r="CR200" s="16">
        <v>14482</v>
      </c>
      <c r="CS200" s="16">
        <v>39719</v>
      </c>
      <c r="CT200" s="16">
        <v>2301</v>
      </c>
      <c r="CU200" s="16">
        <v>4880</v>
      </c>
      <c r="CV200" s="79">
        <f t="shared" si="578"/>
        <v>347910</v>
      </c>
      <c r="CW200" s="80">
        <f t="shared" si="579"/>
        <v>285875</v>
      </c>
      <c r="CX200" s="70">
        <v>71722</v>
      </c>
      <c r="CY200" s="70">
        <v>214153</v>
      </c>
      <c r="CZ200" s="70">
        <v>13636</v>
      </c>
      <c r="DA200" s="70">
        <v>41118</v>
      </c>
      <c r="DB200" s="70">
        <v>2231</v>
      </c>
      <c r="DC200" s="90">
        <v>5050</v>
      </c>
    </row>
    <row r="201" spans="1:107" x14ac:dyDescent="0.3">
      <c r="A201" s="158"/>
      <c r="B201" s="1">
        <v>2546</v>
      </c>
      <c r="C201" s="1" t="s">
        <v>137</v>
      </c>
      <c r="D201" s="35">
        <f t="shared" si="580"/>
        <v>5540772</v>
      </c>
      <c r="E201" s="35">
        <f t="shared" si="581"/>
        <v>4150365</v>
      </c>
      <c r="F201" s="35">
        <f t="shared" si="582"/>
        <v>1238517</v>
      </c>
      <c r="G201" s="35">
        <f t="shared" si="583"/>
        <v>2911848</v>
      </c>
      <c r="H201" s="35">
        <f t="shared" si="584"/>
        <v>176033</v>
      </c>
      <c r="I201" s="35">
        <f t="shared" si="585"/>
        <v>1128454</v>
      </c>
      <c r="J201" s="35">
        <f t="shared" si="586"/>
        <v>58119</v>
      </c>
      <c r="K201" s="35">
        <f t="shared" si="587"/>
        <v>27801</v>
      </c>
      <c r="L201" s="39">
        <f t="shared" si="588"/>
        <v>433391</v>
      </c>
      <c r="M201" s="86">
        <f t="shared" si="589"/>
        <v>328304</v>
      </c>
      <c r="N201" s="88">
        <v>90192</v>
      </c>
      <c r="O201" s="88">
        <v>238112</v>
      </c>
      <c r="P201" s="88">
        <v>14032</v>
      </c>
      <c r="Q201" s="88">
        <v>85544</v>
      </c>
      <c r="R201" s="88">
        <v>3583</v>
      </c>
      <c r="S201" s="88">
        <v>1928</v>
      </c>
      <c r="T201" s="79">
        <f t="shared" si="558"/>
        <v>386086</v>
      </c>
      <c r="U201" s="80">
        <f t="shared" si="559"/>
        <v>291593</v>
      </c>
      <c r="V201" s="70">
        <v>84701</v>
      </c>
      <c r="W201" s="70">
        <v>206892</v>
      </c>
      <c r="X201" s="70">
        <v>11118</v>
      </c>
      <c r="Y201" s="70">
        <v>78048</v>
      </c>
      <c r="Z201" s="70">
        <v>3669</v>
      </c>
      <c r="AA201" s="70">
        <v>1658</v>
      </c>
      <c r="AB201" s="39">
        <f t="shared" si="560"/>
        <v>497030</v>
      </c>
      <c r="AC201" s="86">
        <f t="shared" si="561"/>
        <v>373320</v>
      </c>
      <c r="AD201" s="88">
        <v>113797</v>
      </c>
      <c r="AE201" s="88">
        <v>259523</v>
      </c>
      <c r="AF201" s="88">
        <v>15498</v>
      </c>
      <c r="AG201" s="88">
        <v>101163</v>
      </c>
      <c r="AH201" s="88">
        <v>4899</v>
      </c>
      <c r="AI201" s="88">
        <v>2150</v>
      </c>
      <c r="AJ201" s="79">
        <f t="shared" si="562"/>
        <v>498368</v>
      </c>
      <c r="AK201" s="80">
        <f t="shared" si="563"/>
        <v>375205</v>
      </c>
      <c r="AL201" s="70">
        <v>113816</v>
      </c>
      <c r="AM201" s="70">
        <v>261389</v>
      </c>
      <c r="AN201" s="70">
        <v>15648</v>
      </c>
      <c r="AO201" s="70">
        <v>99317</v>
      </c>
      <c r="AP201" s="70">
        <v>5798</v>
      </c>
      <c r="AQ201" s="70">
        <v>2400</v>
      </c>
      <c r="AR201" s="39">
        <f t="shared" si="564"/>
        <v>518932</v>
      </c>
      <c r="AS201" s="86">
        <f t="shared" si="565"/>
        <v>390287</v>
      </c>
      <c r="AT201" s="16">
        <v>123176</v>
      </c>
      <c r="AU201" s="16">
        <v>267111</v>
      </c>
      <c r="AV201" s="16">
        <v>15911</v>
      </c>
      <c r="AW201" s="16">
        <v>102644</v>
      </c>
      <c r="AX201" s="16">
        <v>7755</v>
      </c>
      <c r="AY201" s="16">
        <v>2335</v>
      </c>
      <c r="AZ201" s="79">
        <f t="shared" si="566"/>
        <v>466129</v>
      </c>
      <c r="BA201" s="80">
        <f t="shared" si="567"/>
        <v>346449</v>
      </c>
      <c r="BB201" s="70">
        <v>105226</v>
      </c>
      <c r="BC201" s="70">
        <v>241223</v>
      </c>
      <c r="BD201" s="70">
        <v>15365</v>
      </c>
      <c r="BE201" s="70">
        <v>97465</v>
      </c>
      <c r="BF201" s="70">
        <v>4846</v>
      </c>
      <c r="BG201" s="70">
        <v>2004</v>
      </c>
      <c r="BH201" s="39">
        <f t="shared" si="568"/>
        <v>448724</v>
      </c>
      <c r="BI201" s="86">
        <f t="shared" si="569"/>
        <v>335886</v>
      </c>
      <c r="BJ201" s="16">
        <v>100730</v>
      </c>
      <c r="BK201" s="16">
        <v>235156</v>
      </c>
      <c r="BL201" s="16">
        <v>14989</v>
      </c>
      <c r="BM201" s="16">
        <v>91273</v>
      </c>
      <c r="BN201" s="16">
        <v>4624</v>
      </c>
      <c r="BO201" s="16">
        <v>1952</v>
      </c>
      <c r="BP201" s="79">
        <f t="shared" si="570"/>
        <v>424641</v>
      </c>
      <c r="BQ201" s="80">
        <f t="shared" si="571"/>
        <v>317008</v>
      </c>
      <c r="BR201" s="70">
        <v>92807</v>
      </c>
      <c r="BS201" s="70">
        <v>224201</v>
      </c>
      <c r="BT201" s="70">
        <v>14457</v>
      </c>
      <c r="BU201" s="70">
        <v>86820</v>
      </c>
      <c r="BV201" s="70">
        <v>4407</v>
      </c>
      <c r="BW201" s="70">
        <v>1949</v>
      </c>
      <c r="BX201" s="39">
        <f t="shared" si="572"/>
        <v>435938</v>
      </c>
      <c r="BY201" s="86">
        <f t="shared" si="573"/>
        <v>323948</v>
      </c>
      <c r="BZ201" s="16">
        <v>98556</v>
      </c>
      <c r="CA201" s="16">
        <v>225392</v>
      </c>
      <c r="CB201" s="16">
        <v>13151</v>
      </c>
      <c r="CC201" s="16">
        <v>91993</v>
      </c>
      <c r="CD201" s="16">
        <v>4943</v>
      </c>
      <c r="CE201" s="16">
        <v>1903</v>
      </c>
      <c r="CF201" s="79">
        <f t="shared" si="574"/>
        <v>492777</v>
      </c>
      <c r="CG201" s="80">
        <f t="shared" si="575"/>
        <v>366503</v>
      </c>
      <c r="CH201" s="70">
        <v>109221</v>
      </c>
      <c r="CI201" s="70">
        <v>257282</v>
      </c>
      <c r="CJ201" s="70">
        <v>15271</v>
      </c>
      <c r="CK201" s="70">
        <v>102893</v>
      </c>
      <c r="CL201" s="70">
        <v>5141</v>
      </c>
      <c r="CM201" s="70">
        <v>2969</v>
      </c>
      <c r="CN201" s="39">
        <f t="shared" si="576"/>
        <v>471818</v>
      </c>
      <c r="CO201" s="86">
        <f t="shared" si="577"/>
        <v>353308</v>
      </c>
      <c r="CP201" s="16">
        <v>104503</v>
      </c>
      <c r="CQ201" s="16">
        <v>248805</v>
      </c>
      <c r="CR201" s="16">
        <v>15908</v>
      </c>
      <c r="CS201" s="16">
        <v>95068</v>
      </c>
      <c r="CT201" s="16">
        <v>4302</v>
      </c>
      <c r="CU201" s="16">
        <v>3232</v>
      </c>
      <c r="CV201" s="79">
        <f t="shared" si="578"/>
        <v>466938</v>
      </c>
      <c r="CW201" s="80">
        <f t="shared" si="579"/>
        <v>348554</v>
      </c>
      <c r="CX201" s="70">
        <v>101792</v>
      </c>
      <c r="CY201" s="70">
        <v>246762</v>
      </c>
      <c r="CZ201" s="70">
        <v>14685</v>
      </c>
      <c r="DA201" s="70">
        <v>96226</v>
      </c>
      <c r="DB201" s="70">
        <v>4152</v>
      </c>
      <c r="DC201" s="90">
        <v>3321</v>
      </c>
    </row>
    <row r="202" spans="1:107" x14ac:dyDescent="0.3">
      <c r="A202" s="158"/>
      <c r="B202" s="1">
        <v>2547</v>
      </c>
      <c r="C202" s="1" t="s">
        <v>138</v>
      </c>
      <c r="D202" s="35">
        <f t="shared" si="580"/>
        <v>5274706</v>
      </c>
      <c r="E202" s="35">
        <f t="shared" si="581"/>
        <v>4290778</v>
      </c>
      <c r="F202" s="35">
        <f t="shared" si="582"/>
        <v>1042002</v>
      </c>
      <c r="G202" s="35">
        <f t="shared" si="583"/>
        <v>3248776</v>
      </c>
      <c r="H202" s="35">
        <f t="shared" si="584"/>
        <v>96537</v>
      </c>
      <c r="I202" s="35">
        <f t="shared" si="585"/>
        <v>813099</v>
      </c>
      <c r="J202" s="35">
        <f t="shared" si="586"/>
        <v>42046</v>
      </c>
      <c r="K202" s="35">
        <f t="shared" si="587"/>
        <v>32246</v>
      </c>
      <c r="L202" s="39">
        <f t="shared" si="588"/>
        <v>419849</v>
      </c>
      <c r="M202" s="86">
        <f t="shared" si="589"/>
        <v>346092</v>
      </c>
      <c r="N202" s="88">
        <v>81370</v>
      </c>
      <c r="O202" s="88">
        <v>264722</v>
      </c>
      <c r="P202" s="88">
        <v>7853</v>
      </c>
      <c r="Q202" s="88">
        <v>60047</v>
      </c>
      <c r="R202" s="88">
        <v>3261</v>
      </c>
      <c r="S202" s="88">
        <v>2596</v>
      </c>
      <c r="T202" s="79">
        <f t="shared" si="558"/>
        <v>368563</v>
      </c>
      <c r="U202" s="80">
        <f t="shared" si="559"/>
        <v>301378</v>
      </c>
      <c r="V202" s="70">
        <v>73784</v>
      </c>
      <c r="W202" s="70">
        <v>227594</v>
      </c>
      <c r="X202" s="70">
        <v>6227</v>
      </c>
      <c r="Y202" s="70">
        <v>55579</v>
      </c>
      <c r="Z202" s="70">
        <v>3078</v>
      </c>
      <c r="AA202" s="70">
        <v>2301</v>
      </c>
      <c r="AB202" s="39">
        <f t="shared" si="560"/>
        <v>480117</v>
      </c>
      <c r="AC202" s="86">
        <f t="shared" si="561"/>
        <v>391438</v>
      </c>
      <c r="AD202" s="88">
        <v>94968</v>
      </c>
      <c r="AE202" s="88">
        <v>296470</v>
      </c>
      <c r="AF202" s="88">
        <v>8931</v>
      </c>
      <c r="AG202" s="88">
        <v>73196</v>
      </c>
      <c r="AH202" s="88">
        <v>3731</v>
      </c>
      <c r="AI202" s="88">
        <v>2821</v>
      </c>
      <c r="AJ202" s="79">
        <f t="shared" si="562"/>
        <v>477381</v>
      </c>
      <c r="AK202" s="80">
        <f t="shared" si="563"/>
        <v>389670</v>
      </c>
      <c r="AL202" s="70">
        <v>94647</v>
      </c>
      <c r="AM202" s="70">
        <v>295023</v>
      </c>
      <c r="AN202" s="70">
        <v>8993</v>
      </c>
      <c r="AO202" s="70">
        <v>71852</v>
      </c>
      <c r="AP202" s="70">
        <v>3965</v>
      </c>
      <c r="AQ202" s="70">
        <v>2901</v>
      </c>
      <c r="AR202" s="39">
        <f t="shared" si="564"/>
        <v>476209</v>
      </c>
      <c r="AS202" s="86">
        <f t="shared" si="565"/>
        <v>386771</v>
      </c>
      <c r="AT202" s="16">
        <v>97426</v>
      </c>
      <c r="AU202" s="16">
        <v>289345</v>
      </c>
      <c r="AV202" s="16">
        <v>8808</v>
      </c>
      <c r="AW202" s="16">
        <v>73527</v>
      </c>
      <c r="AX202" s="16">
        <v>4277</v>
      </c>
      <c r="AY202" s="16">
        <v>2826</v>
      </c>
      <c r="AZ202" s="79">
        <f t="shared" si="566"/>
        <v>439883</v>
      </c>
      <c r="BA202" s="80">
        <f t="shared" si="567"/>
        <v>353769</v>
      </c>
      <c r="BB202" s="70">
        <v>87068</v>
      </c>
      <c r="BC202" s="70">
        <v>266701</v>
      </c>
      <c r="BD202" s="70">
        <v>8295</v>
      </c>
      <c r="BE202" s="70">
        <v>71510</v>
      </c>
      <c r="BF202" s="70">
        <v>3524</v>
      </c>
      <c r="BG202" s="70">
        <v>2785</v>
      </c>
      <c r="BH202" s="39">
        <f t="shared" si="568"/>
        <v>425343</v>
      </c>
      <c r="BI202" s="86">
        <f t="shared" si="569"/>
        <v>344275</v>
      </c>
      <c r="BJ202" s="16">
        <v>84729</v>
      </c>
      <c r="BK202" s="16">
        <v>259546</v>
      </c>
      <c r="BL202" s="16">
        <v>7976</v>
      </c>
      <c r="BM202" s="16">
        <v>66988</v>
      </c>
      <c r="BN202" s="16">
        <v>3489</v>
      </c>
      <c r="BO202" s="16">
        <v>2615</v>
      </c>
      <c r="BP202" s="79">
        <f t="shared" si="570"/>
        <v>401648</v>
      </c>
      <c r="BQ202" s="80">
        <f t="shared" si="571"/>
        <v>326665</v>
      </c>
      <c r="BR202" s="70">
        <v>78804</v>
      </c>
      <c r="BS202" s="70">
        <v>247861</v>
      </c>
      <c r="BT202" s="70">
        <v>7488</v>
      </c>
      <c r="BU202" s="70">
        <v>61582</v>
      </c>
      <c r="BV202" s="70">
        <v>3288</v>
      </c>
      <c r="BW202" s="70">
        <v>2625</v>
      </c>
      <c r="BX202" s="39">
        <f t="shared" si="572"/>
        <v>400962</v>
      </c>
      <c r="BY202" s="86">
        <f t="shared" si="573"/>
        <v>323039</v>
      </c>
      <c r="BZ202" s="16">
        <v>79567</v>
      </c>
      <c r="CA202" s="16">
        <v>243472</v>
      </c>
      <c r="CB202" s="16">
        <v>6971</v>
      </c>
      <c r="CC202" s="16">
        <v>65220</v>
      </c>
      <c r="CD202" s="16">
        <v>3240</v>
      </c>
      <c r="CE202" s="16">
        <v>2492</v>
      </c>
      <c r="CF202" s="79">
        <f t="shared" si="574"/>
        <v>475545</v>
      </c>
      <c r="CG202" s="80">
        <f t="shared" si="575"/>
        <v>385356</v>
      </c>
      <c r="CH202" s="70">
        <v>92239</v>
      </c>
      <c r="CI202" s="70">
        <v>293117</v>
      </c>
      <c r="CJ202" s="70">
        <v>8638</v>
      </c>
      <c r="CK202" s="70">
        <v>74802</v>
      </c>
      <c r="CL202" s="70">
        <v>3869</v>
      </c>
      <c r="CM202" s="70">
        <v>2880</v>
      </c>
      <c r="CN202" s="39">
        <f t="shared" si="576"/>
        <v>466875</v>
      </c>
      <c r="CO202" s="86">
        <f t="shared" si="577"/>
        <v>381582</v>
      </c>
      <c r="CP202" s="16">
        <v>89515</v>
      </c>
      <c r="CQ202" s="16">
        <v>292067</v>
      </c>
      <c r="CR202" s="16">
        <v>8763</v>
      </c>
      <c r="CS202" s="16">
        <v>70535</v>
      </c>
      <c r="CT202" s="16">
        <v>3211</v>
      </c>
      <c r="CU202" s="16">
        <v>2784</v>
      </c>
      <c r="CV202" s="79">
        <f t="shared" si="578"/>
        <v>442331</v>
      </c>
      <c r="CW202" s="80">
        <f t="shared" si="579"/>
        <v>360743</v>
      </c>
      <c r="CX202" s="70">
        <v>87885</v>
      </c>
      <c r="CY202" s="70">
        <v>272858</v>
      </c>
      <c r="CZ202" s="70">
        <v>7594</v>
      </c>
      <c r="DA202" s="70">
        <v>68261</v>
      </c>
      <c r="DB202" s="70">
        <v>3113</v>
      </c>
      <c r="DC202" s="90">
        <v>2620</v>
      </c>
    </row>
    <row r="203" spans="1:107" x14ac:dyDescent="0.3">
      <c r="A203" s="158"/>
      <c r="B203" s="1">
        <v>2548</v>
      </c>
      <c r="C203" s="1" t="s">
        <v>139</v>
      </c>
      <c r="D203" s="35">
        <f t="shared" si="580"/>
        <v>7584369</v>
      </c>
      <c r="E203" s="35">
        <f t="shared" si="581"/>
        <v>5528756</v>
      </c>
      <c r="F203" s="35">
        <f t="shared" si="582"/>
        <v>1506887</v>
      </c>
      <c r="G203" s="35">
        <f t="shared" si="583"/>
        <v>4021869</v>
      </c>
      <c r="H203" s="35">
        <f t="shared" si="584"/>
        <v>200849</v>
      </c>
      <c r="I203" s="35">
        <f t="shared" si="585"/>
        <v>1766352</v>
      </c>
      <c r="J203" s="35">
        <f t="shared" si="586"/>
        <v>65961</v>
      </c>
      <c r="K203" s="35">
        <f t="shared" si="587"/>
        <v>22451</v>
      </c>
      <c r="L203" s="39">
        <f t="shared" si="588"/>
        <v>633247</v>
      </c>
      <c r="M203" s="86">
        <f t="shared" si="589"/>
        <v>468964</v>
      </c>
      <c r="N203" s="88">
        <v>129653</v>
      </c>
      <c r="O203" s="88">
        <v>339311</v>
      </c>
      <c r="P203" s="88">
        <v>17178</v>
      </c>
      <c r="Q203" s="88">
        <v>139179</v>
      </c>
      <c r="R203" s="88">
        <v>5885</v>
      </c>
      <c r="S203" s="88">
        <v>2041</v>
      </c>
      <c r="T203" s="79">
        <f t="shared" si="558"/>
        <v>555563</v>
      </c>
      <c r="U203" s="80">
        <f t="shared" si="559"/>
        <v>411873</v>
      </c>
      <c r="V203" s="70">
        <v>116162</v>
      </c>
      <c r="W203" s="70">
        <v>295711</v>
      </c>
      <c r="X203" s="70">
        <v>13388</v>
      </c>
      <c r="Y203" s="70">
        <v>122984</v>
      </c>
      <c r="Z203" s="70">
        <v>5661</v>
      </c>
      <c r="AA203" s="70">
        <v>1657</v>
      </c>
      <c r="AB203" s="39">
        <f t="shared" si="560"/>
        <v>665319</v>
      </c>
      <c r="AC203" s="86">
        <f t="shared" si="561"/>
        <v>485608</v>
      </c>
      <c r="AD203" s="88">
        <v>134242</v>
      </c>
      <c r="AE203" s="88">
        <v>351366</v>
      </c>
      <c r="AF203" s="88">
        <v>17481</v>
      </c>
      <c r="AG203" s="88">
        <v>154920</v>
      </c>
      <c r="AH203" s="88">
        <v>5428</v>
      </c>
      <c r="AI203" s="88">
        <v>1882</v>
      </c>
      <c r="AJ203" s="79">
        <f t="shared" si="562"/>
        <v>640343</v>
      </c>
      <c r="AK203" s="80">
        <f t="shared" si="563"/>
        <v>466231</v>
      </c>
      <c r="AL203" s="70">
        <v>126319</v>
      </c>
      <c r="AM203" s="70">
        <v>339912</v>
      </c>
      <c r="AN203" s="70">
        <v>17264</v>
      </c>
      <c r="AO203" s="70">
        <v>149670</v>
      </c>
      <c r="AP203" s="70">
        <v>5312</v>
      </c>
      <c r="AQ203" s="70">
        <v>1866</v>
      </c>
      <c r="AR203" s="39">
        <f t="shared" si="564"/>
        <v>664127</v>
      </c>
      <c r="AS203" s="86">
        <f t="shared" si="565"/>
        <v>485335</v>
      </c>
      <c r="AT203" s="16">
        <v>135469</v>
      </c>
      <c r="AU203" s="16">
        <v>349866</v>
      </c>
      <c r="AV203" s="16">
        <v>17630</v>
      </c>
      <c r="AW203" s="16">
        <v>153223</v>
      </c>
      <c r="AX203" s="16">
        <v>6095</v>
      </c>
      <c r="AY203" s="16">
        <v>1844</v>
      </c>
      <c r="AZ203" s="79">
        <f t="shared" si="566"/>
        <v>627430</v>
      </c>
      <c r="BA203" s="80">
        <f t="shared" si="567"/>
        <v>455257</v>
      </c>
      <c r="BB203" s="70">
        <v>124057</v>
      </c>
      <c r="BC203" s="70">
        <v>331200</v>
      </c>
      <c r="BD203" s="70">
        <v>16960</v>
      </c>
      <c r="BE203" s="70">
        <v>148173</v>
      </c>
      <c r="BF203" s="70">
        <v>5128</v>
      </c>
      <c r="BG203" s="70">
        <v>1912</v>
      </c>
      <c r="BH203" s="39">
        <f t="shared" si="568"/>
        <v>645890</v>
      </c>
      <c r="BI203" s="86">
        <f t="shared" si="569"/>
        <v>467537</v>
      </c>
      <c r="BJ203" s="16">
        <v>127294</v>
      </c>
      <c r="BK203" s="16">
        <v>340243</v>
      </c>
      <c r="BL203" s="16">
        <v>17105</v>
      </c>
      <c r="BM203" s="16">
        <v>153620</v>
      </c>
      <c r="BN203" s="16">
        <v>5792</v>
      </c>
      <c r="BO203" s="16">
        <v>1836</v>
      </c>
      <c r="BP203" s="79">
        <f t="shared" si="570"/>
        <v>624200</v>
      </c>
      <c r="BQ203" s="80">
        <f t="shared" si="571"/>
        <v>447808</v>
      </c>
      <c r="BR203" s="70">
        <v>122568</v>
      </c>
      <c r="BS203" s="70">
        <v>325240</v>
      </c>
      <c r="BT203" s="70">
        <v>16206</v>
      </c>
      <c r="BU203" s="70">
        <v>152875</v>
      </c>
      <c r="BV203" s="70">
        <v>5594</v>
      </c>
      <c r="BW203" s="70">
        <v>1717</v>
      </c>
      <c r="BX203" s="39">
        <f t="shared" si="572"/>
        <v>584024</v>
      </c>
      <c r="BY203" s="86">
        <f t="shared" si="573"/>
        <v>422479</v>
      </c>
      <c r="BZ203" s="16">
        <v>113595</v>
      </c>
      <c r="CA203" s="16">
        <v>308884</v>
      </c>
      <c r="CB203" s="16">
        <v>14811</v>
      </c>
      <c r="CC203" s="16">
        <v>139697</v>
      </c>
      <c r="CD203" s="16">
        <v>5087</v>
      </c>
      <c r="CE203" s="16">
        <v>1950</v>
      </c>
      <c r="CF203" s="79">
        <f t="shared" si="574"/>
        <v>657263</v>
      </c>
      <c r="CG203" s="80">
        <f t="shared" si="575"/>
        <v>472615</v>
      </c>
      <c r="CH203" s="70">
        <v>126724</v>
      </c>
      <c r="CI203" s="70">
        <v>345891</v>
      </c>
      <c r="CJ203" s="70">
        <v>17422</v>
      </c>
      <c r="CK203" s="70">
        <v>159958</v>
      </c>
      <c r="CL203" s="70">
        <v>5380</v>
      </c>
      <c r="CM203" s="70">
        <v>1888</v>
      </c>
      <c r="CN203" s="39">
        <f t="shared" si="576"/>
        <v>646674</v>
      </c>
      <c r="CO203" s="86">
        <f t="shared" si="577"/>
        <v>469961</v>
      </c>
      <c r="CP203" s="16">
        <v>123620</v>
      </c>
      <c r="CQ203" s="16">
        <v>346341</v>
      </c>
      <c r="CR203" s="16">
        <v>18146</v>
      </c>
      <c r="CS203" s="16">
        <v>151487</v>
      </c>
      <c r="CT203" s="16">
        <v>5105</v>
      </c>
      <c r="CU203" s="16">
        <v>1975</v>
      </c>
      <c r="CV203" s="79">
        <f t="shared" si="578"/>
        <v>640289</v>
      </c>
      <c r="CW203" s="80">
        <f t="shared" si="579"/>
        <v>475088</v>
      </c>
      <c r="CX203" s="70">
        <v>127184</v>
      </c>
      <c r="CY203" s="70">
        <v>347904</v>
      </c>
      <c r="CZ203" s="70">
        <v>17258</v>
      </c>
      <c r="DA203" s="70">
        <v>140566</v>
      </c>
      <c r="DB203" s="70">
        <v>5494</v>
      </c>
      <c r="DC203" s="90">
        <v>1883</v>
      </c>
    </row>
    <row r="204" spans="1:107" x14ac:dyDescent="0.3">
      <c r="A204" s="158"/>
      <c r="B204" s="1">
        <v>2549</v>
      </c>
      <c r="C204" s="1" t="s">
        <v>140</v>
      </c>
      <c r="D204" s="35">
        <f t="shared" si="580"/>
        <v>7337211</v>
      </c>
      <c r="E204" s="35">
        <f t="shared" si="581"/>
        <v>5820386</v>
      </c>
      <c r="F204" s="35">
        <f t="shared" si="582"/>
        <v>1365742</v>
      </c>
      <c r="G204" s="35">
        <f t="shared" si="583"/>
        <v>4454644</v>
      </c>
      <c r="H204" s="35">
        <f t="shared" si="584"/>
        <v>185224</v>
      </c>
      <c r="I204" s="35">
        <f t="shared" si="585"/>
        <v>1216947</v>
      </c>
      <c r="J204" s="35">
        <f t="shared" si="586"/>
        <v>45390</v>
      </c>
      <c r="K204" s="35">
        <f t="shared" si="587"/>
        <v>69264</v>
      </c>
      <c r="L204" s="39">
        <f t="shared" si="588"/>
        <v>599554</v>
      </c>
      <c r="M204" s="86">
        <f t="shared" si="589"/>
        <v>479245</v>
      </c>
      <c r="N204" s="88">
        <v>109486</v>
      </c>
      <c r="O204" s="88">
        <v>369759</v>
      </c>
      <c r="P204" s="88">
        <v>15899</v>
      </c>
      <c r="Q204" s="88">
        <v>94828</v>
      </c>
      <c r="R204" s="88">
        <v>3829</v>
      </c>
      <c r="S204" s="88">
        <v>5753</v>
      </c>
      <c r="T204" s="79">
        <f t="shared" si="558"/>
        <v>523458</v>
      </c>
      <c r="U204" s="80">
        <f t="shared" si="559"/>
        <v>417751</v>
      </c>
      <c r="V204" s="70">
        <v>96928</v>
      </c>
      <c r="W204" s="70">
        <v>320823</v>
      </c>
      <c r="X204" s="70">
        <v>12484</v>
      </c>
      <c r="Y204" s="70">
        <v>84470</v>
      </c>
      <c r="Z204" s="70">
        <v>3640</v>
      </c>
      <c r="AA204" s="70">
        <v>5113</v>
      </c>
      <c r="AB204" s="39">
        <f t="shared" si="560"/>
        <v>650805</v>
      </c>
      <c r="AC204" s="86">
        <f t="shared" si="561"/>
        <v>518089</v>
      </c>
      <c r="AD204" s="88">
        <v>122375</v>
      </c>
      <c r="AE204" s="88">
        <v>395714</v>
      </c>
      <c r="AF204" s="88">
        <v>17309</v>
      </c>
      <c r="AG204" s="88">
        <v>105651</v>
      </c>
      <c r="AH204" s="88">
        <v>3781</v>
      </c>
      <c r="AI204" s="88">
        <v>5975</v>
      </c>
      <c r="AJ204" s="79">
        <f t="shared" si="562"/>
        <v>633765</v>
      </c>
      <c r="AK204" s="80">
        <f t="shared" si="563"/>
        <v>503961</v>
      </c>
      <c r="AL204" s="70">
        <v>118132</v>
      </c>
      <c r="AM204" s="70">
        <v>385829</v>
      </c>
      <c r="AN204" s="70">
        <v>17259</v>
      </c>
      <c r="AO204" s="70">
        <v>103171</v>
      </c>
      <c r="AP204" s="70">
        <v>3642</v>
      </c>
      <c r="AQ204" s="70">
        <v>5732</v>
      </c>
      <c r="AR204" s="39">
        <f t="shared" si="564"/>
        <v>649870</v>
      </c>
      <c r="AS204" s="86">
        <f t="shared" si="565"/>
        <v>515873</v>
      </c>
      <c r="AT204" s="16">
        <v>123485</v>
      </c>
      <c r="AU204" s="16">
        <v>392388</v>
      </c>
      <c r="AV204" s="16">
        <v>16743</v>
      </c>
      <c r="AW204" s="16">
        <v>106995</v>
      </c>
      <c r="AX204" s="16">
        <v>4372</v>
      </c>
      <c r="AY204" s="16">
        <v>5887</v>
      </c>
      <c r="AZ204" s="79">
        <f t="shared" si="566"/>
        <v>603757</v>
      </c>
      <c r="BA204" s="80">
        <f t="shared" si="567"/>
        <v>476830</v>
      </c>
      <c r="BB204" s="70">
        <v>112459</v>
      </c>
      <c r="BC204" s="70">
        <v>364371</v>
      </c>
      <c r="BD204" s="70">
        <v>15472</v>
      </c>
      <c r="BE204" s="70">
        <v>102274</v>
      </c>
      <c r="BF204" s="70">
        <v>3739</v>
      </c>
      <c r="BG204" s="70">
        <v>5442</v>
      </c>
      <c r="BH204" s="39">
        <f t="shared" si="568"/>
        <v>607307</v>
      </c>
      <c r="BI204" s="86">
        <f t="shared" si="569"/>
        <v>479282</v>
      </c>
      <c r="BJ204" s="16">
        <v>113074</v>
      </c>
      <c r="BK204" s="16">
        <v>366208</v>
      </c>
      <c r="BL204" s="16">
        <v>16033</v>
      </c>
      <c r="BM204" s="16">
        <v>101786</v>
      </c>
      <c r="BN204" s="16">
        <v>4059</v>
      </c>
      <c r="BO204" s="16">
        <v>6147</v>
      </c>
      <c r="BP204" s="79">
        <f t="shared" si="570"/>
        <v>581656</v>
      </c>
      <c r="BQ204" s="80">
        <f t="shared" si="571"/>
        <v>457948</v>
      </c>
      <c r="BR204" s="70">
        <v>107666</v>
      </c>
      <c r="BS204" s="70">
        <v>350282</v>
      </c>
      <c r="BT204" s="70">
        <v>15227</v>
      </c>
      <c r="BU204" s="70">
        <v>98925</v>
      </c>
      <c r="BV204" s="70">
        <v>3733</v>
      </c>
      <c r="BW204" s="70">
        <v>5823</v>
      </c>
      <c r="BX204" s="39">
        <f t="shared" si="572"/>
        <v>561333</v>
      </c>
      <c r="BY204" s="86">
        <f t="shared" si="573"/>
        <v>443955</v>
      </c>
      <c r="BZ204" s="16">
        <v>105059</v>
      </c>
      <c r="CA204" s="16">
        <v>338896</v>
      </c>
      <c r="CB204" s="16">
        <v>12592</v>
      </c>
      <c r="CC204" s="16">
        <v>96096</v>
      </c>
      <c r="CD204" s="16">
        <v>3432</v>
      </c>
      <c r="CE204" s="16">
        <v>5258</v>
      </c>
      <c r="CF204" s="79">
        <f t="shared" si="574"/>
        <v>651214</v>
      </c>
      <c r="CG204" s="80">
        <f t="shared" si="575"/>
        <v>516057</v>
      </c>
      <c r="CH204" s="70">
        <v>121511</v>
      </c>
      <c r="CI204" s="70">
        <v>394546</v>
      </c>
      <c r="CJ204" s="70">
        <v>15392</v>
      </c>
      <c r="CK204" s="70">
        <v>109870</v>
      </c>
      <c r="CL204" s="70">
        <v>3930</v>
      </c>
      <c r="CM204" s="70">
        <v>5965</v>
      </c>
      <c r="CN204" s="39">
        <f t="shared" si="576"/>
        <v>651116</v>
      </c>
      <c r="CO204" s="86">
        <f t="shared" si="577"/>
        <v>518954</v>
      </c>
      <c r="CP204" s="16">
        <v>120484</v>
      </c>
      <c r="CQ204" s="16">
        <v>398470</v>
      </c>
      <c r="CR204" s="16">
        <v>15907</v>
      </c>
      <c r="CS204" s="16">
        <v>106618</v>
      </c>
      <c r="CT204" s="16">
        <v>3595</v>
      </c>
      <c r="CU204" s="16">
        <v>6042</v>
      </c>
      <c r="CV204" s="79">
        <f t="shared" si="578"/>
        <v>623376</v>
      </c>
      <c r="CW204" s="80">
        <f t="shared" si="579"/>
        <v>492441</v>
      </c>
      <c r="CX204" s="70">
        <v>115083</v>
      </c>
      <c r="CY204" s="70">
        <v>377358</v>
      </c>
      <c r="CZ204" s="70">
        <v>14907</v>
      </c>
      <c r="DA204" s="70">
        <v>106263</v>
      </c>
      <c r="DB204" s="70">
        <v>3638</v>
      </c>
      <c r="DC204" s="90">
        <v>6127</v>
      </c>
    </row>
    <row r="205" spans="1:107" x14ac:dyDescent="0.3">
      <c r="A205" s="158"/>
      <c r="B205" s="1">
        <v>2550</v>
      </c>
      <c r="C205" s="1" t="s">
        <v>141</v>
      </c>
      <c r="D205" s="35">
        <f t="shared" si="580"/>
        <v>2812890</v>
      </c>
      <c r="E205" s="35">
        <f t="shared" si="581"/>
        <v>1884829</v>
      </c>
      <c r="F205" s="35">
        <f t="shared" si="582"/>
        <v>492367</v>
      </c>
      <c r="G205" s="35">
        <f t="shared" si="583"/>
        <v>1392462</v>
      </c>
      <c r="H205" s="35">
        <f t="shared" si="584"/>
        <v>121029</v>
      </c>
      <c r="I205" s="35">
        <f t="shared" si="585"/>
        <v>764084</v>
      </c>
      <c r="J205" s="35">
        <f t="shared" si="586"/>
        <v>24646</v>
      </c>
      <c r="K205" s="35">
        <f t="shared" si="587"/>
        <v>18302</v>
      </c>
      <c r="L205" s="39">
        <f t="shared" si="588"/>
        <v>232644</v>
      </c>
      <c r="M205" s="86">
        <f t="shared" si="589"/>
        <v>161619</v>
      </c>
      <c r="N205" s="88">
        <v>41245</v>
      </c>
      <c r="O205" s="88">
        <v>120374</v>
      </c>
      <c r="P205" s="88">
        <v>10338</v>
      </c>
      <c r="Q205" s="88">
        <v>56895</v>
      </c>
      <c r="R205" s="88">
        <v>2121</v>
      </c>
      <c r="S205" s="88">
        <v>1671</v>
      </c>
      <c r="T205" s="79">
        <f t="shared" si="558"/>
        <v>203529</v>
      </c>
      <c r="U205" s="80">
        <f t="shared" si="559"/>
        <v>140606</v>
      </c>
      <c r="V205" s="70">
        <v>36283</v>
      </c>
      <c r="W205" s="70">
        <v>104323</v>
      </c>
      <c r="X205" s="70">
        <v>7956</v>
      </c>
      <c r="Y205" s="70">
        <v>51557</v>
      </c>
      <c r="Z205" s="70">
        <v>1936</v>
      </c>
      <c r="AA205" s="70">
        <v>1474</v>
      </c>
      <c r="AB205" s="39">
        <f t="shared" si="560"/>
        <v>245591</v>
      </c>
      <c r="AC205" s="86">
        <f t="shared" si="561"/>
        <v>166682</v>
      </c>
      <c r="AD205" s="88">
        <v>43762</v>
      </c>
      <c r="AE205" s="88">
        <v>122920</v>
      </c>
      <c r="AF205" s="88">
        <v>10981</v>
      </c>
      <c r="AG205" s="88">
        <v>64158</v>
      </c>
      <c r="AH205" s="88">
        <v>2062</v>
      </c>
      <c r="AI205" s="88">
        <v>1708</v>
      </c>
      <c r="AJ205" s="79">
        <f t="shared" si="562"/>
        <v>237762</v>
      </c>
      <c r="AK205" s="80">
        <f t="shared" si="563"/>
        <v>161548</v>
      </c>
      <c r="AL205" s="70">
        <v>41784</v>
      </c>
      <c r="AM205" s="70">
        <v>119764</v>
      </c>
      <c r="AN205" s="70">
        <v>10723</v>
      </c>
      <c r="AO205" s="70">
        <v>61783</v>
      </c>
      <c r="AP205" s="70">
        <v>2135</v>
      </c>
      <c r="AQ205" s="70">
        <v>1573</v>
      </c>
      <c r="AR205" s="39">
        <f t="shared" si="564"/>
        <v>248036</v>
      </c>
      <c r="AS205" s="86">
        <f t="shared" si="565"/>
        <v>166154</v>
      </c>
      <c r="AT205" s="16">
        <v>43752</v>
      </c>
      <c r="AU205" s="16">
        <v>122402</v>
      </c>
      <c r="AV205" s="16">
        <v>11038</v>
      </c>
      <c r="AW205" s="16">
        <v>66944</v>
      </c>
      <c r="AX205" s="16">
        <v>2232</v>
      </c>
      <c r="AY205" s="16">
        <v>1668</v>
      </c>
      <c r="AZ205" s="79">
        <f t="shared" si="566"/>
        <v>236734</v>
      </c>
      <c r="BA205" s="80">
        <f t="shared" si="567"/>
        <v>155947</v>
      </c>
      <c r="BB205" s="70">
        <v>41260</v>
      </c>
      <c r="BC205" s="70">
        <v>114687</v>
      </c>
      <c r="BD205" s="70">
        <v>10528</v>
      </c>
      <c r="BE205" s="70">
        <v>66693</v>
      </c>
      <c r="BF205" s="70">
        <v>2086</v>
      </c>
      <c r="BG205" s="70">
        <v>1480</v>
      </c>
      <c r="BH205" s="39">
        <f t="shared" si="568"/>
        <v>241196</v>
      </c>
      <c r="BI205" s="86">
        <f t="shared" si="569"/>
        <v>158937</v>
      </c>
      <c r="BJ205" s="16">
        <v>42209</v>
      </c>
      <c r="BK205" s="16">
        <v>116728</v>
      </c>
      <c r="BL205" s="16">
        <v>11016</v>
      </c>
      <c r="BM205" s="16">
        <v>67590</v>
      </c>
      <c r="BN205" s="16">
        <v>2180</v>
      </c>
      <c r="BO205" s="16">
        <v>1473</v>
      </c>
      <c r="BP205" s="79">
        <f t="shared" si="570"/>
        <v>229049</v>
      </c>
      <c r="BQ205" s="80">
        <f t="shared" si="571"/>
        <v>150765</v>
      </c>
      <c r="BR205" s="70">
        <v>39617</v>
      </c>
      <c r="BS205" s="70">
        <v>111148</v>
      </c>
      <c r="BT205" s="70">
        <v>9990</v>
      </c>
      <c r="BU205" s="70">
        <v>64916</v>
      </c>
      <c r="BV205" s="70">
        <v>2051</v>
      </c>
      <c r="BW205" s="70">
        <v>1327</v>
      </c>
      <c r="BX205" s="39">
        <f t="shared" si="572"/>
        <v>215418</v>
      </c>
      <c r="BY205" s="86">
        <f t="shared" si="573"/>
        <v>141844</v>
      </c>
      <c r="BZ205" s="16">
        <v>37572</v>
      </c>
      <c r="CA205" s="16">
        <v>104272</v>
      </c>
      <c r="CB205" s="16">
        <v>8359</v>
      </c>
      <c r="CC205" s="16">
        <v>61921</v>
      </c>
      <c r="CD205" s="16">
        <v>1938</v>
      </c>
      <c r="CE205" s="16">
        <v>1356</v>
      </c>
      <c r="CF205" s="79">
        <f t="shared" si="574"/>
        <v>243284</v>
      </c>
      <c r="CG205" s="80">
        <f t="shared" si="575"/>
        <v>161008</v>
      </c>
      <c r="CH205" s="70">
        <v>42276</v>
      </c>
      <c r="CI205" s="70">
        <v>118732</v>
      </c>
      <c r="CJ205" s="70">
        <v>10348</v>
      </c>
      <c r="CK205" s="70">
        <v>68207</v>
      </c>
      <c r="CL205" s="70">
        <v>2135</v>
      </c>
      <c r="CM205" s="70">
        <v>1586</v>
      </c>
      <c r="CN205" s="39">
        <f t="shared" si="576"/>
        <v>243107</v>
      </c>
      <c r="CO205" s="86">
        <f t="shared" si="577"/>
        <v>162173</v>
      </c>
      <c r="CP205" s="16">
        <v>41764</v>
      </c>
      <c r="CQ205" s="16">
        <v>120409</v>
      </c>
      <c r="CR205" s="16">
        <v>10195</v>
      </c>
      <c r="CS205" s="16">
        <v>67366</v>
      </c>
      <c r="CT205" s="16">
        <v>1855</v>
      </c>
      <c r="CU205" s="16">
        <v>1518</v>
      </c>
      <c r="CV205" s="79">
        <f t="shared" si="578"/>
        <v>236540</v>
      </c>
      <c r="CW205" s="80">
        <f t="shared" si="579"/>
        <v>157546</v>
      </c>
      <c r="CX205" s="70">
        <v>40843</v>
      </c>
      <c r="CY205" s="70">
        <v>116703</v>
      </c>
      <c r="CZ205" s="70">
        <v>9557</v>
      </c>
      <c r="DA205" s="70">
        <v>66054</v>
      </c>
      <c r="DB205" s="70">
        <v>1915</v>
      </c>
      <c r="DC205" s="90">
        <v>1468</v>
      </c>
    </row>
    <row r="206" spans="1:107" x14ac:dyDescent="0.3">
      <c r="A206" s="158"/>
      <c r="B206" s="1">
        <v>2551</v>
      </c>
      <c r="C206" s="1" t="s">
        <v>142</v>
      </c>
      <c r="D206" s="35">
        <f t="shared" si="580"/>
        <v>3626146</v>
      </c>
      <c r="E206" s="35">
        <f t="shared" si="581"/>
        <v>2604655</v>
      </c>
      <c r="F206" s="35">
        <f t="shared" si="582"/>
        <v>645707</v>
      </c>
      <c r="G206" s="35">
        <f t="shared" si="583"/>
        <v>1958948</v>
      </c>
      <c r="H206" s="35">
        <f t="shared" si="584"/>
        <v>186529</v>
      </c>
      <c r="I206" s="35">
        <f t="shared" si="585"/>
        <v>781251</v>
      </c>
      <c r="J206" s="35">
        <f t="shared" si="586"/>
        <v>30570</v>
      </c>
      <c r="K206" s="35">
        <f t="shared" si="587"/>
        <v>23141</v>
      </c>
      <c r="L206" s="39">
        <f t="shared" si="588"/>
        <v>297630</v>
      </c>
      <c r="M206" s="86">
        <f t="shared" si="589"/>
        <v>216764</v>
      </c>
      <c r="N206" s="88">
        <v>53141</v>
      </c>
      <c r="O206" s="88">
        <v>163623</v>
      </c>
      <c r="P206" s="88">
        <v>16000</v>
      </c>
      <c r="Q206" s="88">
        <v>60176</v>
      </c>
      <c r="R206" s="88">
        <v>2707</v>
      </c>
      <c r="S206" s="88">
        <v>1983</v>
      </c>
      <c r="T206" s="79">
        <f t="shared" si="558"/>
        <v>259836</v>
      </c>
      <c r="U206" s="80">
        <f t="shared" si="559"/>
        <v>189196</v>
      </c>
      <c r="V206" s="70">
        <v>47329</v>
      </c>
      <c r="W206" s="70">
        <v>141867</v>
      </c>
      <c r="X206" s="70">
        <v>12383</v>
      </c>
      <c r="Y206" s="70">
        <v>54145</v>
      </c>
      <c r="Z206" s="70">
        <v>2472</v>
      </c>
      <c r="AA206" s="70">
        <v>1640</v>
      </c>
      <c r="AB206" s="39">
        <f t="shared" si="560"/>
        <v>318836</v>
      </c>
      <c r="AC206" s="86">
        <f t="shared" si="561"/>
        <v>228984</v>
      </c>
      <c r="AD206" s="88">
        <v>58482</v>
      </c>
      <c r="AE206" s="88">
        <v>170502</v>
      </c>
      <c r="AF206" s="88">
        <v>16884</v>
      </c>
      <c r="AG206" s="88">
        <v>68525</v>
      </c>
      <c r="AH206" s="88">
        <v>2466</v>
      </c>
      <c r="AI206" s="88">
        <v>1977</v>
      </c>
      <c r="AJ206" s="79">
        <f t="shared" si="562"/>
        <v>311381</v>
      </c>
      <c r="AK206" s="80">
        <f t="shared" si="563"/>
        <v>224113</v>
      </c>
      <c r="AL206" s="70">
        <v>56598</v>
      </c>
      <c r="AM206" s="70">
        <v>167515</v>
      </c>
      <c r="AN206" s="70">
        <v>17033</v>
      </c>
      <c r="AO206" s="70">
        <v>65826</v>
      </c>
      <c r="AP206" s="70">
        <v>2460</v>
      </c>
      <c r="AQ206" s="70">
        <v>1949</v>
      </c>
      <c r="AR206" s="39">
        <f t="shared" si="564"/>
        <v>323024</v>
      </c>
      <c r="AS206" s="86">
        <f t="shared" si="565"/>
        <v>233900</v>
      </c>
      <c r="AT206" s="16">
        <v>59453</v>
      </c>
      <c r="AU206" s="16">
        <v>174447</v>
      </c>
      <c r="AV206" s="16">
        <v>16469</v>
      </c>
      <c r="AW206" s="16">
        <v>67755</v>
      </c>
      <c r="AX206" s="16">
        <v>2970</v>
      </c>
      <c r="AY206" s="16">
        <v>1930</v>
      </c>
      <c r="AZ206" s="79">
        <f t="shared" si="566"/>
        <v>298101</v>
      </c>
      <c r="BA206" s="80">
        <f t="shared" si="567"/>
        <v>212086</v>
      </c>
      <c r="BB206" s="70">
        <v>51942</v>
      </c>
      <c r="BC206" s="70">
        <v>160144</v>
      </c>
      <c r="BD206" s="70">
        <v>15728</v>
      </c>
      <c r="BE206" s="70">
        <v>65983</v>
      </c>
      <c r="BF206" s="70">
        <v>2435</v>
      </c>
      <c r="BG206" s="70">
        <v>1869</v>
      </c>
      <c r="BH206" s="39">
        <f t="shared" si="568"/>
        <v>306878</v>
      </c>
      <c r="BI206" s="86">
        <f t="shared" si="569"/>
        <v>218835</v>
      </c>
      <c r="BJ206" s="16">
        <v>53698</v>
      </c>
      <c r="BK206" s="16">
        <v>165137</v>
      </c>
      <c r="BL206" s="16">
        <v>16486</v>
      </c>
      <c r="BM206" s="16">
        <v>66875</v>
      </c>
      <c r="BN206" s="16">
        <v>2691</v>
      </c>
      <c r="BO206" s="16">
        <v>1991</v>
      </c>
      <c r="BP206" s="79">
        <f t="shared" si="570"/>
        <v>295500</v>
      </c>
      <c r="BQ206" s="80">
        <f t="shared" si="571"/>
        <v>209706</v>
      </c>
      <c r="BR206" s="70">
        <v>52089</v>
      </c>
      <c r="BS206" s="70">
        <v>157617</v>
      </c>
      <c r="BT206" s="70">
        <v>15009</v>
      </c>
      <c r="BU206" s="70">
        <v>66103</v>
      </c>
      <c r="BV206" s="70">
        <v>2723</v>
      </c>
      <c r="BW206" s="70">
        <v>1959</v>
      </c>
      <c r="BX206" s="39">
        <f t="shared" si="572"/>
        <v>278271</v>
      </c>
      <c r="BY206" s="86">
        <f t="shared" si="573"/>
        <v>198443</v>
      </c>
      <c r="BZ206" s="16">
        <v>48966</v>
      </c>
      <c r="CA206" s="16">
        <v>149477</v>
      </c>
      <c r="CB206" s="16">
        <v>13206</v>
      </c>
      <c r="CC206" s="16">
        <v>62498</v>
      </c>
      <c r="CD206" s="16">
        <v>2367</v>
      </c>
      <c r="CE206" s="16">
        <v>1757</v>
      </c>
      <c r="CF206" s="79">
        <f t="shared" si="574"/>
        <v>313506</v>
      </c>
      <c r="CG206" s="80">
        <f t="shared" si="575"/>
        <v>223787</v>
      </c>
      <c r="CH206" s="70">
        <v>54589</v>
      </c>
      <c r="CI206" s="70">
        <v>169198</v>
      </c>
      <c r="CJ206" s="70">
        <v>15851</v>
      </c>
      <c r="CK206" s="70">
        <v>69401</v>
      </c>
      <c r="CL206" s="70">
        <v>2406</v>
      </c>
      <c r="CM206" s="70">
        <v>2061</v>
      </c>
      <c r="CN206" s="39">
        <f t="shared" si="576"/>
        <v>313139</v>
      </c>
      <c r="CO206" s="86">
        <f t="shared" si="577"/>
        <v>226134</v>
      </c>
      <c r="CP206" s="16">
        <v>54340</v>
      </c>
      <c r="CQ206" s="16">
        <v>171794</v>
      </c>
      <c r="CR206" s="16">
        <v>16259</v>
      </c>
      <c r="CS206" s="16">
        <v>66424</v>
      </c>
      <c r="CT206" s="16">
        <v>2279</v>
      </c>
      <c r="CU206" s="16">
        <v>2043</v>
      </c>
      <c r="CV206" s="79">
        <f t="shared" si="578"/>
        <v>310044</v>
      </c>
      <c r="CW206" s="80">
        <f t="shared" si="579"/>
        <v>222707</v>
      </c>
      <c r="CX206" s="70">
        <v>55080</v>
      </c>
      <c r="CY206" s="70">
        <v>167627</v>
      </c>
      <c r="CZ206" s="70">
        <v>15221</v>
      </c>
      <c r="DA206" s="70">
        <v>67540</v>
      </c>
      <c r="DB206" s="70">
        <v>2594</v>
      </c>
      <c r="DC206" s="90">
        <v>1982</v>
      </c>
    </row>
    <row r="207" spans="1:107" x14ac:dyDescent="0.3">
      <c r="A207" s="158"/>
      <c r="B207" s="1">
        <v>2552</v>
      </c>
      <c r="C207" s="1" t="s">
        <v>143</v>
      </c>
      <c r="D207" s="35">
        <f t="shared" si="580"/>
        <v>3053820</v>
      </c>
      <c r="E207" s="35">
        <f t="shared" si="581"/>
        <v>2155711</v>
      </c>
      <c r="F207" s="35">
        <f t="shared" si="582"/>
        <v>535095</v>
      </c>
      <c r="G207" s="35">
        <f t="shared" si="583"/>
        <v>1620616</v>
      </c>
      <c r="H207" s="35">
        <f t="shared" si="584"/>
        <v>107092</v>
      </c>
      <c r="I207" s="35">
        <f t="shared" si="585"/>
        <v>739086</v>
      </c>
      <c r="J207" s="35">
        <f t="shared" si="586"/>
        <v>22647</v>
      </c>
      <c r="K207" s="35">
        <f t="shared" si="587"/>
        <v>29284</v>
      </c>
      <c r="L207" s="39">
        <f t="shared" si="588"/>
        <v>244060</v>
      </c>
      <c r="M207" s="86">
        <f t="shared" si="589"/>
        <v>174929</v>
      </c>
      <c r="N207" s="88">
        <v>42144</v>
      </c>
      <c r="O207" s="88">
        <v>132785</v>
      </c>
      <c r="P207" s="88">
        <v>8690</v>
      </c>
      <c r="Q207" s="88">
        <v>56045</v>
      </c>
      <c r="R207" s="88">
        <v>1866</v>
      </c>
      <c r="S207" s="88">
        <v>2530</v>
      </c>
      <c r="T207" s="79">
        <f t="shared" si="558"/>
        <v>216872</v>
      </c>
      <c r="U207" s="80">
        <f t="shared" si="559"/>
        <v>155454</v>
      </c>
      <c r="V207" s="70">
        <v>38974</v>
      </c>
      <c r="W207" s="70">
        <v>116480</v>
      </c>
      <c r="X207" s="70">
        <v>7028</v>
      </c>
      <c r="Y207" s="70">
        <v>50489</v>
      </c>
      <c r="Z207" s="70">
        <v>1821</v>
      </c>
      <c r="AA207" s="70">
        <v>2080</v>
      </c>
      <c r="AB207" s="39">
        <f t="shared" si="560"/>
        <v>272775</v>
      </c>
      <c r="AC207" s="86">
        <f t="shared" si="561"/>
        <v>192302</v>
      </c>
      <c r="AD207" s="88">
        <v>48120</v>
      </c>
      <c r="AE207" s="88">
        <v>144182</v>
      </c>
      <c r="AF207" s="88">
        <v>9997</v>
      </c>
      <c r="AG207" s="88">
        <v>66172</v>
      </c>
      <c r="AH207" s="88">
        <v>1870</v>
      </c>
      <c r="AI207" s="88">
        <v>2434</v>
      </c>
      <c r="AJ207" s="79">
        <f t="shared" si="562"/>
        <v>265014</v>
      </c>
      <c r="AK207" s="80">
        <f t="shared" si="563"/>
        <v>186680</v>
      </c>
      <c r="AL207" s="70">
        <v>45561</v>
      </c>
      <c r="AM207" s="70">
        <v>141119</v>
      </c>
      <c r="AN207" s="70">
        <v>9718</v>
      </c>
      <c r="AO207" s="70">
        <v>64400</v>
      </c>
      <c r="AP207" s="70">
        <v>1893</v>
      </c>
      <c r="AQ207" s="70">
        <v>2323</v>
      </c>
      <c r="AR207" s="39">
        <f t="shared" si="564"/>
        <v>271254</v>
      </c>
      <c r="AS207" s="86">
        <f t="shared" si="565"/>
        <v>192301</v>
      </c>
      <c r="AT207" s="16">
        <v>49673</v>
      </c>
      <c r="AU207" s="16">
        <v>142628</v>
      </c>
      <c r="AV207" s="16">
        <v>9244</v>
      </c>
      <c r="AW207" s="16">
        <v>65137</v>
      </c>
      <c r="AX207" s="16">
        <v>2310</v>
      </c>
      <c r="AY207" s="16">
        <v>2262</v>
      </c>
      <c r="AZ207" s="79">
        <f t="shared" si="566"/>
        <v>254129</v>
      </c>
      <c r="BA207" s="80">
        <f t="shared" si="567"/>
        <v>177211</v>
      </c>
      <c r="BB207" s="70">
        <v>43391</v>
      </c>
      <c r="BC207" s="70">
        <v>133820</v>
      </c>
      <c r="BD207" s="70">
        <v>9235</v>
      </c>
      <c r="BE207" s="70">
        <v>63178</v>
      </c>
      <c r="BF207" s="70">
        <v>1797</v>
      </c>
      <c r="BG207" s="70">
        <v>2708</v>
      </c>
      <c r="BH207" s="39">
        <f t="shared" si="568"/>
        <v>256264</v>
      </c>
      <c r="BI207" s="86">
        <f t="shared" si="569"/>
        <v>180436</v>
      </c>
      <c r="BJ207" s="16">
        <v>46225</v>
      </c>
      <c r="BK207" s="16">
        <v>134211</v>
      </c>
      <c r="BL207" s="16">
        <v>9333</v>
      </c>
      <c r="BM207" s="16">
        <v>61953</v>
      </c>
      <c r="BN207" s="16">
        <v>2053</v>
      </c>
      <c r="BO207" s="16">
        <v>2489</v>
      </c>
      <c r="BP207" s="79">
        <f t="shared" si="570"/>
        <v>238700</v>
      </c>
      <c r="BQ207" s="80">
        <f t="shared" si="571"/>
        <v>167375</v>
      </c>
      <c r="BR207" s="70">
        <v>41998</v>
      </c>
      <c r="BS207" s="70">
        <v>125377</v>
      </c>
      <c r="BT207" s="70">
        <v>8598</v>
      </c>
      <c r="BU207" s="70">
        <v>58634</v>
      </c>
      <c r="BV207" s="70">
        <v>1839</v>
      </c>
      <c r="BW207" s="70">
        <v>2254</v>
      </c>
      <c r="BX207" s="39">
        <f t="shared" si="572"/>
        <v>235657</v>
      </c>
      <c r="BY207" s="86">
        <f t="shared" si="573"/>
        <v>165254</v>
      </c>
      <c r="BZ207" s="16">
        <v>40079</v>
      </c>
      <c r="CA207" s="16">
        <v>125175</v>
      </c>
      <c r="CB207" s="16">
        <v>7543</v>
      </c>
      <c r="CC207" s="16">
        <v>58927</v>
      </c>
      <c r="CD207" s="16">
        <v>1722</v>
      </c>
      <c r="CE207" s="16">
        <v>2211</v>
      </c>
      <c r="CF207" s="79">
        <f t="shared" si="574"/>
        <v>267176</v>
      </c>
      <c r="CG207" s="80">
        <f t="shared" si="575"/>
        <v>187650</v>
      </c>
      <c r="CH207" s="70">
        <v>45452</v>
      </c>
      <c r="CI207" s="70">
        <v>142198</v>
      </c>
      <c r="CJ207" s="70">
        <v>9180</v>
      </c>
      <c r="CK207" s="70">
        <v>65819</v>
      </c>
      <c r="CL207" s="70">
        <v>1898</v>
      </c>
      <c r="CM207" s="70">
        <v>2629</v>
      </c>
      <c r="CN207" s="39">
        <f t="shared" si="576"/>
        <v>266714</v>
      </c>
      <c r="CO207" s="86">
        <f t="shared" si="577"/>
        <v>187999</v>
      </c>
      <c r="CP207" s="16">
        <v>45575</v>
      </c>
      <c r="CQ207" s="16">
        <v>142424</v>
      </c>
      <c r="CR207" s="16">
        <v>9707</v>
      </c>
      <c r="CS207" s="16">
        <v>64547</v>
      </c>
      <c r="CT207" s="16">
        <v>1727</v>
      </c>
      <c r="CU207" s="16">
        <v>2734</v>
      </c>
      <c r="CV207" s="79">
        <f t="shared" si="578"/>
        <v>265205</v>
      </c>
      <c r="CW207" s="80">
        <f t="shared" si="579"/>
        <v>188120</v>
      </c>
      <c r="CX207" s="70">
        <v>47903</v>
      </c>
      <c r="CY207" s="70">
        <v>140217</v>
      </c>
      <c r="CZ207" s="70">
        <v>8819</v>
      </c>
      <c r="DA207" s="70">
        <v>63785</v>
      </c>
      <c r="DB207" s="70">
        <v>1851</v>
      </c>
      <c r="DC207" s="90">
        <v>2630</v>
      </c>
    </row>
    <row r="208" spans="1:107" x14ac:dyDescent="0.3">
      <c r="A208" s="158"/>
      <c r="B208" s="1">
        <v>2553</v>
      </c>
      <c r="C208" s="1" t="s">
        <v>144</v>
      </c>
      <c r="D208" s="35">
        <f t="shared" si="580"/>
        <v>3540972</v>
      </c>
      <c r="E208" s="35">
        <f t="shared" si="581"/>
        <v>2571455</v>
      </c>
      <c r="F208" s="35">
        <f t="shared" si="582"/>
        <v>686553</v>
      </c>
      <c r="G208" s="35">
        <f t="shared" si="583"/>
        <v>1884902</v>
      </c>
      <c r="H208" s="35">
        <f t="shared" si="584"/>
        <v>154357</v>
      </c>
      <c r="I208" s="35">
        <f t="shared" si="585"/>
        <v>754578</v>
      </c>
      <c r="J208" s="35">
        <f t="shared" si="586"/>
        <v>32824</v>
      </c>
      <c r="K208" s="35">
        <f t="shared" si="587"/>
        <v>27758</v>
      </c>
      <c r="L208" s="39">
        <f t="shared" si="588"/>
        <v>281930</v>
      </c>
      <c r="M208" s="86">
        <f t="shared" si="589"/>
        <v>207768</v>
      </c>
      <c r="N208" s="88">
        <v>50163</v>
      </c>
      <c r="O208" s="88">
        <v>157605</v>
      </c>
      <c r="P208" s="88">
        <v>13156</v>
      </c>
      <c r="Q208" s="88">
        <v>56176</v>
      </c>
      <c r="R208" s="88">
        <v>2731</v>
      </c>
      <c r="S208" s="88">
        <v>2099</v>
      </c>
      <c r="T208" s="79">
        <f t="shared" si="558"/>
        <v>247793</v>
      </c>
      <c r="U208" s="80">
        <f t="shared" si="559"/>
        <v>180818</v>
      </c>
      <c r="V208" s="70">
        <v>45528</v>
      </c>
      <c r="W208" s="70">
        <v>135290</v>
      </c>
      <c r="X208" s="70">
        <v>10022</v>
      </c>
      <c r="Y208" s="70">
        <v>52583</v>
      </c>
      <c r="Z208" s="70">
        <v>2575</v>
      </c>
      <c r="AA208" s="70">
        <v>1795</v>
      </c>
      <c r="AB208" s="39">
        <f t="shared" si="560"/>
        <v>315237</v>
      </c>
      <c r="AC208" s="86">
        <f t="shared" si="561"/>
        <v>229923</v>
      </c>
      <c r="AD208" s="88">
        <v>62860</v>
      </c>
      <c r="AE208" s="88">
        <v>167063</v>
      </c>
      <c r="AF208" s="88">
        <v>13879</v>
      </c>
      <c r="AG208" s="88">
        <v>66489</v>
      </c>
      <c r="AH208" s="88">
        <v>2759</v>
      </c>
      <c r="AI208" s="88">
        <v>2187</v>
      </c>
      <c r="AJ208" s="79">
        <f t="shared" si="562"/>
        <v>302670</v>
      </c>
      <c r="AK208" s="80">
        <f t="shared" si="563"/>
        <v>219385</v>
      </c>
      <c r="AL208" s="70">
        <v>58673</v>
      </c>
      <c r="AM208" s="70">
        <v>160712</v>
      </c>
      <c r="AN208" s="70">
        <v>13981</v>
      </c>
      <c r="AO208" s="70">
        <v>64394</v>
      </c>
      <c r="AP208" s="70">
        <v>2342</v>
      </c>
      <c r="AQ208" s="70">
        <v>2568</v>
      </c>
      <c r="AR208" s="39">
        <f t="shared" si="564"/>
        <v>312608</v>
      </c>
      <c r="AS208" s="86">
        <f t="shared" si="565"/>
        <v>226258</v>
      </c>
      <c r="AT208" s="16">
        <v>62682</v>
      </c>
      <c r="AU208" s="16">
        <v>163576</v>
      </c>
      <c r="AV208" s="16">
        <v>14019</v>
      </c>
      <c r="AW208" s="16">
        <v>66385</v>
      </c>
      <c r="AX208" s="16">
        <v>3290</v>
      </c>
      <c r="AY208" s="16">
        <v>2656</v>
      </c>
      <c r="AZ208" s="79">
        <f t="shared" si="566"/>
        <v>293190</v>
      </c>
      <c r="BA208" s="80">
        <f t="shared" si="567"/>
        <v>210702</v>
      </c>
      <c r="BB208" s="70">
        <v>55845</v>
      </c>
      <c r="BC208" s="70">
        <v>154857</v>
      </c>
      <c r="BD208" s="70">
        <v>13218</v>
      </c>
      <c r="BE208" s="70">
        <v>64191</v>
      </c>
      <c r="BF208" s="70">
        <v>2600</v>
      </c>
      <c r="BG208" s="70">
        <v>2479</v>
      </c>
      <c r="BH208" s="39">
        <f t="shared" si="568"/>
        <v>297619</v>
      </c>
      <c r="BI208" s="86">
        <f t="shared" si="569"/>
        <v>215594</v>
      </c>
      <c r="BJ208" s="16">
        <v>59483</v>
      </c>
      <c r="BK208" s="16">
        <v>156111</v>
      </c>
      <c r="BL208" s="16">
        <v>13332</v>
      </c>
      <c r="BM208" s="16">
        <v>63122</v>
      </c>
      <c r="BN208" s="16">
        <v>3019</v>
      </c>
      <c r="BO208" s="16">
        <v>2552</v>
      </c>
      <c r="BP208" s="79">
        <f t="shared" si="570"/>
        <v>280605</v>
      </c>
      <c r="BQ208" s="80">
        <f t="shared" si="571"/>
        <v>201783</v>
      </c>
      <c r="BR208" s="70">
        <v>52328</v>
      </c>
      <c r="BS208" s="70">
        <v>149455</v>
      </c>
      <c r="BT208" s="70">
        <v>12153</v>
      </c>
      <c r="BU208" s="70">
        <v>61558</v>
      </c>
      <c r="BV208" s="70">
        <v>2620</v>
      </c>
      <c r="BW208" s="70">
        <v>2491</v>
      </c>
      <c r="BX208" s="39">
        <f t="shared" si="572"/>
        <v>274444</v>
      </c>
      <c r="BY208" s="86">
        <f t="shared" si="573"/>
        <v>198951</v>
      </c>
      <c r="BZ208" s="16">
        <v>53282</v>
      </c>
      <c r="CA208" s="16">
        <v>145669</v>
      </c>
      <c r="CB208" s="16">
        <v>10919</v>
      </c>
      <c r="CC208" s="16">
        <v>59797</v>
      </c>
      <c r="CD208" s="16">
        <v>2476</v>
      </c>
      <c r="CE208" s="16">
        <v>2301</v>
      </c>
      <c r="CF208" s="79">
        <f t="shared" si="574"/>
        <v>315149</v>
      </c>
      <c r="CG208" s="80">
        <f t="shared" si="575"/>
        <v>228127</v>
      </c>
      <c r="CH208" s="70">
        <v>61223</v>
      </c>
      <c r="CI208" s="70">
        <v>166904</v>
      </c>
      <c r="CJ208" s="70">
        <v>13504</v>
      </c>
      <c r="CK208" s="70">
        <v>68410</v>
      </c>
      <c r="CL208" s="70">
        <v>2895</v>
      </c>
      <c r="CM208" s="70">
        <v>2213</v>
      </c>
      <c r="CN208" s="39">
        <f t="shared" si="576"/>
        <v>317537</v>
      </c>
      <c r="CO208" s="86">
        <f t="shared" si="577"/>
        <v>231919</v>
      </c>
      <c r="CP208" s="16">
        <v>63034</v>
      </c>
      <c r="CQ208" s="16">
        <v>168885</v>
      </c>
      <c r="CR208" s="16">
        <v>13801</v>
      </c>
      <c r="CS208" s="16">
        <v>66947</v>
      </c>
      <c r="CT208" s="16">
        <v>2717</v>
      </c>
      <c r="CU208" s="16">
        <v>2153</v>
      </c>
      <c r="CV208" s="79">
        <f t="shared" si="578"/>
        <v>302190</v>
      </c>
      <c r="CW208" s="80">
        <f t="shared" si="579"/>
        <v>220227</v>
      </c>
      <c r="CX208" s="70">
        <v>61452</v>
      </c>
      <c r="CY208" s="70">
        <v>158775</v>
      </c>
      <c r="CZ208" s="70">
        <v>12373</v>
      </c>
      <c r="DA208" s="70">
        <v>64526</v>
      </c>
      <c r="DB208" s="70">
        <v>2800</v>
      </c>
      <c r="DC208" s="90">
        <v>2264</v>
      </c>
    </row>
    <row r="209" spans="1:107" x14ac:dyDescent="0.3">
      <c r="A209" s="158"/>
      <c r="B209" s="1">
        <v>2554</v>
      </c>
      <c r="C209" s="1" t="s">
        <v>145</v>
      </c>
      <c r="D209" s="35">
        <f t="shared" si="580"/>
        <v>4605226</v>
      </c>
      <c r="E209" s="35">
        <f t="shared" si="581"/>
        <v>3674207</v>
      </c>
      <c r="F209" s="35">
        <f t="shared" si="582"/>
        <v>939478</v>
      </c>
      <c r="G209" s="35">
        <f t="shared" si="583"/>
        <v>2734729</v>
      </c>
      <c r="H209" s="35">
        <f t="shared" si="584"/>
        <v>63070</v>
      </c>
      <c r="I209" s="35">
        <f t="shared" si="585"/>
        <v>786017</v>
      </c>
      <c r="J209" s="35">
        <f t="shared" si="586"/>
        <v>22460</v>
      </c>
      <c r="K209" s="35">
        <f t="shared" si="587"/>
        <v>59472</v>
      </c>
      <c r="L209" s="39">
        <f t="shared" si="588"/>
        <v>354803</v>
      </c>
      <c r="M209" s="86">
        <f t="shared" si="589"/>
        <v>286363</v>
      </c>
      <c r="N209" s="88">
        <v>69502</v>
      </c>
      <c r="O209" s="88">
        <v>216861</v>
      </c>
      <c r="P209" s="88">
        <v>4916</v>
      </c>
      <c r="Q209" s="88">
        <v>56920</v>
      </c>
      <c r="R209" s="88">
        <v>1755</v>
      </c>
      <c r="S209" s="88">
        <v>4849</v>
      </c>
      <c r="T209" s="79">
        <f t="shared" si="558"/>
        <v>312743</v>
      </c>
      <c r="U209" s="80">
        <f t="shared" si="559"/>
        <v>250644</v>
      </c>
      <c r="V209" s="70">
        <v>61960</v>
      </c>
      <c r="W209" s="70">
        <v>188684</v>
      </c>
      <c r="X209" s="70">
        <v>3959</v>
      </c>
      <c r="Y209" s="70">
        <v>52121</v>
      </c>
      <c r="Z209" s="70">
        <v>1775</v>
      </c>
      <c r="AA209" s="70">
        <v>4244</v>
      </c>
      <c r="AB209" s="39">
        <f t="shared" si="560"/>
        <v>397961</v>
      </c>
      <c r="AC209" s="86">
        <f t="shared" si="561"/>
        <v>316179</v>
      </c>
      <c r="AD209" s="88">
        <v>80054</v>
      </c>
      <c r="AE209" s="88">
        <v>236125</v>
      </c>
      <c r="AF209" s="88">
        <v>5675</v>
      </c>
      <c r="AG209" s="88">
        <v>69263</v>
      </c>
      <c r="AH209" s="88">
        <v>1767</v>
      </c>
      <c r="AI209" s="88">
        <v>5077</v>
      </c>
      <c r="AJ209" s="79">
        <f t="shared" si="562"/>
        <v>393798</v>
      </c>
      <c r="AK209" s="80">
        <f t="shared" si="563"/>
        <v>313953</v>
      </c>
      <c r="AL209" s="70">
        <v>78957</v>
      </c>
      <c r="AM209" s="70">
        <v>234996</v>
      </c>
      <c r="AN209" s="70">
        <v>5607</v>
      </c>
      <c r="AO209" s="70">
        <v>67535</v>
      </c>
      <c r="AP209" s="70">
        <v>1756</v>
      </c>
      <c r="AQ209" s="70">
        <v>4947</v>
      </c>
      <c r="AR209" s="39">
        <f t="shared" si="564"/>
        <v>404949</v>
      </c>
      <c r="AS209" s="86">
        <f t="shared" si="565"/>
        <v>321657</v>
      </c>
      <c r="AT209" s="16">
        <v>84315</v>
      </c>
      <c r="AU209" s="16">
        <v>237342</v>
      </c>
      <c r="AV209" s="16">
        <v>5623</v>
      </c>
      <c r="AW209" s="16">
        <v>70589</v>
      </c>
      <c r="AX209" s="16">
        <v>2168</v>
      </c>
      <c r="AY209" s="16">
        <v>4912</v>
      </c>
      <c r="AZ209" s="79">
        <f t="shared" si="566"/>
        <v>382041</v>
      </c>
      <c r="BA209" s="80">
        <f t="shared" si="567"/>
        <v>302137</v>
      </c>
      <c r="BB209" s="70">
        <v>77598</v>
      </c>
      <c r="BC209" s="70">
        <v>224539</v>
      </c>
      <c r="BD209" s="70">
        <v>5451</v>
      </c>
      <c r="BE209" s="70">
        <v>67491</v>
      </c>
      <c r="BF209" s="70">
        <v>1860</v>
      </c>
      <c r="BG209" s="70">
        <v>5102</v>
      </c>
      <c r="BH209" s="39">
        <f t="shared" si="568"/>
        <v>386598</v>
      </c>
      <c r="BI209" s="86">
        <f t="shared" si="569"/>
        <v>308722</v>
      </c>
      <c r="BJ209" s="16">
        <v>78936</v>
      </c>
      <c r="BK209" s="16">
        <v>229786</v>
      </c>
      <c r="BL209" s="16">
        <v>5403</v>
      </c>
      <c r="BM209" s="16">
        <v>65397</v>
      </c>
      <c r="BN209" s="16">
        <v>2062</v>
      </c>
      <c r="BO209" s="16">
        <v>5014</v>
      </c>
      <c r="BP209" s="79">
        <f t="shared" si="570"/>
        <v>366941</v>
      </c>
      <c r="BQ209" s="80">
        <f t="shared" si="571"/>
        <v>291765</v>
      </c>
      <c r="BR209" s="70">
        <v>75205</v>
      </c>
      <c r="BS209" s="70">
        <v>216560</v>
      </c>
      <c r="BT209" s="70">
        <v>4914</v>
      </c>
      <c r="BU209" s="70">
        <v>63518</v>
      </c>
      <c r="BV209" s="70">
        <v>2111</v>
      </c>
      <c r="BW209" s="70">
        <v>4633</v>
      </c>
      <c r="BX209" s="39">
        <f t="shared" si="572"/>
        <v>361346</v>
      </c>
      <c r="BY209" s="86">
        <f t="shared" si="573"/>
        <v>287235</v>
      </c>
      <c r="BZ209" s="16">
        <v>74669</v>
      </c>
      <c r="CA209" s="16">
        <v>212566</v>
      </c>
      <c r="CB209" s="16">
        <v>4437</v>
      </c>
      <c r="CC209" s="16">
        <v>63349</v>
      </c>
      <c r="CD209" s="16">
        <v>1776</v>
      </c>
      <c r="CE209" s="16">
        <v>4549</v>
      </c>
      <c r="CF209" s="79">
        <f t="shared" si="574"/>
        <v>424987</v>
      </c>
      <c r="CG209" s="80">
        <f t="shared" si="575"/>
        <v>338515</v>
      </c>
      <c r="CH209" s="70">
        <v>87939</v>
      </c>
      <c r="CI209" s="70">
        <v>250576</v>
      </c>
      <c r="CJ209" s="70">
        <v>5896</v>
      </c>
      <c r="CK209" s="70">
        <v>73167</v>
      </c>
      <c r="CL209" s="70">
        <v>2054</v>
      </c>
      <c r="CM209" s="70">
        <v>5355</v>
      </c>
      <c r="CN209" s="39">
        <f t="shared" si="576"/>
        <v>424805</v>
      </c>
      <c r="CO209" s="86">
        <f t="shared" si="577"/>
        <v>341848</v>
      </c>
      <c r="CP209" s="16">
        <v>88160</v>
      </c>
      <c r="CQ209" s="16">
        <v>253688</v>
      </c>
      <c r="CR209" s="16">
        <v>5918</v>
      </c>
      <c r="CS209" s="16">
        <v>69812</v>
      </c>
      <c r="CT209" s="16">
        <v>1688</v>
      </c>
      <c r="CU209" s="16">
        <v>5539</v>
      </c>
      <c r="CV209" s="79">
        <f t="shared" si="578"/>
        <v>394254</v>
      </c>
      <c r="CW209" s="80">
        <f t="shared" si="579"/>
        <v>315189</v>
      </c>
      <c r="CX209" s="70">
        <v>82183</v>
      </c>
      <c r="CY209" s="70">
        <v>233006</v>
      </c>
      <c r="CZ209" s="70">
        <v>5271</v>
      </c>
      <c r="DA209" s="70">
        <v>66855</v>
      </c>
      <c r="DB209" s="70">
        <v>1688</v>
      </c>
      <c r="DC209" s="90">
        <v>5251</v>
      </c>
    </row>
    <row r="210" spans="1:107" x14ac:dyDescent="0.3">
      <c r="A210" s="158"/>
      <c r="B210" s="1">
        <v>2555</v>
      </c>
      <c r="C210" s="1" t="s">
        <v>146</v>
      </c>
      <c r="D210" s="35">
        <f t="shared" si="580"/>
        <v>3572031</v>
      </c>
      <c r="E210" s="35">
        <f t="shared" si="581"/>
        <v>2627911</v>
      </c>
      <c r="F210" s="35">
        <f t="shared" si="582"/>
        <v>719563</v>
      </c>
      <c r="G210" s="35">
        <f t="shared" si="583"/>
        <v>1908348</v>
      </c>
      <c r="H210" s="35">
        <f t="shared" si="584"/>
        <v>115043</v>
      </c>
      <c r="I210" s="35">
        <f t="shared" si="585"/>
        <v>785009</v>
      </c>
      <c r="J210" s="35">
        <f t="shared" si="586"/>
        <v>29273</v>
      </c>
      <c r="K210" s="35">
        <f t="shared" si="587"/>
        <v>14795</v>
      </c>
      <c r="L210" s="39">
        <f t="shared" si="588"/>
        <v>294550</v>
      </c>
      <c r="M210" s="86">
        <f t="shared" si="589"/>
        <v>219920</v>
      </c>
      <c r="N210" s="88">
        <v>58691</v>
      </c>
      <c r="O210" s="88">
        <v>161229</v>
      </c>
      <c r="P210" s="88">
        <v>9973</v>
      </c>
      <c r="Q210" s="88">
        <v>60875</v>
      </c>
      <c r="R210" s="88">
        <v>2531</v>
      </c>
      <c r="S210" s="88">
        <v>1251</v>
      </c>
      <c r="T210" s="79">
        <f t="shared" si="558"/>
        <v>255987</v>
      </c>
      <c r="U210" s="80">
        <f t="shared" si="559"/>
        <v>189796</v>
      </c>
      <c r="V210" s="70">
        <v>51387</v>
      </c>
      <c r="W210" s="70">
        <v>138409</v>
      </c>
      <c r="X210" s="70">
        <v>7805</v>
      </c>
      <c r="Y210" s="70">
        <v>55103</v>
      </c>
      <c r="Z210" s="70">
        <v>2274</v>
      </c>
      <c r="AA210" s="70">
        <v>1009</v>
      </c>
      <c r="AB210" s="39">
        <f t="shared" si="560"/>
        <v>320014</v>
      </c>
      <c r="AC210" s="86">
        <f t="shared" si="561"/>
        <v>235131</v>
      </c>
      <c r="AD210" s="88">
        <v>65390</v>
      </c>
      <c r="AE210" s="88">
        <v>169741</v>
      </c>
      <c r="AF210" s="88">
        <v>10924</v>
      </c>
      <c r="AG210" s="88">
        <v>70186</v>
      </c>
      <c r="AH210" s="88">
        <v>2584</v>
      </c>
      <c r="AI210" s="88">
        <v>1189</v>
      </c>
      <c r="AJ210" s="79">
        <f t="shared" si="562"/>
        <v>310161</v>
      </c>
      <c r="AK210" s="80">
        <f t="shared" si="563"/>
        <v>228103</v>
      </c>
      <c r="AL210" s="70">
        <v>62860</v>
      </c>
      <c r="AM210" s="70">
        <v>165243</v>
      </c>
      <c r="AN210" s="70">
        <v>10509</v>
      </c>
      <c r="AO210" s="70">
        <v>67916</v>
      </c>
      <c r="AP210" s="70">
        <v>2410</v>
      </c>
      <c r="AQ210" s="70">
        <v>1223</v>
      </c>
      <c r="AR210" s="39">
        <f t="shared" si="564"/>
        <v>317873</v>
      </c>
      <c r="AS210" s="86">
        <f t="shared" si="565"/>
        <v>233819</v>
      </c>
      <c r="AT210" s="16">
        <v>65487</v>
      </c>
      <c r="AU210" s="16">
        <v>168332</v>
      </c>
      <c r="AV210" s="16">
        <v>10550</v>
      </c>
      <c r="AW210" s="16">
        <v>69577</v>
      </c>
      <c r="AX210" s="16">
        <v>2660</v>
      </c>
      <c r="AY210" s="16">
        <v>1267</v>
      </c>
      <c r="AZ210" s="79">
        <f t="shared" si="566"/>
        <v>298116</v>
      </c>
      <c r="BA210" s="80">
        <f t="shared" si="567"/>
        <v>217990</v>
      </c>
      <c r="BB210" s="70">
        <v>59500</v>
      </c>
      <c r="BC210" s="70">
        <v>158490</v>
      </c>
      <c r="BD210" s="70">
        <v>10092</v>
      </c>
      <c r="BE210" s="70">
        <v>66414</v>
      </c>
      <c r="BF210" s="70">
        <v>2406</v>
      </c>
      <c r="BG210" s="70">
        <v>1214</v>
      </c>
      <c r="BH210" s="39">
        <f t="shared" si="568"/>
        <v>298200</v>
      </c>
      <c r="BI210" s="86">
        <f t="shared" si="569"/>
        <v>218682</v>
      </c>
      <c r="BJ210" s="16">
        <v>59938</v>
      </c>
      <c r="BK210" s="16">
        <v>158744</v>
      </c>
      <c r="BL210" s="16">
        <v>9972</v>
      </c>
      <c r="BM210" s="16">
        <v>65557</v>
      </c>
      <c r="BN210" s="16">
        <v>2522</v>
      </c>
      <c r="BO210" s="16">
        <v>1467</v>
      </c>
      <c r="BP210" s="79">
        <f t="shared" si="570"/>
        <v>283973</v>
      </c>
      <c r="BQ210" s="80">
        <f t="shared" si="571"/>
        <v>207913</v>
      </c>
      <c r="BR210" s="70">
        <v>56927</v>
      </c>
      <c r="BS210" s="70">
        <v>150986</v>
      </c>
      <c r="BT210" s="70">
        <v>8960</v>
      </c>
      <c r="BU210" s="70">
        <v>63293</v>
      </c>
      <c r="BV210" s="70">
        <v>2556</v>
      </c>
      <c r="BW210" s="70">
        <v>1251</v>
      </c>
      <c r="BX210" s="39">
        <f t="shared" si="572"/>
        <v>276959</v>
      </c>
      <c r="BY210" s="86">
        <f t="shared" si="573"/>
        <v>202216</v>
      </c>
      <c r="BZ210" s="16">
        <v>55251</v>
      </c>
      <c r="CA210" s="16">
        <v>146965</v>
      </c>
      <c r="CB210" s="16">
        <v>7964</v>
      </c>
      <c r="CC210" s="16">
        <v>63376</v>
      </c>
      <c r="CD210" s="16">
        <v>2272</v>
      </c>
      <c r="CE210" s="16">
        <v>1131</v>
      </c>
      <c r="CF210" s="79">
        <f t="shared" si="574"/>
        <v>315489</v>
      </c>
      <c r="CG210" s="80">
        <f t="shared" si="575"/>
        <v>232221</v>
      </c>
      <c r="CH210" s="70">
        <v>63691</v>
      </c>
      <c r="CI210" s="70">
        <v>168530</v>
      </c>
      <c r="CJ210" s="70">
        <v>9673</v>
      </c>
      <c r="CK210" s="70">
        <v>69853</v>
      </c>
      <c r="CL210" s="70">
        <v>2459</v>
      </c>
      <c r="CM210" s="70">
        <v>1283</v>
      </c>
      <c r="CN210" s="39">
        <f t="shared" si="576"/>
        <v>316381</v>
      </c>
      <c r="CO210" s="86">
        <f t="shared" si="577"/>
        <v>234477</v>
      </c>
      <c r="CP210" s="16">
        <v>63507</v>
      </c>
      <c r="CQ210" s="16">
        <v>170970</v>
      </c>
      <c r="CR210" s="16">
        <v>9910</v>
      </c>
      <c r="CS210" s="16">
        <v>68361</v>
      </c>
      <c r="CT210" s="16">
        <v>2388</v>
      </c>
      <c r="CU210" s="16">
        <v>1245</v>
      </c>
      <c r="CV210" s="79">
        <f t="shared" si="578"/>
        <v>284328</v>
      </c>
      <c r="CW210" s="80">
        <f t="shared" si="579"/>
        <v>207643</v>
      </c>
      <c r="CX210" s="70">
        <v>56934</v>
      </c>
      <c r="CY210" s="70">
        <v>150709</v>
      </c>
      <c r="CZ210" s="70">
        <v>8711</v>
      </c>
      <c r="DA210" s="70">
        <v>64498</v>
      </c>
      <c r="DB210" s="70">
        <v>2211</v>
      </c>
      <c r="DC210" s="90">
        <v>1265</v>
      </c>
    </row>
    <row r="211" spans="1:107" x14ac:dyDescent="0.3">
      <c r="A211" s="158"/>
      <c r="B211" s="1">
        <v>2556</v>
      </c>
      <c r="C211" s="1" t="s">
        <v>147</v>
      </c>
      <c r="D211" s="35">
        <f t="shared" si="580"/>
        <v>2335011</v>
      </c>
      <c r="E211" s="35">
        <f t="shared" si="581"/>
        <v>1827319</v>
      </c>
      <c r="F211" s="35">
        <f t="shared" si="582"/>
        <v>574128</v>
      </c>
      <c r="G211" s="35">
        <f t="shared" si="583"/>
        <v>1253191</v>
      </c>
      <c r="H211" s="35">
        <f t="shared" si="584"/>
        <v>50343</v>
      </c>
      <c r="I211" s="35">
        <f t="shared" si="585"/>
        <v>414667</v>
      </c>
      <c r="J211" s="35">
        <f t="shared" si="586"/>
        <v>30378</v>
      </c>
      <c r="K211" s="35">
        <f t="shared" si="587"/>
        <v>12304</v>
      </c>
      <c r="L211" s="39">
        <f t="shared" si="588"/>
        <v>160228</v>
      </c>
      <c r="M211" s="86">
        <f t="shared" si="589"/>
        <v>123273</v>
      </c>
      <c r="N211" s="88">
        <v>39019</v>
      </c>
      <c r="O211" s="88">
        <v>84254</v>
      </c>
      <c r="P211" s="88">
        <v>3520</v>
      </c>
      <c r="Q211" s="88">
        <v>30496</v>
      </c>
      <c r="R211" s="88">
        <v>2232</v>
      </c>
      <c r="S211" s="88">
        <v>707</v>
      </c>
      <c r="T211" s="79">
        <f t="shared" si="558"/>
        <v>139712</v>
      </c>
      <c r="U211" s="80">
        <f t="shared" si="559"/>
        <v>106717</v>
      </c>
      <c r="V211" s="70">
        <v>32280</v>
      </c>
      <c r="W211" s="70">
        <v>74437</v>
      </c>
      <c r="X211" s="70">
        <v>2914</v>
      </c>
      <c r="Y211" s="70">
        <v>27244</v>
      </c>
      <c r="Z211" s="70">
        <v>2249</v>
      </c>
      <c r="AA211" s="70">
        <v>588</v>
      </c>
      <c r="AB211" s="39">
        <f t="shared" si="560"/>
        <v>201787</v>
      </c>
      <c r="AC211" s="86">
        <f t="shared" si="561"/>
        <v>157709</v>
      </c>
      <c r="AD211" s="88">
        <v>51265</v>
      </c>
      <c r="AE211" s="88">
        <v>106444</v>
      </c>
      <c r="AF211" s="88">
        <v>4522</v>
      </c>
      <c r="AG211" s="88">
        <v>36835</v>
      </c>
      <c r="AH211" s="88">
        <v>2002</v>
      </c>
      <c r="AI211" s="88">
        <v>719</v>
      </c>
      <c r="AJ211" s="79">
        <f t="shared" si="562"/>
        <v>178224</v>
      </c>
      <c r="AK211" s="80">
        <f t="shared" si="563"/>
        <v>136114</v>
      </c>
      <c r="AL211" s="70">
        <v>41350</v>
      </c>
      <c r="AM211" s="70">
        <v>94764</v>
      </c>
      <c r="AN211" s="70">
        <v>4537</v>
      </c>
      <c r="AO211" s="70">
        <v>34945</v>
      </c>
      <c r="AP211" s="70">
        <v>1944</v>
      </c>
      <c r="AQ211" s="70">
        <v>684</v>
      </c>
      <c r="AR211" s="39">
        <f t="shared" si="564"/>
        <v>218389</v>
      </c>
      <c r="AS211" s="86">
        <f t="shared" si="565"/>
        <v>171019</v>
      </c>
      <c r="AT211" s="16">
        <v>51176</v>
      </c>
      <c r="AU211" s="16">
        <v>119843</v>
      </c>
      <c r="AV211" s="16">
        <v>4902</v>
      </c>
      <c r="AW211" s="16">
        <v>38277</v>
      </c>
      <c r="AX211" s="16">
        <v>3295</v>
      </c>
      <c r="AY211" s="16">
        <v>896</v>
      </c>
      <c r="AZ211" s="79">
        <f t="shared" si="566"/>
        <v>195227</v>
      </c>
      <c r="BA211" s="80">
        <f t="shared" si="567"/>
        <v>151681</v>
      </c>
      <c r="BB211" s="70">
        <v>43929</v>
      </c>
      <c r="BC211" s="70">
        <v>107752</v>
      </c>
      <c r="BD211" s="70">
        <v>4219</v>
      </c>
      <c r="BE211" s="70">
        <v>36010</v>
      </c>
      <c r="BF211" s="70">
        <v>2223</v>
      </c>
      <c r="BG211" s="70">
        <v>1094</v>
      </c>
      <c r="BH211" s="39">
        <f t="shared" si="568"/>
        <v>165186</v>
      </c>
      <c r="BI211" s="86">
        <f t="shared" si="569"/>
        <v>124902</v>
      </c>
      <c r="BJ211" s="16">
        <v>35048</v>
      </c>
      <c r="BK211" s="16">
        <v>89854</v>
      </c>
      <c r="BL211" s="16">
        <v>3670</v>
      </c>
      <c r="BM211" s="16">
        <v>33451</v>
      </c>
      <c r="BN211" s="16">
        <v>1931</v>
      </c>
      <c r="BO211" s="16">
        <v>1232</v>
      </c>
      <c r="BP211" s="79">
        <f t="shared" si="570"/>
        <v>215892</v>
      </c>
      <c r="BQ211" s="80">
        <f t="shared" si="571"/>
        <v>175174</v>
      </c>
      <c r="BR211" s="70">
        <v>63579</v>
      </c>
      <c r="BS211" s="70">
        <v>111595</v>
      </c>
      <c r="BT211" s="70">
        <v>3805</v>
      </c>
      <c r="BU211" s="70">
        <v>31953</v>
      </c>
      <c r="BV211" s="70">
        <v>3711</v>
      </c>
      <c r="BW211" s="70">
        <v>1249</v>
      </c>
      <c r="BX211" s="39">
        <f t="shared" si="572"/>
        <v>207451</v>
      </c>
      <c r="BY211" s="86">
        <f t="shared" si="573"/>
        <v>163544</v>
      </c>
      <c r="BZ211" s="16">
        <v>53307</v>
      </c>
      <c r="CA211" s="16">
        <v>110237</v>
      </c>
      <c r="CB211" s="16">
        <v>4154</v>
      </c>
      <c r="CC211" s="16">
        <v>35512</v>
      </c>
      <c r="CD211" s="16">
        <v>2959</v>
      </c>
      <c r="CE211" s="16">
        <v>1282</v>
      </c>
      <c r="CF211" s="79">
        <f t="shared" si="574"/>
        <v>242386</v>
      </c>
      <c r="CG211" s="80">
        <f t="shared" si="575"/>
        <v>191773</v>
      </c>
      <c r="CH211" s="70">
        <v>60522</v>
      </c>
      <c r="CI211" s="70">
        <v>131251</v>
      </c>
      <c r="CJ211" s="70">
        <v>5561</v>
      </c>
      <c r="CK211" s="70">
        <v>40960</v>
      </c>
      <c r="CL211" s="70">
        <v>2726</v>
      </c>
      <c r="CM211" s="70">
        <v>1366</v>
      </c>
      <c r="CN211" s="39">
        <f t="shared" si="576"/>
        <v>248732</v>
      </c>
      <c r="CO211" s="86">
        <f t="shared" si="577"/>
        <v>201380</v>
      </c>
      <c r="CP211" s="16">
        <v>69511</v>
      </c>
      <c r="CQ211" s="16">
        <v>131869</v>
      </c>
      <c r="CR211" s="16">
        <v>5271</v>
      </c>
      <c r="CS211" s="16">
        <v>37404</v>
      </c>
      <c r="CT211" s="16">
        <v>3429</v>
      </c>
      <c r="CU211" s="16">
        <v>1248</v>
      </c>
      <c r="CV211" s="79">
        <f t="shared" si="578"/>
        <v>161797</v>
      </c>
      <c r="CW211" s="80">
        <f t="shared" si="579"/>
        <v>124033</v>
      </c>
      <c r="CX211" s="70">
        <v>33142</v>
      </c>
      <c r="CY211" s="70">
        <v>90891</v>
      </c>
      <c r="CZ211" s="70">
        <v>3268</v>
      </c>
      <c r="DA211" s="70">
        <v>31580</v>
      </c>
      <c r="DB211" s="70">
        <v>1677</v>
      </c>
      <c r="DC211" s="90">
        <v>1239</v>
      </c>
    </row>
    <row r="212" spans="1:107" x14ac:dyDescent="0.3">
      <c r="A212" s="158"/>
      <c r="B212" s="1">
        <v>2557</v>
      </c>
      <c r="C212" s="1" t="s">
        <v>148</v>
      </c>
      <c r="D212" s="35">
        <f t="shared" si="580"/>
        <v>2687049</v>
      </c>
      <c r="E212" s="35">
        <f t="shared" si="581"/>
        <v>2034384</v>
      </c>
      <c r="F212" s="35">
        <f t="shared" si="582"/>
        <v>592598</v>
      </c>
      <c r="G212" s="35">
        <f t="shared" si="583"/>
        <v>1441786</v>
      </c>
      <c r="H212" s="35">
        <f t="shared" si="584"/>
        <v>86271</v>
      </c>
      <c r="I212" s="35">
        <f t="shared" si="585"/>
        <v>529897</v>
      </c>
      <c r="J212" s="35">
        <f t="shared" si="586"/>
        <v>23449</v>
      </c>
      <c r="K212" s="35">
        <f t="shared" si="587"/>
        <v>13048</v>
      </c>
      <c r="L212" s="39">
        <f t="shared" si="588"/>
        <v>222925</v>
      </c>
      <c r="M212" s="86">
        <f t="shared" si="589"/>
        <v>170832</v>
      </c>
      <c r="N212" s="88">
        <v>50661</v>
      </c>
      <c r="O212" s="88">
        <v>120171</v>
      </c>
      <c r="P212" s="88">
        <v>7112</v>
      </c>
      <c r="Q212" s="88">
        <v>41683</v>
      </c>
      <c r="R212" s="88">
        <v>2150</v>
      </c>
      <c r="S212" s="88">
        <v>1148</v>
      </c>
      <c r="T212" s="79">
        <f t="shared" si="558"/>
        <v>191585</v>
      </c>
      <c r="U212" s="80">
        <f t="shared" si="559"/>
        <v>146431</v>
      </c>
      <c r="V212" s="70">
        <v>43225</v>
      </c>
      <c r="W212" s="70">
        <v>103206</v>
      </c>
      <c r="X212" s="70">
        <v>5605</v>
      </c>
      <c r="Y212" s="70">
        <v>36874</v>
      </c>
      <c r="Z212" s="70">
        <v>1733</v>
      </c>
      <c r="AA212" s="70">
        <v>942</v>
      </c>
      <c r="AB212" s="39">
        <f t="shared" si="560"/>
        <v>237650</v>
      </c>
      <c r="AC212" s="86">
        <f t="shared" si="561"/>
        <v>179602</v>
      </c>
      <c r="AD212" s="88">
        <v>52610</v>
      </c>
      <c r="AE212" s="88">
        <v>126992</v>
      </c>
      <c r="AF212" s="88">
        <v>8016</v>
      </c>
      <c r="AG212" s="88">
        <v>46857</v>
      </c>
      <c r="AH212" s="88">
        <v>2014</v>
      </c>
      <c r="AI212" s="88">
        <v>1161</v>
      </c>
      <c r="AJ212" s="79">
        <f t="shared" si="562"/>
        <v>230838</v>
      </c>
      <c r="AK212" s="80">
        <f t="shared" si="563"/>
        <v>174932</v>
      </c>
      <c r="AL212" s="70">
        <v>51328</v>
      </c>
      <c r="AM212" s="70">
        <v>123604</v>
      </c>
      <c r="AN212" s="70">
        <v>7877</v>
      </c>
      <c r="AO212" s="70">
        <v>44763</v>
      </c>
      <c r="AP212" s="70">
        <v>2045</v>
      </c>
      <c r="AQ212" s="70">
        <v>1221</v>
      </c>
      <c r="AR212" s="39">
        <f t="shared" si="564"/>
        <v>233402</v>
      </c>
      <c r="AS212" s="86">
        <f t="shared" si="565"/>
        <v>175889</v>
      </c>
      <c r="AT212" s="16">
        <v>51104</v>
      </c>
      <c r="AU212" s="16">
        <v>124785</v>
      </c>
      <c r="AV212" s="16">
        <v>7832</v>
      </c>
      <c r="AW212" s="16">
        <v>46432</v>
      </c>
      <c r="AX212" s="16">
        <v>2069</v>
      </c>
      <c r="AY212" s="16">
        <v>1180</v>
      </c>
      <c r="AZ212" s="79">
        <f t="shared" si="566"/>
        <v>222668</v>
      </c>
      <c r="BA212" s="80">
        <f t="shared" si="567"/>
        <v>168211</v>
      </c>
      <c r="BB212" s="70">
        <v>50200</v>
      </c>
      <c r="BC212" s="70">
        <v>118011</v>
      </c>
      <c r="BD212" s="70">
        <v>7276</v>
      </c>
      <c r="BE212" s="70">
        <v>44163</v>
      </c>
      <c r="BF212" s="70">
        <v>1968</v>
      </c>
      <c r="BG212" s="70">
        <v>1050</v>
      </c>
      <c r="BH212" s="39">
        <f t="shared" si="568"/>
        <v>223031</v>
      </c>
      <c r="BI212" s="86">
        <f t="shared" si="569"/>
        <v>168388</v>
      </c>
      <c r="BJ212" s="16">
        <v>48572</v>
      </c>
      <c r="BK212" s="16">
        <v>119816</v>
      </c>
      <c r="BL212" s="16">
        <v>7342</v>
      </c>
      <c r="BM212" s="16">
        <v>44166</v>
      </c>
      <c r="BN212" s="16">
        <v>2041</v>
      </c>
      <c r="BO212" s="16">
        <v>1094</v>
      </c>
      <c r="BP212" s="79">
        <f t="shared" si="570"/>
        <v>216347</v>
      </c>
      <c r="BQ212" s="80">
        <f t="shared" si="571"/>
        <v>163927</v>
      </c>
      <c r="BR212" s="70">
        <v>47789</v>
      </c>
      <c r="BS212" s="70">
        <v>116138</v>
      </c>
      <c r="BT212" s="70">
        <v>6894</v>
      </c>
      <c r="BU212" s="70">
        <v>42394</v>
      </c>
      <c r="BV212" s="70">
        <v>1999</v>
      </c>
      <c r="BW212" s="70">
        <v>1133</v>
      </c>
      <c r="BX212" s="39">
        <f t="shared" si="572"/>
        <v>205272</v>
      </c>
      <c r="BY212" s="86">
        <f t="shared" si="573"/>
        <v>154964</v>
      </c>
      <c r="BZ212" s="16">
        <v>45741</v>
      </c>
      <c r="CA212" s="16">
        <v>109223</v>
      </c>
      <c r="CB212" s="16">
        <v>5898</v>
      </c>
      <c r="CC212" s="16">
        <v>41577</v>
      </c>
      <c r="CD212" s="16">
        <v>1825</v>
      </c>
      <c r="CE212" s="16">
        <v>1008</v>
      </c>
      <c r="CF212" s="79">
        <f t="shared" si="574"/>
        <v>235212</v>
      </c>
      <c r="CG212" s="80">
        <f t="shared" si="575"/>
        <v>177411</v>
      </c>
      <c r="CH212" s="70">
        <v>50559</v>
      </c>
      <c r="CI212" s="70">
        <v>126852</v>
      </c>
      <c r="CJ212" s="70">
        <v>7415</v>
      </c>
      <c r="CK212" s="70">
        <v>47306</v>
      </c>
      <c r="CL212" s="70">
        <v>1999</v>
      </c>
      <c r="CM212" s="70">
        <v>1081</v>
      </c>
      <c r="CN212" s="39">
        <f t="shared" si="576"/>
        <v>235770</v>
      </c>
      <c r="CO212" s="86">
        <f t="shared" si="577"/>
        <v>178489</v>
      </c>
      <c r="CP212" s="16">
        <v>50629</v>
      </c>
      <c r="CQ212" s="16">
        <v>127860</v>
      </c>
      <c r="CR212" s="16">
        <v>7746</v>
      </c>
      <c r="CS212" s="16">
        <v>46765</v>
      </c>
      <c r="CT212" s="16">
        <v>1804</v>
      </c>
      <c r="CU212" s="16">
        <v>966</v>
      </c>
      <c r="CV212" s="79">
        <f t="shared" si="578"/>
        <v>232349</v>
      </c>
      <c r="CW212" s="80">
        <f t="shared" si="579"/>
        <v>175308</v>
      </c>
      <c r="CX212" s="70">
        <v>50180</v>
      </c>
      <c r="CY212" s="70">
        <v>125128</v>
      </c>
      <c r="CZ212" s="70">
        <v>7258</v>
      </c>
      <c r="DA212" s="70">
        <v>46917</v>
      </c>
      <c r="DB212" s="70">
        <v>1802</v>
      </c>
      <c r="DC212" s="90">
        <v>1064</v>
      </c>
    </row>
    <row r="213" spans="1:107" x14ac:dyDescent="0.3">
      <c r="A213" s="158"/>
      <c r="B213" s="1">
        <v>2558</v>
      </c>
      <c r="C213" s="1" t="s">
        <v>356</v>
      </c>
      <c r="D213" s="35">
        <f t="shared" si="580"/>
        <v>1303668</v>
      </c>
      <c r="E213" s="35">
        <f t="shared" si="581"/>
        <v>1026623</v>
      </c>
      <c r="F213" s="35">
        <f t="shared" si="582"/>
        <v>270308</v>
      </c>
      <c r="G213" s="35">
        <f t="shared" si="583"/>
        <v>756315</v>
      </c>
      <c r="H213" s="35">
        <f t="shared" si="584"/>
        <v>47267</v>
      </c>
      <c r="I213" s="35">
        <f t="shared" si="585"/>
        <v>214463</v>
      </c>
      <c r="J213" s="35">
        <f t="shared" si="586"/>
        <v>9020</v>
      </c>
      <c r="K213" s="35">
        <f t="shared" si="587"/>
        <v>6295</v>
      </c>
      <c r="L213" s="39">
        <f t="shared" si="588"/>
        <v>104544</v>
      </c>
      <c r="M213" s="86">
        <f t="shared" si="589"/>
        <v>82586</v>
      </c>
      <c r="N213" s="88">
        <v>19625</v>
      </c>
      <c r="O213" s="88">
        <v>62961</v>
      </c>
      <c r="P213" s="88">
        <v>4188</v>
      </c>
      <c r="Q213" s="88">
        <v>16651</v>
      </c>
      <c r="R213" s="88">
        <v>677</v>
      </c>
      <c r="S213" s="88">
        <v>442</v>
      </c>
      <c r="T213" s="79">
        <f t="shared" si="558"/>
        <v>90019</v>
      </c>
      <c r="U213" s="80">
        <f t="shared" si="559"/>
        <v>70739</v>
      </c>
      <c r="V213" s="70">
        <v>16857</v>
      </c>
      <c r="W213" s="70">
        <v>53882</v>
      </c>
      <c r="X213" s="70">
        <v>3331</v>
      </c>
      <c r="Y213" s="70">
        <v>14895</v>
      </c>
      <c r="Z213" s="70">
        <v>644</v>
      </c>
      <c r="AA213" s="70">
        <v>410</v>
      </c>
      <c r="AB213" s="39">
        <f t="shared" si="560"/>
        <v>117649</v>
      </c>
      <c r="AC213" s="86">
        <f t="shared" si="561"/>
        <v>92958</v>
      </c>
      <c r="AD213" s="88">
        <v>25767</v>
      </c>
      <c r="AE213" s="88">
        <v>67191</v>
      </c>
      <c r="AF213" s="88">
        <v>4480</v>
      </c>
      <c r="AG213" s="88">
        <v>18956</v>
      </c>
      <c r="AH213" s="88">
        <v>783</v>
      </c>
      <c r="AI213" s="88">
        <v>472</v>
      </c>
      <c r="AJ213" s="79">
        <f t="shared" si="562"/>
        <v>115129</v>
      </c>
      <c r="AK213" s="80">
        <f t="shared" si="563"/>
        <v>91170</v>
      </c>
      <c r="AL213" s="70">
        <v>24803</v>
      </c>
      <c r="AM213" s="70">
        <v>66367</v>
      </c>
      <c r="AN213" s="70">
        <v>4295</v>
      </c>
      <c r="AO213" s="70">
        <v>18435</v>
      </c>
      <c r="AP213" s="70">
        <v>770</v>
      </c>
      <c r="AQ213" s="70">
        <v>459</v>
      </c>
      <c r="AR213" s="39">
        <f t="shared" si="564"/>
        <v>115686</v>
      </c>
      <c r="AS213" s="86">
        <f t="shared" si="565"/>
        <v>91115</v>
      </c>
      <c r="AT213" s="16">
        <v>25168</v>
      </c>
      <c r="AU213" s="16">
        <v>65947</v>
      </c>
      <c r="AV213" s="16">
        <v>4196</v>
      </c>
      <c r="AW213" s="16">
        <v>18915</v>
      </c>
      <c r="AX213" s="16">
        <v>901</v>
      </c>
      <c r="AY213" s="16">
        <v>559</v>
      </c>
      <c r="AZ213" s="79">
        <f t="shared" si="566"/>
        <v>109356</v>
      </c>
      <c r="BA213" s="80">
        <f t="shared" si="567"/>
        <v>86065</v>
      </c>
      <c r="BB213" s="70">
        <v>23407</v>
      </c>
      <c r="BC213" s="70">
        <v>62658</v>
      </c>
      <c r="BD213" s="70">
        <v>3903</v>
      </c>
      <c r="BE213" s="70">
        <v>18119</v>
      </c>
      <c r="BF213" s="70">
        <v>757</v>
      </c>
      <c r="BG213" s="70">
        <v>512</v>
      </c>
      <c r="BH213" s="39">
        <f t="shared" si="568"/>
        <v>109228</v>
      </c>
      <c r="BI213" s="86">
        <f t="shared" si="569"/>
        <v>86048</v>
      </c>
      <c r="BJ213" s="16">
        <v>22652</v>
      </c>
      <c r="BK213" s="16">
        <v>63396</v>
      </c>
      <c r="BL213" s="16">
        <v>3916</v>
      </c>
      <c r="BM213" s="16">
        <v>17963</v>
      </c>
      <c r="BN213" s="16">
        <v>755</v>
      </c>
      <c r="BO213" s="16">
        <v>546</v>
      </c>
      <c r="BP213" s="79">
        <f t="shared" si="570"/>
        <v>103406</v>
      </c>
      <c r="BQ213" s="80">
        <f t="shared" si="571"/>
        <v>81237</v>
      </c>
      <c r="BR213" s="70">
        <v>21273</v>
      </c>
      <c r="BS213" s="70">
        <v>59964</v>
      </c>
      <c r="BT213" s="70">
        <v>3508</v>
      </c>
      <c r="BU213" s="70">
        <v>17343</v>
      </c>
      <c r="BV213" s="70">
        <v>776</v>
      </c>
      <c r="BW213" s="70">
        <v>542</v>
      </c>
      <c r="BX213" s="39">
        <f t="shared" si="572"/>
        <v>97517</v>
      </c>
      <c r="BY213" s="86">
        <f t="shared" si="573"/>
        <v>76445</v>
      </c>
      <c r="BZ213" s="16">
        <v>20644</v>
      </c>
      <c r="CA213" s="16">
        <v>55801</v>
      </c>
      <c r="CB213" s="16">
        <v>3034</v>
      </c>
      <c r="CC213" s="16">
        <v>16833</v>
      </c>
      <c r="CD213" s="16">
        <v>645</v>
      </c>
      <c r="CE213" s="16">
        <v>560</v>
      </c>
      <c r="CF213" s="79">
        <f t="shared" si="574"/>
        <v>114972</v>
      </c>
      <c r="CG213" s="80">
        <f t="shared" si="575"/>
        <v>90468</v>
      </c>
      <c r="CH213" s="70">
        <v>23778</v>
      </c>
      <c r="CI213" s="70">
        <v>66690</v>
      </c>
      <c r="CJ213" s="70">
        <v>3930</v>
      </c>
      <c r="CK213" s="70">
        <v>19150</v>
      </c>
      <c r="CL213" s="70">
        <v>770</v>
      </c>
      <c r="CM213" s="70">
        <v>654</v>
      </c>
      <c r="CN213" s="39">
        <f t="shared" si="576"/>
        <v>115390</v>
      </c>
      <c r="CO213" s="86">
        <f t="shared" si="577"/>
        <v>91312</v>
      </c>
      <c r="CP213" s="16">
        <v>23909</v>
      </c>
      <c r="CQ213" s="16">
        <v>67403</v>
      </c>
      <c r="CR213" s="16">
        <v>4290</v>
      </c>
      <c r="CS213" s="16">
        <v>18473</v>
      </c>
      <c r="CT213" s="16">
        <v>768</v>
      </c>
      <c r="CU213" s="16">
        <v>547</v>
      </c>
      <c r="CV213" s="79">
        <f t="shared" si="578"/>
        <v>110772</v>
      </c>
      <c r="CW213" s="80">
        <f t="shared" si="579"/>
        <v>86480</v>
      </c>
      <c r="CX213" s="70">
        <v>22425</v>
      </c>
      <c r="CY213" s="70">
        <v>64055</v>
      </c>
      <c r="CZ213" s="70">
        <v>4196</v>
      </c>
      <c r="DA213" s="70">
        <v>18730</v>
      </c>
      <c r="DB213" s="70">
        <v>774</v>
      </c>
      <c r="DC213" s="90">
        <v>592</v>
      </c>
    </row>
    <row r="214" spans="1:107" x14ac:dyDescent="0.3">
      <c r="A214" s="158"/>
      <c r="B214" s="1">
        <v>2559</v>
      </c>
      <c r="C214" s="1" t="s">
        <v>149</v>
      </c>
      <c r="D214" s="35">
        <f t="shared" si="580"/>
        <v>2472967</v>
      </c>
      <c r="E214" s="35">
        <f t="shared" si="581"/>
        <v>1809961</v>
      </c>
      <c r="F214" s="35">
        <f t="shared" si="582"/>
        <v>505453</v>
      </c>
      <c r="G214" s="35">
        <f t="shared" si="583"/>
        <v>1304508</v>
      </c>
      <c r="H214" s="35">
        <f t="shared" si="584"/>
        <v>87431</v>
      </c>
      <c r="I214" s="35">
        <f t="shared" si="585"/>
        <v>540815</v>
      </c>
      <c r="J214" s="35">
        <f t="shared" si="586"/>
        <v>17951</v>
      </c>
      <c r="K214" s="35">
        <f t="shared" si="587"/>
        <v>16809</v>
      </c>
      <c r="L214" s="39">
        <f t="shared" si="588"/>
        <v>199873</v>
      </c>
      <c r="M214" s="86">
        <f t="shared" si="589"/>
        <v>148379</v>
      </c>
      <c r="N214" s="88">
        <v>41230</v>
      </c>
      <c r="O214" s="88">
        <v>107149</v>
      </c>
      <c r="P214" s="88">
        <v>7354</v>
      </c>
      <c r="Q214" s="88">
        <v>41228</v>
      </c>
      <c r="R214" s="88">
        <v>1477</v>
      </c>
      <c r="S214" s="88">
        <v>1435</v>
      </c>
      <c r="T214" s="79">
        <f t="shared" si="558"/>
        <v>172458</v>
      </c>
      <c r="U214" s="80">
        <f t="shared" si="559"/>
        <v>127522</v>
      </c>
      <c r="V214" s="70">
        <v>36035</v>
      </c>
      <c r="W214" s="70">
        <v>91487</v>
      </c>
      <c r="X214" s="70">
        <v>5580</v>
      </c>
      <c r="Y214" s="70">
        <v>36866</v>
      </c>
      <c r="Z214" s="70">
        <v>1375</v>
      </c>
      <c r="AA214" s="70">
        <v>1115</v>
      </c>
      <c r="AB214" s="39">
        <f t="shared" si="560"/>
        <v>218878</v>
      </c>
      <c r="AC214" s="86">
        <f t="shared" si="561"/>
        <v>160218</v>
      </c>
      <c r="AD214" s="88">
        <v>45043</v>
      </c>
      <c r="AE214" s="88">
        <v>115175</v>
      </c>
      <c r="AF214" s="88">
        <v>8061</v>
      </c>
      <c r="AG214" s="88">
        <v>47616</v>
      </c>
      <c r="AH214" s="88">
        <v>1618</v>
      </c>
      <c r="AI214" s="88">
        <v>1365</v>
      </c>
      <c r="AJ214" s="79">
        <f t="shared" si="562"/>
        <v>213756</v>
      </c>
      <c r="AK214" s="80">
        <f t="shared" si="563"/>
        <v>157968</v>
      </c>
      <c r="AL214" s="70">
        <v>44055</v>
      </c>
      <c r="AM214" s="70">
        <v>113913</v>
      </c>
      <c r="AN214" s="70">
        <v>7797</v>
      </c>
      <c r="AO214" s="70">
        <v>45138</v>
      </c>
      <c r="AP214" s="70">
        <v>1536</v>
      </c>
      <c r="AQ214" s="70">
        <v>1317</v>
      </c>
      <c r="AR214" s="39">
        <f t="shared" si="564"/>
        <v>214809</v>
      </c>
      <c r="AS214" s="86">
        <f t="shared" si="565"/>
        <v>158547</v>
      </c>
      <c r="AT214" s="16">
        <v>45422</v>
      </c>
      <c r="AU214" s="16">
        <v>113125</v>
      </c>
      <c r="AV214" s="16">
        <v>7453</v>
      </c>
      <c r="AW214" s="16">
        <v>45735</v>
      </c>
      <c r="AX214" s="16">
        <v>1749</v>
      </c>
      <c r="AY214" s="16">
        <v>1325</v>
      </c>
      <c r="AZ214" s="79">
        <f t="shared" si="566"/>
        <v>204393</v>
      </c>
      <c r="BA214" s="80">
        <f t="shared" si="567"/>
        <v>148610</v>
      </c>
      <c r="BB214" s="70">
        <v>41841</v>
      </c>
      <c r="BC214" s="70">
        <v>106769</v>
      </c>
      <c r="BD214" s="70">
        <v>7045</v>
      </c>
      <c r="BE214" s="70">
        <v>45903</v>
      </c>
      <c r="BF214" s="70">
        <v>1489</v>
      </c>
      <c r="BG214" s="70">
        <v>1346</v>
      </c>
      <c r="BH214" s="39">
        <f t="shared" si="568"/>
        <v>209557</v>
      </c>
      <c r="BI214" s="86">
        <f t="shared" si="569"/>
        <v>153042</v>
      </c>
      <c r="BJ214" s="16">
        <v>42988</v>
      </c>
      <c r="BK214" s="16">
        <v>110054</v>
      </c>
      <c r="BL214" s="16">
        <v>7333</v>
      </c>
      <c r="BM214" s="16">
        <v>46096</v>
      </c>
      <c r="BN214" s="16">
        <v>1644</v>
      </c>
      <c r="BO214" s="16">
        <v>1442</v>
      </c>
      <c r="BP214" s="79">
        <f t="shared" si="570"/>
        <v>198396</v>
      </c>
      <c r="BQ214" s="80">
        <f t="shared" si="571"/>
        <v>143350</v>
      </c>
      <c r="BR214" s="70">
        <v>40025</v>
      </c>
      <c r="BS214" s="70">
        <v>103325</v>
      </c>
      <c r="BT214" s="70">
        <v>7133</v>
      </c>
      <c r="BU214" s="70">
        <v>44907</v>
      </c>
      <c r="BV214" s="70">
        <v>1488</v>
      </c>
      <c r="BW214" s="70">
        <v>1518</v>
      </c>
      <c r="BX214" s="39">
        <f t="shared" si="572"/>
        <v>189984</v>
      </c>
      <c r="BY214" s="86">
        <f t="shared" si="573"/>
        <v>137221</v>
      </c>
      <c r="BZ214" s="16">
        <v>37407</v>
      </c>
      <c r="CA214" s="16">
        <v>99814</v>
      </c>
      <c r="CB214" s="16">
        <v>6255</v>
      </c>
      <c r="CC214" s="16">
        <v>43238</v>
      </c>
      <c r="CD214" s="16">
        <v>1264</v>
      </c>
      <c r="CE214" s="16">
        <v>2006</v>
      </c>
      <c r="CF214" s="79">
        <f t="shared" si="574"/>
        <v>218461</v>
      </c>
      <c r="CG214" s="80">
        <f t="shared" si="575"/>
        <v>159069</v>
      </c>
      <c r="CH214" s="70">
        <v>43344</v>
      </c>
      <c r="CI214" s="70">
        <v>115725</v>
      </c>
      <c r="CJ214" s="70">
        <v>7704</v>
      </c>
      <c r="CK214" s="70">
        <v>48747</v>
      </c>
      <c r="CL214" s="70">
        <v>1472</v>
      </c>
      <c r="CM214" s="70">
        <v>1469</v>
      </c>
      <c r="CN214" s="39">
        <f t="shared" si="576"/>
        <v>218919</v>
      </c>
      <c r="CO214" s="86">
        <f t="shared" si="577"/>
        <v>160249</v>
      </c>
      <c r="CP214" s="16">
        <v>43402</v>
      </c>
      <c r="CQ214" s="16">
        <v>116847</v>
      </c>
      <c r="CR214" s="16">
        <v>8045</v>
      </c>
      <c r="CS214" s="16">
        <v>47988</v>
      </c>
      <c r="CT214" s="16">
        <v>1384</v>
      </c>
      <c r="CU214" s="16">
        <v>1253</v>
      </c>
      <c r="CV214" s="79">
        <f t="shared" si="578"/>
        <v>213483</v>
      </c>
      <c r="CW214" s="80">
        <f t="shared" si="579"/>
        <v>155786</v>
      </c>
      <c r="CX214" s="70">
        <v>44661</v>
      </c>
      <c r="CY214" s="70">
        <v>111125</v>
      </c>
      <c r="CZ214" s="70">
        <v>7671</v>
      </c>
      <c r="DA214" s="70">
        <v>47353</v>
      </c>
      <c r="DB214" s="70">
        <v>1455</v>
      </c>
      <c r="DC214" s="90">
        <v>1218</v>
      </c>
    </row>
    <row r="215" spans="1:107" x14ac:dyDescent="0.3">
      <c r="A215" s="158"/>
      <c r="B215" s="1">
        <v>2560</v>
      </c>
      <c r="C215" s="1" t="s">
        <v>150</v>
      </c>
      <c r="D215" s="35">
        <f t="shared" si="580"/>
        <v>2573480</v>
      </c>
      <c r="E215" s="35">
        <f t="shared" si="581"/>
        <v>1798507</v>
      </c>
      <c r="F215" s="35">
        <f t="shared" si="582"/>
        <v>538994</v>
      </c>
      <c r="G215" s="35">
        <f t="shared" si="583"/>
        <v>1259513</v>
      </c>
      <c r="H215" s="35">
        <f t="shared" si="584"/>
        <v>110422</v>
      </c>
      <c r="I215" s="35">
        <f t="shared" si="585"/>
        <v>630272</v>
      </c>
      <c r="J215" s="35">
        <f t="shared" si="586"/>
        <v>17620</v>
      </c>
      <c r="K215" s="35">
        <f t="shared" si="587"/>
        <v>16659</v>
      </c>
      <c r="L215" s="39">
        <f t="shared" si="588"/>
        <v>201412</v>
      </c>
      <c r="M215" s="86">
        <f t="shared" si="589"/>
        <v>140786</v>
      </c>
      <c r="N215" s="88">
        <v>39729</v>
      </c>
      <c r="O215" s="88">
        <v>101057</v>
      </c>
      <c r="P215" s="88">
        <v>9747</v>
      </c>
      <c r="Q215" s="88">
        <v>47963</v>
      </c>
      <c r="R215" s="88">
        <v>1516</v>
      </c>
      <c r="S215" s="88">
        <v>1400</v>
      </c>
      <c r="T215" s="79">
        <f t="shared" si="558"/>
        <v>176907</v>
      </c>
      <c r="U215" s="80">
        <f t="shared" si="559"/>
        <v>123342</v>
      </c>
      <c r="V215" s="70">
        <v>35516</v>
      </c>
      <c r="W215" s="70">
        <v>87826</v>
      </c>
      <c r="X215" s="70">
        <v>7286</v>
      </c>
      <c r="Y215" s="70">
        <v>43639</v>
      </c>
      <c r="Z215" s="70">
        <v>1484</v>
      </c>
      <c r="AA215" s="70">
        <v>1156</v>
      </c>
      <c r="AB215" s="39">
        <f t="shared" si="560"/>
        <v>222891</v>
      </c>
      <c r="AC215" s="86">
        <f t="shared" si="561"/>
        <v>155859</v>
      </c>
      <c r="AD215" s="88">
        <v>49052</v>
      </c>
      <c r="AE215" s="88">
        <v>106807</v>
      </c>
      <c r="AF215" s="88">
        <v>9885</v>
      </c>
      <c r="AG215" s="88">
        <v>54290</v>
      </c>
      <c r="AH215" s="88">
        <v>1494</v>
      </c>
      <c r="AI215" s="88">
        <v>1363</v>
      </c>
      <c r="AJ215" s="79">
        <f t="shared" si="562"/>
        <v>217395</v>
      </c>
      <c r="AK215" s="80">
        <f t="shared" si="563"/>
        <v>152396</v>
      </c>
      <c r="AL215" s="70">
        <v>48051</v>
      </c>
      <c r="AM215" s="70">
        <v>104345</v>
      </c>
      <c r="AN215" s="70">
        <v>9863</v>
      </c>
      <c r="AO215" s="70">
        <v>52469</v>
      </c>
      <c r="AP215" s="70">
        <v>1413</v>
      </c>
      <c r="AQ215" s="70">
        <v>1254</v>
      </c>
      <c r="AR215" s="39">
        <f t="shared" si="564"/>
        <v>221782</v>
      </c>
      <c r="AS215" s="86">
        <f t="shared" si="565"/>
        <v>154955</v>
      </c>
      <c r="AT215" s="16">
        <v>48662</v>
      </c>
      <c r="AU215" s="16">
        <v>106293</v>
      </c>
      <c r="AV215" s="16">
        <v>9735</v>
      </c>
      <c r="AW215" s="16">
        <v>54000</v>
      </c>
      <c r="AX215" s="16">
        <v>1722</v>
      </c>
      <c r="AY215" s="16">
        <v>1370</v>
      </c>
      <c r="AZ215" s="79">
        <f t="shared" si="566"/>
        <v>211697</v>
      </c>
      <c r="BA215" s="80">
        <f t="shared" si="567"/>
        <v>146883</v>
      </c>
      <c r="BB215" s="70">
        <v>45176</v>
      </c>
      <c r="BC215" s="70">
        <v>101707</v>
      </c>
      <c r="BD215" s="70">
        <v>9240</v>
      </c>
      <c r="BE215" s="70">
        <v>52782</v>
      </c>
      <c r="BF215" s="70">
        <v>1538</v>
      </c>
      <c r="BG215" s="70">
        <v>1254</v>
      </c>
      <c r="BH215" s="39">
        <f t="shared" si="568"/>
        <v>212711</v>
      </c>
      <c r="BI215" s="86">
        <f t="shared" si="569"/>
        <v>146915</v>
      </c>
      <c r="BJ215" s="16">
        <v>43842</v>
      </c>
      <c r="BK215" s="16">
        <v>103073</v>
      </c>
      <c r="BL215" s="16">
        <v>9316</v>
      </c>
      <c r="BM215" s="16">
        <v>53570</v>
      </c>
      <c r="BN215" s="16">
        <v>1484</v>
      </c>
      <c r="BO215" s="16">
        <v>1426</v>
      </c>
      <c r="BP215" s="79">
        <f t="shared" si="570"/>
        <v>206670</v>
      </c>
      <c r="BQ215" s="80">
        <f t="shared" si="571"/>
        <v>142205</v>
      </c>
      <c r="BR215" s="70">
        <v>42310</v>
      </c>
      <c r="BS215" s="70">
        <v>99895</v>
      </c>
      <c r="BT215" s="70">
        <v>9146</v>
      </c>
      <c r="BU215" s="70">
        <v>52450</v>
      </c>
      <c r="BV215" s="70">
        <v>1433</v>
      </c>
      <c r="BW215" s="70">
        <v>1436</v>
      </c>
      <c r="BX215" s="39">
        <f t="shared" si="572"/>
        <v>201636</v>
      </c>
      <c r="BY215" s="86">
        <f t="shared" si="573"/>
        <v>140511</v>
      </c>
      <c r="BZ215" s="16">
        <v>42214</v>
      </c>
      <c r="CA215" s="16">
        <v>98297</v>
      </c>
      <c r="CB215" s="16">
        <v>7738</v>
      </c>
      <c r="CC215" s="16">
        <v>50619</v>
      </c>
      <c r="CD215" s="16">
        <v>1330</v>
      </c>
      <c r="CE215" s="16">
        <v>1438</v>
      </c>
      <c r="CF215" s="79">
        <f t="shared" si="574"/>
        <v>231939</v>
      </c>
      <c r="CG215" s="80">
        <f t="shared" si="575"/>
        <v>162773</v>
      </c>
      <c r="CH215" s="70">
        <v>47955</v>
      </c>
      <c r="CI215" s="70">
        <v>114818</v>
      </c>
      <c r="CJ215" s="70">
        <v>9513</v>
      </c>
      <c r="CK215" s="70">
        <v>56521</v>
      </c>
      <c r="CL215" s="70">
        <v>1469</v>
      </c>
      <c r="CM215" s="70">
        <v>1663</v>
      </c>
      <c r="CN215" s="39">
        <f t="shared" si="576"/>
        <v>233539</v>
      </c>
      <c r="CO215" s="86">
        <f t="shared" si="577"/>
        <v>165651</v>
      </c>
      <c r="CP215" s="16">
        <v>48138</v>
      </c>
      <c r="CQ215" s="16">
        <v>117513</v>
      </c>
      <c r="CR215" s="16">
        <v>9861</v>
      </c>
      <c r="CS215" s="16">
        <v>55283</v>
      </c>
      <c r="CT215" s="16">
        <v>1360</v>
      </c>
      <c r="CU215" s="16">
        <v>1384</v>
      </c>
      <c r="CV215" s="79">
        <f t="shared" si="578"/>
        <v>234901</v>
      </c>
      <c r="CW215" s="80">
        <f t="shared" si="579"/>
        <v>166231</v>
      </c>
      <c r="CX215" s="70">
        <v>48349</v>
      </c>
      <c r="CY215" s="70">
        <v>117882</v>
      </c>
      <c r="CZ215" s="70">
        <v>9092</v>
      </c>
      <c r="DA215" s="70">
        <v>56686</v>
      </c>
      <c r="DB215" s="70">
        <v>1377</v>
      </c>
      <c r="DC215" s="90">
        <v>1515</v>
      </c>
    </row>
    <row r="216" spans="1:107" ht="17.25" thickBot="1" x14ac:dyDescent="0.35">
      <c r="A216" s="159"/>
      <c r="B216" s="14">
        <v>2561</v>
      </c>
      <c r="C216" s="14" t="s">
        <v>151</v>
      </c>
      <c r="D216" s="36">
        <f t="shared" si="580"/>
        <v>1895623</v>
      </c>
      <c r="E216" s="36">
        <f t="shared" si="581"/>
        <v>1205352</v>
      </c>
      <c r="F216" s="36">
        <f t="shared" si="582"/>
        <v>393377</v>
      </c>
      <c r="G216" s="36">
        <f t="shared" si="583"/>
        <v>811975</v>
      </c>
      <c r="H216" s="36">
        <f t="shared" si="584"/>
        <v>89665</v>
      </c>
      <c r="I216" s="36">
        <f t="shared" si="585"/>
        <v>573225</v>
      </c>
      <c r="J216" s="36">
        <f t="shared" si="586"/>
        <v>13989</v>
      </c>
      <c r="K216" s="36">
        <f t="shared" si="587"/>
        <v>13392</v>
      </c>
      <c r="L216" s="40">
        <f t="shared" si="588"/>
        <v>147908</v>
      </c>
      <c r="M216" s="87">
        <f t="shared" si="589"/>
        <v>94522</v>
      </c>
      <c r="N216" s="91">
        <v>28755</v>
      </c>
      <c r="O216" s="91">
        <v>65767</v>
      </c>
      <c r="P216" s="91">
        <v>7615</v>
      </c>
      <c r="Q216" s="91">
        <v>43603</v>
      </c>
      <c r="R216" s="91">
        <v>1064</v>
      </c>
      <c r="S216" s="91">
        <v>1104</v>
      </c>
      <c r="T216" s="83">
        <f t="shared" si="558"/>
        <v>132359</v>
      </c>
      <c r="U216" s="84">
        <f t="shared" si="559"/>
        <v>84340</v>
      </c>
      <c r="V216" s="72">
        <v>26191</v>
      </c>
      <c r="W216" s="72">
        <v>58149</v>
      </c>
      <c r="X216" s="72">
        <v>6118</v>
      </c>
      <c r="Y216" s="72">
        <v>39955</v>
      </c>
      <c r="Z216" s="72">
        <v>1105</v>
      </c>
      <c r="AA216" s="72">
        <v>841</v>
      </c>
      <c r="AB216" s="40">
        <f t="shared" si="560"/>
        <v>167890</v>
      </c>
      <c r="AC216" s="87">
        <f t="shared" si="561"/>
        <v>107214</v>
      </c>
      <c r="AD216" s="91">
        <v>36412</v>
      </c>
      <c r="AE216" s="91">
        <v>70802</v>
      </c>
      <c r="AF216" s="91">
        <v>8158</v>
      </c>
      <c r="AG216" s="91">
        <v>50332</v>
      </c>
      <c r="AH216" s="91">
        <v>1181</v>
      </c>
      <c r="AI216" s="91">
        <v>1005</v>
      </c>
      <c r="AJ216" s="83">
        <f t="shared" si="562"/>
        <v>163622</v>
      </c>
      <c r="AK216" s="84">
        <f t="shared" si="563"/>
        <v>105069</v>
      </c>
      <c r="AL216" s="72">
        <v>35843</v>
      </c>
      <c r="AM216" s="72">
        <v>69226</v>
      </c>
      <c r="AN216" s="72">
        <v>7760</v>
      </c>
      <c r="AO216" s="72">
        <v>48666</v>
      </c>
      <c r="AP216" s="72">
        <v>1109</v>
      </c>
      <c r="AQ216" s="72">
        <v>1018</v>
      </c>
      <c r="AR216" s="40">
        <f t="shared" si="564"/>
        <v>168830</v>
      </c>
      <c r="AS216" s="87">
        <f t="shared" si="565"/>
        <v>108309</v>
      </c>
      <c r="AT216" s="17">
        <v>37177</v>
      </c>
      <c r="AU216" s="17">
        <v>71132</v>
      </c>
      <c r="AV216" s="17">
        <v>7776</v>
      </c>
      <c r="AW216" s="17">
        <v>50294</v>
      </c>
      <c r="AX216" s="17">
        <v>1374</v>
      </c>
      <c r="AY216" s="17">
        <v>1077</v>
      </c>
      <c r="AZ216" s="83">
        <f t="shared" si="566"/>
        <v>160829</v>
      </c>
      <c r="BA216" s="84">
        <f t="shared" si="567"/>
        <v>102490</v>
      </c>
      <c r="BB216" s="72">
        <v>34583</v>
      </c>
      <c r="BC216" s="72">
        <v>67907</v>
      </c>
      <c r="BD216" s="72">
        <v>7290</v>
      </c>
      <c r="BE216" s="72">
        <v>48682</v>
      </c>
      <c r="BF216" s="72">
        <v>1162</v>
      </c>
      <c r="BG216" s="72">
        <v>1205</v>
      </c>
      <c r="BH216" s="40">
        <f t="shared" si="568"/>
        <v>157620</v>
      </c>
      <c r="BI216" s="87">
        <f t="shared" si="569"/>
        <v>99535</v>
      </c>
      <c r="BJ216" s="17">
        <v>32295</v>
      </c>
      <c r="BK216" s="17">
        <v>67240</v>
      </c>
      <c r="BL216" s="17">
        <v>7732</v>
      </c>
      <c r="BM216" s="17">
        <v>48122</v>
      </c>
      <c r="BN216" s="17">
        <v>1132</v>
      </c>
      <c r="BO216" s="17">
        <v>1099</v>
      </c>
      <c r="BP216" s="83">
        <f t="shared" si="570"/>
        <v>151226</v>
      </c>
      <c r="BQ216" s="84">
        <f t="shared" si="571"/>
        <v>94146</v>
      </c>
      <c r="BR216" s="72">
        <v>30052</v>
      </c>
      <c r="BS216" s="72">
        <v>64094</v>
      </c>
      <c r="BT216" s="72">
        <v>7295</v>
      </c>
      <c r="BU216" s="72">
        <v>47513</v>
      </c>
      <c r="BV216" s="72">
        <v>1223</v>
      </c>
      <c r="BW216" s="72">
        <v>1049</v>
      </c>
      <c r="BX216" s="40">
        <f t="shared" si="572"/>
        <v>149040</v>
      </c>
      <c r="BY216" s="87">
        <f t="shared" si="573"/>
        <v>93103</v>
      </c>
      <c r="BZ216" s="17">
        <v>29772</v>
      </c>
      <c r="CA216" s="17">
        <v>63331</v>
      </c>
      <c r="CB216" s="17">
        <v>6559</v>
      </c>
      <c r="CC216" s="17">
        <v>46414</v>
      </c>
      <c r="CD216" s="17">
        <v>1177</v>
      </c>
      <c r="CE216" s="17">
        <v>1787</v>
      </c>
      <c r="CF216" s="83">
        <f t="shared" si="574"/>
        <v>168229</v>
      </c>
      <c r="CG216" s="84">
        <f t="shared" si="575"/>
        <v>106221</v>
      </c>
      <c r="CH216" s="72">
        <v>34178</v>
      </c>
      <c r="CI216" s="72">
        <v>72043</v>
      </c>
      <c r="CJ216" s="72">
        <v>7871</v>
      </c>
      <c r="CK216" s="72">
        <v>51471</v>
      </c>
      <c r="CL216" s="72">
        <v>1196</v>
      </c>
      <c r="CM216" s="72">
        <v>1470</v>
      </c>
      <c r="CN216" s="40">
        <f t="shared" si="576"/>
        <v>165321</v>
      </c>
      <c r="CO216" s="87">
        <f t="shared" si="577"/>
        <v>106229</v>
      </c>
      <c r="CP216" s="17">
        <v>34262</v>
      </c>
      <c r="CQ216" s="17">
        <v>71967</v>
      </c>
      <c r="CR216" s="17">
        <v>7944</v>
      </c>
      <c r="CS216" s="17">
        <v>49164</v>
      </c>
      <c r="CT216" s="17">
        <v>1109</v>
      </c>
      <c r="CU216" s="17">
        <v>875</v>
      </c>
      <c r="CV216" s="83">
        <f t="shared" si="578"/>
        <v>162749</v>
      </c>
      <c r="CW216" s="84">
        <f t="shared" si="579"/>
        <v>104174</v>
      </c>
      <c r="CX216" s="72">
        <v>33857</v>
      </c>
      <c r="CY216" s="72">
        <v>70317</v>
      </c>
      <c r="CZ216" s="72">
        <v>7547</v>
      </c>
      <c r="DA216" s="72">
        <v>49009</v>
      </c>
      <c r="DB216" s="72">
        <v>1157</v>
      </c>
      <c r="DC216" s="92">
        <v>862</v>
      </c>
    </row>
    <row r="217" spans="1:107" x14ac:dyDescent="0.3">
      <c r="A217" s="161" t="s">
        <v>336</v>
      </c>
      <c r="B217" s="27">
        <v>2611</v>
      </c>
      <c r="C217" s="27" t="s">
        <v>152</v>
      </c>
      <c r="D217" s="38">
        <f t="shared" si="580"/>
        <v>6631342</v>
      </c>
      <c r="E217" s="38">
        <f t="shared" si="581"/>
        <v>4998136</v>
      </c>
      <c r="F217" s="38">
        <f t="shared" si="582"/>
        <v>1248443</v>
      </c>
      <c r="G217" s="38">
        <f t="shared" si="583"/>
        <v>3749693</v>
      </c>
      <c r="H217" s="38">
        <f t="shared" si="584"/>
        <v>185744</v>
      </c>
      <c r="I217" s="38">
        <f t="shared" si="585"/>
        <v>1363333</v>
      </c>
      <c r="J217" s="38">
        <f t="shared" si="586"/>
        <v>39614</v>
      </c>
      <c r="K217" s="38">
        <f t="shared" si="587"/>
        <v>44515</v>
      </c>
      <c r="L217" s="93">
        <f t="shared" si="588"/>
        <v>532202</v>
      </c>
      <c r="M217" s="94">
        <f t="shared" si="589"/>
        <v>406985</v>
      </c>
      <c r="N217" s="109">
        <v>99113</v>
      </c>
      <c r="O217" s="109">
        <v>307872</v>
      </c>
      <c r="P217" s="109">
        <v>15578</v>
      </c>
      <c r="Q217" s="109">
        <v>102914</v>
      </c>
      <c r="R217" s="109">
        <v>3120</v>
      </c>
      <c r="S217" s="109">
        <v>3605</v>
      </c>
      <c r="T217" s="95">
        <f t="shared" si="558"/>
        <v>473114</v>
      </c>
      <c r="U217" s="96">
        <f t="shared" si="559"/>
        <v>360249</v>
      </c>
      <c r="V217" s="73">
        <v>90051</v>
      </c>
      <c r="W217" s="73">
        <v>270198</v>
      </c>
      <c r="X217" s="73">
        <v>12456</v>
      </c>
      <c r="Y217" s="73">
        <v>94203</v>
      </c>
      <c r="Z217" s="73">
        <v>3134</v>
      </c>
      <c r="AA217" s="73">
        <v>3072</v>
      </c>
      <c r="AB217" s="93">
        <f t="shared" si="560"/>
        <v>583888</v>
      </c>
      <c r="AC217" s="94">
        <f t="shared" si="561"/>
        <v>440192</v>
      </c>
      <c r="AD217" s="109">
        <v>111819</v>
      </c>
      <c r="AE217" s="109">
        <v>328373</v>
      </c>
      <c r="AF217" s="109">
        <v>16447</v>
      </c>
      <c r="AG217" s="109">
        <v>120104</v>
      </c>
      <c r="AH217" s="109">
        <v>3259</v>
      </c>
      <c r="AI217" s="109">
        <v>3886</v>
      </c>
      <c r="AJ217" s="95">
        <f t="shared" si="562"/>
        <v>571960</v>
      </c>
      <c r="AK217" s="96">
        <f t="shared" si="563"/>
        <v>430799</v>
      </c>
      <c r="AL217" s="73">
        <v>109192</v>
      </c>
      <c r="AM217" s="73">
        <v>321607</v>
      </c>
      <c r="AN217" s="73">
        <v>16012</v>
      </c>
      <c r="AO217" s="73">
        <v>117942</v>
      </c>
      <c r="AP217" s="73">
        <v>3410</v>
      </c>
      <c r="AQ217" s="73">
        <v>3797</v>
      </c>
      <c r="AR217" s="93">
        <f t="shared" si="564"/>
        <v>584647</v>
      </c>
      <c r="AS217" s="94">
        <f t="shared" si="565"/>
        <v>439997</v>
      </c>
      <c r="AT217" s="28">
        <v>113682</v>
      </c>
      <c r="AU217" s="28">
        <v>326315</v>
      </c>
      <c r="AV217" s="28">
        <v>16452</v>
      </c>
      <c r="AW217" s="28">
        <v>120551</v>
      </c>
      <c r="AX217" s="28">
        <v>3795</v>
      </c>
      <c r="AY217" s="28">
        <v>3852</v>
      </c>
      <c r="AZ217" s="95">
        <f t="shared" si="566"/>
        <v>551439</v>
      </c>
      <c r="BA217" s="96">
        <f t="shared" si="567"/>
        <v>413139</v>
      </c>
      <c r="BB217" s="73">
        <v>104072</v>
      </c>
      <c r="BC217" s="73">
        <v>309067</v>
      </c>
      <c r="BD217" s="73">
        <v>15795</v>
      </c>
      <c r="BE217" s="73">
        <v>115581</v>
      </c>
      <c r="BF217" s="73">
        <v>3189</v>
      </c>
      <c r="BG217" s="73">
        <v>3735</v>
      </c>
      <c r="BH217" s="93">
        <f t="shared" si="568"/>
        <v>555518</v>
      </c>
      <c r="BI217" s="94">
        <f t="shared" si="569"/>
        <v>417752</v>
      </c>
      <c r="BJ217" s="28">
        <v>103637</v>
      </c>
      <c r="BK217" s="28">
        <v>314115</v>
      </c>
      <c r="BL217" s="28">
        <v>15952</v>
      </c>
      <c r="BM217" s="28">
        <v>114612</v>
      </c>
      <c r="BN217" s="28">
        <v>3259</v>
      </c>
      <c r="BO217" s="28">
        <v>3943</v>
      </c>
      <c r="BP217" s="95">
        <f t="shared" si="570"/>
        <v>533229</v>
      </c>
      <c r="BQ217" s="96">
        <f t="shared" si="571"/>
        <v>399749</v>
      </c>
      <c r="BR217" s="73">
        <v>99014</v>
      </c>
      <c r="BS217" s="73">
        <v>300735</v>
      </c>
      <c r="BT217" s="73">
        <v>14952</v>
      </c>
      <c r="BU217" s="73">
        <v>111401</v>
      </c>
      <c r="BV217" s="73">
        <v>3395</v>
      </c>
      <c r="BW217" s="73">
        <v>3732</v>
      </c>
      <c r="BX217" s="93">
        <f t="shared" si="572"/>
        <v>519942</v>
      </c>
      <c r="BY217" s="94">
        <f t="shared" si="573"/>
        <v>389677</v>
      </c>
      <c r="BZ217" s="28">
        <v>98500</v>
      </c>
      <c r="CA217" s="28">
        <v>291177</v>
      </c>
      <c r="CB217" s="28">
        <v>13005</v>
      </c>
      <c r="CC217" s="28">
        <v>110395</v>
      </c>
      <c r="CD217" s="28">
        <v>3354</v>
      </c>
      <c r="CE217" s="28">
        <v>3511</v>
      </c>
      <c r="CF217" s="95">
        <f t="shared" si="574"/>
        <v>585895</v>
      </c>
      <c r="CG217" s="96">
        <f t="shared" si="575"/>
        <v>439203</v>
      </c>
      <c r="CH217" s="73">
        <v>108689</v>
      </c>
      <c r="CI217" s="73">
        <v>330514</v>
      </c>
      <c r="CJ217" s="73">
        <v>16103</v>
      </c>
      <c r="CK217" s="73">
        <v>123347</v>
      </c>
      <c r="CL217" s="73">
        <v>3439</v>
      </c>
      <c r="CM217" s="73">
        <v>3803</v>
      </c>
      <c r="CN217" s="93">
        <f t="shared" si="576"/>
        <v>577758</v>
      </c>
      <c r="CO217" s="94">
        <f t="shared" si="577"/>
        <v>436646</v>
      </c>
      <c r="CP217" s="28">
        <v>105774</v>
      </c>
      <c r="CQ217" s="28">
        <v>330872</v>
      </c>
      <c r="CR217" s="28">
        <v>16650</v>
      </c>
      <c r="CS217" s="28">
        <v>117625</v>
      </c>
      <c r="CT217" s="28">
        <v>3021</v>
      </c>
      <c r="CU217" s="28">
        <v>3816</v>
      </c>
      <c r="CV217" s="95">
        <f t="shared" si="578"/>
        <v>561750</v>
      </c>
      <c r="CW217" s="96">
        <f t="shared" si="579"/>
        <v>423748</v>
      </c>
      <c r="CX217" s="73">
        <v>104900</v>
      </c>
      <c r="CY217" s="73">
        <v>318848</v>
      </c>
      <c r="CZ217" s="73">
        <v>16342</v>
      </c>
      <c r="DA217" s="73">
        <v>114658</v>
      </c>
      <c r="DB217" s="73">
        <v>3239</v>
      </c>
      <c r="DC217" s="97">
        <v>3763</v>
      </c>
    </row>
    <row r="218" spans="1:107" x14ac:dyDescent="0.3">
      <c r="A218" s="158"/>
      <c r="B218" s="1">
        <v>2612</v>
      </c>
      <c r="C218" s="1" t="s">
        <v>153</v>
      </c>
      <c r="D218" s="35">
        <f t="shared" si="580"/>
        <v>1461914</v>
      </c>
      <c r="E218" s="35">
        <f t="shared" si="581"/>
        <v>963626</v>
      </c>
      <c r="F218" s="35">
        <f t="shared" si="582"/>
        <v>249562</v>
      </c>
      <c r="G218" s="35">
        <f t="shared" si="583"/>
        <v>714064</v>
      </c>
      <c r="H218" s="35">
        <f t="shared" si="584"/>
        <v>49602</v>
      </c>
      <c r="I218" s="35">
        <f t="shared" si="585"/>
        <v>429086</v>
      </c>
      <c r="J218" s="35">
        <f t="shared" si="586"/>
        <v>9475</v>
      </c>
      <c r="K218" s="35">
        <f t="shared" si="587"/>
        <v>10125</v>
      </c>
      <c r="L218" s="39">
        <f t="shared" si="588"/>
        <v>116362</v>
      </c>
      <c r="M218" s="86">
        <f t="shared" si="589"/>
        <v>78326</v>
      </c>
      <c r="N218" s="88">
        <v>20705</v>
      </c>
      <c r="O218" s="88">
        <v>57621</v>
      </c>
      <c r="P218" s="88">
        <v>4401</v>
      </c>
      <c r="Q218" s="88">
        <v>31854</v>
      </c>
      <c r="R218" s="88">
        <v>889</v>
      </c>
      <c r="S218" s="88">
        <v>892</v>
      </c>
      <c r="T218" s="79">
        <f t="shared" si="558"/>
        <v>103347</v>
      </c>
      <c r="U218" s="80">
        <f t="shared" si="559"/>
        <v>69403</v>
      </c>
      <c r="V218" s="70">
        <v>18650</v>
      </c>
      <c r="W218" s="70">
        <v>50753</v>
      </c>
      <c r="X218" s="70">
        <v>3357</v>
      </c>
      <c r="Y218" s="70">
        <v>29066</v>
      </c>
      <c r="Z218" s="70">
        <v>784</v>
      </c>
      <c r="AA218" s="70">
        <v>737</v>
      </c>
      <c r="AB218" s="39">
        <f t="shared" si="560"/>
        <v>125214</v>
      </c>
      <c r="AC218" s="86">
        <f t="shared" si="561"/>
        <v>82069</v>
      </c>
      <c r="AD218" s="88">
        <v>21625</v>
      </c>
      <c r="AE218" s="88">
        <v>60444</v>
      </c>
      <c r="AF218" s="88">
        <v>4399</v>
      </c>
      <c r="AG218" s="88">
        <v>37151</v>
      </c>
      <c r="AH218" s="88">
        <v>734</v>
      </c>
      <c r="AI218" s="88">
        <v>861</v>
      </c>
      <c r="AJ218" s="79">
        <f t="shared" si="562"/>
        <v>121426</v>
      </c>
      <c r="AK218" s="80">
        <f t="shared" si="563"/>
        <v>79936</v>
      </c>
      <c r="AL218" s="70">
        <v>20664</v>
      </c>
      <c r="AM218" s="70">
        <v>59272</v>
      </c>
      <c r="AN218" s="70">
        <v>4461</v>
      </c>
      <c r="AO218" s="70">
        <v>35481</v>
      </c>
      <c r="AP218" s="70">
        <v>731</v>
      </c>
      <c r="AQ218" s="70">
        <v>817</v>
      </c>
      <c r="AR218" s="39">
        <f t="shared" si="564"/>
        <v>125400</v>
      </c>
      <c r="AS218" s="86">
        <f t="shared" si="565"/>
        <v>82743</v>
      </c>
      <c r="AT218" s="16">
        <v>21459</v>
      </c>
      <c r="AU218" s="16">
        <v>61284</v>
      </c>
      <c r="AV218" s="16">
        <v>4295</v>
      </c>
      <c r="AW218" s="16">
        <v>36795</v>
      </c>
      <c r="AX218" s="16">
        <v>799</v>
      </c>
      <c r="AY218" s="16">
        <v>768</v>
      </c>
      <c r="AZ218" s="79">
        <f t="shared" si="566"/>
        <v>120128</v>
      </c>
      <c r="BA218" s="80">
        <f t="shared" si="567"/>
        <v>78990</v>
      </c>
      <c r="BB218" s="70">
        <v>20039</v>
      </c>
      <c r="BC218" s="70">
        <v>58951</v>
      </c>
      <c r="BD218" s="70">
        <v>4032</v>
      </c>
      <c r="BE218" s="70">
        <v>35691</v>
      </c>
      <c r="BF218" s="70">
        <v>752</v>
      </c>
      <c r="BG218" s="70">
        <v>663</v>
      </c>
      <c r="BH218" s="39">
        <f t="shared" si="568"/>
        <v>128083</v>
      </c>
      <c r="BI218" s="86">
        <f t="shared" si="569"/>
        <v>84065</v>
      </c>
      <c r="BJ218" s="16">
        <v>21123</v>
      </c>
      <c r="BK218" s="16">
        <v>62942</v>
      </c>
      <c r="BL218" s="16">
        <v>4429</v>
      </c>
      <c r="BM218" s="16">
        <v>37829</v>
      </c>
      <c r="BN218" s="16">
        <v>806</v>
      </c>
      <c r="BO218" s="16">
        <v>954</v>
      </c>
      <c r="BP218" s="79">
        <f t="shared" si="570"/>
        <v>125368</v>
      </c>
      <c r="BQ218" s="80">
        <f t="shared" si="571"/>
        <v>80552</v>
      </c>
      <c r="BR218" s="70">
        <v>20864</v>
      </c>
      <c r="BS218" s="70">
        <v>59688</v>
      </c>
      <c r="BT218" s="70">
        <v>4281</v>
      </c>
      <c r="BU218" s="70">
        <v>38639</v>
      </c>
      <c r="BV218" s="70">
        <v>838</v>
      </c>
      <c r="BW218" s="70">
        <v>1058</v>
      </c>
      <c r="BX218" s="39">
        <f t="shared" si="572"/>
        <v>115677</v>
      </c>
      <c r="BY218" s="86">
        <f t="shared" si="573"/>
        <v>75415</v>
      </c>
      <c r="BZ218" s="16">
        <v>19986</v>
      </c>
      <c r="CA218" s="16">
        <v>55429</v>
      </c>
      <c r="CB218" s="16">
        <v>3539</v>
      </c>
      <c r="CC218" s="16">
        <v>35019</v>
      </c>
      <c r="CD218" s="16">
        <v>815</v>
      </c>
      <c r="CE218" s="16">
        <v>889</v>
      </c>
      <c r="CF218" s="79">
        <f t="shared" si="574"/>
        <v>129823</v>
      </c>
      <c r="CG218" s="80">
        <f t="shared" si="575"/>
        <v>84875</v>
      </c>
      <c r="CH218" s="70">
        <v>21844</v>
      </c>
      <c r="CI218" s="70">
        <v>63031</v>
      </c>
      <c r="CJ218" s="70">
        <v>4272</v>
      </c>
      <c r="CK218" s="70">
        <v>38880</v>
      </c>
      <c r="CL218" s="70">
        <v>858</v>
      </c>
      <c r="CM218" s="70">
        <v>938</v>
      </c>
      <c r="CN218" s="39">
        <f t="shared" si="576"/>
        <v>126169</v>
      </c>
      <c r="CO218" s="86">
        <f t="shared" si="577"/>
        <v>84003</v>
      </c>
      <c r="CP218" s="16">
        <v>21407</v>
      </c>
      <c r="CQ218" s="16">
        <v>62596</v>
      </c>
      <c r="CR218" s="16">
        <v>4232</v>
      </c>
      <c r="CS218" s="16">
        <v>36421</v>
      </c>
      <c r="CT218" s="16">
        <v>701</v>
      </c>
      <c r="CU218" s="16">
        <v>812</v>
      </c>
      <c r="CV218" s="79">
        <f t="shared" si="578"/>
        <v>124917</v>
      </c>
      <c r="CW218" s="80">
        <f t="shared" si="579"/>
        <v>83249</v>
      </c>
      <c r="CX218" s="70">
        <v>21196</v>
      </c>
      <c r="CY218" s="70">
        <v>62053</v>
      </c>
      <c r="CZ218" s="70">
        <v>3904</v>
      </c>
      <c r="DA218" s="70">
        <v>36260</v>
      </c>
      <c r="DB218" s="70">
        <v>768</v>
      </c>
      <c r="DC218" s="90">
        <v>736</v>
      </c>
    </row>
    <row r="219" spans="1:107" x14ac:dyDescent="0.3">
      <c r="A219" s="158"/>
      <c r="B219" s="1">
        <v>2613</v>
      </c>
      <c r="C219" s="1" t="s">
        <v>154</v>
      </c>
      <c r="D219" s="35">
        <f t="shared" si="580"/>
        <v>2056652</v>
      </c>
      <c r="E219" s="35">
        <f t="shared" si="581"/>
        <v>1455696</v>
      </c>
      <c r="F219" s="35">
        <f t="shared" si="582"/>
        <v>374789</v>
      </c>
      <c r="G219" s="35">
        <f t="shared" si="583"/>
        <v>1080907</v>
      </c>
      <c r="H219" s="35">
        <f t="shared" si="584"/>
        <v>55023</v>
      </c>
      <c r="I219" s="35">
        <f t="shared" si="585"/>
        <v>515247</v>
      </c>
      <c r="J219" s="35">
        <f t="shared" si="586"/>
        <v>16143</v>
      </c>
      <c r="K219" s="35">
        <f t="shared" si="587"/>
        <v>14543</v>
      </c>
      <c r="L219" s="39">
        <f t="shared" si="588"/>
        <v>169844</v>
      </c>
      <c r="M219" s="86">
        <f t="shared" si="589"/>
        <v>123002</v>
      </c>
      <c r="N219" s="88">
        <v>31691</v>
      </c>
      <c r="O219" s="88">
        <v>91311</v>
      </c>
      <c r="P219" s="88">
        <v>4447</v>
      </c>
      <c r="Q219" s="88">
        <v>39677</v>
      </c>
      <c r="R219" s="88">
        <v>1450</v>
      </c>
      <c r="S219" s="88">
        <v>1268</v>
      </c>
      <c r="T219" s="79">
        <f t="shared" si="558"/>
        <v>151956</v>
      </c>
      <c r="U219" s="80">
        <f t="shared" si="559"/>
        <v>110009</v>
      </c>
      <c r="V219" s="70">
        <v>29310</v>
      </c>
      <c r="W219" s="70">
        <v>80699</v>
      </c>
      <c r="X219" s="70">
        <v>3738</v>
      </c>
      <c r="Y219" s="70">
        <v>35584</v>
      </c>
      <c r="Z219" s="70">
        <v>1427</v>
      </c>
      <c r="AA219" s="70">
        <v>1198</v>
      </c>
      <c r="AB219" s="39">
        <f t="shared" si="560"/>
        <v>177409</v>
      </c>
      <c r="AC219" s="86">
        <f t="shared" si="561"/>
        <v>126554</v>
      </c>
      <c r="AD219" s="88">
        <v>32817</v>
      </c>
      <c r="AE219" s="88">
        <v>93737</v>
      </c>
      <c r="AF219" s="88">
        <v>4787</v>
      </c>
      <c r="AG219" s="88">
        <v>43492</v>
      </c>
      <c r="AH219" s="88">
        <v>1295</v>
      </c>
      <c r="AI219" s="88">
        <v>1281</v>
      </c>
      <c r="AJ219" s="79">
        <f t="shared" si="562"/>
        <v>172410</v>
      </c>
      <c r="AK219" s="80">
        <f t="shared" si="563"/>
        <v>121856</v>
      </c>
      <c r="AL219" s="70">
        <v>30765</v>
      </c>
      <c r="AM219" s="70">
        <v>91091</v>
      </c>
      <c r="AN219" s="70">
        <v>4766</v>
      </c>
      <c r="AO219" s="70">
        <v>43320</v>
      </c>
      <c r="AP219" s="70">
        <v>1245</v>
      </c>
      <c r="AQ219" s="70">
        <v>1223</v>
      </c>
      <c r="AR219" s="39">
        <f t="shared" si="564"/>
        <v>176879</v>
      </c>
      <c r="AS219" s="86">
        <f t="shared" si="565"/>
        <v>125504</v>
      </c>
      <c r="AT219" s="16">
        <v>32925</v>
      </c>
      <c r="AU219" s="16">
        <v>92579</v>
      </c>
      <c r="AV219" s="16">
        <v>4601</v>
      </c>
      <c r="AW219" s="16">
        <v>44227</v>
      </c>
      <c r="AX219" s="16">
        <v>1350</v>
      </c>
      <c r="AY219" s="16">
        <v>1197</v>
      </c>
      <c r="AZ219" s="79">
        <f t="shared" si="566"/>
        <v>168334</v>
      </c>
      <c r="BA219" s="80">
        <f t="shared" si="567"/>
        <v>118399</v>
      </c>
      <c r="BB219" s="70">
        <v>29344</v>
      </c>
      <c r="BC219" s="70">
        <v>89055</v>
      </c>
      <c r="BD219" s="70">
        <v>4458</v>
      </c>
      <c r="BE219" s="70">
        <v>42924</v>
      </c>
      <c r="BF219" s="70">
        <v>1301</v>
      </c>
      <c r="BG219" s="70">
        <v>1252</v>
      </c>
      <c r="BH219" s="39">
        <f t="shared" si="568"/>
        <v>181198</v>
      </c>
      <c r="BI219" s="86">
        <f t="shared" si="569"/>
        <v>126855</v>
      </c>
      <c r="BJ219" s="16">
        <v>33441</v>
      </c>
      <c r="BK219" s="16">
        <v>93414</v>
      </c>
      <c r="BL219" s="16">
        <v>4849</v>
      </c>
      <c r="BM219" s="16">
        <v>46752</v>
      </c>
      <c r="BN219" s="16">
        <v>1539</v>
      </c>
      <c r="BO219" s="16">
        <v>1203</v>
      </c>
      <c r="BP219" s="79">
        <f t="shared" si="570"/>
        <v>180306</v>
      </c>
      <c r="BQ219" s="80">
        <f t="shared" si="571"/>
        <v>124217</v>
      </c>
      <c r="BR219" s="70">
        <v>32713</v>
      </c>
      <c r="BS219" s="70">
        <v>91504</v>
      </c>
      <c r="BT219" s="70">
        <v>4889</v>
      </c>
      <c r="BU219" s="70">
        <v>48534</v>
      </c>
      <c r="BV219" s="70">
        <v>1511</v>
      </c>
      <c r="BW219" s="70">
        <v>1155</v>
      </c>
      <c r="BX219" s="39">
        <f t="shared" si="572"/>
        <v>158726</v>
      </c>
      <c r="BY219" s="86">
        <f t="shared" si="573"/>
        <v>111229</v>
      </c>
      <c r="BZ219" s="16">
        <v>28335</v>
      </c>
      <c r="CA219" s="16">
        <v>82894</v>
      </c>
      <c r="CB219" s="16">
        <v>4116</v>
      </c>
      <c r="CC219" s="16">
        <v>40964</v>
      </c>
      <c r="CD219" s="16">
        <v>1299</v>
      </c>
      <c r="CE219" s="16">
        <v>1118</v>
      </c>
      <c r="CF219" s="79">
        <f t="shared" si="574"/>
        <v>173505</v>
      </c>
      <c r="CG219" s="80">
        <f t="shared" si="575"/>
        <v>121970</v>
      </c>
      <c r="CH219" s="70">
        <v>30697</v>
      </c>
      <c r="CI219" s="70">
        <v>91273</v>
      </c>
      <c r="CJ219" s="70">
        <v>4874</v>
      </c>
      <c r="CK219" s="70">
        <v>44248</v>
      </c>
      <c r="CL219" s="70">
        <v>1260</v>
      </c>
      <c r="CM219" s="70">
        <v>1153</v>
      </c>
      <c r="CN219" s="39">
        <f t="shared" si="576"/>
        <v>170084</v>
      </c>
      <c r="CO219" s="86">
        <f t="shared" si="577"/>
        <v>120863</v>
      </c>
      <c r="CP219" s="16">
        <v>30419</v>
      </c>
      <c r="CQ219" s="16">
        <v>90444</v>
      </c>
      <c r="CR219" s="16">
        <v>4831</v>
      </c>
      <c r="CS219" s="16">
        <v>41918</v>
      </c>
      <c r="CT219" s="16">
        <v>1171</v>
      </c>
      <c r="CU219" s="16">
        <v>1301</v>
      </c>
      <c r="CV219" s="79">
        <f t="shared" si="578"/>
        <v>176001</v>
      </c>
      <c r="CW219" s="80">
        <f t="shared" si="579"/>
        <v>125238</v>
      </c>
      <c r="CX219" s="70">
        <v>32332</v>
      </c>
      <c r="CY219" s="70">
        <v>92906</v>
      </c>
      <c r="CZ219" s="70">
        <v>4667</v>
      </c>
      <c r="DA219" s="70">
        <v>43607</v>
      </c>
      <c r="DB219" s="70">
        <v>1295</v>
      </c>
      <c r="DC219" s="90">
        <v>1194</v>
      </c>
    </row>
    <row r="220" spans="1:107" x14ac:dyDescent="0.3">
      <c r="A220" s="158"/>
      <c r="B220" s="1">
        <v>2614</v>
      </c>
      <c r="C220" s="1" t="s">
        <v>155</v>
      </c>
      <c r="D220" s="35">
        <f t="shared" si="580"/>
        <v>1072226</v>
      </c>
      <c r="E220" s="35">
        <f t="shared" si="581"/>
        <v>764815</v>
      </c>
      <c r="F220" s="35">
        <f t="shared" si="582"/>
        <v>192945</v>
      </c>
      <c r="G220" s="35">
        <f t="shared" si="583"/>
        <v>571870</v>
      </c>
      <c r="H220" s="35">
        <f t="shared" si="584"/>
        <v>37262</v>
      </c>
      <c r="I220" s="35">
        <f t="shared" si="585"/>
        <v>248468</v>
      </c>
      <c r="J220" s="35">
        <f t="shared" si="586"/>
        <v>7117</v>
      </c>
      <c r="K220" s="35">
        <f t="shared" si="587"/>
        <v>14564</v>
      </c>
      <c r="L220" s="39">
        <f t="shared" si="588"/>
        <v>87520</v>
      </c>
      <c r="M220" s="86">
        <f t="shared" si="589"/>
        <v>63813</v>
      </c>
      <c r="N220" s="88">
        <v>15693</v>
      </c>
      <c r="O220" s="88">
        <v>48120</v>
      </c>
      <c r="P220" s="88">
        <v>3064</v>
      </c>
      <c r="Q220" s="88">
        <v>19043</v>
      </c>
      <c r="R220" s="88">
        <v>622</v>
      </c>
      <c r="S220" s="88">
        <v>978</v>
      </c>
      <c r="T220" s="79">
        <f t="shared" si="558"/>
        <v>77237</v>
      </c>
      <c r="U220" s="80">
        <f t="shared" si="559"/>
        <v>56074</v>
      </c>
      <c r="V220" s="70">
        <v>14170</v>
      </c>
      <c r="W220" s="70">
        <v>41904</v>
      </c>
      <c r="X220" s="70">
        <v>2520</v>
      </c>
      <c r="Y220" s="70">
        <v>17234</v>
      </c>
      <c r="Z220" s="70">
        <v>611</v>
      </c>
      <c r="AA220" s="70">
        <v>798</v>
      </c>
      <c r="AB220" s="39">
        <f t="shared" si="560"/>
        <v>93769</v>
      </c>
      <c r="AC220" s="86">
        <f t="shared" si="561"/>
        <v>66767</v>
      </c>
      <c r="AD220" s="88">
        <v>17169</v>
      </c>
      <c r="AE220" s="88">
        <v>49598</v>
      </c>
      <c r="AF220" s="88">
        <v>3454</v>
      </c>
      <c r="AG220" s="88">
        <v>21954</v>
      </c>
      <c r="AH220" s="88">
        <v>576</v>
      </c>
      <c r="AI220" s="88">
        <v>1018</v>
      </c>
      <c r="AJ220" s="79">
        <f t="shared" si="562"/>
        <v>90777</v>
      </c>
      <c r="AK220" s="80">
        <f t="shared" si="563"/>
        <v>64893</v>
      </c>
      <c r="AL220" s="70">
        <v>16369</v>
      </c>
      <c r="AM220" s="70">
        <v>48524</v>
      </c>
      <c r="AN220" s="70">
        <v>3349</v>
      </c>
      <c r="AO220" s="70">
        <v>21057</v>
      </c>
      <c r="AP220" s="70">
        <v>612</v>
      </c>
      <c r="AQ220" s="70">
        <v>866</v>
      </c>
      <c r="AR220" s="39">
        <f t="shared" si="564"/>
        <v>93301</v>
      </c>
      <c r="AS220" s="86">
        <f t="shared" si="565"/>
        <v>66459</v>
      </c>
      <c r="AT220" s="16">
        <v>17326</v>
      </c>
      <c r="AU220" s="16">
        <v>49133</v>
      </c>
      <c r="AV220" s="16">
        <v>3369</v>
      </c>
      <c r="AW220" s="16">
        <v>21773</v>
      </c>
      <c r="AX220" s="16">
        <v>660</v>
      </c>
      <c r="AY220" s="16">
        <v>1040</v>
      </c>
      <c r="AZ220" s="79">
        <f t="shared" si="566"/>
        <v>88564</v>
      </c>
      <c r="BA220" s="80">
        <f t="shared" si="567"/>
        <v>62356</v>
      </c>
      <c r="BB220" s="70">
        <v>15477</v>
      </c>
      <c r="BC220" s="70">
        <v>46879</v>
      </c>
      <c r="BD220" s="70">
        <v>3330</v>
      </c>
      <c r="BE220" s="70">
        <v>21002</v>
      </c>
      <c r="BF220" s="70">
        <v>523</v>
      </c>
      <c r="BG220" s="70">
        <v>1353</v>
      </c>
      <c r="BH220" s="39">
        <f t="shared" si="568"/>
        <v>91663</v>
      </c>
      <c r="BI220" s="86">
        <f t="shared" si="569"/>
        <v>64527</v>
      </c>
      <c r="BJ220" s="16">
        <v>15977</v>
      </c>
      <c r="BK220" s="16">
        <v>48550</v>
      </c>
      <c r="BL220" s="16">
        <v>3357</v>
      </c>
      <c r="BM220" s="16">
        <v>21552</v>
      </c>
      <c r="BN220" s="16">
        <v>559</v>
      </c>
      <c r="BO220" s="16">
        <v>1668</v>
      </c>
      <c r="BP220" s="79">
        <f t="shared" si="570"/>
        <v>88227</v>
      </c>
      <c r="BQ220" s="80">
        <f t="shared" si="571"/>
        <v>61832</v>
      </c>
      <c r="BR220" s="70">
        <v>15468</v>
      </c>
      <c r="BS220" s="70">
        <v>46364</v>
      </c>
      <c r="BT220" s="70">
        <v>3132</v>
      </c>
      <c r="BU220" s="70">
        <v>21105</v>
      </c>
      <c r="BV220" s="70">
        <v>657</v>
      </c>
      <c r="BW220" s="70">
        <v>1501</v>
      </c>
      <c r="BX220" s="39">
        <f t="shared" si="572"/>
        <v>84993</v>
      </c>
      <c r="BY220" s="86">
        <f t="shared" si="573"/>
        <v>60216</v>
      </c>
      <c r="BZ220" s="16">
        <v>15259</v>
      </c>
      <c r="CA220" s="16">
        <v>44957</v>
      </c>
      <c r="CB220" s="16">
        <v>2652</v>
      </c>
      <c r="CC220" s="16">
        <v>20207</v>
      </c>
      <c r="CD220" s="16">
        <v>620</v>
      </c>
      <c r="CE220" s="16">
        <v>1298</v>
      </c>
      <c r="CF220" s="79">
        <f t="shared" si="574"/>
        <v>94102</v>
      </c>
      <c r="CG220" s="80">
        <f t="shared" si="575"/>
        <v>66890</v>
      </c>
      <c r="CH220" s="70">
        <v>16816</v>
      </c>
      <c r="CI220" s="70">
        <v>50074</v>
      </c>
      <c r="CJ220" s="70">
        <v>3072</v>
      </c>
      <c r="CK220" s="70">
        <v>22114</v>
      </c>
      <c r="CL220" s="70">
        <v>617</v>
      </c>
      <c r="CM220" s="70">
        <v>1409</v>
      </c>
      <c r="CN220" s="39">
        <f t="shared" si="576"/>
        <v>92105</v>
      </c>
      <c r="CO220" s="86">
        <f t="shared" si="577"/>
        <v>66385</v>
      </c>
      <c r="CP220" s="16">
        <v>16840</v>
      </c>
      <c r="CQ220" s="16">
        <v>49545</v>
      </c>
      <c r="CR220" s="16">
        <v>2914</v>
      </c>
      <c r="CS220" s="16">
        <v>20942</v>
      </c>
      <c r="CT220" s="16">
        <v>547</v>
      </c>
      <c r="CU220" s="16">
        <v>1317</v>
      </c>
      <c r="CV220" s="79">
        <f t="shared" si="578"/>
        <v>89968</v>
      </c>
      <c r="CW220" s="80">
        <f t="shared" si="579"/>
        <v>64603</v>
      </c>
      <c r="CX220" s="70">
        <v>16381</v>
      </c>
      <c r="CY220" s="70">
        <v>48222</v>
      </c>
      <c r="CZ220" s="70">
        <v>3049</v>
      </c>
      <c r="DA220" s="70">
        <v>20485</v>
      </c>
      <c r="DB220" s="70">
        <v>513</v>
      </c>
      <c r="DC220" s="90">
        <v>1318</v>
      </c>
    </row>
    <row r="221" spans="1:107" x14ac:dyDescent="0.3">
      <c r="A221" s="158"/>
      <c r="B221" s="1">
        <v>2616</v>
      </c>
      <c r="C221" s="1" t="s">
        <v>156</v>
      </c>
      <c r="D221" s="35">
        <f t="shared" si="580"/>
        <v>2948663</v>
      </c>
      <c r="E221" s="35">
        <f t="shared" si="581"/>
        <v>2179725</v>
      </c>
      <c r="F221" s="35">
        <f t="shared" si="582"/>
        <v>623856</v>
      </c>
      <c r="G221" s="35">
        <f t="shared" si="583"/>
        <v>1555869</v>
      </c>
      <c r="H221" s="35">
        <f t="shared" si="584"/>
        <v>74738</v>
      </c>
      <c r="I221" s="35">
        <f t="shared" si="585"/>
        <v>665034</v>
      </c>
      <c r="J221" s="35">
        <f t="shared" si="586"/>
        <v>20276</v>
      </c>
      <c r="K221" s="35">
        <f t="shared" si="587"/>
        <v>8890</v>
      </c>
      <c r="L221" s="39">
        <f t="shared" si="588"/>
        <v>235178</v>
      </c>
      <c r="M221" s="86">
        <f t="shared" si="589"/>
        <v>175529</v>
      </c>
      <c r="N221" s="88">
        <v>47075</v>
      </c>
      <c r="O221" s="88">
        <v>128454</v>
      </c>
      <c r="P221" s="88">
        <v>6196</v>
      </c>
      <c r="Q221" s="88">
        <v>51084</v>
      </c>
      <c r="R221" s="88">
        <v>1592</v>
      </c>
      <c r="S221" s="88">
        <v>777</v>
      </c>
      <c r="T221" s="79">
        <f t="shared" si="558"/>
        <v>210966</v>
      </c>
      <c r="U221" s="80">
        <f t="shared" si="559"/>
        <v>157369</v>
      </c>
      <c r="V221" s="70">
        <v>43800</v>
      </c>
      <c r="W221" s="70">
        <v>113569</v>
      </c>
      <c r="X221" s="70">
        <v>4875</v>
      </c>
      <c r="Y221" s="70">
        <v>46408</v>
      </c>
      <c r="Z221" s="70">
        <v>1595</v>
      </c>
      <c r="AA221" s="70">
        <v>719</v>
      </c>
      <c r="AB221" s="39">
        <f t="shared" si="560"/>
        <v>261764</v>
      </c>
      <c r="AC221" s="86">
        <f t="shared" si="561"/>
        <v>193799</v>
      </c>
      <c r="AD221" s="88">
        <v>56802</v>
      </c>
      <c r="AE221" s="88">
        <v>136997</v>
      </c>
      <c r="AF221" s="88">
        <v>6869</v>
      </c>
      <c r="AG221" s="88">
        <v>58604</v>
      </c>
      <c r="AH221" s="88">
        <v>1755</v>
      </c>
      <c r="AI221" s="88">
        <v>737</v>
      </c>
      <c r="AJ221" s="79">
        <f t="shared" si="562"/>
        <v>255386</v>
      </c>
      <c r="AK221" s="80">
        <f t="shared" si="563"/>
        <v>188958</v>
      </c>
      <c r="AL221" s="70">
        <v>55270</v>
      </c>
      <c r="AM221" s="70">
        <v>133688</v>
      </c>
      <c r="AN221" s="70">
        <v>6729</v>
      </c>
      <c r="AO221" s="70">
        <v>57269</v>
      </c>
      <c r="AP221" s="70">
        <v>1674</v>
      </c>
      <c r="AQ221" s="70">
        <v>756</v>
      </c>
      <c r="AR221" s="39">
        <f t="shared" si="564"/>
        <v>260769</v>
      </c>
      <c r="AS221" s="86">
        <f t="shared" si="565"/>
        <v>192345</v>
      </c>
      <c r="AT221" s="16">
        <v>57523</v>
      </c>
      <c r="AU221" s="16">
        <v>134822</v>
      </c>
      <c r="AV221" s="16">
        <v>6976</v>
      </c>
      <c r="AW221" s="16">
        <v>58590</v>
      </c>
      <c r="AX221" s="16">
        <v>2082</v>
      </c>
      <c r="AY221" s="16">
        <v>776</v>
      </c>
      <c r="AZ221" s="79">
        <f t="shared" si="566"/>
        <v>244445</v>
      </c>
      <c r="BA221" s="80">
        <f t="shared" si="567"/>
        <v>179572</v>
      </c>
      <c r="BB221" s="70">
        <v>52164</v>
      </c>
      <c r="BC221" s="70">
        <v>127408</v>
      </c>
      <c r="BD221" s="70">
        <v>6504</v>
      </c>
      <c r="BE221" s="70">
        <v>56086</v>
      </c>
      <c r="BF221" s="70">
        <v>1626</v>
      </c>
      <c r="BG221" s="70">
        <v>657</v>
      </c>
      <c r="BH221" s="39">
        <f t="shared" si="568"/>
        <v>248710</v>
      </c>
      <c r="BI221" s="86">
        <f t="shared" si="569"/>
        <v>183181</v>
      </c>
      <c r="BJ221" s="16">
        <v>53062</v>
      </c>
      <c r="BK221" s="16">
        <v>130119</v>
      </c>
      <c r="BL221" s="16">
        <v>6391</v>
      </c>
      <c r="BM221" s="16">
        <v>56676</v>
      </c>
      <c r="BN221" s="16">
        <v>1780</v>
      </c>
      <c r="BO221" s="16">
        <v>682</v>
      </c>
      <c r="BP221" s="79">
        <f t="shared" si="570"/>
        <v>236732</v>
      </c>
      <c r="BQ221" s="80">
        <f t="shared" si="571"/>
        <v>172528</v>
      </c>
      <c r="BR221" s="70">
        <v>48422</v>
      </c>
      <c r="BS221" s="70">
        <v>124106</v>
      </c>
      <c r="BT221" s="70">
        <v>6109</v>
      </c>
      <c r="BU221" s="70">
        <v>55653</v>
      </c>
      <c r="BV221" s="70">
        <v>1786</v>
      </c>
      <c r="BW221" s="70">
        <v>656</v>
      </c>
      <c r="BX221" s="39">
        <f t="shared" si="572"/>
        <v>230356</v>
      </c>
      <c r="BY221" s="86">
        <f t="shared" si="573"/>
        <v>169119</v>
      </c>
      <c r="BZ221" s="16">
        <v>48580</v>
      </c>
      <c r="CA221" s="16">
        <v>120539</v>
      </c>
      <c r="CB221" s="16">
        <v>5188</v>
      </c>
      <c r="CC221" s="16">
        <v>53653</v>
      </c>
      <c r="CD221" s="16">
        <v>1727</v>
      </c>
      <c r="CE221" s="16">
        <v>669</v>
      </c>
      <c r="CF221" s="79">
        <f t="shared" si="574"/>
        <v>260351</v>
      </c>
      <c r="CG221" s="80">
        <f t="shared" si="575"/>
        <v>192027</v>
      </c>
      <c r="CH221" s="70">
        <v>55210</v>
      </c>
      <c r="CI221" s="70">
        <v>136817</v>
      </c>
      <c r="CJ221" s="70">
        <v>6151</v>
      </c>
      <c r="CK221" s="70">
        <v>59472</v>
      </c>
      <c r="CL221" s="70">
        <v>1742</v>
      </c>
      <c r="CM221" s="70">
        <v>959</v>
      </c>
      <c r="CN221" s="39">
        <f t="shared" si="576"/>
        <v>256560</v>
      </c>
      <c r="CO221" s="86">
        <f t="shared" si="577"/>
        <v>191759</v>
      </c>
      <c r="CP221" s="16">
        <v>54252</v>
      </c>
      <c r="CQ221" s="16">
        <v>137507</v>
      </c>
      <c r="CR221" s="16">
        <v>6657</v>
      </c>
      <c r="CS221" s="16">
        <v>56023</v>
      </c>
      <c r="CT221" s="16">
        <v>1407</v>
      </c>
      <c r="CU221" s="16">
        <v>714</v>
      </c>
      <c r="CV221" s="79">
        <f t="shared" si="578"/>
        <v>247446</v>
      </c>
      <c r="CW221" s="80">
        <f t="shared" si="579"/>
        <v>183539</v>
      </c>
      <c r="CX221" s="70">
        <v>51696</v>
      </c>
      <c r="CY221" s="70">
        <v>131843</v>
      </c>
      <c r="CZ221" s="70">
        <v>6093</v>
      </c>
      <c r="DA221" s="70">
        <v>55516</v>
      </c>
      <c r="DB221" s="70">
        <v>1510</v>
      </c>
      <c r="DC221" s="90">
        <v>788</v>
      </c>
    </row>
    <row r="222" spans="1:107" x14ac:dyDescent="0.3">
      <c r="A222" s="158"/>
      <c r="B222" s="1">
        <v>2617</v>
      </c>
      <c r="C222" s="1" t="s">
        <v>157</v>
      </c>
      <c r="D222" s="35">
        <f t="shared" si="580"/>
        <v>5018698</v>
      </c>
      <c r="E222" s="35">
        <f t="shared" si="581"/>
        <v>3830135</v>
      </c>
      <c r="F222" s="35">
        <f t="shared" si="582"/>
        <v>1028117</v>
      </c>
      <c r="G222" s="35">
        <f t="shared" si="583"/>
        <v>2802018</v>
      </c>
      <c r="H222" s="35">
        <f t="shared" si="584"/>
        <v>103650</v>
      </c>
      <c r="I222" s="35">
        <f t="shared" si="585"/>
        <v>1037302</v>
      </c>
      <c r="J222" s="35">
        <f t="shared" si="586"/>
        <v>25777</v>
      </c>
      <c r="K222" s="35">
        <f t="shared" si="587"/>
        <v>21834</v>
      </c>
      <c r="L222" s="39">
        <f t="shared" si="588"/>
        <v>387384</v>
      </c>
      <c r="M222" s="86">
        <f t="shared" si="589"/>
        <v>296413</v>
      </c>
      <c r="N222" s="88">
        <v>75963</v>
      </c>
      <c r="O222" s="88">
        <v>220450</v>
      </c>
      <c r="P222" s="88">
        <v>8890</v>
      </c>
      <c r="Q222" s="88">
        <v>78173</v>
      </c>
      <c r="R222" s="88">
        <v>2186</v>
      </c>
      <c r="S222" s="88">
        <v>1722</v>
      </c>
      <c r="T222" s="79">
        <f t="shared" si="558"/>
        <v>344076</v>
      </c>
      <c r="U222" s="80">
        <f t="shared" si="559"/>
        <v>261387</v>
      </c>
      <c r="V222" s="70">
        <v>68235</v>
      </c>
      <c r="W222" s="70">
        <v>193152</v>
      </c>
      <c r="X222" s="70">
        <v>7088</v>
      </c>
      <c r="Y222" s="70">
        <v>72168</v>
      </c>
      <c r="Z222" s="70">
        <v>2053</v>
      </c>
      <c r="AA222" s="70">
        <v>1380</v>
      </c>
      <c r="AB222" s="39">
        <f t="shared" si="560"/>
        <v>452454</v>
      </c>
      <c r="AC222" s="86">
        <f t="shared" si="561"/>
        <v>348239</v>
      </c>
      <c r="AD222" s="88">
        <v>98672</v>
      </c>
      <c r="AE222" s="88">
        <v>249567</v>
      </c>
      <c r="AF222" s="88">
        <v>9327</v>
      </c>
      <c r="AG222" s="88">
        <v>91011</v>
      </c>
      <c r="AH222" s="88">
        <v>2238</v>
      </c>
      <c r="AI222" s="88">
        <v>1639</v>
      </c>
      <c r="AJ222" s="79">
        <f t="shared" si="562"/>
        <v>446895</v>
      </c>
      <c r="AK222" s="80">
        <f t="shared" si="563"/>
        <v>344234</v>
      </c>
      <c r="AL222" s="70">
        <v>96666</v>
      </c>
      <c r="AM222" s="70">
        <v>247568</v>
      </c>
      <c r="AN222" s="70">
        <v>9304</v>
      </c>
      <c r="AO222" s="70">
        <v>89648</v>
      </c>
      <c r="AP222" s="70">
        <v>2079</v>
      </c>
      <c r="AQ222" s="70">
        <v>1630</v>
      </c>
      <c r="AR222" s="39">
        <f t="shared" si="564"/>
        <v>453849</v>
      </c>
      <c r="AS222" s="86">
        <f t="shared" si="565"/>
        <v>348733</v>
      </c>
      <c r="AT222" s="16">
        <v>98499</v>
      </c>
      <c r="AU222" s="16">
        <v>250234</v>
      </c>
      <c r="AV222" s="16">
        <v>9390</v>
      </c>
      <c r="AW222" s="16">
        <v>91367</v>
      </c>
      <c r="AX222" s="16">
        <v>2521</v>
      </c>
      <c r="AY222" s="16">
        <v>1838</v>
      </c>
      <c r="AZ222" s="79">
        <f t="shared" si="566"/>
        <v>418934</v>
      </c>
      <c r="BA222" s="80">
        <f t="shared" si="567"/>
        <v>318443</v>
      </c>
      <c r="BB222" s="70">
        <v>86860</v>
      </c>
      <c r="BC222" s="70">
        <v>231583</v>
      </c>
      <c r="BD222" s="70">
        <v>8630</v>
      </c>
      <c r="BE222" s="70">
        <v>87959</v>
      </c>
      <c r="BF222" s="70">
        <v>2033</v>
      </c>
      <c r="BG222" s="70">
        <v>1869</v>
      </c>
      <c r="BH222" s="39">
        <f t="shared" si="568"/>
        <v>409139</v>
      </c>
      <c r="BI222" s="86">
        <f t="shared" si="569"/>
        <v>307379</v>
      </c>
      <c r="BJ222" s="16">
        <v>81613</v>
      </c>
      <c r="BK222" s="16">
        <v>225766</v>
      </c>
      <c r="BL222" s="16">
        <v>8871</v>
      </c>
      <c r="BM222" s="16">
        <v>88703</v>
      </c>
      <c r="BN222" s="16">
        <v>2198</v>
      </c>
      <c r="BO222" s="16">
        <v>1988</v>
      </c>
      <c r="BP222" s="79">
        <f t="shared" si="570"/>
        <v>394982</v>
      </c>
      <c r="BQ222" s="80">
        <f t="shared" si="571"/>
        <v>297143</v>
      </c>
      <c r="BR222" s="70">
        <v>77711</v>
      </c>
      <c r="BS222" s="70">
        <v>219432</v>
      </c>
      <c r="BT222" s="70">
        <v>8254</v>
      </c>
      <c r="BU222" s="70">
        <v>85492</v>
      </c>
      <c r="BV222" s="70">
        <v>2141</v>
      </c>
      <c r="BW222" s="70">
        <v>1952</v>
      </c>
      <c r="BX222" s="39">
        <f t="shared" si="572"/>
        <v>398082</v>
      </c>
      <c r="BY222" s="86">
        <f t="shared" si="573"/>
        <v>302910</v>
      </c>
      <c r="BZ222" s="16">
        <v>81479</v>
      </c>
      <c r="CA222" s="16">
        <v>221431</v>
      </c>
      <c r="CB222" s="16">
        <v>7351</v>
      </c>
      <c r="CC222" s="16">
        <v>83897</v>
      </c>
      <c r="CD222" s="16">
        <v>2034</v>
      </c>
      <c r="CE222" s="16">
        <v>1890</v>
      </c>
      <c r="CF222" s="79">
        <f t="shared" si="574"/>
        <v>452653</v>
      </c>
      <c r="CG222" s="80">
        <f t="shared" si="575"/>
        <v>345466</v>
      </c>
      <c r="CH222" s="70">
        <v>91086</v>
      </c>
      <c r="CI222" s="70">
        <v>254380</v>
      </c>
      <c r="CJ222" s="70">
        <v>8930</v>
      </c>
      <c r="CK222" s="70">
        <v>94215</v>
      </c>
      <c r="CL222" s="70">
        <v>2126</v>
      </c>
      <c r="CM222" s="70">
        <v>1916</v>
      </c>
      <c r="CN222" s="39">
        <f t="shared" si="576"/>
        <v>443033</v>
      </c>
      <c r="CO222" s="86">
        <f t="shared" si="577"/>
        <v>341567</v>
      </c>
      <c r="CP222" s="16">
        <v>88734</v>
      </c>
      <c r="CQ222" s="16">
        <v>252833</v>
      </c>
      <c r="CR222" s="16">
        <v>9107</v>
      </c>
      <c r="CS222" s="16">
        <v>88331</v>
      </c>
      <c r="CT222" s="16">
        <v>2028</v>
      </c>
      <c r="CU222" s="16">
        <v>2000</v>
      </c>
      <c r="CV222" s="79">
        <f t="shared" si="578"/>
        <v>417217</v>
      </c>
      <c r="CW222" s="80">
        <f t="shared" si="579"/>
        <v>318221</v>
      </c>
      <c r="CX222" s="70">
        <v>82599</v>
      </c>
      <c r="CY222" s="70">
        <v>235622</v>
      </c>
      <c r="CZ222" s="70">
        <v>8508</v>
      </c>
      <c r="DA222" s="70">
        <v>86338</v>
      </c>
      <c r="DB222" s="70">
        <v>2140</v>
      </c>
      <c r="DC222" s="90">
        <v>2010</v>
      </c>
    </row>
    <row r="223" spans="1:107" x14ac:dyDescent="0.3">
      <c r="A223" s="158"/>
      <c r="B223" s="1">
        <v>2618</v>
      </c>
      <c r="C223" s="1" t="s">
        <v>158</v>
      </c>
      <c r="D223" s="35">
        <f t="shared" si="580"/>
        <v>3854883</v>
      </c>
      <c r="E223" s="35">
        <f t="shared" si="581"/>
        <v>2843058</v>
      </c>
      <c r="F223" s="35">
        <f t="shared" si="582"/>
        <v>758714</v>
      </c>
      <c r="G223" s="35">
        <f t="shared" si="583"/>
        <v>2084344</v>
      </c>
      <c r="H223" s="35">
        <f t="shared" si="584"/>
        <v>122377</v>
      </c>
      <c r="I223" s="35">
        <f t="shared" si="585"/>
        <v>854188</v>
      </c>
      <c r="J223" s="35">
        <f t="shared" si="586"/>
        <v>23197</v>
      </c>
      <c r="K223" s="35">
        <f t="shared" si="587"/>
        <v>12063</v>
      </c>
      <c r="L223" s="39">
        <f t="shared" si="588"/>
        <v>311425</v>
      </c>
      <c r="M223" s="86">
        <f t="shared" si="589"/>
        <v>233906</v>
      </c>
      <c r="N223" s="88">
        <v>63324</v>
      </c>
      <c r="O223" s="88">
        <v>170582</v>
      </c>
      <c r="P223" s="88">
        <v>10632</v>
      </c>
      <c r="Q223" s="88">
        <v>64000</v>
      </c>
      <c r="R223" s="88">
        <v>1943</v>
      </c>
      <c r="S223" s="88">
        <v>944</v>
      </c>
      <c r="T223" s="79">
        <f t="shared" si="558"/>
        <v>277408</v>
      </c>
      <c r="U223" s="80">
        <f t="shared" si="559"/>
        <v>206705</v>
      </c>
      <c r="V223" s="70">
        <v>56703</v>
      </c>
      <c r="W223" s="70">
        <v>150002</v>
      </c>
      <c r="X223" s="70">
        <v>8419</v>
      </c>
      <c r="Y223" s="70">
        <v>59538</v>
      </c>
      <c r="Z223" s="70">
        <v>1973</v>
      </c>
      <c r="AA223" s="70">
        <v>773</v>
      </c>
      <c r="AB223" s="39">
        <f t="shared" si="560"/>
        <v>341580</v>
      </c>
      <c r="AC223" s="86">
        <f t="shared" si="561"/>
        <v>253526</v>
      </c>
      <c r="AD223" s="88">
        <v>69867</v>
      </c>
      <c r="AE223" s="88">
        <v>183659</v>
      </c>
      <c r="AF223" s="88">
        <v>11034</v>
      </c>
      <c r="AG223" s="88">
        <v>74142</v>
      </c>
      <c r="AH223" s="88">
        <v>1893</v>
      </c>
      <c r="AI223" s="88">
        <v>985</v>
      </c>
      <c r="AJ223" s="79">
        <f t="shared" si="562"/>
        <v>335013</v>
      </c>
      <c r="AK223" s="80">
        <f t="shared" si="563"/>
        <v>247646</v>
      </c>
      <c r="AL223" s="70">
        <v>67248</v>
      </c>
      <c r="AM223" s="70">
        <v>180398</v>
      </c>
      <c r="AN223" s="70">
        <v>11301</v>
      </c>
      <c r="AO223" s="70">
        <v>73164</v>
      </c>
      <c r="AP223" s="70">
        <v>1858</v>
      </c>
      <c r="AQ223" s="70">
        <v>1044</v>
      </c>
      <c r="AR223" s="39">
        <f t="shared" si="564"/>
        <v>339990</v>
      </c>
      <c r="AS223" s="86">
        <f t="shared" si="565"/>
        <v>250724</v>
      </c>
      <c r="AT223" s="16">
        <v>68588</v>
      </c>
      <c r="AU223" s="16">
        <v>182136</v>
      </c>
      <c r="AV223" s="16">
        <v>10924</v>
      </c>
      <c r="AW223" s="16">
        <v>75306</v>
      </c>
      <c r="AX223" s="16">
        <v>2087</v>
      </c>
      <c r="AY223" s="16">
        <v>949</v>
      </c>
      <c r="AZ223" s="79">
        <f t="shared" si="566"/>
        <v>321078</v>
      </c>
      <c r="BA223" s="80">
        <f t="shared" si="567"/>
        <v>235171</v>
      </c>
      <c r="BB223" s="70">
        <v>63335</v>
      </c>
      <c r="BC223" s="70">
        <v>171836</v>
      </c>
      <c r="BD223" s="70">
        <v>10372</v>
      </c>
      <c r="BE223" s="70">
        <v>72660</v>
      </c>
      <c r="BF223" s="70">
        <v>1954</v>
      </c>
      <c r="BG223" s="70">
        <v>921</v>
      </c>
      <c r="BH223" s="39">
        <f t="shared" si="568"/>
        <v>322700</v>
      </c>
      <c r="BI223" s="86">
        <f t="shared" si="569"/>
        <v>235999</v>
      </c>
      <c r="BJ223" s="16">
        <v>63157</v>
      </c>
      <c r="BK223" s="16">
        <v>172842</v>
      </c>
      <c r="BL223" s="16">
        <v>10659</v>
      </c>
      <c r="BM223" s="16">
        <v>73019</v>
      </c>
      <c r="BN223" s="16">
        <v>2024</v>
      </c>
      <c r="BO223" s="16">
        <v>999</v>
      </c>
      <c r="BP223" s="79">
        <f t="shared" si="570"/>
        <v>309059</v>
      </c>
      <c r="BQ223" s="80">
        <f t="shared" si="571"/>
        <v>224912</v>
      </c>
      <c r="BR223" s="70">
        <v>59080</v>
      </c>
      <c r="BS223" s="70">
        <v>165832</v>
      </c>
      <c r="BT223" s="70">
        <v>9963</v>
      </c>
      <c r="BU223" s="70">
        <v>71087</v>
      </c>
      <c r="BV223" s="70">
        <v>2006</v>
      </c>
      <c r="BW223" s="70">
        <v>1091</v>
      </c>
      <c r="BX223" s="39">
        <f t="shared" si="572"/>
        <v>302500</v>
      </c>
      <c r="BY223" s="86">
        <f t="shared" si="573"/>
        <v>220821</v>
      </c>
      <c r="BZ223" s="16">
        <v>58152</v>
      </c>
      <c r="CA223" s="16">
        <v>162669</v>
      </c>
      <c r="CB223" s="16">
        <v>8750</v>
      </c>
      <c r="CC223" s="16">
        <v>70090</v>
      </c>
      <c r="CD223" s="16">
        <v>1874</v>
      </c>
      <c r="CE223" s="16">
        <v>965</v>
      </c>
      <c r="CF223" s="79">
        <f t="shared" si="574"/>
        <v>338697</v>
      </c>
      <c r="CG223" s="80">
        <f t="shared" si="575"/>
        <v>248368</v>
      </c>
      <c r="CH223" s="70">
        <v>64482</v>
      </c>
      <c r="CI223" s="70">
        <v>183886</v>
      </c>
      <c r="CJ223" s="70">
        <v>10312</v>
      </c>
      <c r="CK223" s="70">
        <v>76897</v>
      </c>
      <c r="CL223" s="70">
        <v>1938</v>
      </c>
      <c r="CM223" s="70">
        <v>1182</v>
      </c>
      <c r="CN223" s="39">
        <f t="shared" si="576"/>
        <v>332639</v>
      </c>
      <c r="CO223" s="86">
        <f t="shared" si="577"/>
        <v>246381</v>
      </c>
      <c r="CP223" s="16">
        <v>63568</v>
      </c>
      <c r="CQ223" s="16">
        <v>182813</v>
      </c>
      <c r="CR223" s="16">
        <v>10371</v>
      </c>
      <c r="CS223" s="16">
        <v>72907</v>
      </c>
      <c r="CT223" s="16">
        <v>1850</v>
      </c>
      <c r="CU223" s="16">
        <v>1130</v>
      </c>
      <c r="CV223" s="79">
        <f t="shared" si="578"/>
        <v>322794</v>
      </c>
      <c r="CW223" s="80">
        <f t="shared" si="579"/>
        <v>238899</v>
      </c>
      <c r="CX223" s="70">
        <v>61210</v>
      </c>
      <c r="CY223" s="70">
        <v>177689</v>
      </c>
      <c r="CZ223" s="70">
        <v>9640</v>
      </c>
      <c r="DA223" s="70">
        <v>71378</v>
      </c>
      <c r="DB223" s="70">
        <v>1797</v>
      </c>
      <c r="DC223" s="90">
        <v>1080</v>
      </c>
    </row>
    <row r="224" spans="1:107" x14ac:dyDescent="0.3">
      <c r="A224" s="158"/>
      <c r="B224" s="1">
        <v>2619</v>
      </c>
      <c r="C224" s="1" t="s">
        <v>159</v>
      </c>
      <c r="D224" s="35">
        <f t="shared" si="580"/>
        <v>4968935</v>
      </c>
      <c r="E224" s="35">
        <f t="shared" si="581"/>
        <v>4147890</v>
      </c>
      <c r="F224" s="35">
        <f t="shared" si="582"/>
        <v>905279</v>
      </c>
      <c r="G224" s="35">
        <f t="shared" si="583"/>
        <v>3242611</v>
      </c>
      <c r="H224" s="35">
        <f t="shared" si="584"/>
        <v>65735</v>
      </c>
      <c r="I224" s="35">
        <f t="shared" si="585"/>
        <v>651731</v>
      </c>
      <c r="J224" s="35">
        <f t="shared" si="586"/>
        <v>20825</v>
      </c>
      <c r="K224" s="35">
        <f t="shared" si="587"/>
        <v>82754</v>
      </c>
      <c r="L224" s="39">
        <f t="shared" si="588"/>
        <v>417939</v>
      </c>
      <c r="M224" s="86">
        <f t="shared" si="589"/>
        <v>352396</v>
      </c>
      <c r="N224" s="88">
        <v>74445</v>
      </c>
      <c r="O224" s="88">
        <v>277951</v>
      </c>
      <c r="P224" s="88">
        <v>5334</v>
      </c>
      <c r="Q224" s="88">
        <v>51290</v>
      </c>
      <c r="R224" s="88">
        <v>1691</v>
      </c>
      <c r="S224" s="88">
        <v>7228</v>
      </c>
      <c r="T224" s="79">
        <f t="shared" si="558"/>
        <v>358892</v>
      </c>
      <c r="U224" s="80">
        <f t="shared" si="559"/>
        <v>300458</v>
      </c>
      <c r="V224" s="70">
        <v>64861</v>
      </c>
      <c r="W224" s="70">
        <v>235597</v>
      </c>
      <c r="X224" s="70">
        <v>4360</v>
      </c>
      <c r="Y224" s="70">
        <v>46613</v>
      </c>
      <c r="Z224" s="70">
        <v>1697</v>
      </c>
      <c r="AA224" s="70">
        <v>5764</v>
      </c>
      <c r="AB224" s="39">
        <f t="shared" si="560"/>
        <v>438041</v>
      </c>
      <c r="AC224" s="86">
        <f t="shared" si="561"/>
        <v>364666</v>
      </c>
      <c r="AD224" s="88">
        <v>79537</v>
      </c>
      <c r="AE224" s="88">
        <v>285129</v>
      </c>
      <c r="AF224" s="88">
        <v>6124</v>
      </c>
      <c r="AG224" s="88">
        <v>58660</v>
      </c>
      <c r="AH224" s="88">
        <v>1724</v>
      </c>
      <c r="AI224" s="88">
        <v>6867</v>
      </c>
      <c r="AJ224" s="79">
        <f t="shared" si="562"/>
        <v>428500</v>
      </c>
      <c r="AK224" s="80">
        <f t="shared" si="563"/>
        <v>358049</v>
      </c>
      <c r="AL224" s="70">
        <v>77301</v>
      </c>
      <c r="AM224" s="70">
        <v>280748</v>
      </c>
      <c r="AN224" s="70">
        <v>6021</v>
      </c>
      <c r="AO224" s="70">
        <v>56332</v>
      </c>
      <c r="AP224" s="70">
        <v>1643</v>
      </c>
      <c r="AQ224" s="70">
        <v>6455</v>
      </c>
      <c r="AR224" s="39">
        <f t="shared" si="564"/>
        <v>432454</v>
      </c>
      <c r="AS224" s="86">
        <f t="shared" si="565"/>
        <v>360323</v>
      </c>
      <c r="AT224" s="16">
        <v>79643</v>
      </c>
      <c r="AU224" s="16">
        <v>280680</v>
      </c>
      <c r="AV224" s="16">
        <v>5640</v>
      </c>
      <c r="AW224" s="16">
        <v>57791</v>
      </c>
      <c r="AX224" s="16">
        <v>1918</v>
      </c>
      <c r="AY224" s="16">
        <v>6782</v>
      </c>
      <c r="AZ224" s="79">
        <f t="shared" si="566"/>
        <v>406036</v>
      </c>
      <c r="BA224" s="80">
        <f t="shared" si="567"/>
        <v>337286</v>
      </c>
      <c r="BB224" s="70">
        <v>73829</v>
      </c>
      <c r="BC224" s="70">
        <v>263457</v>
      </c>
      <c r="BD224" s="70">
        <v>5549</v>
      </c>
      <c r="BE224" s="70">
        <v>54853</v>
      </c>
      <c r="BF224" s="70">
        <v>1750</v>
      </c>
      <c r="BG224" s="70">
        <v>6598</v>
      </c>
      <c r="BH224" s="39">
        <f t="shared" si="568"/>
        <v>418818</v>
      </c>
      <c r="BI224" s="86">
        <f t="shared" si="569"/>
        <v>349890</v>
      </c>
      <c r="BJ224" s="16">
        <v>76153</v>
      </c>
      <c r="BK224" s="16">
        <v>273737</v>
      </c>
      <c r="BL224" s="16">
        <v>5893</v>
      </c>
      <c r="BM224" s="16">
        <v>53553</v>
      </c>
      <c r="BN224" s="16">
        <v>1763</v>
      </c>
      <c r="BO224" s="16">
        <v>7719</v>
      </c>
      <c r="BP224" s="79">
        <f t="shared" si="570"/>
        <v>400858</v>
      </c>
      <c r="BQ224" s="80">
        <f t="shared" si="571"/>
        <v>335028</v>
      </c>
      <c r="BR224" s="70">
        <v>73250</v>
      </c>
      <c r="BS224" s="70">
        <v>261778</v>
      </c>
      <c r="BT224" s="70">
        <v>5248</v>
      </c>
      <c r="BU224" s="70">
        <v>51175</v>
      </c>
      <c r="BV224" s="70">
        <v>1809</v>
      </c>
      <c r="BW224" s="70">
        <v>7598</v>
      </c>
      <c r="BX224" s="39">
        <f t="shared" si="572"/>
        <v>377603</v>
      </c>
      <c r="BY224" s="86">
        <f t="shared" si="573"/>
        <v>312839</v>
      </c>
      <c r="BZ224" s="16">
        <v>69326</v>
      </c>
      <c r="CA224" s="16">
        <v>243513</v>
      </c>
      <c r="CB224" s="16">
        <v>4536</v>
      </c>
      <c r="CC224" s="16">
        <v>51797</v>
      </c>
      <c r="CD224" s="16">
        <v>1625</v>
      </c>
      <c r="CE224" s="16">
        <v>6806</v>
      </c>
      <c r="CF224" s="79">
        <f t="shared" si="574"/>
        <v>441866</v>
      </c>
      <c r="CG224" s="80">
        <f t="shared" si="575"/>
        <v>367971</v>
      </c>
      <c r="CH224" s="70">
        <v>80966</v>
      </c>
      <c r="CI224" s="70">
        <v>287005</v>
      </c>
      <c r="CJ224" s="70">
        <v>5827</v>
      </c>
      <c r="CK224" s="70">
        <v>59229</v>
      </c>
      <c r="CL224" s="70">
        <v>1889</v>
      </c>
      <c r="CM224" s="70">
        <v>6950</v>
      </c>
      <c r="CN224" s="39">
        <f t="shared" si="576"/>
        <v>436618</v>
      </c>
      <c r="CO224" s="86">
        <f t="shared" si="577"/>
        <v>366058</v>
      </c>
      <c r="CP224" s="16">
        <v>79913</v>
      </c>
      <c r="CQ224" s="16">
        <v>286145</v>
      </c>
      <c r="CR224" s="16">
        <v>5913</v>
      </c>
      <c r="CS224" s="16">
        <v>56018</v>
      </c>
      <c r="CT224" s="16">
        <v>1645</v>
      </c>
      <c r="CU224" s="16">
        <v>6984</v>
      </c>
      <c r="CV224" s="79">
        <f t="shared" si="578"/>
        <v>411310</v>
      </c>
      <c r="CW224" s="80">
        <f t="shared" si="579"/>
        <v>342926</v>
      </c>
      <c r="CX224" s="70">
        <v>76055</v>
      </c>
      <c r="CY224" s="70">
        <v>266871</v>
      </c>
      <c r="CZ224" s="70">
        <v>5290</v>
      </c>
      <c r="DA224" s="70">
        <v>54420</v>
      </c>
      <c r="DB224" s="70">
        <v>1671</v>
      </c>
      <c r="DC224" s="90">
        <v>7003</v>
      </c>
    </row>
    <row r="225" spans="1:107" x14ac:dyDescent="0.3">
      <c r="A225" s="158"/>
      <c r="B225" s="1">
        <v>2620</v>
      </c>
      <c r="C225" s="1" t="s">
        <v>160</v>
      </c>
      <c r="D225" s="35">
        <f t="shared" si="580"/>
        <v>2585635</v>
      </c>
      <c r="E225" s="35">
        <f t="shared" si="581"/>
        <v>1773866</v>
      </c>
      <c r="F225" s="35">
        <f t="shared" si="582"/>
        <v>533321</v>
      </c>
      <c r="G225" s="35">
        <f t="shared" si="583"/>
        <v>1240545</v>
      </c>
      <c r="H225" s="35">
        <f t="shared" si="584"/>
        <v>41353</v>
      </c>
      <c r="I225" s="35">
        <f t="shared" si="585"/>
        <v>689420</v>
      </c>
      <c r="J225" s="35">
        <f t="shared" si="586"/>
        <v>36230</v>
      </c>
      <c r="K225" s="35">
        <f t="shared" si="587"/>
        <v>44766</v>
      </c>
      <c r="L225" s="39">
        <f t="shared" si="588"/>
        <v>161517</v>
      </c>
      <c r="M225" s="86">
        <f t="shared" si="589"/>
        <v>110642</v>
      </c>
      <c r="N225" s="88">
        <v>31363</v>
      </c>
      <c r="O225" s="88">
        <v>79279</v>
      </c>
      <c r="P225" s="88">
        <v>3062</v>
      </c>
      <c r="Q225" s="88">
        <v>42815</v>
      </c>
      <c r="R225" s="88">
        <v>1948</v>
      </c>
      <c r="S225" s="88">
        <v>3050</v>
      </c>
      <c r="T225" s="79">
        <f t="shared" si="558"/>
        <v>143427</v>
      </c>
      <c r="U225" s="80">
        <f t="shared" si="559"/>
        <v>97775</v>
      </c>
      <c r="V225" s="70">
        <v>27041</v>
      </c>
      <c r="W225" s="70">
        <v>70734</v>
      </c>
      <c r="X225" s="70">
        <v>2470</v>
      </c>
      <c r="Y225" s="70">
        <v>38688</v>
      </c>
      <c r="Z225" s="70">
        <v>1791</v>
      </c>
      <c r="AA225" s="70">
        <v>2703</v>
      </c>
      <c r="AB225" s="39">
        <f t="shared" si="560"/>
        <v>181528</v>
      </c>
      <c r="AC225" s="86">
        <f t="shared" si="561"/>
        <v>120371</v>
      </c>
      <c r="AD225" s="88">
        <v>33244</v>
      </c>
      <c r="AE225" s="88">
        <v>87127</v>
      </c>
      <c r="AF225" s="88">
        <v>3428</v>
      </c>
      <c r="AG225" s="88">
        <v>52214</v>
      </c>
      <c r="AH225" s="88">
        <v>2078</v>
      </c>
      <c r="AI225" s="88">
        <v>3437</v>
      </c>
      <c r="AJ225" s="79">
        <f t="shared" si="562"/>
        <v>206296</v>
      </c>
      <c r="AK225" s="80">
        <f t="shared" si="563"/>
        <v>141586</v>
      </c>
      <c r="AL225" s="70">
        <v>39952</v>
      </c>
      <c r="AM225" s="70">
        <v>101634</v>
      </c>
      <c r="AN225" s="70">
        <v>3590</v>
      </c>
      <c r="AO225" s="70">
        <v>54714</v>
      </c>
      <c r="AP225" s="70">
        <v>2832</v>
      </c>
      <c r="AQ225" s="70">
        <v>3574</v>
      </c>
      <c r="AR225" s="39">
        <f t="shared" si="564"/>
        <v>274155</v>
      </c>
      <c r="AS225" s="86">
        <f t="shared" si="565"/>
        <v>193121</v>
      </c>
      <c r="AT225" s="16">
        <v>68846</v>
      </c>
      <c r="AU225" s="16">
        <v>124275</v>
      </c>
      <c r="AV225" s="16">
        <v>3914</v>
      </c>
      <c r="AW225" s="16">
        <v>67426</v>
      </c>
      <c r="AX225" s="16">
        <v>5631</v>
      </c>
      <c r="AY225" s="16">
        <v>4063</v>
      </c>
      <c r="AZ225" s="79">
        <f t="shared" si="566"/>
        <v>169951</v>
      </c>
      <c r="BA225" s="80">
        <f t="shared" si="567"/>
        <v>107268</v>
      </c>
      <c r="BB225" s="70">
        <v>30169</v>
      </c>
      <c r="BC225" s="70">
        <v>77099</v>
      </c>
      <c r="BD225" s="70">
        <v>2850</v>
      </c>
      <c r="BE225" s="70">
        <v>53683</v>
      </c>
      <c r="BF225" s="70">
        <v>1863</v>
      </c>
      <c r="BG225" s="70">
        <v>4287</v>
      </c>
      <c r="BH225" s="39">
        <f t="shared" si="568"/>
        <v>180986</v>
      </c>
      <c r="BI225" s="86">
        <f t="shared" si="569"/>
        <v>120124</v>
      </c>
      <c r="BJ225" s="16">
        <v>33557</v>
      </c>
      <c r="BK225" s="16">
        <v>86567</v>
      </c>
      <c r="BL225" s="16">
        <v>2968</v>
      </c>
      <c r="BM225" s="16">
        <v>51783</v>
      </c>
      <c r="BN225" s="16">
        <v>2375</v>
      </c>
      <c r="BO225" s="16">
        <v>3736</v>
      </c>
      <c r="BP225" s="79">
        <f t="shared" si="570"/>
        <v>187743</v>
      </c>
      <c r="BQ225" s="80">
        <f t="shared" si="571"/>
        <v>124838</v>
      </c>
      <c r="BR225" s="70">
        <v>34963</v>
      </c>
      <c r="BS225" s="70">
        <v>89875</v>
      </c>
      <c r="BT225" s="70">
        <v>2806</v>
      </c>
      <c r="BU225" s="70">
        <v>53419</v>
      </c>
      <c r="BV225" s="70">
        <v>2891</v>
      </c>
      <c r="BW225" s="70">
        <v>3789</v>
      </c>
      <c r="BX225" s="39">
        <f t="shared" si="572"/>
        <v>229590</v>
      </c>
      <c r="BY225" s="86">
        <f t="shared" si="573"/>
        <v>159873</v>
      </c>
      <c r="BZ225" s="16">
        <v>44519</v>
      </c>
      <c r="CA225" s="16">
        <v>115354</v>
      </c>
      <c r="CB225" s="16">
        <v>3482</v>
      </c>
      <c r="CC225" s="16">
        <v>59322</v>
      </c>
      <c r="CD225" s="16">
        <v>3315</v>
      </c>
      <c r="CE225" s="16">
        <v>3598</v>
      </c>
      <c r="CF225" s="79">
        <f t="shared" si="574"/>
        <v>433077</v>
      </c>
      <c r="CG225" s="80">
        <f t="shared" si="575"/>
        <v>307752</v>
      </c>
      <c r="CH225" s="70">
        <v>96527</v>
      </c>
      <c r="CI225" s="70">
        <v>211225</v>
      </c>
      <c r="CJ225" s="70">
        <v>6006</v>
      </c>
      <c r="CK225" s="70">
        <v>108185</v>
      </c>
      <c r="CL225" s="70">
        <v>6104</v>
      </c>
      <c r="CM225" s="70">
        <v>5030</v>
      </c>
      <c r="CN225" s="39">
        <f t="shared" si="576"/>
        <v>239330</v>
      </c>
      <c r="CO225" s="86">
        <f t="shared" si="577"/>
        <v>167479</v>
      </c>
      <c r="CP225" s="16">
        <v>55942</v>
      </c>
      <c r="CQ225" s="16">
        <v>111537</v>
      </c>
      <c r="CR225" s="16">
        <v>3834</v>
      </c>
      <c r="CS225" s="16">
        <v>60982</v>
      </c>
      <c r="CT225" s="16">
        <v>3310</v>
      </c>
      <c r="CU225" s="16">
        <v>3725</v>
      </c>
      <c r="CV225" s="79">
        <f t="shared" si="578"/>
        <v>178035</v>
      </c>
      <c r="CW225" s="80">
        <f t="shared" si="579"/>
        <v>123037</v>
      </c>
      <c r="CX225" s="70">
        <v>37198</v>
      </c>
      <c r="CY225" s="70">
        <v>85839</v>
      </c>
      <c r="CZ225" s="70">
        <v>2943</v>
      </c>
      <c r="DA225" s="70">
        <v>46189</v>
      </c>
      <c r="DB225" s="70">
        <v>2092</v>
      </c>
      <c r="DC225" s="90">
        <v>3774</v>
      </c>
    </row>
    <row r="226" spans="1:107" x14ac:dyDescent="0.3">
      <c r="A226" s="158"/>
      <c r="B226" s="1">
        <v>2621</v>
      </c>
      <c r="C226" s="1" t="s">
        <v>161</v>
      </c>
      <c r="D226" s="35">
        <f t="shared" si="580"/>
        <v>5209436</v>
      </c>
      <c r="E226" s="35">
        <f t="shared" si="581"/>
        <v>4033290</v>
      </c>
      <c r="F226" s="35">
        <f t="shared" si="582"/>
        <v>958419</v>
      </c>
      <c r="G226" s="35">
        <f t="shared" si="583"/>
        <v>3074871</v>
      </c>
      <c r="H226" s="35">
        <f t="shared" si="584"/>
        <v>127194</v>
      </c>
      <c r="I226" s="35">
        <f t="shared" si="585"/>
        <v>966565</v>
      </c>
      <c r="J226" s="35">
        <f t="shared" si="586"/>
        <v>32996</v>
      </c>
      <c r="K226" s="35">
        <f t="shared" si="587"/>
        <v>49391</v>
      </c>
      <c r="L226" s="39">
        <f t="shared" si="588"/>
        <v>410733</v>
      </c>
      <c r="M226" s="86">
        <f t="shared" si="589"/>
        <v>319227</v>
      </c>
      <c r="N226" s="88">
        <v>74865</v>
      </c>
      <c r="O226" s="88">
        <v>244362</v>
      </c>
      <c r="P226" s="88">
        <v>10562</v>
      </c>
      <c r="Q226" s="88">
        <v>74163</v>
      </c>
      <c r="R226" s="88">
        <v>2448</v>
      </c>
      <c r="S226" s="88">
        <v>4333</v>
      </c>
      <c r="T226" s="79">
        <f t="shared" si="558"/>
        <v>364066</v>
      </c>
      <c r="U226" s="80">
        <f t="shared" si="559"/>
        <v>281718</v>
      </c>
      <c r="V226" s="70">
        <v>67511</v>
      </c>
      <c r="W226" s="70">
        <v>214207</v>
      </c>
      <c r="X226" s="70">
        <v>8411</v>
      </c>
      <c r="Y226" s="70">
        <v>67987</v>
      </c>
      <c r="Z226" s="70">
        <v>2492</v>
      </c>
      <c r="AA226" s="70">
        <v>3458</v>
      </c>
      <c r="AB226" s="39">
        <f t="shared" si="560"/>
        <v>451035</v>
      </c>
      <c r="AC226" s="86">
        <f t="shared" si="561"/>
        <v>347602</v>
      </c>
      <c r="AD226" s="88">
        <v>84528</v>
      </c>
      <c r="AE226" s="88">
        <v>263074</v>
      </c>
      <c r="AF226" s="88">
        <v>11342</v>
      </c>
      <c r="AG226" s="88">
        <v>85326</v>
      </c>
      <c r="AH226" s="88">
        <v>2673</v>
      </c>
      <c r="AI226" s="88">
        <v>4092</v>
      </c>
      <c r="AJ226" s="79">
        <f t="shared" si="562"/>
        <v>439942</v>
      </c>
      <c r="AK226" s="80">
        <f t="shared" si="563"/>
        <v>339914</v>
      </c>
      <c r="AL226" s="70">
        <v>82334</v>
      </c>
      <c r="AM226" s="70">
        <v>257580</v>
      </c>
      <c r="AN226" s="70">
        <v>11024</v>
      </c>
      <c r="AO226" s="70">
        <v>82328</v>
      </c>
      <c r="AP226" s="70">
        <v>2687</v>
      </c>
      <c r="AQ226" s="70">
        <v>3989</v>
      </c>
      <c r="AR226" s="39">
        <f t="shared" si="564"/>
        <v>447676</v>
      </c>
      <c r="AS226" s="86">
        <f t="shared" si="565"/>
        <v>345248</v>
      </c>
      <c r="AT226" s="16">
        <v>83930</v>
      </c>
      <c r="AU226" s="16">
        <v>261318</v>
      </c>
      <c r="AV226" s="16">
        <v>10912</v>
      </c>
      <c r="AW226" s="16">
        <v>84162</v>
      </c>
      <c r="AX226" s="16">
        <v>3027</v>
      </c>
      <c r="AY226" s="16">
        <v>4327</v>
      </c>
      <c r="AZ226" s="79">
        <f t="shared" si="566"/>
        <v>428289</v>
      </c>
      <c r="BA226" s="80">
        <f t="shared" si="567"/>
        <v>330573</v>
      </c>
      <c r="BB226" s="70">
        <v>79996</v>
      </c>
      <c r="BC226" s="70">
        <v>250577</v>
      </c>
      <c r="BD226" s="70">
        <v>10319</v>
      </c>
      <c r="BE226" s="70">
        <v>80683</v>
      </c>
      <c r="BF226" s="70">
        <v>2666</v>
      </c>
      <c r="BG226" s="70">
        <v>4048</v>
      </c>
      <c r="BH226" s="39">
        <f t="shared" si="568"/>
        <v>439954</v>
      </c>
      <c r="BI226" s="86">
        <f t="shared" si="569"/>
        <v>340827</v>
      </c>
      <c r="BJ226" s="16">
        <v>81197</v>
      </c>
      <c r="BK226" s="16">
        <v>259630</v>
      </c>
      <c r="BL226" s="16">
        <v>10986</v>
      </c>
      <c r="BM226" s="16">
        <v>80922</v>
      </c>
      <c r="BN226" s="16">
        <v>2892</v>
      </c>
      <c r="BO226" s="16">
        <v>4327</v>
      </c>
      <c r="BP226" s="79">
        <f t="shared" si="570"/>
        <v>424169</v>
      </c>
      <c r="BQ226" s="80">
        <f t="shared" si="571"/>
        <v>328388</v>
      </c>
      <c r="BR226" s="70">
        <v>76913</v>
      </c>
      <c r="BS226" s="70">
        <v>251475</v>
      </c>
      <c r="BT226" s="70">
        <v>10576</v>
      </c>
      <c r="BU226" s="70">
        <v>77946</v>
      </c>
      <c r="BV226" s="70">
        <v>2896</v>
      </c>
      <c r="BW226" s="70">
        <v>4363</v>
      </c>
      <c r="BX226" s="39">
        <f t="shared" si="572"/>
        <v>409117</v>
      </c>
      <c r="BY226" s="86">
        <f t="shared" si="573"/>
        <v>316626</v>
      </c>
      <c r="BZ226" s="16">
        <v>75235</v>
      </c>
      <c r="CA226" s="16">
        <v>241391</v>
      </c>
      <c r="CB226" s="16">
        <v>9272</v>
      </c>
      <c r="CC226" s="16">
        <v>76954</v>
      </c>
      <c r="CD226" s="16">
        <v>2639</v>
      </c>
      <c r="CE226" s="16">
        <v>3626</v>
      </c>
      <c r="CF226" s="79">
        <f t="shared" si="574"/>
        <v>481737</v>
      </c>
      <c r="CG226" s="80">
        <f t="shared" si="575"/>
        <v>371742</v>
      </c>
      <c r="CH226" s="70">
        <v>87405</v>
      </c>
      <c r="CI226" s="70">
        <v>284337</v>
      </c>
      <c r="CJ226" s="70">
        <v>11425</v>
      </c>
      <c r="CK226" s="70">
        <v>90965</v>
      </c>
      <c r="CL226" s="70">
        <v>3123</v>
      </c>
      <c r="CM226" s="70">
        <v>4482</v>
      </c>
      <c r="CN226" s="39">
        <f t="shared" si="576"/>
        <v>464859</v>
      </c>
      <c r="CO226" s="86">
        <f t="shared" si="577"/>
        <v>362517</v>
      </c>
      <c r="CP226" s="16">
        <v>84012</v>
      </c>
      <c r="CQ226" s="16">
        <v>278505</v>
      </c>
      <c r="CR226" s="16">
        <v>11611</v>
      </c>
      <c r="CS226" s="16">
        <v>83727</v>
      </c>
      <c r="CT226" s="16">
        <v>2706</v>
      </c>
      <c r="CU226" s="16">
        <v>4298</v>
      </c>
      <c r="CV226" s="79">
        <f t="shared" si="578"/>
        <v>447859</v>
      </c>
      <c r="CW226" s="80">
        <f t="shared" si="579"/>
        <v>348908</v>
      </c>
      <c r="CX226" s="70">
        <v>80493</v>
      </c>
      <c r="CY226" s="70">
        <v>268415</v>
      </c>
      <c r="CZ226" s="70">
        <v>10754</v>
      </c>
      <c r="DA226" s="70">
        <v>81402</v>
      </c>
      <c r="DB226" s="70">
        <v>2747</v>
      </c>
      <c r="DC226" s="90">
        <v>4048</v>
      </c>
    </row>
    <row r="227" spans="1:107" x14ac:dyDescent="0.3">
      <c r="A227" s="158"/>
      <c r="B227" s="1">
        <v>2622</v>
      </c>
      <c r="C227" s="1" t="s">
        <v>162</v>
      </c>
      <c r="D227" s="35">
        <f t="shared" si="580"/>
        <v>5095717</v>
      </c>
      <c r="E227" s="35">
        <f t="shared" si="581"/>
        <v>3910352</v>
      </c>
      <c r="F227" s="35">
        <f t="shared" si="582"/>
        <v>947966</v>
      </c>
      <c r="G227" s="35">
        <f t="shared" si="583"/>
        <v>2962386</v>
      </c>
      <c r="H227" s="35">
        <f t="shared" si="584"/>
        <v>125396</v>
      </c>
      <c r="I227" s="35">
        <f t="shared" si="585"/>
        <v>994960</v>
      </c>
      <c r="J227" s="35">
        <f t="shared" si="586"/>
        <v>41494</v>
      </c>
      <c r="K227" s="35">
        <f t="shared" si="587"/>
        <v>23515</v>
      </c>
      <c r="L227" s="39">
        <f t="shared" si="588"/>
        <v>410076</v>
      </c>
      <c r="M227" s="86">
        <f t="shared" si="589"/>
        <v>317482</v>
      </c>
      <c r="N227" s="88">
        <v>75685</v>
      </c>
      <c r="O227" s="88">
        <v>241797</v>
      </c>
      <c r="P227" s="88">
        <v>10245</v>
      </c>
      <c r="Q227" s="88">
        <v>77234</v>
      </c>
      <c r="R227" s="88">
        <v>2999</v>
      </c>
      <c r="S227" s="88">
        <v>2116</v>
      </c>
      <c r="T227" s="79">
        <f t="shared" si="558"/>
        <v>369146</v>
      </c>
      <c r="U227" s="80">
        <f t="shared" si="559"/>
        <v>284345</v>
      </c>
      <c r="V227" s="70">
        <v>69200</v>
      </c>
      <c r="W227" s="70">
        <v>215145</v>
      </c>
      <c r="X227" s="70">
        <v>8091</v>
      </c>
      <c r="Y227" s="70">
        <v>71762</v>
      </c>
      <c r="Z227" s="70">
        <v>3142</v>
      </c>
      <c r="AA227" s="70">
        <v>1806</v>
      </c>
      <c r="AB227" s="39">
        <f t="shared" si="560"/>
        <v>451000</v>
      </c>
      <c r="AC227" s="86">
        <f t="shared" si="561"/>
        <v>345479</v>
      </c>
      <c r="AD227" s="88">
        <v>86818</v>
      </c>
      <c r="AE227" s="88">
        <v>258661</v>
      </c>
      <c r="AF227" s="88">
        <v>10951</v>
      </c>
      <c r="AG227" s="88">
        <v>88811</v>
      </c>
      <c r="AH227" s="88">
        <v>3662</v>
      </c>
      <c r="AI227" s="88">
        <v>2097</v>
      </c>
      <c r="AJ227" s="79">
        <f t="shared" si="562"/>
        <v>438046</v>
      </c>
      <c r="AK227" s="80">
        <f t="shared" si="563"/>
        <v>335525</v>
      </c>
      <c r="AL227" s="70">
        <v>82820</v>
      </c>
      <c r="AM227" s="70">
        <v>252705</v>
      </c>
      <c r="AN227" s="70">
        <v>11201</v>
      </c>
      <c r="AO227" s="70">
        <v>85677</v>
      </c>
      <c r="AP227" s="70">
        <v>3478</v>
      </c>
      <c r="AQ227" s="70">
        <v>2165</v>
      </c>
      <c r="AR227" s="39">
        <f t="shared" si="564"/>
        <v>450631</v>
      </c>
      <c r="AS227" s="86">
        <f t="shared" si="565"/>
        <v>345307</v>
      </c>
      <c r="AT227" s="16">
        <v>85085</v>
      </c>
      <c r="AU227" s="16">
        <v>260222</v>
      </c>
      <c r="AV227" s="16">
        <v>11255</v>
      </c>
      <c r="AW227" s="16">
        <v>88115</v>
      </c>
      <c r="AX227" s="16">
        <v>3812</v>
      </c>
      <c r="AY227" s="16">
        <v>2142</v>
      </c>
      <c r="AZ227" s="79">
        <f t="shared" si="566"/>
        <v>420600</v>
      </c>
      <c r="BA227" s="80">
        <f t="shared" si="567"/>
        <v>320045</v>
      </c>
      <c r="BB227" s="70">
        <v>77689</v>
      </c>
      <c r="BC227" s="70">
        <v>242356</v>
      </c>
      <c r="BD227" s="70">
        <v>10667</v>
      </c>
      <c r="BE227" s="70">
        <v>84636</v>
      </c>
      <c r="BF227" s="70">
        <v>3224</v>
      </c>
      <c r="BG227" s="70">
        <v>2028</v>
      </c>
      <c r="BH227" s="39">
        <f t="shared" si="568"/>
        <v>426240</v>
      </c>
      <c r="BI227" s="86">
        <f t="shared" si="569"/>
        <v>327101</v>
      </c>
      <c r="BJ227" s="16">
        <v>77992</v>
      </c>
      <c r="BK227" s="16">
        <v>249109</v>
      </c>
      <c r="BL227" s="16">
        <v>10964</v>
      </c>
      <c r="BM227" s="16">
        <v>82498</v>
      </c>
      <c r="BN227" s="16">
        <v>3609</v>
      </c>
      <c r="BO227" s="16">
        <v>2068</v>
      </c>
      <c r="BP227" s="79">
        <f t="shared" si="570"/>
        <v>413061</v>
      </c>
      <c r="BQ227" s="80">
        <f t="shared" si="571"/>
        <v>317236</v>
      </c>
      <c r="BR227" s="70">
        <v>77057</v>
      </c>
      <c r="BS227" s="70">
        <v>240179</v>
      </c>
      <c r="BT227" s="70">
        <v>10386</v>
      </c>
      <c r="BU227" s="70">
        <v>79577</v>
      </c>
      <c r="BV227" s="70">
        <v>3953</v>
      </c>
      <c r="BW227" s="70">
        <v>1909</v>
      </c>
      <c r="BX227" s="39">
        <f t="shared" si="572"/>
        <v>399265</v>
      </c>
      <c r="BY227" s="86">
        <f t="shared" si="573"/>
        <v>304084</v>
      </c>
      <c r="BZ227" s="16">
        <v>73569</v>
      </c>
      <c r="CA227" s="16">
        <v>230515</v>
      </c>
      <c r="CB227" s="16">
        <v>9083</v>
      </c>
      <c r="CC227" s="16">
        <v>80955</v>
      </c>
      <c r="CD227" s="16">
        <v>3393</v>
      </c>
      <c r="CE227" s="16">
        <v>1750</v>
      </c>
      <c r="CF227" s="79">
        <f t="shared" si="574"/>
        <v>447987</v>
      </c>
      <c r="CG227" s="80">
        <f t="shared" si="575"/>
        <v>343714</v>
      </c>
      <c r="CH227" s="70">
        <v>83084</v>
      </c>
      <c r="CI227" s="70">
        <v>260630</v>
      </c>
      <c r="CJ227" s="70">
        <v>11007</v>
      </c>
      <c r="CK227" s="70">
        <v>87993</v>
      </c>
      <c r="CL227" s="70">
        <v>3485</v>
      </c>
      <c r="CM227" s="70">
        <v>1788</v>
      </c>
      <c r="CN227" s="39">
        <f t="shared" si="576"/>
        <v>437030</v>
      </c>
      <c r="CO227" s="86">
        <f t="shared" si="577"/>
        <v>335942</v>
      </c>
      <c r="CP227" s="16">
        <v>79768</v>
      </c>
      <c r="CQ227" s="16">
        <v>256174</v>
      </c>
      <c r="CR227" s="16">
        <v>11048</v>
      </c>
      <c r="CS227" s="16">
        <v>84891</v>
      </c>
      <c r="CT227" s="16">
        <v>3306</v>
      </c>
      <c r="CU227" s="16">
        <v>1843</v>
      </c>
      <c r="CV227" s="79">
        <f t="shared" si="578"/>
        <v>432635</v>
      </c>
      <c r="CW227" s="80">
        <f t="shared" si="579"/>
        <v>334092</v>
      </c>
      <c r="CX227" s="70">
        <v>79199</v>
      </c>
      <c r="CY227" s="70">
        <v>254893</v>
      </c>
      <c r="CZ227" s="70">
        <v>10498</v>
      </c>
      <c r="DA227" s="70">
        <v>82811</v>
      </c>
      <c r="DB227" s="70">
        <v>3431</v>
      </c>
      <c r="DC227" s="90">
        <v>1803</v>
      </c>
    </row>
    <row r="228" spans="1:107" x14ac:dyDescent="0.3">
      <c r="A228" s="158"/>
      <c r="B228" s="1">
        <v>2623</v>
      </c>
      <c r="C228" s="1" t="s">
        <v>163</v>
      </c>
      <c r="D228" s="35">
        <f t="shared" si="580"/>
        <v>5791377</v>
      </c>
      <c r="E228" s="35">
        <f t="shared" si="581"/>
        <v>5120466</v>
      </c>
      <c r="F228" s="35">
        <f t="shared" si="582"/>
        <v>1137306</v>
      </c>
      <c r="G228" s="35">
        <f t="shared" si="583"/>
        <v>3983160</v>
      </c>
      <c r="H228" s="35">
        <f t="shared" si="584"/>
        <v>107015</v>
      </c>
      <c r="I228" s="35">
        <f t="shared" si="585"/>
        <v>504839</v>
      </c>
      <c r="J228" s="35">
        <f t="shared" si="586"/>
        <v>45396</v>
      </c>
      <c r="K228" s="35">
        <f t="shared" si="587"/>
        <v>13661</v>
      </c>
      <c r="L228" s="39">
        <f t="shared" si="588"/>
        <v>465888</v>
      </c>
      <c r="M228" s="86">
        <f t="shared" si="589"/>
        <v>414034</v>
      </c>
      <c r="N228" s="88">
        <v>89392</v>
      </c>
      <c r="O228" s="88">
        <v>324642</v>
      </c>
      <c r="P228" s="88">
        <v>8916</v>
      </c>
      <c r="Q228" s="88">
        <v>38065</v>
      </c>
      <c r="R228" s="88">
        <v>3621</v>
      </c>
      <c r="S228" s="88">
        <v>1252</v>
      </c>
      <c r="T228" s="79">
        <f t="shared" si="558"/>
        <v>416555</v>
      </c>
      <c r="U228" s="80">
        <f t="shared" si="559"/>
        <v>370877</v>
      </c>
      <c r="V228" s="70">
        <v>82974</v>
      </c>
      <c r="W228" s="70">
        <v>287903</v>
      </c>
      <c r="X228" s="70">
        <v>7080</v>
      </c>
      <c r="Y228" s="70">
        <v>33938</v>
      </c>
      <c r="Z228" s="70">
        <v>3671</v>
      </c>
      <c r="AA228" s="70">
        <v>989</v>
      </c>
      <c r="AB228" s="39">
        <f t="shared" si="560"/>
        <v>509179</v>
      </c>
      <c r="AC228" s="86">
        <f t="shared" si="561"/>
        <v>450670</v>
      </c>
      <c r="AD228" s="88">
        <v>102021</v>
      </c>
      <c r="AE228" s="88">
        <v>348649</v>
      </c>
      <c r="AF228" s="88">
        <v>9769</v>
      </c>
      <c r="AG228" s="88">
        <v>43583</v>
      </c>
      <c r="AH228" s="88">
        <v>3845</v>
      </c>
      <c r="AI228" s="88">
        <v>1312</v>
      </c>
      <c r="AJ228" s="79">
        <f t="shared" si="562"/>
        <v>489055</v>
      </c>
      <c r="AK228" s="80">
        <f t="shared" si="563"/>
        <v>431409</v>
      </c>
      <c r="AL228" s="70">
        <v>95513</v>
      </c>
      <c r="AM228" s="70">
        <v>335896</v>
      </c>
      <c r="AN228" s="70">
        <v>9746</v>
      </c>
      <c r="AO228" s="70">
        <v>42991</v>
      </c>
      <c r="AP228" s="70">
        <v>3692</v>
      </c>
      <c r="AQ228" s="70">
        <v>1217</v>
      </c>
      <c r="AR228" s="39">
        <f t="shared" si="564"/>
        <v>507525</v>
      </c>
      <c r="AS228" s="86">
        <f t="shared" si="565"/>
        <v>448019</v>
      </c>
      <c r="AT228" s="16">
        <v>101480</v>
      </c>
      <c r="AU228" s="16">
        <v>346539</v>
      </c>
      <c r="AV228" s="16">
        <v>9491</v>
      </c>
      <c r="AW228" s="16">
        <v>44755</v>
      </c>
      <c r="AX228" s="16">
        <v>4190</v>
      </c>
      <c r="AY228" s="16">
        <v>1070</v>
      </c>
      <c r="AZ228" s="79">
        <f t="shared" si="566"/>
        <v>474945</v>
      </c>
      <c r="BA228" s="80">
        <f t="shared" si="567"/>
        <v>418743</v>
      </c>
      <c r="BB228" s="70">
        <v>92153</v>
      </c>
      <c r="BC228" s="70">
        <v>326590</v>
      </c>
      <c r="BD228" s="70">
        <v>8978</v>
      </c>
      <c r="BE228" s="70">
        <v>42352</v>
      </c>
      <c r="BF228" s="70">
        <v>3648</v>
      </c>
      <c r="BG228" s="70">
        <v>1224</v>
      </c>
      <c r="BH228" s="39">
        <f t="shared" si="568"/>
        <v>493713</v>
      </c>
      <c r="BI228" s="86">
        <f t="shared" si="569"/>
        <v>437072</v>
      </c>
      <c r="BJ228" s="16">
        <v>96769</v>
      </c>
      <c r="BK228" s="16">
        <v>340303</v>
      </c>
      <c r="BL228" s="16">
        <v>9325</v>
      </c>
      <c r="BM228" s="16">
        <v>42048</v>
      </c>
      <c r="BN228" s="16">
        <v>4061</v>
      </c>
      <c r="BO228" s="16">
        <v>1207</v>
      </c>
      <c r="BP228" s="79">
        <f t="shared" si="570"/>
        <v>482234</v>
      </c>
      <c r="BQ228" s="80">
        <f t="shared" si="571"/>
        <v>427520</v>
      </c>
      <c r="BR228" s="70">
        <v>95816</v>
      </c>
      <c r="BS228" s="70">
        <v>331704</v>
      </c>
      <c r="BT228" s="70">
        <v>8779</v>
      </c>
      <c r="BU228" s="70">
        <v>40678</v>
      </c>
      <c r="BV228" s="70">
        <v>4199</v>
      </c>
      <c r="BW228" s="70">
        <v>1058</v>
      </c>
      <c r="BX228" s="39">
        <f t="shared" si="572"/>
        <v>462365</v>
      </c>
      <c r="BY228" s="86">
        <f t="shared" si="573"/>
        <v>408652</v>
      </c>
      <c r="BZ228" s="16">
        <v>91614</v>
      </c>
      <c r="CA228" s="16">
        <v>317038</v>
      </c>
      <c r="CB228" s="16">
        <v>7635</v>
      </c>
      <c r="CC228" s="16">
        <v>41488</v>
      </c>
      <c r="CD228" s="16">
        <v>3569</v>
      </c>
      <c r="CE228" s="16">
        <v>1021</v>
      </c>
      <c r="CF228" s="79">
        <f t="shared" si="574"/>
        <v>504524</v>
      </c>
      <c r="CG228" s="80">
        <f t="shared" si="575"/>
        <v>443364</v>
      </c>
      <c r="CH228" s="70">
        <v>99037</v>
      </c>
      <c r="CI228" s="70">
        <v>344327</v>
      </c>
      <c r="CJ228" s="70">
        <v>9176</v>
      </c>
      <c r="CK228" s="70">
        <v>47045</v>
      </c>
      <c r="CL228" s="70">
        <v>3886</v>
      </c>
      <c r="CM228" s="70">
        <v>1053</v>
      </c>
      <c r="CN228" s="39">
        <f t="shared" si="576"/>
        <v>485965</v>
      </c>
      <c r="CO228" s="86">
        <f t="shared" si="577"/>
        <v>428778</v>
      </c>
      <c r="CP228" s="16">
        <v>93684</v>
      </c>
      <c r="CQ228" s="16">
        <v>335094</v>
      </c>
      <c r="CR228" s="16">
        <v>9135</v>
      </c>
      <c r="CS228" s="16">
        <v>43527</v>
      </c>
      <c r="CT228" s="16">
        <v>3402</v>
      </c>
      <c r="CU228" s="16">
        <v>1123</v>
      </c>
      <c r="CV228" s="79">
        <f t="shared" si="578"/>
        <v>499429</v>
      </c>
      <c r="CW228" s="80">
        <f t="shared" si="579"/>
        <v>441328</v>
      </c>
      <c r="CX228" s="70">
        <v>96853</v>
      </c>
      <c r="CY228" s="70">
        <v>344475</v>
      </c>
      <c r="CZ228" s="70">
        <v>8985</v>
      </c>
      <c r="DA228" s="70">
        <v>44369</v>
      </c>
      <c r="DB228" s="70">
        <v>3612</v>
      </c>
      <c r="DC228" s="90">
        <v>1135</v>
      </c>
    </row>
    <row r="229" spans="1:107" x14ac:dyDescent="0.3">
      <c r="A229" s="158"/>
      <c r="B229" s="1">
        <v>2624</v>
      </c>
      <c r="C229" s="1" t="s">
        <v>164</v>
      </c>
      <c r="D229" s="35">
        <f t="shared" si="580"/>
        <v>3952442</v>
      </c>
      <c r="E229" s="35">
        <f t="shared" si="581"/>
        <v>3520396</v>
      </c>
      <c r="F229" s="35">
        <f t="shared" si="582"/>
        <v>874740</v>
      </c>
      <c r="G229" s="35">
        <f t="shared" si="583"/>
        <v>2645656</v>
      </c>
      <c r="H229" s="35">
        <f t="shared" si="584"/>
        <v>96362</v>
      </c>
      <c r="I229" s="35">
        <f t="shared" si="585"/>
        <v>272610</v>
      </c>
      <c r="J229" s="35">
        <f t="shared" si="586"/>
        <v>49538</v>
      </c>
      <c r="K229" s="35">
        <f t="shared" si="587"/>
        <v>13536</v>
      </c>
      <c r="L229" s="39">
        <f t="shared" si="588"/>
        <v>324346</v>
      </c>
      <c r="M229" s="86">
        <f t="shared" si="589"/>
        <v>289632</v>
      </c>
      <c r="N229" s="88">
        <v>70511</v>
      </c>
      <c r="O229" s="88">
        <v>219121</v>
      </c>
      <c r="P229" s="88">
        <v>8274</v>
      </c>
      <c r="Q229" s="88">
        <v>21802</v>
      </c>
      <c r="R229" s="88">
        <v>3674</v>
      </c>
      <c r="S229" s="88">
        <v>964</v>
      </c>
      <c r="T229" s="79">
        <f t="shared" si="558"/>
        <v>287283</v>
      </c>
      <c r="U229" s="80">
        <f t="shared" si="559"/>
        <v>256806</v>
      </c>
      <c r="V229" s="70">
        <v>64766</v>
      </c>
      <c r="W229" s="70">
        <v>192040</v>
      </c>
      <c r="X229" s="70">
        <v>6300</v>
      </c>
      <c r="Y229" s="70">
        <v>19377</v>
      </c>
      <c r="Z229" s="70">
        <v>3861</v>
      </c>
      <c r="AA229" s="70">
        <v>939</v>
      </c>
      <c r="AB229" s="39">
        <f t="shared" si="560"/>
        <v>358289</v>
      </c>
      <c r="AC229" s="86">
        <f t="shared" si="561"/>
        <v>319636</v>
      </c>
      <c r="AD229" s="88">
        <v>78500</v>
      </c>
      <c r="AE229" s="88">
        <v>241136</v>
      </c>
      <c r="AF229" s="88">
        <v>9202</v>
      </c>
      <c r="AG229" s="88">
        <v>24122</v>
      </c>
      <c r="AH229" s="88">
        <v>4255</v>
      </c>
      <c r="AI229" s="88">
        <v>1074</v>
      </c>
      <c r="AJ229" s="79">
        <f t="shared" si="562"/>
        <v>338820</v>
      </c>
      <c r="AK229" s="80">
        <f t="shared" si="563"/>
        <v>300906</v>
      </c>
      <c r="AL229" s="70">
        <v>74029</v>
      </c>
      <c r="AM229" s="70">
        <v>226877</v>
      </c>
      <c r="AN229" s="70">
        <v>9505</v>
      </c>
      <c r="AO229" s="70">
        <v>23309</v>
      </c>
      <c r="AP229" s="70">
        <v>3974</v>
      </c>
      <c r="AQ229" s="70">
        <v>1126</v>
      </c>
      <c r="AR229" s="39">
        <f t="shared" si="564"/>
        <v>352804</v>
      </c>
      <c r="AS229" s="86">
        <f t="shared" si="565"/>
        <v>314615</v>
      </c>
      <c r="AT229" s="16">
        <v>79333</v>
      </c>
      <c r="AU229" s="16">
        <v>235282</v>
      </c>
      <c r="AV229" s="16">
        <v>9343</v>
      </c>
      <c r="AW229" s="16">
        <v>23510</v>
      </c>
      <c r="AX229" s="16">
        <v>4313</v>
      </c>
      <c r="AY229" s="16">
        <v>1023</v>
      </c>
      <c r="AZ229" s="79">
        <f t="shared" si="566"/>
        <v>319917</v>
      </c>
      <c r="BA229" s="80">
        <f t="shared" si="567"/>
        <v>284259</v>
      </c>
      <c r="BB229" s="70">
        <v>70671</v>
      </c>
      <c r="BC229" s="70">
        <v>213588</v>
      </c>
      <c r="BD229" s="70">
        <v>8159</v>
      </c>
      <c r="BE229" s="70">
        <v>22576</v>
      </c>
      <c r="BF229" s="70">
        <v>4002</v>
      </c>
      <c r="BG229" s="70">
        <v>921</v>
      </c>
      <c r="BH229" s="39">
        <f t="shared" si="568"/>
        <v>323572</v>
      </c>
      <c r="BI229" s="86">
        <f t="shared" si="569"/>
        <v>287067</v>
      </c>
      <c r="BJ229" s="16">
        <v>72847</v>
      </c>
      <c r="BK229" s="16">
        <v>214220</v>
      </c>
      <c r="BL229" s="16">
        <v>7549</v>
      </c>
      <c r="BM229" s="16">
        <v>23374</v>
      </c>
      <c r="BN229" s="16">
        <v>4450</v>
      </c>
      <c r="BO229" s="16">
        <v>1132</v>
      </c>
      <c r="BP229" s="79">
        <f t="shared" si="570"/>
        <v>313777</v>
      </c>
      <c r="BQ229" s="80">
        <f t="shared" si="571"/>
        <v>278875</v>
      </c>
      <c r="BR229" s="70">
        <v>71246</v>
      </c>
      <c r="BS229" s="70">
        <v>207629</v>
      </c>
      <c r="BT229" s="70">
        <v>6878</v>
      </c>
      <c r="BU229" s="70">
        <v>22201</v>
      </c>
      <c r="BV229" s="70">
        <v>4682</v>
      </c>
      <c r="BW229" s="70">
        <v>1141</v>
      </c>
      <c r="BX229" s="39">
        <f t="shared" si="572"/>
        <v>309257</v>
      </c>
      <c r="BY229" s="86">
        <f t="shared" si="573"/>
        <v>275501</v>
      </c>
      <c r="BZ229" s="16">
        <v>70162</v>
      </c>
      <c r="CA229" s="16">
        <v>205339</v>
      </c>
      <c r="CB229" s="16">
        <v>6794</v>
      </c>
      <c r="CC229" s="16">
        <v>21481</v>
      </c>
      <c r="CD229" s="16">
        <v>4294</v>
      </c>
      <c r="CE229" s="16">
        <v>1187</v>
      </c>
      <c r="CF229" s="79">
        <f t="shared" si="574"/>
        <v>345804</v>
      </c>
      <c r="CG229" s="80">
        <f t="shared" si="575"/>
        <v>307634</v>
      </c>
      <c r="CH229" s="70">
        <v>76623</v>
      </c>
      <c r="CI229" s="70">
        <v>231011</v>
      </c>
      <c r="CJ229" s="70">
        <v>8563</v>
      </c>
      <c r="CK229" s="70">
        <v>23793</v>
      </c>
      <c r="CL229" s="70">
        <v>4233</v>
      </c>
      <c r="CM229" s="70">
        <v>1581</v>
      </c>
      <c r="CN229" s="39">
        <f t="shared" si="576"/>
        <v>336279</v>
      </c>
      <c r="CO229" s="86">
        <f t="shared" si="577"/>
        <v>299538</v>
      </c>
      <c r="CP229" s="16">
        <v>71669</v>
      </c>
      <c r="CQ229" s="16">
        <v>227869</v>
      </c>
      <c r="CR229" s="16">
        <v>8321</v>
      </c>
      <c r="CS229" s="16">
        <v>23264</v>
      </c>
      <c r="CT229" s="16">
        <v>3768</v>
      </c>
      <c r="CU229" s="16">
        <v>1388</v>
      </c>
      <c r="CV229" s="79">
        <f t="shared" si="578"/>
        <v>342294</v>
      </c>
      <c r="CW229" s="80">
        <f t="shared" si="579"/>
        <v>305927</v>
      </c>
      <c r="CX229" s="70">
        <v>74383</v>
      </c>
      <c r="CY229" s="70">
        <v>231544</v>
      </c>
      <c r="CZ229" s="70">
        <v>7474</v>
      </c>
      <c r="DA229" s="70">
        <v>23801</v>
      </c>
      <c r="DB229" s="70">
        <v>4032</v>
      </c>
      <c r="DC229" s="90">
        <v>1060</v>
      </c>
    </row>
    <row r="230" spans="1:107" x14ac:dyDescent="0.3">
      <c r="A230" s="158"/>
      <c r="B230" s="1">
        <v>2625</v>
      </c>
      <c r="C230" s="1" t="s">
        <v>165</v>
      </c>
      <c r="D230" s="35">
        <f t="shared" si="580"/>
        <v>3443032</v>
      </c>
      <c r="E230" s="35">
        <f t="shared" si="581"/>
        <v>2641078</v>
      </c>
      <c r="F230" s="35">
        <f t="shared" si="582"/>
        <v>633196</v>
      </c>
      <c r="G230" s="35">
        <f t="shared" si="583"/>
        <v>2007882</v>
      </c>
      <c r="H230" s="35">
        <f t="shared" si="584"/>
        <v>69483</v>
      </c>
      <c r="I230" s="35">
        <f t="shared" si="585"/>
        <v>692700</v>
      </c>
      <c r="J230" s="35">
        <f t="shared" si="586"/>
        <v>22963</v>
      </c>
      <c r="K230" s="35">
        <f t="shared" si="587"/>
        <v>16808</v>
      </c>
      <c r="L230" s="39">
        <f t="shared" si="588"/>
        <v>284827</v>
      </c>
      <c r="M230" s="86">
        <f t="shared" si="589"/>
        <v>222564</v>
      </c>
      <c r="N230" s="88">
        <v>51513</v>
      </c>
      <c r="O230" s="88">
        <v>171051</v>
      </c>
      <c r="P230" s="88">
        <v>5749</v>
      </c>
      <c r="Q230" s="88">
        <v>53093</v>
      </c>
      <c r="R230" s="88">
        <v>1810</v>
      </c>
      <c r="S230" s="88">
        <v>1611</v>
      </c>
      <c r="T230" s="79">
        <f t="shared" si="558"/>
        <v>246024</v>
      </c>
      <c r="U230" s="80">
        <f t="shared" si="559"/>
        <v>188097</v>
      </c>
      <c r="V230" s="70">
        <v>44384</v>
      </c>
      <c r="W230" s="70">
        <v>143713</v>
      </c>
      <c r="X230" s="70">
        <v>4542</v>
      </c>
      <c r="Y230" s="70">
        <v>50205</v>
      </c>
      <c r="Z230" s="70">
        <v>1890</v>
      </c>
      <c r="AA230" s="70">
        <v>1290</v>
      </c>
      <c r="AB230" s="39">
        <f t="shared" si="560"/>
        <v>303878</v>
      </c>
      <c r="AC230" s="86">
        <f t="shared" si="561"/>
        <v>231475</v>
      </c>
      <c r="AD230" s="88">
        <v>56359</v>
      </c>
      <c r="AE230" s="88">
        <v>175116</v>
      </c>
      <c r="AF230" s="88">
        <v>6200</v>
      </c>
      <c r="AG230" s="88">
        <v>62889</v>
      </c>
      <c r="AH230" s="88">
        <v>1896</v>
      </c>
      <c r="AI230" s="88">
        <v>1418</v>
      </c>
      <c r="AJ230" s="79">
        <f t="shared" si="562"/>
        <v>296377</v>
      </c>
      <c r="AK230" s="80">
        <f t="shared" si="563"/>
        <v>226944</v>
      </c>
      <c r="AL230" s="70">
        <v>55093</v>
      </c>
      <c r="AM230" s="70">
        <v>171851</v>
      </c>
      <c r="AN230" s="70">
        <v>6243</v>
      </c>
      <c r="AO230" s="70">
        <v>59909</v>
      </c>
      <c r="AP230" s="70">
        <v>1797</v>
      </c>
      <c r="AQ230" s="70">
        <v>1484</v>
      </c>
      <c r="AR230" s="39">
        <f t="shared" si="564"/>
        <v>296978</v>
      </c>
      <c r="AS230" s="86">
        <f t="shared" si="565"/>
        <v>228405</v>
      </c>
      <c r="AT230" s="16">
        <v>55727</v>
      </c>
      <c r="AU230" s="16">
        <v>172678</v>
      </c>
      <c r="AV230" s="16">
        <v>6172</v>
      </c>
      <c r="AW230" s="16">
        <v>59060</v>
      </c>
      <c r="AX230" s="16">
        <v>2013</v>
      </c>
      <c r="AY230" s="16">
        <v>1328</v>
      </c>
      <c r="AZ230" s="79">
        <f t="shared" si="566"/>
        <v>280825</v>
      </c>
      <c r="BA230" s="80">
        <f t="shared" si="567"/>
        <v>215378</v>
      </c>
      <c r="BB230" s="70">
        <v>51964</v>
      </c>
      <c r="BC230" s="70">
        <v>163414</v>
      </c>
      <c r="BD230" s="70">
        <v>5862</v>
      </c>
      <c r="BE230" s="70">
        <v>56331</v>
      </c>
      <c r="BF230" s="70">
        <v>1874</v>
      </c>
      <c r="BG230" s="70">
        <v>1380</v>
      </c>
      <c r="BH230" s="39">
        <f t="shared" si="568"/>
        <v>293861</v>
      </c>
      <c r="BI230" s="86">
        <f t="shared" si="569"/>
        <v>226074</v>
      </c>
      <c r="BJ230" s="16">
        <v>53825</v>
      </c>
      <c r="BK230" s="16">
        <v>172249</v>
      </c>
      <c r="BL230" s="16">
        <v>5960</v>
      </c>
      <c r="BM230" s="16">
        <v>58267</v>
      </c>
      <c r="BN230" s="16">
        <v>2072</v>
      </c>
      <c r="BO230" s="16">
        <v>1488</v>
      </c>
      <c r="BP230" s="79">
        <f t="shared" si="570"/>
        <v>283787</v>
      </c>
      <c r="BQ230" s="80">
        <f t="shared" si="571"/>
        <v>217530</v>
      </c>
      <c r="BR230" s="70">
        <v>51800</v>
      </c>
      <c r="BS230" s="70">
        <v>165730</v>
      </c>
      <c r="BT230" s="70">
        <v>5840</v>
      </c>
      <c r="BU230" s="70">
        <v>56861</v>
      </c>
      <c r="BV230" s="70">
        <v>2108</v>
      </c>
      <c r="BW230" s="70">
        <v>1448</v>
      </c>
      <c r="BX230" s="39">
        <f t="shared" si="572"/>
        <v>263257</v>
      </c>
      <c r="BY230" s="86">
        <f t="shared" si="573"/>
        <v>201185</v>
      </c>
      <c r="BZ230" s="16">
        <v>48354</v>
      </c>
      <c r="CA230" s="16">
        <v>152831</v>
      </c>
      <c r="CB230" s="16">
        <v>4834</v>
      </c>
      <c r="CC230" s="16">
        <v>54039</v>
      </c>
      <c r="CD230" s="16">
        <v>1839</v>
      </c>
      <c r="CE230" s="16">
        <v>1360</v>
      </c>
      <c r="CF230" s="79">
        <f t="shared" si="574"/>
        <v>304388</v>
      </c>
      <c r="CG230" s="80">
        <f t="shared" si="575"/>
        <v>231972</v>
      </c>
      <c r="CH230" s="70">
        <v>56093</v>
      </c>
      <c r="CI230" s="70">
        <v>175879</v>
      </c>
      <c r="CJ230" s="70">
        <v>5971</v>
      </c>
      <c r="CK230" s="70">
        <v>62979</v>
      </c>
      <c r="CL230" s="70">
        <v>1975</v>
      </c>
      <c r="CM230" s="70">
        <v>1491</v>
      </c>
      <c r="CN230" s="39">
        <f t="shared" si="576"/>
        <v>299968</v>
      </c>
      <c r="CO230" s="86">
        <f t="shared" si="577"/>
        <v>230223</v>
      </c>
      <c r="CP230" s="16">
        <v>54644</v>
      </c>
      <c r="CQ230" s="16">
        <v>175579</v>
      </c>
      <c r="CR230" s="16">
        <v>6233</v>
      </c>
      <c r="CS230" s="16">
        <v>60523</v>
      </c>
      <c r="CT230" s="16">
        <v>1736</v>
      </c>
      <c r="CU230" s="16">
        <v>1253</v>
      </c>
      <c r="CV230" s="79">
        <f t="shared" si="578"/>
        <v>288862</v>
      </c>
      <c r="CW230" s="80">
        <f t="shared" si="579"/>
        <v>221231</v>
      </c>
      <c r="CX230" s="70">
        <v>53440</v>
      </c>
      <c r="CY230" s="70">
        <v>167791</v>
      </c>
      <c r="CZ230" s="70">
        <v>5877</v>
      </c>
      <c r="DA230" s="70">
        <v>58544</v>
      </c>
      <c r="DB230" s="70">
        <v>1953</v>
      </c>
      <c r="DC230" s="90">
        <v>1257</v>
      </c>
    </row>
    <row r="231" spans="1:107" x14ac:dyDescent="0.3">
      <c r="A231" s="158"/>
      <c r="B231" s="1">
        <v>2626</v>
      </c>
      <c r="C231" s="1" t="s">
        <v>166</v>
      </c>
      <c r="D231" s="35">
        <f t="shared" si="580"/>
        <v>3249420</v>
      </c>
      <c r="E231" s="35">
        <f t="shared" si="581"/>
        <v>2542066</v>
      </c>
      <c r="F231" s="35">
        <f t="shared" si="582"/>
        <v>705669</v>
      </c>
      <c r="G231" s="35">
        <f t="shared" si="583"/>
        <v>1836397</v>
      </c>
      <c r="H231" s="35">
        <f t="shared" si="584"/>
        <v>94545</v>
      </c>
      <c r="I231" s="35">
        <f t="shared" si="585"/>
        <v>568029</v>
      </c>
      <c r="J231" s="35">
        <f t="shared" si="586"/>
        <v>20392</v>
      </c>
      <c r="K231" s="35">
        <f t="shared" si="587"/>
        <v>24388</v>
      </c>
      <c r="L231" s="39">
        <f t="shared" si="588"/>
        <v>244344</v>
      </c>
      <c r="M231" s="86">
        <f t="shared" si="589"/>
        <v>191133</v>
      </c>
      <c r="N231" s="88">
        <v>50131</v>
      </c>
      <c r="O231" s="88">
        <v>141002</v>
      </c>
      <c r="P231" s="88">
        <v>7106</v>
      </c>
      <c r="Q231" s="88">
        <v>42424</v>
      </c>
      <c r="R231" s="88">
        <v>1438</v>
      </c>
      <c r="S231" s="88">
        <v>2243</v>
      </c>
      <c r="T231" s="79">
        <f t="shared" si="558"/>
        <v>210886</v>
      </c>
      <c r="U231" s="80">
        <f t="shared" si="559"/>
        <v>163648</v>
      </c>
      <c r="V231" s="70">
        <v>43652</v>
      </c>
      <c r="W231" s="70">
        <v>119996</v>
      </c>
      <c r="X231" s="70">
        <v>5510</v>
      </c>
      <c r="Y231" s="70">
        <v>38727</v>
      </c>
      <c r="Z231" s="70">
        <v>1275</v>
      </c>
      <c r="AA231" s="70">
        <v>1726</v>
      </c>
      <c r="AB231" s="39">
        <f t="shared" si="560"/>
        <v>293135</v>
      </c>
      <c r="AC231" s="86">
        <f t="shared" si="561"/>
        <v>230054</v>
      </c>
      <c r="AD231" s="88">
        <v>66530</v>
      </c>
      <c r="AE231" s="88">
        <v>163524</v>
      </c>
      <c r="AF231" s="88">
        <v>9100</v>
      </c>
      <c r="AG231" s="88">
        <v>50274</v>
      </c>
      <c r="AH231" s="88">
        <v>1627</v>
      </c>
      <c r="AI231" s="88">
        <v>2080</v>
      </c>
      <c r="AJ231" s="79">
        <f t="shared" si="562"/>
        <v>287553</v>
      </c>
      <c r="AK231" s="80">
        <f t="shared" si="563"/>
        <v>225726</v>
      </c>
      <c r="AL231" s="70">
        <v>65327</v>
      </c>
      <c r="AM231" s="70">
        <v>160399</v>
      </c>
      <c r="AN231" s="70">
        <v>9587</v>
      </c>
      <c r="AO231" s="70">
        <v>48490</v>
      </c>
      <c r="AP231" s="70">
        <v>1649</v>
      </c>
      <c r="AQ231" s="70">
        <v>2101</v>
      </c>
      <c r="AR231" s="39">
        <f t="shared" si="564"/>
        <v>299136</v>
      </c>
      <c r="AS231" s="86">
        <f t="shared" si="565"/>
        <v>233899</v>
      </c>
      <c r="AT231" s="16">
        <v>65888</v>
      </c>
      <c r="AU231" s="16">
        <v>168011</v>
      </c>
      <c r="AV231" s="16">
        <v>9301</v>
      </c>
      <c r="AW231" s="16">
        <v>51781</v>
      </c>
      <c r="AX231" s="16">
        <v>2018</v>
      </c>
      <c r="AY231" s="16">
        <v>2137</v>
      </c>
      <c r="AZ231" s="79">
        <f t="shared" si="566"/>
        <v>272475</v>
      </c>
      <c r="BA231" s="80">
        <f t="shared" si="567"/>
        <v>212753</v>
      </c>
      <c r="BB231" s="70">
        <v>60825</v>
      </c>
      <c r="BC231" s="70">
        <v>151928</v>
      </c>
      <c r="BD231" s="70">
        <v>8357</v>
      </c>
      <c r="BE231" s="70">
        <v>47512</v>
      </c>
      <c r="BF231" s="70">
        <v>1887</v>
      </c>
      <c r="BG231" s="70">
        <v>1966</v>
      </c>
      <c r="BH231" s="39">
        <f t="shared" si="568"/>
        <v>266347</v>
      </c>
      <c r="BI231" s="86">
        <f t="shared" si="569"/>
        <v>206594</v>
      </c>
      <c r="BJ231" s="16">
        <v>57645</v>
      </c>
      <c r="BK231" s="16">
        <v>148949</v>
      </c>
      <c r="BL231" s="16">
        <v>7402</v>
      </c>
      <c r="BM231" s="16">
        <v>48371</v>
      </c>
      <c r="BN231" s="16">
        <v>1794</v>
      </c>
      <c r="BO231" s="16">
        <v>2186</v>
      </c>
      <c r="BP231" s="79">
        <f t="shared" si="570"/>
        <v>247617</v>
      </c>
      <c r="BQ231" s="80">
        <f t="shared" si="571"/>
        <v>191753</v>
      </c>
      <c r="BR231" s="70">
        <v>52717</v>
      </c>
      <c r="BS231" s="70">
        <v>139036</v>
      </c>
      <c r="BT231" s="70">
        <v>6932</v>
      </c>
      <c r="BU231" s="70">
        <v>45100</v>
      </c>
      <c r="BV231" s="70">
        <v>1784</v>
      </c>
      <c r="BW231" s="70">
        <v>2048</v>
      </c>
      <c r="BX231" s="39">
        <f t="shared" si="572"/>
        <v>256133</v>
      </c>
      <c r="BY231" s="86">
        <f t="shared" si="573"/>
        <v>201082</v>
      </c>
      <c r="BZ231" s="16">
        <v>57573</v>
      </c>
      <c r="CA231" s="16">
        <v>143509</v>
      </c>
      <c r="CB231" s="16">
        <v>6718</v>
      </c>
      <c r="CC231" s="16">
        <v>44941</v>
      </c>
      <c r="CD231" s="16">
        <v>1645</v>
      </c>
      <c r="CE231" s="16">
        <v>1747</v>
      </c>
      <c r="CF231" s="79">
        <f t="shared" si="574"/>
        <v>297224</v>
      </c>
      <c r="CG231" s="80">
        <f t="shared" si="575"/>
        <v>233379</v>
      </c>
      <c r="CH231" s="70">
        <v>64542</v>
      </c>
      <c r="CI231" s="70">
        <v>168837</v>
      </c>
      <c r="CJ231" s="70">
        <v>8448</v>
      </c>
      <c r="CK231" s="70">
        <v>51589</v>
      </c>
      <c r="CL231" s="70">
        <v>1895</v>
      </c>
      <c r="CM231" s="70">
        <v>1913</v>
      </c>
      <c r="CN231" s="39">
        <f t="shared" si="576"/>
        <v>299603</v>
      </c>
      <c r="CO231" s="86">
        <f t="shared" si="577"/>
        <v>236823</v>
      </c>
      <c r="CP231" s="16">
        <v>64118</v>
      </c>
      <c r="CQ231" s="16">
        <v>172705</v>
      </c>
      <c r="CR231" s="16">
        <v>8575</v>
      </c>
      <c r="CS231" s="16">
        <v>50335</v>
      </c>
      <c r="CT231" s="16">
        <v>1807</v>
      </c>
      <c r="CU231" s="16">
        <v>2063</v>
      </c>
      <c r="CV231" s="79">
        <f t="shared" si="578"/>
        <v>274967</v>
      </c>
      <c r="CW231" s="80">
        <f t="shared" si="579"/>
        <v>215222</v>
      </c>
      <c r="CX231" s="70">
        <v>56721</v>
      </c>
      <c r="CY231" s="70">
        <v>158501</v>
      </c>
      <c r="CZ231" s="70">
        <v>7509</v>
      </c>
      <c r="DA231" s="70">
        <v>48485</v>
      </c>
      <c r="DB231" s="70">
        <v>1573</v>
      </c>
      <c r="DC231" s="90">
        <v>2178</v>
      </c>
    </row>
    <row r="232" spans="1:107" x14ac:dyDescent="0.3">
      <c r="A232" s="158"/>
      <c r="B232" s="1">
        <v>2627</v>
      </c>
      <c r="C232" s="1" t="s">
        <v>167</v>
      </c>
      <c r="D232" s="35">
        <f t="shared" si="580"/>
        <v>6616438</v>
      </c>
      <c r="E232" s="35">
        <f t="shared" si="581"/>
        <v>5503942</v>
      </c>
      <c r="F232" s="35">
        <f t="shared" si="582"/>
        <v>1222121</v>
      </c>
      <c r="G232" s="35">
        <f t="shared" si="583"/>
        <v>4281821</v>
      </c>
      <c r="H232" s="35">
        <f t="shared" si="584"/>
        <v>162574</v>
      </c>
      <c r="I232" s="35">
        <f t="shared" si="585"/>
        <v>876828</v>
      </c>
      <c r="J232" s="35">
        <f t="shared" si="586"/>
        <v>54511</v>
      </c>
      <c r="K232" s="35">
        <f t="shared" si="587"/>
        <v>18583</v>
      </c>
      <c r="L232" s="39">
        <f t="shared" si="588"/>
        <v>538859</v>
      </c>
      <c r="M232" s="86">
        <f t="shared" si="589"/>
        <v>450730</v>
      </c>
      <c r="N232" s="88">
        <v>94257</v>
      </c>
      <c r="O232" s="88">
        <v>356473</v>
      </c>
      <c r="P232" s="88">
        <v>13970</v>
      </c>
      <c r="Q232" s="88">
        <v>68832</v>
      </c>
      <c r="R232" s="88">
        <v>3806</v>
      </c>
      <c r="S232" s="88">
        <v>1521</v>
      </c>
      <c r="T232" s="79">
        <f t="shared" si="558"/>
        <v>469582</v>
      </c>
      <c r="U232" s="80">
        <f t="shared" si="559"/>
        <v>391673</v>
      </c>
      <c r="V232" s="70">
        <v>84509</v>
      </c>
      <c r="W232" s="70">
        <v>307164</v>
      </c>
      <c r="X232" s="70">
        <v>10664</v>
      </c>
      <c r="Y232" s="70">
        <v>61906</v>
      </c>
      <c r="Z232" s="70">
        <v>4106</v>
      </c>
      <c r="AA232" s="70">
        <v>1233</v>
      </c>
      <c r="AB232" s="39">
        <f t="shared" si="560"/>
        <v>577797</v>
      </c>
      <c r="AC232" s="86">
        <f t="shared" si="561"/>
        <v>479371</v>
      </c>
      <c r="AD232" s="88">
        <v>108052</v>
      </c>
      <c r="AE232" s="88">
        <v>371319</v>
      </c>
      <c r="AF232" s="88">
        <v>14755</v>
      </c>
      <c r="AG232" s="88">
        <v>77428</v>
      </c>
      <c r="AH232" s="88">
        <v>4702</v>
      </c>
      <c r="AI232" s="88">
        <v>1541</v>
      </c>
      <c r="AJ232" s="79">
        <f t="shared" si="562"/>
        <v>564813</v>
      </c>
      <c r="AK232" s="80">
        <f t="shared" si="563"/>
        <v>469028</v>
      </c>
      <c r="AL232" s="70">
        <v>105912</v>
      </c>
      <c r="AM232" s="70">
        <v>363116</v>
      </c>
      <c r="AN232" s="70">
        <v>14376</v>
      </c>
      <c r="AO232" s="70">
        <v>75237</v>
      </c>
      <c r="AP232" s="70">
        <v>4677</v>
      </c>
      <c r="AQ232" s="70">
        <v>1495</v>
      </c>
      <c r="AR232" s="39">
        <f t="shared" si="564"/>
        <v>565320</v>
      </c>
      <c r="AS232" s="86">
        <f t="shared" si="565"/>
        <v>469601</v>
      </c>
      <c r="AT232" s="16">
        <v>105492</v>
      </c>
      <c r="AU232" s="16">
        <v>364109</v>
      </c>
      <c r="AV232" s="16">
        <v>14005</v>
      </c>
      <c r="AW232" s="16">
        <v>75496</v>
      </c>
      <c r="AX232" s="16">
        <v>4831</v>
      </c>
      <c r="AY232" s="16">
        <v>1387</v>
      </c>
      <c r="AZ232" s="79">
        <f t="shared" si="566"/>
        <v>537784</v>
      </c>
      <c r="BA232" s="80">
        <f t="shared" si="567"/>
        <v>445765</v>
      </c>
      <c r="BB232" s="70">
        <v>99599</v>
      </c>
      <c r="BC232" s="70">
        <v>346166</v>
      </c>
      <c r="BD232" s="70">
        <v>13022</v>
      </c>
      <c r="BE232" s="70">
        <v>72859</v>
      </c>
      <c r="BF232" s="70">
        <v>4682</v>
      </c>
      <c r="BG232" s="70">
        <v>1456</v>
      </c>
      <c r="BH232" s="39">
        <f t="shared" si="568"/>
        <v>560924</v>
      </c>
      <c r="BI232" s="86">
        <f t="shared" si="569"/>
        <v>468046</v>
      </c>
      <c r="BJ232" s="16">
        <v>102397</v>
      </c>
      <c r="BK232" s="16">
        <v>365649</v>
      </c>
      <c r="BL232" s="16">
        <v>13977</v>
      </c>
      <c r="BM232" s="16">
        <v>72732</v>
      </c>
      <c r="BN232" s="16">
        <v>4563</v>
      </c>
      <c r="BO232" s="16">
        <v>1606</v>
      </c>
      <c r="BP232" s="79">
        <f t="shared" si="570"/>
        <v>543571</v>
      </c>
      <c r="BQ232" s="80">
        <f t="shared" si="571"/>
        <v>452783</v>
      </c>
      <c r="BR232" s="70">
        <v>99751</v>
      </c>
      <c r="BS232" s="70">
        <v>353032</v>
      </c>
      <c r="BT232" s="70">
        <v>13876</v>
      </c>
      <c r="BU232" s="70">
        <v>70610</v>
      </c>
      <c r="BV232" s="70">
        <v>4661</v>
      </c>
      <c r="BW232" s="70">
        <v>1641</v>
      </c>
      <c r="BX232" s="39">
        <f t="shared" si="572"/>
        <v>508643</v>
      </c>
      <c r="BY232" s="86">
        <f t="shared" si="573"/>
        <v>422149</v>
      </c>
      <c r="BZ232" s="16">
        <v>95901</v>
      </c>
      <c r="CA232" s="16">
        <v>326248</v>
      </c>
      <c r="CB232" s="16">
        <v>11408</v>
      </c>
      <c r="CC232" s="16">
        <v>69454</v>
      </c>
      <c r="CD232" s="16">
        <v>4121</v>
      </c>
      <c r="CE232" s="16">
        <v>1511</v>
      </c>
      <c r="CF232" s="79">
        <f t="shared" si="574"/>
        <v>593161</v>
      </c>
      <c r="CG232" s="80">
        <f t="shared" si="575"/>
        <v>492296</v>
      </c>
      <c r="CH232" s="70">
        <v>111280</v>
      </c>
      <c r="CI232" s="70">
        <v>381016</v>
      </c>
      <c r="CJ232" s="70">
        <v>14227</v>
      </c>
      <c r="CK232" s="70">
        <v>79716</v>
      </c>
      <c r="CL232" s="70">
        <v>5098</v>
      </c>
      <c r="CM232" s="70">
        <v>1824</v>
      </c>
      <c r="CN232" s="39">
        <f t="shared" si="576"/>
        <v>585202</v>
      </c>
      <c r="CO232" s="86">
        <f t="shared" si="577"/>
        <v>488393</v>
      </c>
      <c r="CP232" s="16">
        <v>108391</v>
      </c>
      <c r="CQ232" s="16">
        <v>380002</v>
      </c>
      <c r="CR232" s="16">
        <v>14786</v>
      </c>
      <c r="CS232" s="16">
        <v>75823</v>
      </c>
      <c r="CT232" s="16">
        <v>4580</v>
      </c>
      <c r="CU232" s="16">
        <v>1620</v>
      </c>
      <c r="CV232" s="79">
        <f t="shared" si="578"/>
        <v>570782</v>
      </c>
      <c r="CW232" s="80">
        <f t="shared" si="579"/>
        <v>474107</v>
      </c>
      <c r="CX232" s="70">
        <v>106580</v>
      </c>
      <c r="CY232" s="70">
        <v>367527</v>
      </c>
      <c r="CZ232" s="70">
        <v>13508</v>
      </c>
      <c r="DA232" s="70">
        <v>76735</v>
      </c>
      <c r="DB232" s="70">
        <v>4684</v>
      </c>
      <c r="DC232" s="90">
        <v>1748</v>
      </c>
    </row>
    <row r="233" spans="1:107" x14ac:dyDescent="0.3">
      <c r="A233" s="158"/>
      <c r="B233" s="1">
        <v>2628</v>
      </c>
      <c r="C233" s="1" t="s">
        <v>168</v>
      </c>
      <c r="D233" s="35">
        <f t="shared" si="580"/>
        <v>2669540</v>
      </c>
      <c r="E233" s="35">
        <f t="shared" si="581"/>
        <v>2085710</v>
      </c>
      <c r="F233" s="35">
        <f t="shared" si="582"/>
        <v>513211</v>
      </c>
      <c r="G233" s="35">
        <f t="shared" si="583"/>
        <v>1572499</v>
      </c>
      <c r="H233" s="35">
        <f t="shared" si="584"/>
        <v>61633</v>
      </c>
      <c r="I233" s="35">
        <f t="shared" si="585"/>
        <v>490374</v>
      </c>
      <c r="J233" s="35">
        <f t="shared" si="586"/>
        <v>18166</v>
      </c>
      <c r="K233" s="35">
        <f t="shared" si="587"/>
        <v>13657</v>
      </c>
      <c r="L233" s="39">
        <f t="shared" si="588"/>
        <v>207532</v>
      </c>
      <c r="M233" s="86">
        <f t="shared" si="589"/>
        <v>163304</v>
      </c>
      <c r="N233" s="88">
        <v>38326</v>
      </c>
      <c r="O233" s="88">
        <v>124978</v>
      </c>
      <c r="P233" s="88">
        <v>5074</v>
      </c>
      <c r="Q233" s="88">
        <v>36873</v>
      </c>
      <c r="R233" s="88">
        <v>1299</v>
      </c>
      <c r="S233" s="88">
        <v>982</v>
      </c>
      <c r="T233" s="79">
        <f t="shared" si="558"/>
        <v>185200</v>
      </c>
      <c r="U233" s="80">
        <f t="shared" si="559"/>
        <v>144366</v>
      </c>
      <c r="V233" s="70">
        <v>35339</v>
      </c>
      <c r="W233" s="70">
        <v>109027</v>
      </c>
      <c r="X233" s="70">
        <v>4007</v>
      </c>
      <c r="Y233" s="70">
        <v>34667</v>
      </c>
      <c r="Z233" s="70">
        <v>1348</v>
      </c>
      <c r="AA233" s="70">
        <v>812</v>
      </c>
      <c r="AB233" s="39">
        <f t="shared" si="560"/>
        <v>243878</v>
      </c>
      <c r="AC233" s="86">
        <f t="shared" si="561"/>
        <v>190801</v>
      </c>
      <c r="AD233" s="88">
        <v>48788</v>
      </c>
      <c r="AE233" s="88">
        <v>142013</v>
      </c>
      <c r="AF233" s="88">
        <v>5687</v>
      </c>
      <c r="AG233" s="88">
        <v>44776</v>
      </c>
      <c r="AH233" s="88">
        <v>1641</v>
      </c>
      <c r="AI233" s="88">
        <v>973</v>
      </c>
      <c r="AJ233" s="79">
        <f t="shared" si="562"/>
        <v>236978</v>
      </c>
      <c r="AK233" s="80">
        <f t="shared" si="563"/>
        <v>186113</v>
      </c>
      <c r="AL233" s="70">
        <v>47859</v>
      </c>
      <c r="AM233" s="70">
        <v>138254</v>
      </c>
      <c r="AN233" s="70">
        <v>5587</v>
      </c>
      <c r="AO233" s="70">
        <v>42705</v>
      </c>
      <c r="AP233" s="70">
        <v>1579</v>
      </c>
      <c r="AQ233" s="70">
        <v>994</v>
      </c>
      <c r="AR233" s="39">
        <f t="shared" si="564"/>
        <v>241463</v>
      </c>
      <c r="AS233" s="86">
        <f t="shared" si="565"/>
        <v>189474</v>
      </c>
      <c r="AT233" s="16">
        <v>48793</v>
      </c>
      <c r="AU233" s="16">
        <v>140681</v>
      </c>
      <c r="AV233" s="16">
        <v>5713</v>
      </c>
      <c r="AW233" s="16">
        <v>43553</v>
      </c>
      <c r="AX233" s="16">
        <v>1718</v>
      </c>
      <c r="AY233" s="16">
        <v>1005</v>
      </c>
      <c r="AZ233" s="79">
        <f t="shared" si="566"/>
        <v>221739</v>
      </c>
      <c r="BA233" s="80">
        <f t="shared" si="567"/>
        <v>172932</v>
      </c>
      <c r="BB233" s="70">
        <v>43209</v>
      </c>
      <c r="BC233" s="70">
        <v>129723</v>
      </c>
      <c r="BD233" s="70">
        <v>5180</v>
      </c>
      <c r="BE233" s="70">
        <v>41132</v>
      </c>
      <c r="BF233" s="70">
        <v>1569</v>
      </c>
      <c r="BG233" s="70">
        <v>926</v>
      </c>
      <c r="BH233" s="39">
        <f t="shared" si="568"/>
        <v>218813</v>
      </c>
      <c r="BI233" s="86">
        <f t="shared" si="569"/>
        <v>170433</v>
      </c>
      <c r="BJ233" s="16">
        <v>42099</v>
      </c>
      <c r="BK233" s="16">
        <v>128334</v>
      </c>
      <c r="BL233" s="16">
        <v>5136</v>
      </c>
      <c r="BM233" s="16">
        <v>40382</v>
      </c>
      <c r="BN233" s="16">
        <v>1509</v>
      </c>
      <c r="BO233" s="16">
        <v>1353</v>
      </c>
      <c r="BP233" s="79">
        <f t="shared" si="570"/>
        <v>203436</v>
      </c>
      <c r="BQ233" s="80">
        <f t="shared" si="571"/>
        <v>156971</v>
      </c>
      <c r="BR233" s="70">
        <v>37440</v>
      </c>
      <c r="BS233" s="70">
        <v>119531</v>
      </c>
      <c r="BT233" s="70">
        <v>4799</v>
      </c>
      <c r="BU233" s="70">
        <v>38884</v>
      </c>
      <c r="BV233" s="70">
        <v>1426</v>
      </c>
      <c r="BW233" s="70">
        <v>1356</v>
      </c>
      <c r="BX233" s="39">
        <f t="shared" si="572"/>
        <v>207330</v>
      </c>
      <c r="BY233" s="86">
        <f t="shared" si="573"/>
        <v>161323</v>
      </c>
      <c r="BZ233" s="16">
        <v>40098</v>
      </c>
      <c r="CA233" s="16">
        <v>121225</v>
      </c>
      <c r="CB233" s="16">
        <v>4376</v>
      </c>
      <c r="CC233" s="16">
        <v>38959</v>
      </c>
      <c r="CD233" s="16">
        <v>1442</v>
      </c>
      <c r="CE233" s="16">
        <v>1230</v>
      </c>
      <c r="CF233" s="79">
        <f t="shared" si="574"/>
        <v>243208</v>
      </c>
      <c r="CG233" s="80">
        <f t="shared" si="575"/>
        <v>189100</v>
      </c>
      <c r="CH233" s="70">
        <v>45455</v>
      </c>
      <c r="CI233" s="70">
        <v>143645</v>
      </c>
      <c r="CJ233" s="70">
        <v>5363</v>
      </c>
      <c r="CK233" s="70">
        <v>45800</v>
      </c>
      <c r="CL233" s="70">
        <v>1679</v>
      </c>
      <c r="CM233" s="70">
        <v>1266</v>
      </c>
      <c r="CN233" s="39">
        <f t="shared" si="576"/>
        <v>236194</v>
      </c>
      <c r="CO233" s="86">
        <f t="shared" si="577"/>
        <v>186143</v>
      </c>
      <c r="CP233" s="16">
        <v>44176</v>
      </c>
      <c r="CQ233" s="16">
        <v>141967</v>
      </c>
      <c r="CR233" s="16">
        <v>5584</v>
      </c>
      <c r="CS233" s="16">
        <v>41688</v>
      </c>
      <c r="CT233" s="16">
        <v>1457</v>
      </c>
      <c r="CU233" s="16">
        <v>1322</v>
      </c>
      <c r="CV233" s="79">
        <f t="shared" si="578"/>
        <v>223769</v>
      </c>
      <c r="CW233" s="80">
        <f t="shared" si="579"/>
        <v>174750</v>
      </c>
      <c r="CX233" s="70">
        <v>41629</v>
      </c>
      <c r="CY233" s="70">
        <v>133121</v>
      </c>
      <c r="CZ233" s="70">
        <v>5127</v>
      </c>
      <c r="DA233" s="70">
        <v>40955</v>
      </c>
      <c r="DB233" s="70">
        <v>1499</v>
      </c>
      <c r="DC233" s="90">
        <v>1438</v>
      </c>
    </row>
    <row r="234" spans="1:107" x14ac:dyDescent="0.3">
      <c r="A234" s="158"/>
      <c r="B234" s="1">
        <v>2629</v>
      </c>
      <c r="C234" s="1" t="s">
        <v>169</v>
      </c>
      <c r="D234" s="35">
        <f t="shared" si="580"/>
        <v>2628385</v>
      </c>
      <c r="E234" s="35">
        <f t="shared" si="581"/>
        <v>2314533</v>
      </c>
      <c r="F234" s="35">
        <f t="shared" si="582"/>
        <v>594259</v>
      </c>
      <c r="G234" s="35">
        <f t="shared" si="583"/>
        <v>1720274</v>
      </c>
      <c r="H234" s="35">
        <f t="shared" si="584"/>
        <v>34373</v>
      </c>
      <c r="I234" s="35">
        <f t="shared" si="585"/>
        <v>220967</v>
      </c>
      <c r="J234" s="35">
        <f t="shared" si="586"/>
        <v>48563</v>
      </c>
      <c r="K234" s="35">
        <f t="shared" si="587"/>
        <v>9949</v>
      </c>
      <c r="L234" s="39">
        <f t="shared" si="588"/>
        <v>215134</v>
      </c>
      <c r="M234" s="86">
        <f t="shared" si="589"/>
        <v>189303</v>
      </c>
      <c r="N234" s="88">
        <v>46591</v>
      </c>
      <c r="O234" s="88">
        <v>142712</v>
      </c>
      <c r="P234" s="88">
        <v>3030</v>
      </c>
      <c r="Q234" s="88">
        <v>17570</v>
      </c>
      <c r="R234" s="88">
        <v>4414</v>
      </c>
      <c r="S234" s="88">
        <v>817</v>
      </c>
      <c r="T234" s="79">
        <f t="shared" si="558"/>
        <v>186666</v>
      </c>
      <c r="U234" s="80">
        <f t="shared" si="559"/>
        <v>164714</v>
      </c>
      <c r="V234" s="70">
        <v>41645</v>
      </c>
      <c r="W234" s="70">
        <v>123069</v>
      </c>
      <c r="X234" s="70">
        <v>2239</v>
      </c>
      <c r="Y234" s="70">
        <v>15037</v>
      </c>
      <c r="Z234" s="70">
        <v>4053</v>
      </c>
      <c r="AA234" s="70">
        <v>623</v>
      </c>
      <c r="AB234" s="39">
        <f t="shared" si="560"/>
        <v>232513</v>
      </c>
      <c r="AC234" s="86">
        <f t="shared" si="561"/>
        <v>205312</v>
      </c>
      <c r="AD234" s="88">
        <v>49550</v>
      </c>
      <c r="AE234" s="88">
        <v>155762</v>
      </c>
      <c r="AF234" s="88">
        <v>3194</v>
      </c>
      <c r="AG234" s="88">
        <v>19682</v>
      </c>
      <c r="AH234" s="88">
        <v>3462</v>
      </c>
      <c r="AI234" s="88">
        <v>863</v>
      </c>
      <c r="AJ234" s="79">
        <f t="shared" si="562"/>
        <v>219526</v>
      </c>
      <c r="AK234" s="80">
        <f t="shared" si="563"/>
        <v>193794</v>
      </c>
      <c r="AL234" s="70">
        <v>48845</v>
      </c>
      <c r="AM234" s="70">
        <v>144949</v>
      </c>
      <c r="AN234" s="70">
        <v>3018</v>
      </c>
      <c r="AO234" s="70">
        <v>17959</v>
      </c>
      <c r="AP234" s="70">
        <v>3844</v>
      </c>
      <c r="AQ234" s="70">
        <v>911</v>
      </c>
      <c r="AR234" s="39">
        <f t="shared" si="564"/>
        <v>233717</v>
      </c>
      <c r="AS234" s="86">
        <f t="shared" si="565"/>
        <v>206608</v>
      </c>
      <c r="AT234" s="16">
        <v>54387</v>
      </c>
      <c r="AU234" s="16">
        <v>152221</v>
      </c>
      <c r="AV234" s="16">
        <v>2976</v>
      </c>
      <c r="AW234" s="16">
        <v>18610</v>
      </c>
      <c r="AX234" s="16">
        <v>4668</v>
      </c>
      <c r="AY234" s="16">
        <v>855</v>
      </c>
      <c r="AZ234" s="79">
        <f t="shared" si="566"/>
        <v>221022</v>
      </c>
      <c r="BA234" s="80">
        <f t="shared" si="567"/>
        <v>193964</v>
      </c>
      <c r="BB234" s="70">
        <v>51022</v>
      </c>
      <c r="BC234" s="70">
        <v>142942</v>
      </c>
      <c r="BD234" s="70">
        <v>2788</v>
      </c>
      <c r="BE234" s="70">
        <v>18998</v>
      </c>
      <c r="BF234" s="70">
        <v>4294</v>
      </c>
      <c r="BG234" s="70">
        <v>978</v>
      </c>
      <c r="BH234" s="39">
        <f t="shared" si="568"/>
        <v>207847</v>
      </c>
      <c r="BI234" s="86">
        <f t="shared" si="569"/>
        <v>183024</v>
      </c>
      <c r="BJ234" s="16">
        <v>47749</v>
      </c>
      <c r="BK234" s="16">
        <v>135275</v>
      </c>
      <c r="BL234" s="16">
        <v>2924</v>
      </c>
      <c r="BM234" s="16">
        <v>16671</v>
      </c>
      <c r="BN234" s="16">
        <v>4375</v>
      </c>
      <c r="BO234" s="16">
        <v>853</v>
      </c>
      <c r="BP234" s="79">
        <f t="shared" si="570"/>
        <v>202956</v>
      </c>
      <c r="BQ234" s="80">
        <f t="shared" si="571"/>
        <v>178237</v>
      </c>
      <c r="BR234" s="70">
        <v>46342</v>
      </c>
      <c r="BS234" s="70">
        <v>131895</v>
      </c>
      <c r="BT234" s="70">
        <v>2830</v>
      </c>
      <c r="BU234" s="70">
        <v>15987</v>
      </c>
      <c r="BV234" s="70">
        <v>5135</v>
      </c>
      <c r="BW234" s="70">
        <v>767</v>
      </c>
      <c r="BX234" s="39">
        <f t="shared" si="572"/>
        <v>204307</v>
      </c>
      <c r="BY234" s="86">
        <f t="shared" si="573"/>
        <v>180924</v>
      </c>
      <c r="BZ234" s="16">
        <v>46999</v>
      </c>
      <c r="CA234" s="16">
        <v>133925</v>
      </c>
      <c r="CB234" s="16">
        <v>2473</v>
      </c>
      <c r="CC234" s="16">
        <v>16961</v>
      </c>
      <c r="CD234" s="16">
        <v>3222</v>
      </c>
      <c r="CE234" s="16">
        <v>727</v>
      </c>
      <c r="CF234" s="79">
        <f t="shared" si="574"/>
        <v>237304</v>
      </c>
      <c r="CG234" s="80">
        <f t="shared" si="575"/>
        <v>208180</v>
      </c>
      <c r="CH234" s="70">
        <v>51388</v>
      </c>
      <c r="CI234" s="70">
        <v>156792</v>
      </c>
      <c r="CJ234" s="70">
        <v>3108</v>
      </c>
      <c r="CK234" s="70">
        <v>21203</v>
      </c>
      <c r="CL234" s="70">
        <v>3947</v>
      </c>
      <c r="CM234" s="70">
        <v>866</v>
      </c>
      <c r="CN234" s="39">
        <f t="shared" si="576"/>
        <v>234454</v>
      </c>
      <c r="CO234" s="86">
        <f t="shared" si="577"/>
        <v>205265</v>
      </c>
      <c r="CP234" s="16">
        <v>52183</v>
      </c>
      <c r="CQ234" s="16">
        <v>153082</v>
      </c>
      <c r="CR234" s="16">
        <v>2994</v>
      </c>
      <c r="CS234" s="16">
        <v>21843</v>
      </c>
      <c r="CT234" s="16">
        <v>3610</v>
      </c>
      <c r="CU234" s="16">
        <v>742</v>
      </c>
      <c r="CV234" s="79">
        <f t="shared" si="578"/>
        <v>232939</v>
      </c>
      <c r="CW234" s="80">
        <f t="shared" si="579"/>
        <v>205208</v>
      </c>
      <c r="CX234" s="70">
        <v>57558</v>
      </c>
      <c r="CY234" s="70">
        <v>147650</v>
      </c>
      <c r="CZ234" s="70">
        <v>2799</v>
      </c>
      <c r="DA234" s="70">
        <v>20446</v>
      </c>
      <c r="DB234" s="70">
        <v>3539</v>
      </c>
      <c r="DC234" s="90">
        <v>947</v>
      </c>
    </row>
    <row r="235" spans="1:107" x14ac:dyDescent="0.3">
      <c r="A235" s="158"/>
      <c r="B235" s="1">
        <v>2630</v>
      </c>
      <c r="C235" s="1" t="s">
        <v>170</v>
      </c>
      <c r="D235" s="35">
        <f t="shared" si="580"/>
        <v>2521901</v>
      </c>
      <c r="E235" s="35">
        <f t="shared" si="581"/>
        <v>2185599</v>
      </c>
      <c r="F235" s="35">
        <f t="shared" si="582"/>
        <v>677143</v>
      </c>
      <c r="G235" s="35">
        <f t="shared" si="583"/>
        <v>1508456</v>
      </c>
      <c r="H235" s="35">
        <f t="shared" si="584"/>
        <v>44057</v>
      </c>
      <c r="I235" s="35">
        <f t="shared" si="585"/>
        <v>243437</v>
      </c>
      <c r="J235" s="35">
        <f t="shared" si="586"/>
        <v>40396</v>
      </c>
      <c r="K235" s="35">
        <f t="shared" si="587"/>
        <v>8412</v>
      </c>
      <c r="L235" s="39">
        <f t="shared" si="588"/>
        <v>190770</v>
      </c>
      <c r="M235" s="86">
        <f t="shared" si="589"/>
        <v>166002</v>
      </c>
      <c r="N235" s="88">
        <v>48178</v>
      </c>
      <c r="O235" s="88">
        <v>117824</v>
      </c>
      <c r="P235" s="88">
        <v>3386</v>
      </c>
      <c r="Q235" s="88">
        <v>18187</v>
      </c>
      <c r="R235" s="88">
        <v>2544</v>
      </c>
      <c r="S235" s="88">
        <v>651</v>
      </c>
      <c r="T235" s="79">
        <f t="shared" si="558"/>
        <v>179598</v>
      </c>
      <c r="U235" s="80">
        <f t="shared" si="559"/>
        <v>156445</v>
      </c>
      <c r="V235" s="70">
        <v>46856</v>
      </c>
      <c r="W235" s="70">
        <v>109589</v>
      </c>
      <c r="X235" s="70">
        <v>2930</v>
      </c>
      <c r="Y235" s="70">
        <v>16869</v>
      </c>
      <c r="Z235" s="70">
        <v>2809</v>
      </c>
      <c r="AA235" s="70">
        <v>545</v>
      </c>
      <c r="AB235" s="39">
        <f t="shared" si="560"/>
        <v>232287</v>
      </c>
      <c r="AC235" s="86">
        <f t="shared" si="561"/>
        <v>201509</v>
      </c>
      <c r="AD235" s="88">
        <v>63409</v>
      </c>
      <c r="AE235" s="88">
        <v>138100</v>
      </c>
      <c r="AF235" s="88">
        <v>4384</v>
      </c>
      <c r="AG235" s="88">
        <v>21865</v>
      </c>
      <c r="AH235" s="88">
        <v>3797</v>
      </c>
      <c r="AI235" s="88">
        <v>732</v>
      </c>
      <c r="AJ235" s="79">
        <f t="shared" si="562"/>
        <v>216962</v>
      </c>
      <c r="AK235" s="80">
        <f t="shared" si="563"/>
        <v>187117</v>
      </c>
      <c r="AL235" s="70">
        <v>59124</v>
      </c>
      <c r="AM235" s="70">
        <v>127993</v>
      </c>
      <c r="AN235" s="70">
        <v>4262</v>
      </c>
      <c r="AO235" s="70">
        <v>21183</v>
      </c>
      <c r="AP235" s="70">
        <v>3711</v>
      </c>
      <c r="AQ235" s="70">
        <v>689</v>
      </c>
      <c r="AR235" s="39">
        <f t="shared" si="564"/>
        <v>241082</v>
      </c>
      <c r="AS235" s="86">
        <f t="shared" si="565"/>
        <v>210306</v>
      </c>
      <c r="AT235" s="16">
        <v>63671</v>
      </c>
      <c r="AU235" s="16">
        <v>146635</v>
      </c>
      <c r="AV235" s="16">
        <v>4223</v>
      </c>
      <c r="AW235" s="16">
        <v>21898</v>
      </c>
      <c r="AX235" s="16">
        <v>3943</v>
      </c>
      <c r="AY235" s="16">
        <v>712</v>
      </c>
      <c r="AZ235" s="79">
        <f t="shared" si="566"/>
        <v>228179</v>
      </c>
      <c r="BA235" s="80">
        <f t="shared" si="567"/>
        <v>199016</v>
      </c>
      <c r="BB235" s="70">
        <v>60390</v>
      </c>
      <c r="BC235" s="70">
        <v>138626</v>
      </c>
      <c r="BD235" s="70">
        <v>3910</v>
      </c>
      <c r="BE235" s="70">
        <v>21147</v>
      </c>
      <c r="BF235" s="70">
        <v>3504</v>
      </c>
      <c r="BG235" s="70">
        <v>602</v>
      </c>
      <c r="BH235" s="39">
        <f t="shared" si="568"/>
        <v>211319</v>
      </c>
      <c r="BI235" s="86">
        <f t="shared" si="569"/>
        <v>183196</v>
      </c>
      <c r="BJ235" s="16">
        <v>57747</v>
      </c>
      <c r="BK235" s="16">
        <v>125449</v>
      </c>
      <c r="BL235" s="16">
        <v>3984</v>
      </c>
      <c r="BM235" s="16">
        <v>20168</v>
      </c>
      <c r="BN235" s="16">
        <v>3228</v>
      </c>
      <c r="BO235" s="16">
        <v>743</v>
      </c>
      <c r="BP235" s="79">
        <f t="shared" si="570"/>
        <v>194598</v>
      </c>
      <c r="BQ235" s="80">
        <f t="shared" si="571"/>
        <v>168669</v>
      </c>
      <c r="BR235" s="70">
        <v>52552</v>
      </c>
      <c r="BS235" s="70">
        <v>116117</v>
      </c>
      <c r="BT235" s="70">
        <v>3284</v>
      </c>
      <c r="BU235" s="70">
        <v>18711</v>
      </c>
      <c r="BV235" s="70">
        <v>3211</v>
      </c>
      <c r="BW235" s="70">
        <v>723</v>
      </c>
      <c r="BX235" s="39">
        <f t="shared" si="572"/>
        <v>202381</v>
      </c>
      <c r="BY235" s="86">
        <f t="shared" si="573"/>
        <v>175770</v>
      </c>
      <c r="BZ235" s="16">
        <v>55925</v>
      </c>
      <c r="CA235" s="16">
        <v>119845</v>
      </c>
      <c r="CB235" s="16">
        <v>3186</v>
      </c>
      <c r="CC235" s="16">
        <v>19325</v>
      </c>
      <c r="CD235" s="16">
        <v>3393</v>
      </c>
      <c r="CE235" s="16">
        <v>707</v>
      </c>
      <c r="CF235" s="79">
        <f t="shared" si="574"/>
        <v>226459</v>
      </c>
      <c r="CG235" s="80">
        <f t="shared" si="575"/>
        <v>195318</v>
      </c>
      <c r="CH235" s="70">
        <v>61523</v>
      </c>
      <c r="CI235" s="70">
        <v>133795</v>
      </c>
      <c r="CJ235" s="70">
        <v>3735</v>
      </c>
      <c r="CK235" s="70">
        <v>22926</v>
      </c>
      <c r="CL235" s="70">
        <v>3733</v>
      </c>
      <c r="CM235" s="70">
        <v>747</v>
      </c>
      <c r="CN235" s="39">
        <f t="shared" si="576"/>
        <v>200296</v>
      </c>
      <c r="CO235" s="86">
        <f t="shared" si="577"/>
        <v>171265</v>
      </c>
      <c r="CP235" s="16">
        <v>53928</v>
      </c>
      <c r="CQ235" s="16">
        <v>117337</v>
      </c>
      <c r="CR235" s="16">
        <v>3514</v>
      </c>
      <c r="CS235" s="16">
        <v>21530</v>
      </c>
      <c r="CT235" s="16">
        <v>3178</v>
      </c>
      <c r="CU235" s="16">
        <v>809</v>
      </c>
      <c r="CV235" s="79">
        <f t="shared" si="578"/>
        <v>197970</v>
      </c>
      <c r="CW235" s="80">
        <f t="shared" si="579"/>
        <v>170986</v>
      </c>
      <c r="CX235" s="70">
        <v>53840</v>
      </c>
      <c r="CY235" s="70">
        <v>117146</v>
      </c>
      <c r="CZ235" s="70">
        <v>3259</v>
      </c>
      <c r="DA235" s="70">
        <v>19628</v>
      </c>
      <c r="DB235" s="70">
        <v>3345</v>
      </c>
      <c r="DC235" s="90">
        <v>752</v>
      </c>
    </row>
    <row r="236" spans="1:107" x14ac:dyDescent="0.3">
      <c r="A236" s="158"/>
      <c r="B236" s="1">
        <v>2631</v>
      </c>
      <c r="C236" s="1" t="s">
        <v>171</v>
      </c>
      <c r="D236" s="35">
        <f t="shared" si="580"/>
        <v>6440594</v>
      </c>
      <c r="E236" s="35">
        <f t="shared" si="581"/>
        <v>5718003</v>
      </c>
      <c r="F236" s="35">
        <f t="shared" si="582"/>
        <v>2084569</v>
      </c>
      <c r="G236" s="35">
        <f t="shared" si="583"/>
        <v>3633434</v>
      </c>
      <c r="H236" s="35">
        <f t="shared" si="584"/>
        <v>116952</v>
      </c>
      <c r="I236" s="35">
        <f t="shared" si="585"/>
        <v>422864</v>
      </c>
      <c r="J236" s="35">
        <f t="shared" si="586"/>
        <v>162872</v>
      </c>
      <c r="K236" s="35">
        <f t="shared" si="587"/>
        <v>19903</v>
      </c>
      <c r="L236" s="39">
        <f t="shared" si="588"/>
        <v>503353</v>
      </c>
      <c r="M236" s="86">
        <f t="shared" si="589"/>
        <v>448190</v>
      </c>
      <c r="N236" s="88">
        <v>164391</v>
      </c>
      <c r="O236" s="88">
        <v>283799</v>
      </c>
      <c r="P236" s="88">
        <v>9126</v>
      </c>
      <c r="Q236" s="88">
        <v>32350</v>
      </c>
      <c r="R236" s="88">
        <v>11975</v>
      </c>
      <c r="S236" s="88">
        <v>1712</v>
      </c>
      <c r="T236" s="79">
        <f t="shared" si="558"/>
        <v>482366</v>
      </c>
      <c r="U236" s="80">
        <f t="shared" si="559"/>
        <v>431152</v>
      </c>
      <c r="V236" s="70">
        <v>159706</v>
      </c>
      <c r="W236" s="70">
        <v>271446</v>
      </c>
      <c r="X236" s="70">
        <v>7858</v>
      </c>
      <c r="Y236" s="70">
        <v>29480</v>
      </c>
      <c r="Z236" s="70">
        <v>12412</v>
      </c>
      <c r="AA236" s="70">
        <v>1464</v>
      </c>
      <c r="AB236" s="39">
        <f t="shared" si="560"/>
        <v>580718</v>
      </c>
      <c r="AC236" s="86">
        <f t="shared" si="561"/>
        <v>515487</v>
      </c>
      <c r="AD236" s="88">
        <v>190816</v>
      </c>
      <c r="AE236" s="88">
        <v>324671</v>
      </c>
      <c r="AF236" s="88">
        <v>10721</v>
      </c>
      <c r="AG236" s="88">
        <v>37988</v>
      </c>
      <c r="AH236" s="88">
        <v>14728</v>
      </c>
      <c r="AI236" s="88">
        <v>1794</v>
      </c>
      <c r="AJ236" s="79">
        <f t="shared" si="562"/>
        <v>537549</v>
      </c>
      <c r="AK236" s="80">
        <f t="shared" si="563"/>
        <v>473816</v>
      </c>
      <c r="AL236" s="70">
        <v>178038</v>
      </c>
      <c r="AM236" s="70">
        <v>295778</v>
      </c>
      <c r="AN236" s="70">
        <v>10502</v>
      </c>
      <c r="AO236" s="70">
        <v>36785</v>
      </c>
      <c r="AP236" s="70">
        <v>14696</v>
      </c>
      <c r="AQ236" s="70">
        <v>1750</v>
      </c>
      <c r="AR236" s="39">
        <f t="shared" si="564"/>
        <v>576064</v>
      </c>
      <c r="AS236" s="86">
        <f t="shared" si="565"/>
        <v>510915</v>
      </c>
      <c r="AT236" s="16">
        <v>182669</v>
      </c>
      <c r="AU236" s="16">
        <v>328246</v>
      </c>
      <c r="AV236" s="16">
        <v>10850</v>
      </c>
      <c r="AW236" s="16">
        <v>38251</v>
      </c>
      <c r="AX236" s="16">
        <v>14220</v>
      </c>
      <c r="AY236" s="16">
        <v>1828</v>
      </c>
      <c r="AZ236" s="79">
        <f t="shared" si="566"/>
        <v>538940</v>
      </c>
      <c r="BA236" s="80">
        <f t="shared" si="567"/>
        <v>478200</v>
      </c>
      <c r="BB236" s="70">
        <v>172963</v>
      </c>
      <c r="BC236" s="70">
        <v>305237</v>
      </c>
      <c r="BD236" s="70">
        <v>10103</v>
      </c>
      <c r="BE236" s="70">
        <v>35596</v>
      </c>
      <c r="BF236" s="70">
        <v>13435</v>
      </c>
      <c r="BG236" s="70">
        <v>1606</v>
      </c>
      <c r="BH236" s="39">
        <f t="shared" si="568"/>
        <v>519676</v>
      </c>
      <c r="BI236" s="86">
        <f t="shared" si="569"/>
        <v>459649</v>
      </c>
      <c r="BJ236" s="16">
        <v>166728</v>
      </c>
      <c r="BK236" s="16">
        <v>292921</v>
      </c>
      <c r="BL236" s="16">
        <v>11071</v>
      </c>
      <c r="BM236" s="16">
        <v>34089</v>
      </c>
      <c r="BN236" s="16">
        <v>13213</v>
      </c>
      <c r="BO236" s="16">
        <v>1654</v>
      </c>
      <c r="BP236" s="79">
        <f t="shared" si="570"/>
        <v>507877</v>
      </c>
      <c r="BQ236" s="80">
        <f t="shared" si="571"/>
        <v>450813</v>
      </c>
      <c r="BR236" s="70">
        <v>168198</v>
      </c>
      <c r="BS236" s="70">
        <v>282615</v>
      </c>
      <c r="BT236" s="70">
        <v>8973</v>
      </c>
      <c r="BU236" s="70">
        <v>32851</v>
      </c>
      <c r="BV236" s="70">
        <v>13726</v>
      </c>
      <c r="BW236" s="70">
        <v>1514</v>
      </c>
      <c r="BX236" s="39">
        <f t="shared" si="572"/>
        <v>510960</v>
      </c>
      <c r="BY236" s="86">
        <f t="shared" si="573"/>
        <v>454475</v>
      </c>
      <c r="BZ236" s="16">
        <v>169611</v>
      </c>
      <c r="CA236" s="16">
        <v>284864</v>
      </c>
      <c r="CB236" s="16">
        <v>8470</v>
      </c>
      <c r="CC236" s="16">
        <v>33783</v>
      </c>
      <c r="CD236" s="16">
        <v>12817</v>
      </c>
      <c r="CE236" s="16">
        <v>1415</v>
      </c>
      <c r="CF236" s="79">
        <f t="shared" si="574"/>
        <v>611054</v>
      </c>
      <c r="CG236" s="80">
        <f t="shared" si="575"/>
        <v>543472</v>
      </c>
      <c r="CH236" s="70">
        <v>191302</v>
      </c>
      <c r="CI236" s="70">
        <v>352170</v>
      </c>
      <c r="CJ236" s="70">
        <v>10138</v>
      </c>
      <c r="CK236" s="70">
        <v>39330</v>
      </c>
      <c r="CL236" s="70">
        <v>16258</v>
      </c>
      <c r="CM236" s="70">
        <v>1856</v>
      </c>
      <c r="CN236" s="39">
        <f t="shared" si="576"/>
        <v>505927</v>
      </c>
      <c r="CO236" s="86">
        <f t="shared" si="577"/>
        <v>447125</v>
      </c>
      <c r="CP236" s="16">
        <v>161461</v>
      </c>
      <c r="CQ236" s="16">
        <v>285664</v>
      </c>
      <c r="CR236" s="16">
        <v>9301</v>
      </c>
      <c r="CS236" s="16">
        <v>36144</v>
      </c>
      <c r="CT236" s="16">
        <v>11780</v>
      </c>
      <c r="CU236" s="16">
        <v>1577</v>
      </c>
      <c r="CV236" s="79">
        <f t="shared" si="578"/>
        <v>566110</v>
      </c>
      <c r="CW236" s="80">
        <f t="shared" si="579"/>
        <v>504709</v>
      </c>
      <c r="CX236" s="70">
        <v>178686</v>
      </c>
      <c r="CY236" s="70">
        <v>326023</v>
      </c>
      <c r="CZ236" s="70">
        <v>9839</v>
      </c>
      <c r="DA236" s="70">
        <v>36217</v>
      </c>
      <c r="DB236" s="70">
        <v>13612</v>
      </c>
      <c r="DC236" s="90">
        <v>1733</v>
      </c>
    </row>
    <row r="237" spans="1:107" x14ac:dyDescent="0.3">
      <c r="A237" s="158"/>
      <c r="B237" s="1">
        <v>2632</v>
      </c>
      <c r="C237" s="1" t="s">
        <v>172</v>
      </c>
      <c r="D237" s="35">
        <f t="shared" si="580"/>
        <v>2988751</v>
      </c>
      <c r="E237" s="35">
        <f t="shared" si="581"/>
        <v>2619331</v>
      </c>
      <c r="F237" s="35">
        <f t="shared" si="582"/>
        <v>612681</v>
      </c>
      <c r="G237" s="35">
        <f t="shared" si="583"/>
        <v>2006650</v>
      </c>
      <c r="H237" s="35">
        <f t="shared" si="584"/>
        <v>55075</v>
      </c>
      <c r="I237" s="35">
        <f t="shared" si="585"/>
        <v>181412</v>
      </c>
      <c r="J237" s="35">
        <f t="shared" si="586"/>
        <v>32858</v>
      </c>
      <c r="K237" s="35">
        <f t="shared" si="587"/>
        <v>100075</v>
      </c>
      <c r="L237" s="39">
        <f t="shared" si="588"/>
        <v>215523</v>
      </c>
      <c r="M237" s="86">
        <f t="shared" si="589"/>
        <v>186684</v>
      </c>
      <c r="N237" s="88">
        <v>41839</v>
      </c>
      <c r="O237" s="88">
        <v>144845</v>
      </c>
      <c r="P237" s="88">
        <v>3869</v>
      </c>
      <c r="Q237" s="88">
        <v>13903</v>
      </c>
      <c r="R237" s="88">
        <v>2230</v>
      </c>
      <c r="S237" s="88">
        <v>8837</v>
      </c>
      <c r="T237" s="79">
        <f t="shared" si="558"/>
        <v>205411</v>
      </c>
      <c r="U237" s="80">
        <f t="shared" si="559"/>
        <v>180242</v>
      </c>
      <c r="V237" s="70">
        <v>40247</v>
      </c>
      <c r="W237" s="70">
        <v>139995</v>
      </c>
      <c r="X237" s="70">
        <v>3181</v>
      </c>
      <c r="Y237" s="70">
        <v>12503</v>
      </c>
      <c r="Z237" s="70">
        <v>2180</v>
      </c>
      <c r="AA237" s="70">
        <v>7305</v>
      </c>
      <c r="AB237" s="39">
        <f t="shared" si="560"/>
        <v>249063</v>
      </c>
      <c r="AC237" s="86">
        <f t="shared" si="561"/>
        <v>216612</v>
      </c>
      <c r="AD237" s="88">
        <v>46361</v>
      </c>
      <c r="AE237" s="88">
        <v>170251</v>
      </c>
      <c r="AF237" s="88">
        <v>4909</v>
      </c>
      <c r="AG237" s="88">
        <v>16006</v>
      </c>
      <c r="AH237" s="88">
        <v>2689</v>
      </c>
      <c r="AI237" s="88">
        <v>8847</v>
      </c>
      <c r="AJ237" s="79">
        <f t="shared" si="562"/>
        <v>236931</v>
      </c>
      <c r="AK237" s="80">
        <f t="shared" si="563"/>
        <v>205548</v>
      </c>
      <c r="AL237" s="70">
        <v>45750</v>
      </c>
      <c r="AM237" s="70">
        <v>159798</v>
      </c>
      <c r="AN237" s="70">
        <v>4660</v>
      </c>
      <c r="AO237" s="70">
        <v>15930</v>
      </c>
      <c r="AP237" s="70">
        <v>2707</v>
      </c>
      <c r="AQ237" s="70">
        <v>8086</v>
      </c>
      <c r="AR237" s="39">
        <f t="shared" si="564"/>
        <v>256244</v>
      </c>
      <c r="AS237" s="86">
        <f t="shared" si="565"/>
        <v>223852</v>
      </c>
      <c r="AT237" s="16">
        <v>49430</v>
      </c>
      <c r="AU237" s="16">
        <v>174422</v>
      </c>
      <c r="AV237" s="16">
        <v>5015</v>
      </c>
      <c r="AW237" s="16">
        <v>16333</v>
      </c>
      <c r="AX237" s="16">
        <v>2853</v>
      </c>
      <c r="AY237" s="16">
        <v>8191</v>
      </c>
      <c r="AZ237" s="79">
        <f t="shared" si="566"/>
        <v>243774</v>
      </c>
      <c r="BA237" s="80">
        <f t="shared" si="567"/>
        <v>212727</v>
      </c>
      <c r="BB237" s="70">
        <v>51368</v>
      </c>
      <c r="BC237" s="70">
        <v>161359</v>
      </c>
      <c r="BD237" s="70">
        <v>4858</v>
      </c>
      <c r="BE237" s="70">
        <v>15265</v>
      </c>
      <c r="BF237" s="70">
        <v>2817</v>
      </c>
      <c r="BG237" s="70">
        <v>8107</v>
      </c>
      <c r="BH237" s="39">
        <f t="shared" si="568"/>
        <v>257219</v>
      </c>
      <c r="BI237" s="86">
        <f t="shared" si="569"/>
        <v>226347</v>
      </c>
      <c r="BJ237" s="16">
        <v>53031</v>
      </c>
      <c r="BK237" s="16">
        <v>173316</v>
      </c>
      <c r="BL237" s="16">
        <v>5009</v>
      </c>
      <c r="BM237" s="16">
        <v>14486</v>
      </c>
      <c r="BN237" s="16">
        <v>2695</v>
      </c>
      <c r="BO237" s="16">
        <v>8682</v>
      </c>
      <c r="BP237" s="79">
        <f t="shared" si="570"/>
        <v>252245</v>
      </c>
      <c r="BQ237" s="80">
        <f t="shared" si="571"/>
        <v>221622</v>
      </c>
      <c r="BR237" s="70">
        <v>53656</v>
      </c>
      <c r="BS237" s="70">
        <v>167966</v>
      </c>
      <c r="BT237" s="70">
        <v>4571</v>
      </c>
      <c r="BU237" s="70">
        <v>14347</v>
      </c>
      <c r="BV237" s="70">
        <v>2874</v>
      </c>
      <c r="BW237" s="70">
        <v>8831</v>
      </c>
      <c r="BX237" s="39">
        <f t="shared" si="572"/>
        <v>239782</v>
      </c>
      <c r="BY237" s="86">
        <f t="shared" si="573"/>
        <v>211357</v>
      </c>
      <c r="BZ237" s="16">
        <v>49633</v>
      </c>
      <c r="CA237" s="16">
        <v>161724</v>
      </c>
      <c r="CB237" s="16">
        <v>4289</v>
      </c>
      <c r="CC237" s="16">
        <v>14062</v>
      </c>
      <c r="CD237" s="16">
        <v>2526</v>
      </c>
      <c r="CE237" s="16">
        <v>7548</v>
      </c>
      <c r="CF237" s="79">
        <f t="shared" si="574"/>
        <v>285727</v>
      </c>
      <c r="CG237" s="80">
        <f t="shared" si="575"/>
        <v>251417</v>
      </c>
      <c r="CH237" s="70">
        <v>63195</v>
      </c>
      <c r="CI237" s="70">
        <v>188222</v>
      </c>
      <c r="CJ237" s="70">
        <v>5085</v>
      </c>
      <c r="CK237" s="70">
        <v>16731</v>
      </c>
      <c r="CL237" s="70">
        <v>3546</v>
      </c>
      <c r="CM237" s="70">
        <v>8948</v>
      </c>
      <c r="CN237" s="39">
        <f t="shared" si="576"/>
        <v>266025</v>
      </c>
      <c r="CO237" s="86">
        <f t="shared" si="577"/>
        <v>233502</v>
      </c>
      <c r="CP237" s="16">
        <v>57874</v>
      </c>
      <c r="CQ237" s="16">
        <v>175628</v>
      </c>
      <c r="CR237" s="16">
        <v>4871</v>
      </c>
      <c r="CS237" s="16">
        <v>16173</v>
      </c>
      <c r="CT237" s="16">
        <v>2771</v>
      </c>
      <c r="CU237" s="16">
        <v>8708</v>
      </c>
      <c r="CV237" s="79">
        <f t="shared" si="578"/>
        <v>280807</v>
      </c>
      <c r="CW237" s="80">
        <f t="shared" si="579"/>
        <v>249421</v>
      </c>
      <c r="CX237" s="70">
        <v>60297</v>
      </c>
      <c r="CY237" s="70">
        <v>189124</v>
      </c>
      <c r="CZ237" s="70">
        <v>4758</v>
      </c>
      <c r="DA237" s="70">
        <v>15673</v>
      </c>
      <c r="DB237" s="70">
        <v>2970</v>
      </c>
      <c r="DC237" s="90">
        <v>7985</v>
      </c>
    </row>
    <row r="238" spans="1:107" x14ac:dyDescent="0.3">
      <c r="A238" s="158"/>
      <c r="B238" s="1">
        <v>2633</v>
      </c>
      <c r="C238" s="1" t="s">
        <v>173</v>
      </c>
      <c r="D238" s="35">
        <f t="shared" si="580"/>
        <v>911121</v>
      </c>
      <c r="E238" s="35">
        <f t="shared" si="581"/>
        <v>701105</v>
      </c>
      <c r="F238" s="35">
        <f t="shared" si="582"/>
        <v>158494</v>
      </c>
      <c r="G238" s="35">
        <f t="shared" si="583"/>
        <v>542611</v>
      </c>
      <c r="H238" s="35">
        <f t="shared" si="584"/>
        <v>16722</v>
      </c>
      <c r="I238" s="35">
        <f t="shared" si="585"/>
        <v>178893</v>
      </c>
      <c r="J238" s="35">
        <f t="shared" si="586"/>
        <v>6515</v>
      </c>
      <c r="K238" s="35">
        <f t="shared" si="587"/>
        <v>7886</v>
      </c>
      <c r="L238" s="39">
        <f t="shared" si="588"/>
        <v>72272</v>
      </c>
      <c r="M238" s="86">
        <f t="shared" si="589"/>
        <v>56241</v>
      </c>
      <c r="N238" s="88">
        <v>12754</v>
      </c>
      <c r="O238" s="88">
        <v>43487</v>
      </c>
      <c r="P238" s="88">
        <v>1374</v>
      </c>
      <c r="Q238" s="88">
        <v>13686</v>
      </c>
      <c r="R238" s="88">
        <v>452</v>
      </c>
      <c r="S238" s="88">
        <v>519</v>
      </c>
      <c r="T238" s="79">
        <f t="shared" si="558"/>
        <v>64068</v>
      </c>
      <c r="U238" s="80">
        <f t="shared" si="559"/>
        <v>49479</v>
      </c>
      <c r="V238" s="70">
        <v>11215</v>
      </c>
      <c r="W238" s="70">
        <v>38264</v>
      </c>
      <c r="X238" s="70">
        <v>1037</v>
      </c>
      <c r="Y238" s="70">
        <v>12597</v>
      </c>
      <c r="Z238" s="70">
        <v>431</v>
      </c>
      <c r="AA238" s="70">
        <v>524</v>
      </c>
      <c r="AB238" s="39">
        <f t="shared" si="560"/>
        <v>81688</v>
      </c>
      <c r="AC238" s="86">
        <f t="shared" si="561"/>
        <v>63042</v>
      </c>
      <c r="AD238" s="88">
        <v>14752</v>
      </c>
      <c r="AE238" s="88">
        <v>48290</v>
      </c>
      <c r="AF238" s="88">
        <v>1441</v>
      </c>
      <c r="AG238" s="88">
        <v>15948</v>
      </c>
      <c r="AH238" s="88">
        <v>643</v>
      </c>
      <c r="AI238" s="88">
        <v>614</v>
      </c>
      <c r="AJ238" s="79">
        <f t="shared" si="562"/>
        <v>79343</v>
      </c>
      <c r="AK238" s="80">
        <f t="shared" si="563"/>
        <v>61506</v>
      </c>
      <c r="AL238" s="70">
        <v>14051</v>
      </c>
      <c r="AM238" s="70">
        <v>47455</v>
      </c>
      <c r="AN238" s="70">
        <v>1505</v>
      </c>
      <c r="AO238" s="70">
        <v>15215</v>
      </c>
      <c r="AP238" s="70">
        <v>523</v>
      </c>
      <c r="AQ238" s="70">
        <v>594</v>
      </c>
      <c r="AR238" s="39">
        <f t="shared" si="564"/>
        <v>80836</v>
      </c>
      <c r="AS238" s="86">
        <f t="shared" si="565"/>
        <v>62704</v>
      </c>
      <c r="AT238" s="16">
        <v>14446</v>
      </c>
      <c r="AU238" s="16">
        <v>48258</v>
      </c>
      <c r="AV238" s="16">
        <v>1479</v>
      </c>
      <c r="AW238" s="16">
        <v>15511</v>
      </c>
      <c r="AX238" s="16">
        <v>585</v>
      </c>
      <c r="AY238" s="16">
        <v>557</v>
      </c>
      <c r="AZ238" s="79">
        <f t="shared" si="566"/>
        <v>74919</v>
      </c>
      <c r="BA238" s="80">
        <f t="shared" si="567"/>
        <v>57727</v>
      </c>
      <c r="BB238" s="70">
        <v>12943</v>
      </c>
      <c r="BC238" s="70">
        <v>44784</v>
      </c>
      <c r="BD238" s="70">
        <v>1361</v>
      </c>
      <c r="BE238" s="70">
        <v>14810</v>
      </c>
      <c r="BF238" s="70">
        <v>533</v>
      </c>
      <c r="BG238" s="70">
        <v>488</v>
      </c>
      <c r="BH238" s="39">
        <f t="shared" si="568"/>
        <v>75638</v>
      </c>
      <c r="BI238" s="86">
        <f t="shared" si="569"/>
        <v>57763</v>
      </c>
      <c r="BJ238" s="16">
        <v>12893</v>
      </c>
      <c r="BK238" s="16">
        <v>44870</v>
      </c>
      <c r="BL238" s="16">
        <v>1438</v>
      </c>
      <c r="BM238" s="16">
        <v>15107</v>
      </c>
      <c r="BN238" s="16">
        <v>563</v>
      </c>
      <c r="BO238" s="16">
        <v>767</v>
      </c>
      <c r="BP238" s="79">
        <f t="shared" si="570"/>
        <v>71479</v>
      </c>
      <c r="BQ238" s="80">
        <f t="shared" si="571"/>
        <v>54116</v>
      </c>
      <c r="BR238" s="70">
        <v>12060</v>
      </c>
      <c r="BS238" s="70">
        <v>42056</v>
      </c>
      <c r="BT238" s="70">
        <v>1370</v>
      </c>
      <c r="BU238" s="70">
        <v>14702</v>
      </c>
      <c r="BV238" s="70">
        <v>541</v>
      </c>
      <c r="BW238" s="70">
        <v>750</v>
      </c>
      <c r="BX238" s="39">
        <f t="shared" si="572"/>
        <v>70696</v>
      </c>
      <c r="BY238" s="86">
        <f t="shared" si="573"/>
        <v>54077</v>
      </c>
      <c r="BZ238" s="16">
        <v>12216</v>
      </c>
      <c r="CA238" s="16">
        <v>41861</v>
      </c>
      <c r="CB238" s="16">
        <v>1148</v>
      </c>
      <c r="CC238" s="16">
        <v>14233</v>
      </c>
      <c r="CD238" s="16">
        <v>525</v>
      </c>
      <c r="CE238" s="16">
        <v>713</v>
      </c>
      <c r="CF238" s="79">
        <f t="shared" si="574"/>
        <v>82073</v>
      </c>
      <c r="CG238" s="80">
        <f t="shared" si="575"/>
        <v>62729</v>
      </c>
      <c r="CH238" s="70">
        <v>14099</v>
      </c>
      <c r="CI238" s="70">
        <v>48630</v>
      </c>
      <c r="CJ238" s="70">
        <v>1527</v>
      </c>
      <c r="CK238" s="70">
        <v>16373</v>
      </c>
      <c r="CL238" s="70">
        <v>706</v>
      </c>
      <c r="CM238" s="70">
        <v>738</v>
      </c>
      <c r="CN238" s="39">
        <f t="shared" si="576"/>
        <v>81191</v>
      </c>
      <c r="CO238" s="86">
        <f t="shared" si="577"/>
        <v>62569</v>
      </c>
      <c r="CP238" s="16">
        <v>13898</v>
      </c>
      <c r="CQ238" s="16">
        <v>48671</v>
      </c>
      <c r="CR238" s="16">
        <v>1611</v>
      </c>
      <c r="CS238" s="16">
        <v>15682</v>
      </c>
      <c r="CT238" s="16">
        <v>501</v>
      </c>
      <c r="CU238" s="16">
        <v>828</v>
      </c>
      <c r="CV238" s="79">
        <f t="shared" si="578"/>
        <v>76918</v>
      </c>
      <c r="CW238" s="80">
        <f t="shared" si="579"/>
        <v>59152</v>
      </c>
      <c r="CX238" s="70">
        <v>13167</v>
      </c>
      <c r="CY238" s="70">
        <v>45985</v>
      </c>
      <c r="CZ238" s="70">
        <v>1431</v>
      </c>
      <c r="DA238" s="70">
        <v>15029</v>
      </c>
      <c r="DB238" s="70">
        <v>512</v>
      </c>
      <c r="DC238" s="90">
        <v>794</v>
      </c>
    </row>
    <row r="239" spans="1:107" x14ac:dyDescent="0.3">
      <c r="A239" s="158"/>
      <c r="B239" s="1">
        <v>2634</v>
      </c>
      <c r="C239" s="1" t="s">
        <v>174</v>
      </c>
      <c r="D239" s="35">
        <f t="shared" si="580"/>
        <v>1371500</v>
      </c>
      <c r="E239" s="35">
        <f t="shared" si="581"/>
        <v>1024693</v>
      </c>
      <c r="F239" s="35">
        <f t="shared" si="582"/>
        <v>258689</v>
      </c>
      <c r="G239" s="35">
        <f t="shared" si="583"/>
        <v>766004</v>
      </c>
      <c r="H239" s="35">
        <f t="shared" si="584"/>
        <v>42212</v>
      </c>
      <c r="I239" s="35">
        <f t="shared" si="585"/>
        <v>286126</v>
      </c>
      <c r="J239" s="35">
        <f t="shared" si="586"/>
        <v>8691</v>
      </c>
      <c r="K239" s="35">
        <f t="shared" si="587"/>
        <v>9778</v>
      </c>
      <c r="L239" s="39">
        <f t="shared" si="588"/>
        <v>112212</v>
      </c>
      <c r="M239" s="86">
        <f t="shared" si="589"/>
        <v>84297</v>
      </c>
      <c r="N239" s="88">
        <v>20390</v>
      </c>
      <c r="O239" s="88">
        <v>63907</v>
      </c>
      <c r="P239" s="88">
        <v>3335</v>
      </c>
      <c r="Q239" s="88">
        <v>23026</v>
      </c>
      <c r="R239" s="88">
        <v>721</v>
      </c>
      <c r="S239" s="88">
        <v>833</v>
      </c>
      <c r="T239" s="79">
        <f t="shared" ref="T239:T302" si="590">SUM(V239:AA239)</f>
        <v>96525</v>
      </c>
      <c r="U239" s="80">
        <f t="shared" ref="U239:U302" si="591">SUM(V239:W239)</f>
        <v>72254</v>
      </c>
      <c r="V239" s="70">
        <v>17835</v>
      </c>
      <c r="W239" s="70">
        <v>54419</v>
      </c>
      <c r="X239" s="70">
        <v>2493</v>
      </c>
      <c r="Y239" s="70">
        <v>20476</v>
      </c>
      <c r="Z239" s="70">
        <v>683</v>
      </c>
      <c r="AA239" s="70">
        <v>619</v>
      </c>
      <c r="AB239" s="39">
        <f t="shared" ref="AB239:AB302" si="592">SUM(AD239:AI239)</f>
        <v>119341</v>
      </c>
      <c r="AC239" s="86">
        <f t="shared" ref="AC239:AC302" si="593">SUM(AD239:AE239)</f>
        <v>89133</v>
      </c>
      <c r="AD239" s="88">
        <v>22462</v>
      </c>
      <c r="AE239" s="88">
        <v>66671</v>
      </c>
      <c r="AF239" s="88">
        <v>3489</v>
      </c>
      <c r="AG239" s="88">
        <v>25134</v>
      </c>
      <c r="AH239" s="88">
        <v>697</v>
      </c>
      <c r="AI239" s="88">
        <v>888</v>
      </c>
      <c r="AJ239" s="79">
        <f t="shared" ref="AJ239:AJ302" si="594">SUM(AL239:AQ239)</f>
        <v>116884</v>
      </c>
      <c r="AK239" s="80">
        <f t="shared" ref="AK239:AK302" si="595">SUM(AL239:AM239)</f>
        <v>87153</v>
      </c>
      <c r="AL239" s="70">
        <v>22292</v>
      </c>
      <c r="AM239" s="70">
        <v>64861</v>
      </c>
      <c r="AN239" s="70">
        <v>3582</v>
      </c>
      <c r="AO239" s="70">
        <v>24631</v>
      </c>
      <c r="AP239" s="70">
        <v>704</v>
      </c>
      <c r="AQ239" s="70">
        <v>814</v>
      </c>
      <c r="AR239" s="39">
        <f t="shared" ref="AR239:AR302" si="596">SUM(AT239:AY239)</f>
        <v>118705</v>
      </c>
      <c r="AS239" s="86">
        <f t="shared" ref="AS239:AS302" si="597">SUM(AT239:AU239)</f>
        <v>88769</v>
      </c>
      <c r="AT239" s="16">
        <v>23301</v>
      </c>
      <c r="AU239" s="16">
        <v>65468</v>
      </c>
      <c r="AV239" s="16">
        <v>3801</v>
      </c>
      <c r="AW239" s="16">
        <v>24405</v>
      </c>
      <c r="AX239" s="16">
        <v>873</v>
      </c>
      <c r="AY239" s="16">
        <v>857</v>
      </c>
      <c r="AZ239" s="79">
        <f t="shared" ref="AZ239:AZ302" si="598">SUM(BB239:BG239)</f>
        <v>113175</v>
      </c>
      <c r="BA239" s="80">
        <f t="shared" ref="BA239:BA302" si="599">SUM(BB239:BC239)</f>
        <v>83990</v>
      </c>
      <c r="BB239" s="70">
        <v>21942</v>
      </c>
      <c r="BC239" s="70">
        <v>62048</v>
      </c>
      <c r="BD239" s="70">
        <v>3799</v>
      </c>
      <c r="BE239" s="70">
        <v>23942</v>
      </c>
      <c r="BF239" s="70">
        <v>677</v>
      </c>
      <c r="BG239" s="70">
        <v>767</v>
      </c>
      <c r="BH239" s="39">
        <f t="shared" ref="BH239:BH302" si="600">SUM(BJ239:BO239)</f>
        <v>116994</v>
      </c>
      <c r="BI239" s="86">
        <f t="shared" ref="BI239:BI302" si="601">SUM(BJ239:BK239)</f>
        <v>87330</v>
      </c>
      <c r="BJ239" s="16">
        <v>22342</v>
      </c>
      <c r="BK239" s="16">
        <v>64988</v>
      </c>
      <c r="BL239" s="16">
        <v>3804</v>
      </c>
      <c r="BM239" s="16">
        <v>24334</v>
      </c>
      <c r="BN239" s="16">
        <v>717</v>
      </c>
      <c r="BO239" s="16">
        <v>809</v>
      </c>
      <c r="BP239" s="79">
        <f t="shared" ref="BP239:BP302" si="602">SUM(BR239:BW239)</f>
        <v>111539</v>
      </c>
      <c r="BQ239" s="80">
        <f t="shared" ref="BQ239:BQ302" si="603">SUM(BR239:BS239)</f>
        <v>82812</v>
      </c>
      <c r="BR239" s="70">
        <v>20809</v>
      </c>
      <c r="BS239" s="70">
        <v>62003</v>
      </c>
      <c r="BT239" s="70">
        <v>3449</v>
      </c>
      <c r="BU239" s="70">
        <v>23711</v>
      </c>
      <c r="BV239" s="70">
        <v>788</v>
      </c>
      <c r="BW239" s="70">
        <v>779</v>
      </c>
      <c r="BX239" s="39">
        <f t="shared" ref="BX239:BX302" si="604">SUM(BZ239:CE239)</f>
        <v>105191</v>
      </c>
      <c r="BY239" s="86">
        <f t="shared" ref="BY239:BY302" si="605">SUM(BZ239:CA239)</f>
        <v>78556</v>
      </c>
      <c r="BZ239" s="16">
        <v>19866</v>
      </c>
      <c r="CA239" s="16">
        <v>58690</v>
      </c>
      <c r="CB239" s="16">
        <v>3038</v>
      </c>
      <c r="CC239" s="16">
        <v>22146</v>
      </c>
      <c r="CD239" s="16">
        <v>684</v>
      </c>
      <c r="CE239" s="16">
        <v>767</v>
      </c>
      <c r="CF239" s="79">
        <f t="shared" ref="CF239:CF302" si="606">SUM(CH239:CM239)</f>
        <v>120822</v>
      </c>
      <c r="CG239" s="80">
        <f t="shared" ref="CG239:CG302" si="607">SUM(CH239:CI239)</f>
        <v>90289</v>
      </c>
      <c r="CH239" s="70">
        <v>22408</v>
      </c>
      <c r="CI239" s="70">
        <v>67881</v>
      </c>
      <c r="CJ239" s="70">
        <v>3732</v>
      </c>
      <c r="CK239" s="70">
        <v>25148</v>
      </c>
      <c r="CL239" s="70">
        <v>799</v>
      </c>
      <c r="CM239" s="70">
        <v>854</v>
      </c>
      <c r="CN239" s="39">
        <f t="shared" ref="CN239:CN302" si="608">SUM(CP239:CU239)</f>
        <v>122044</v>
      </c>
      <c r="CO239" s="86">
        <f t="shared" ref="CO239:CO302" si="609">SUM(CP239:CQ239)</f>
        <v>92106</v>
      </c>
      <c r="CP239" s="16">
        <v>23037</v>
      </c>
      <c r="CQ239" s="16">
        <v>69069</v>
      </c>
      <c r="CR239" s="16">
        <v>3907</v>
      </c>
      <c r="CS239" s="16">
        <v>24413</v>
      </c>
      <c r="CT239" s="16">
        <v>720</v>
      </c>
      <c r="CU239" s="16">
        <v>898</v>
      </c>
      <c r="CV239" s="79">
        <f t="shared" ref="CV239:CV302" si="610">SUM(CX239:DC239)</f>
        <v>118068</v>
      </c>
      <c r="CW239" s="80">
        <f t="shared" ref="CW239:CW302" si="611">SUM(CX239:CY239)</f>
        <v>88004</v>
      </c>
      <c r="CX239" s="70">
        <v>22005</v>
      </c>
      <c r="CY239" s="70">
        <v>65999</v>
      </c>
      <c r="CZ239" s="70">
        <v>3783</v>
      </c>
      <c r="DA239" s="70">
        <v>24760</v>
      </c>
      <c r="DB239" s="70">
        <v>628</v>
      </c>
      <c r="DC239" s="90">
        <v>893</v>
      </c>
    </row>
    <row r="240" spans="1:107" x14ac:dyDescent="0.3">
      <c r="A240" s="158"/>
      <c r="B240" s="1">
        <v>2635</v>
      </c>
      <c r="C240" s="1" t="s">
        <v>175</v>
      </c>
      <c r="D240" s="35">
        <f t="shared" ref="D240:D303" si="612">SUM(F240:K240)</f>
        <v>1374169</v>
      </c>
      <c r="E240" s="35">
        <f t="shared" ref="E240:E303" si="613">F240+G240</f>
        <v>1065386</v>
      </c>
      <c r="F240" s="35">
        <f t="shared" ref="F240:F303" si="614">N240+V240+AD240+AL240+BB240+AT240+BJ240+BR240+BZ240+CH240+CP240+CX240</f>
        <v>289624</v>
      </c>
      <c r="G240" s="35">
        <f t="shared" ref="G240:G303" si="615">O240+W240+AE240+AM240+BC240+AU240+BK240+BS240+CA240+CI240+CQ240+CY240</f>
        <v>775762</v>
      </c>
      <c r="H240" s="35">
        <f t="shared" ref="H240:H303" si="616">P240+X240+AF240+AN240+BD240+AV240+BL240+BT240+CB240+CJ240+CR240+CZ240</f>
        <v>58278</v>
      </c>
      <c r="I240" s="35">
        <f t="shared" ref="I240:I303" si="617">Q240+Y240+AG240+AO240+BE240+AW240+BM240+BU240+CC240+CK240+CS240+DA240</f>
        <v>233781</v>
      </c>
      <c r="J240" s="35">
        <f t="shared" ref="J240:J303" si="618">R240+Z240+AH240+AP240+BF240+AX240+BN240+BV240+CD240+CL240+CT240+DB240</f>
        <v>11032</v>
      </c>
      <c r="K240" s="35">
        <f t="shared" ref="K240:K303" si="619">S240+AA240+AI240+AQ240+BG240+AY240+BO240+BW240+CE240+CM240+CU240+DC240</f>
        <v>5692</v>
      </c>
      <c r="L240" s="39">
        <f t="shared" ref="L240:L303" si="620">SUM(N240:S240)</f>
        <v>111275</v>
      </c>
      <c r="M240" s="86">
        <f t="shared" ref="M240:M303" si="621">SUM(N240:O240)</f>
        <v>86755</v>
      </c>
      <c r="N240" s="88">
        <v>22218</v>
      </c>
      <c r="O240" s="88">
        <v>64537</v>
      </c>
      <c r="P240" s="88">
        <v>4672</v>
      </c>
      <c r="Q240" s="88">
        <v>18405</v>
      </c>
      <c r="R240" s="88">
        <v>935</v>
      </c>
      <c r="S240" s="88">
        <v>508</v>
      </c>
      <c r="T240" s="79">
        <f t="shared" si="590"/>
        <v>97048</v>
      </c>
      <c r="U240" s="80">
        <f t="shared" si="591"/>
        <v>76017</v>
      </c>
      <c r="V240" s="70">
        <v>19759</v>
      </c>
      <c r="W240" s="70">
        <v>56258</v>
      </c>
      <c r="X240" s="70">
        <v>3684</v>
      </c>
      <c r="Y240" s="70">
        <v>16106</v>
      </c>
      <c r="Z240" s="70">
        <v>833</v>
      </c>
      <c r="AA240" s="70">
        <v>408</v>
      </c>
      <c r="AB240" s="39">
        <f t="shared" si="592"/>
        <v>120973</v>
      </c>
      <c r="AC240" s="86">
        <f t="shared" si="593"/>
        <v>94009</v>
      </c>
      <c r="AD240" s="88">
        <v>25513</v>
      </c>
      <c r="AE240" s="88">
        <v>68496</v>
      </c>
      <c r="AF240" s="88">
        <v>5264</v>
      </c>
      <c r="AG240" s="88">
        <v>20264</v>
      </c>
      <c r="AH240" s="88">
        <v>991</v>
      </c>
      <c r="AI240" s="88">
        <v>445</v>
      </c>
      <c r="AJ240" s="79">
        <f t="shared" si="594"/>
        <v>118602</v>
      </c>
      <c r="AK240" s="80">
        <f t="shared" si="595"/>
        <v>92176</v>
      </c>
      <c r="AL240" s="70">
        <v>25111</v>
      </c>
      <c r="AM240" s="70">
        <v>67065</v>
      </c>
      <c r="AN240" s="70">
        <v>5288</v>
      </c>
      <c r="AO240" s="70">
        <v>19800</v>
      </c>
      <c r="AP240" s="70">
        <v>883</v>
      </c>
      <c r="AQ240" s="70">
        <v>455</v>
      </c>
      <c r="AR240" s="39">
        <f t="shared" si="596"/>
        <v>122637</v>
      </c>
      <c r="AS240" s="86">
        <f t="shared" si="597"/>
        <v>95044</v>
      </c>
      <c r="AT240" s="16">
        <v>25748</v>
      </c>
      <c r="AU240" s="16">
        <v>69296</v>
      </c>
      <c r="AV240" s="16">
        <v>5198</v>
      </c>
      <c r="AW240" s="16">
        <v>20885</v>
      </c>
      <c r="AX240" s="16">
        <v>1103</v>
      </c>
      <c r="AY240" s="16">
        <v>407</v>
      </c>
      <c r="AZ240" s="79">
        <f t="shared" si="598"/>
        <v>115038</v>
      </c>
      <c r="BA240" s="80">
        <f t="shared" si="599"/>
        <v>88351</v>
      </c>
      <c r="BB240" s="70">
        <v>23782</v>
      </c>
      <c r="BC240" s="70">
        <v>64569</v>
      </c>
      <c r="BD240" s="70">
        <v>4988</v>
      </c>
      <c r="BE240" s="70">
        <v>20245</v>
      </c>
      <c r="BF240" s="70">
        <v>965</v>
      </c>
      <c r="BG240" s="70">
        <v>489</v>
      </c>
      <c r="BH240" s="39">
        <f t="shared" si="600"/>
        <v>116672</v>
      </c>
      <c r="BI240" s="86">
        <f t="shared" si="601"/>
        <v>90143</v>
      </c>
      <c r="BJ240" s="16">
        <v>24546</v>
      </c>
      <c r="BK240" s="16">
        <v>65597</v>
      </c>
      <c r="BL240" s="16">
        <v>5228</v>
      </c>
      <c r="BM240" s="16">
        <v>19933</v>
      </c>
      <c r="BN240" s="16">
        <v>953</v>
      </c>
      <c r="BO240" s="16">
        <v>415</v>
      </c>
      <c r="BP240" s="79">
        <f t="shared" si="602"/>
        <v>110328</v>
      </c>
      <c r="BQ240" s="80">
        <f t="shared" si="603"/>
        <v>84982</v>
      </c>
      <c r="BR240" s="70">
        <v>23492</v>
      </c>
      <c r="BS240" s="70">
        <v>61490</v>
      </c>
      <c r="BT240" s="70">
        <v>4732</v>
      </c>
      <c r="BU240" s="70">
        <v>19307</v>
      </c>
      <c r="BV240" s="70">
        <v>895</v>
      </c>
      <c r="BW240" s="70">
        <v>412</v>
      </c>
      <c r="BX240" s="39">
        <f t="shared" si="604"/>
        <v>105626</v>
      </c>
      <c r="BY240" s="86">
        <f t="shared" si="605"/>
        <v>81743</v>
      </c>
      <c r="BZ240" s="16">
        <v>22910</v>
      </c>
      <c r="CA240" s="16">
        <v>58833</v>
      </c>
      <c r="CB240" s="16">
        <v>4203</v>
      </c>
      <c r="CC240" s="16">
        <v>18351</v>
      </c>
      <c r="CD240" s="16">
        <v>878</v>
      </c>
      <c r="CE240" s="16">
        <v>451</v>
      </c>
      <c r="CF240" s="79">
        <f t="shared" si="606"/>
        <v>122450</v>
      </c>
      <c r="CG240" s="80">
        <f t="shared" si="607"/>
        <v>94478</v>
      </c>
      <c r="CH240" s="70">
        <v>25987</v>
      </c>
      <c r="CI240" s="70">
        <v>68491</v>
      </c>
      <c r="CJ240" s="70">
        <v>5350</v>
      </c>
      <c r="CK240" s="70">
        <v>21073</v>
      </c>
      <c r="CL240" s="70">
        <v>975</v>
      </c>
      <c r="CM240" s="70">
        <v>574</v>
      </c>
      <c r="CN240" s="39">
        <f t="shared" si="608"/>
        <v>120005</v>
      </c>
      <c r="CO240" s="86">
        <f t="shared" si="609"/>
        <v>93287</v>
      </c>
      <c r="CP240" s="16">
        <v>25773</v>
      </c>
      <c r="CQ240" s="16">
        <v>67514</v>
      </c>
      <c r="CR240" s="16">
        <v>5036</v>
      </c>
      <c r="CS240" s="16">
        <v>20280</v>
      </c>
      <c r="CT240" s="16">
        <v>772</v>
      </c>
      <c r="CU240" s="16">
        <v>630</v>
      </c>
      <c r="CV240" s="79">
        <f t="shared" si="610"/>
        <v>113515</v>
      </c>
      <c r="CW240" s="80">
        <f t="shared" si="611"/>
        <v>88401</v>
      </c>
      <c r="CX240" s="70">
        <v>24785</v>
      </c>
      <c r="CY240" s="70">
        <v>63616</v>
      </c>
      <c r="CZ240" s="70">
        <v>4635</v>
      </c>
      <c r="DA240" s="70">
        <v>19132</v>
      </c>
      <c r="DB240" s="70">
        <v>849</v>
      </c>
      <c r="DC240" s="90">
        <v>498</v>
      </c>
    </row>
    <row r="241" spans="1:107" x14ac:dyDescent="0.3">
      <c r="A241" s="158"/>
      <c r="B241" s="1">
        <v>2636</v>
      </c>
      <c r="C241" s="1" t="s">
        <v>176</v>
      </c>
      <c r="D241" s="35">
        <f t="shared" si="612"/>
        <v>3265598</v>
      </c>
      <c r="E241" s="35">
        <f t="shared" si="613"/>
        <v>2623664</v>
      </c>
      <c r="F241" s="35">
        <f t="shared" si="614"/>
        <v>828235</v>
      </c>
      <c r="G241" s="35">
        <f t="shared" si="615"/>
        <v>1795429</v>
      </c>
      <c r="H241" s="35">
        <f t="shared" si="616"/>
        <v>99472</v>
      </c>
      <c r="I241" s="35">
        <f t="shared" si="617"/>
        <v>474568</v>
      </c>
      <c r="J241" s="35">
        <f t="shared" si="618"/>
        <v>46641</v>
      </c>
      <c r="K241" s="35">
        <f t="shared" si="619"/>
        <v>21253</v>
      </c>
      <c r="L241" s="39">
        <f t="shared" si="620"/>
        <v>266586</v>
      </c>
      <c r="M241" s="86">
        <f t="shared" si="621"/>
        <v>214265</v>
      </c>
      <c r="N241" s="88">
        <v>62147</v>
      </c>
      <c r="O241" s="88">
        <v>152118</v>
      </c>
      <c r="P241" s="88">
        <v>8237</v>
      </c>
      <c r="Q241" s="88">
        <v>38816</v>
      </c>
      <c r="R241" s="88">
        <v>3576</v>
      </c>
      <c r="S241" s="88">
        <v>1692</v>
      </c>
      <c r="T241" s="79">
        <f t="shared" si="590"/>
        <v>223134</v>
      </c>
      <c r="U241" s="80">
        <f t="shared" si="591"/>
        <v>179267</v>
      </c>
      <c r="V241" s="70">
        <v>51619</v>
      </c>
      <c r="W241" s="70">
        <v>127648</v>
      </c>
      <c r="X241" s="70">
        <v>5467</v>
      </c>
      <c r="Y241" s="70">
        <v>33880</v>
      </c>
      <c r="Z241" s="70">
        <v>3000</v>
      </c>
      <c r="AA241" s="70">
        <v>1520</v>
      </c>
      <c r="AB241" s="39">
        <f t="shared" si="592"/>
        <v>290733</v>
      </c>
      <c r="AC241" s="86">
        <f t="shared" si="593"/>
        <v>233722</v>
      </c>
      <c r="AD241" s="88">
        <v>75002</v>
      </c>
      <c r="AE241" s="88">
        <v>158720</v>
      </c>
      <c r="AF241" s="88">
        <v>8433</v>
      </c>
      <c r="AG241" s="88">
        <v>42529</v>
      </c>
      <c r="AH241" s="88">
        <v>4047</v>
      </c>
      <c r="AI241" s="88">
        <v>2002</v>
      </c>
      <c r="AJ241" s="79">
        <f t="shared" si="594"/>
        <v>282928</v>
      </c>
      <c r="AK241" s="80">
        <f t="shared" si="595"/>
        <v>229001</v>
      </c>
      <c r="AL241" s="70">
        <v>74048</v>
      </c>
      <c r="AM241" s="70">
        <v>154953</v>
      </c>
      <c r="AN241" s="70">
        <v>8030</v>
      </c>
      <c r="AO241" s="70">
        <v>40068</v>
      </c>
      <c r="AP241" s="70">
        <v>3999</v>
      </c>
      <c r="AQ241" s="70">
        <v>1830</v>
      </c>
      <c r="AR241" s="39">
        <f t="shared" si="596"/>
        <v>285151</v>
      </c>
      <c r="AS241" s="86">
        <f t="shared" si="597"/>
        <v>229193</v>
      </c>
      <c r="AT241" s="16">
        <v>73709</v>
      </c>
      <c r="AU241" s="16">
        <v>155484</v>
      </c>
      <c r="AV241" s="16">
        <v>8574</v>
      </c>
      <c r="AW241" s="16">
        <v>41399</v>
      </c>
      <c r="AX241" s="16">
        <v>4149</v>
      </c>
      <c r="AY241" s="16">
        <v>1836</v>
      </c>
      <c r="AZ241" s="79">
        <f t="shared" si="598"/>
        <v>267498</v>
      </c>
      <c r="BA241" s="80">
        <f t="shared" si="599"/>
        <v>214608</v>
      </c>
      <c r="BB241" s="70">
        <v>69397</v>
      </c>
      <c r="BC241" s="70">
        <v>145211</v>
      </c>
      <c r="BD241" s="70">
        <v>8173</v>
      </c>
      <c r="BE241" s="70">
        <v>39302</v>
      </c>
      <c r="BF241" s="70">
        <v>3596</v>
      </c>
      <c r="BG241" s="70">
        <v>1819</v>
      </c>
      <c r="BH241" s="39">
        <f t="shared" si="600"/>
        <v>263862</v>
      </c>
      <c r="BI241" s="86">
        <f t="shared" si="601"/>
        <v>209660</v>
      </c>
      <c r="BJ241" s="16">
        <v>66866</v>
      </c>
      <c r="BK241" s="16">
        <v>142794</v>
      </c>
      <c r="BL241" s="16">
        <v>8952</v>
      </c>
      <c r="BM241" s="16">
        <v>39809</v>
      </c>
      <c r="BN241" s="16">
        <v>3544</v>
      </c>
      <c r="BO241" s="16">
        <v>1897</v>
      </c>
      <c r="BP241" s="79">
        <f t="shared" si="602"/>
        <v>262212</v>
      </c>
      <c r="BQ241" s="80">
        <f t="shared" si="603"/>
        <v>210277</v>
      </c>
      <c r="BR241" s="70">
        <v>66702</v>
      </c>
      <c r="BS241" s="70">
        <v>143575</v>
      </c>
      <c r="BT241" s="70">
        <v>7599</v>
      </c>
      <c r="BU241" s="70">
        <v>38295</v>
      </c>
      <c r="BV241" s="70">
        <v>4171</v>
      </c>
      <c r="BW241" s="70">
        <v>1870</v>
      </c>
      <c r="BX241" s="39">
        <f t="shared" si="604"/>
        <v>248795</v>
      </c>
      <c r="BY241" s="86">
        <f t="shared" si="605"/>
        <v>199635</v>
      </c>
      <c r="BZ241" s="16">
        <v>64443</v>
      </c>
      <c r="CA241" s="16">
        <v>135192</v>
      </c>
      <c r="CB241" s="16">
        <v>7141</v>
      </c>
      <c r="CC241" s="16">
        <v>36661</v>
      </c>
      <c r="CD241" s="16">
        <v>3743</v>
      </c>
      <c r="CE241" s="16">
        <v>1615</v>
      </c>
      <c r="CF241" s="79">
        <f t="shared" si="606"/>
        <v>298873</v>
      </c>
      <c r="CG241" s="80">
        <f t="shared" si="607"/>
        <v>239993</v>
      </c>
      <c r="CH241" s="70">
        <v>77253</v>
      </c>
      <c r="CI241" s="70">
        <v>162740</v>
      </c>
      <c r="CJ241" s="70">
        <v>9985</v>
      </c>
      <c r="CK241" s="70">
        <v>42715</v>
      </c>
      <c r="CL241" s="70">
        <v>4398</v>
      </c>
      <c r="CM241" s="70">
        <v>1782</v>
      </c>
      <c r="CN241" s="39">
        <f t="shared" si="608"/>
        <v>279173</v>
      </c>
      <c r="CO241" s="86">
        <f t="shared" si="609"/>
        <v>222848</v>
      </c>
      <c r="CP241" s="16">
        <v>71706</v>
      </c>
      <c r="CQ241" s="16">
        <v>151142</v>
      </c>
      <c r="CR241" s="16">
        <v>9823</v>
      </c>
      <c r="CS241" s="16">
        <v>40904</v>
      </c>
      <c r="CT241" s="16">
        <v>3992</v>
      </c>
      <c r="CU241" s="16">
        <v>1606</v>
      </c>
      <c r="CV241" s="79">
        <f t="shared" si="610"/>
        <v>296653</v>
      </c>
      <c r="CW241" s="80">
        <f t="shared" si="611"/>
        <v>241195</v>
      </c>
      <c r="CX241" s="70">
        <v>75343</v>
      </c>
      <c r="CY241" s="70">
        <v>165852</v>
      </c>
      <c r="CZ241" s="70">
        <v>9058</v>
      </c>
      <c r="DA241" s="70">
        <v>40190</v>
      </c>
      <c r="DB241" s="70">
        <v>4426</v>
      </c>
      <c r="DC241" s="90">
        <v>1784</v>
      </c>
    </row>
    <row r="242" spans="1:107" x14ac:dyDescent="0.3">
      <c r="A242" s="158"/>
      <c r="B242" s="1">
        <v>2637</v>
      </c>
      <c r="C242" s="1" t="s">
        <v>177</v>
      </c>
      <c r="D242" s="35">
        <f t="shared" si="612"/>
        <v>3454665</v>
      </c>
      <c r="E242" s="35">
        <f t="shared" si="613"/>
        <v>2462194</v>
      </c>
      <c r="F242" s="35">
        <f t="shared" si="614"/>
        <v>834578</v>
      </c>
      <c r="G242" s="35">
        <f t="shared" si="615"/>
        <v>1627616</v>
      </c>
      <c r="H242" s="35">
        <f t="shared" si="616"/>
        <v>92303</v>
      </c>
      <c r="I242" s="35">
        <f t="shared" si="617"/>
        <v>817288</v>
      </c>
      <c r="J242" s="35">
        <f t="shared" si="618"/>
        <v>57765</v>
      </c>
      <c r="K242" s="35">
        <f t="shared" si="619"/>
        <v>25115</v>
      </c>
      <c r="L242" s="39">
        <f t="shared" si="620"/>
        <v>268291</v>
      </c>
      <c r="M242" s="86">
        <f t="shared" si="621"/>
        <v>192111</v>
      </c>
      <c r="N242" s="88">
        <v>61943</v>
      </c>
      <c r="O242" s="88">
        <v>130168</v>
      </c>
      <c r="P242" s="88">
        <v>7657</v>
      </c>
      <c r="Q242" s="88">
        <v>62081</v>
      </c>
      <c r="R242" s="88">
        <v>4187</v>
      </c>
      <c r="S242" s="88">
        <v>2255</v>
      </c>
      <c r="T242" s="79">
        <f t="shared" si="590"/>
        <v>242389</v>
      </c>
      <c r="U242" s="80">
        <f t="shared" si="591"/>
        <v>174034</v>
      </c>
      <c r="V242" s="70">
        <v>59309</v>
      </c>
      <c r="W242" s="70">
        <v>114725</v>
      </c>
      <c r="X242" s="70">
        <v>6036</v>
      </c>
      <c r="Y242" s="70">
        <v>56152</v>
      </c>
      <c r="Z242" s="70">
        <v>4522</v>
      </c>
      <c r="AA242" s="70">
        <v>1645</v>
      </c>
      <c r="AB242" s="39">
        <f t="shared" si="592"/>
        <v>307137</v>
      </c>
      <c r="AC242" s="86">
        <f t="shared" si="593"/>
        <v>218606</v>
      </c>
      <c r="AD242" s="88">
        <v>76319</v>
      </c>
      <c r="AE242" s="88">
        <v>142287</v>
      </c>
      <c r="AF242" s="88">
        <v>8293</v>
      </c>
      <c r="AG242" s="88">
        <v>73519</v>
      </c>
      <c r="AH242" s="88">
        <v>4728</v>
      </c>
      <c r="AI242" s="88">
        <v>1991</v>
      </c>
      <c r="AJ242" s="79">
        <f t="shared" si="594"/>
        <v>294919</v>
      </c>
      <c r="AK242" s="80">
        <f t="shared" si="595"/>
        <v>210997</v>
      </c>
      <c r="AL242" s="70">
        <v>74671</v>
      </c>
      <c r="AM242" s="70">
        <v>136326</v>
      </c>
      <c r="AN242" s="70">
        <v>8291</v>
      </c>
      <c r="AO242" s="70">
        <v>69250</v>
      </c>
      <c r="AP242" s="70">
        <v>4391</v>
      </c>
      <c r="AQ242" s="70">
        <v>1990</v>
      </c>
      <c r="AR242" s="39">
        <f t="shared" si="596"/>
        <v>304172</v>
      </c>
      <c r="AS242" s="86">
        <f t="shared" si="597"/>
        <v>216785</v>
      </c>
      <c r="AT242" s="16">
        <v>74744</v>
      </c>
      <c r="AU242" s="16">
        <v>142041</v>
      </c>
      <c r="AV242" s="16">
        <v>8455</v>
      </c>
      <c r="AW242" s="16">
        <v>71867</v>
      </c>
      <c r="AX242" s="16">
        <v>4958</v>
      </c>
      <c r="AY242" s="16">
        <v>2107</v>
      </c>
      <c r="AZ242" s="79">
        <f t="shared" si="598"/>
        <v>284810</v>
      </c>
      <c r="BA242" s="80">
        <f t="shared" si="599"/>
        <v>201887</v>
      </c>
      <c r="BB242" s="70">
        <v>68158</v>
      </c>
      <c r="BC242" s="70">
        <v>133729</v>
      </c>
      <c r="BD242" s="70">
        <v>8015</v>
      </c>
      <c r="BE242" s="70">
        <v>68174</v>
      </c>
      <c r="BF242" s="70">
        <v>4603</v>
      </c>
      <c r="BG242" s="70">
        <v>2131</v>
      </c>
      <c r="BH242" s="39">
        <f t="shared" si="600"/>
        <v>278407</v>
      </c>
      <c r="BI242" s="86">
        <f t="shared" si="601"/>
        <v>197717</v>
      </c>
      <c r="BJ242" s="16">
        <v>66374</v>
      </c>
      <c r="BK242" s="16">
        <v>131343</v>
      </c>
      <c r="BL242" s="16">
        <v>8152</v>
      </c>
      <c r="BM242" s="16">
        <v>65732</v>
      </c>
      <c r="BN242" s="16">
        <v>4638</v>
      </c>
      <c r="BO242" s="16">
        <v>2168</v>
      </c>
      <c r="BP242" s="79">
        <f t="shared" si="602"/>
        <v>262903</v>
      </c>
      <c r="BQ242" s="80">
        <f t="shared" si="603"/>
        <v>184999</v>
      </c>
      <c r="BR242" s="70">
        <v>62471</v>
      </c>
      <c r="BS242" s="70">
        <v>122528</v>
      </c>
      <c r="BT242" s="70">
        <v>7001</v>
      </c>
      <c r="BU242" s="70">
        <v>63552</v>
      </c>
      <c r="BV242" s="70">
        <v>5142</v>
      </c>
      <c r="BW242" s="70">
        <v>2209</v>
      </c>
      <c r="BX242" s="39">
        <f t="shared" si="604"/>
        <v>278449</v>
      </c>
      <c r="BY242" s="86">
        <f t="shared" si="605"/>
        <v>197022</v>
      </c>
      <c r="BZ242" s="16">
        <v>67814</v>
      </c>
      <c r="CA242" s="16">
        <v>129208</v>
      </c>
      <c r="CB242" s="16">
        <v>6695</v>
      </c>
      <c r="CC242" s="16">
        <v>67789</v>
      </c>
      <c r="CD242" s="16">
        <v>4841</v>
      </c>
      <c r="CE242" s="16">
        <v>2102</v>
      </c>
      <c r="CF242" s="79">
        <f t="shared" si="606"/>
        <v>319798</v>
      </c>
      <c r="CG242" s="80">
        <f t="shared" si="607"/>
        <v>229194</v>
      </c>
      <c r="CH242" s="70">
        <v>77452</v>
      </c>
      <c r="CI242" s="70">
        <v>151742</v>
      </c>
      <c r="CJ242" s="70">
        <v>8062</v>
      </c>
      <c r="CK242" s="70">
        <v>75047</v>
      </c>
      <c r="CL242" s="70">
        <v>5399</v>
      </c>
      <c r="CM242" s="70">
        <v>2096</v>
      </c>
      <c r="CN242" s="39">
        <f t="shared" si="608"/>
        <v>304079</v>
      </c>
      <c r="CO242" s="86">
        <f t="shared" si="609"/>
        <v>217343</v>
      </c>
      <c r="CP242" s="16">
        <v>71588</v>
      </c>
      <c r="CQ242" s="16">
        <v>145755</v>
      </c>
      <c r="CR242" s="16">
        <v>7885</v>
      </c>
      <c r="CS242" s="16">
        <v>72115</v>
      </c>
      <c r="CT242" s="16">
        <v>4640</v>
      </c>
      <c r="CU242" s="16">
        <v>2096</v>
      </c>
      <c r="CV242" s="79">
        <f t="shared" si="610"/>
        <v>309311</v>
      </c>
      <c r="CW242" s="80">
        <f t="shared" si="611"/>
        <v>221499</v>
      </c>
      <c r="CX242" s="70">
        <v>73735</v>
      </c>
      <c r="CY242" s="70">
        <v>147764</v>
      </c>
      <c r="CZ242" s="70">
        <v>7761</v>
      </c>
      <c r="DA242" s="70">
        <v>72010</v>
      </c>
      <c r="DB242" s="70">
        <v>5716</v>
      </c>
      <c r="DC242" s="90">
        <v>2325</v>
      </c>
    </row>
    <row r="243" spans="1:107" x14ac:dyDescent="0.3">
      <c r="A243" s="158"/>
      <c r="B243" s="1">
        <v>2638</v>
      </c>
      <c r="C243" s="1" t="s">
        <v>178</v>
      </c>
      <c r="D243" s="35">
        <f t="shared" si="612"/>
        <v>1337963</v>
      </c>
      <c r="E243" s="35">
        <f t="shared" si="613"/>
        <v>1069469</v>
      </c>
      <c r="F243" s="35">
        <f t="shared" si="614"/>
        <v>278416</v>
      </c>
      <c r="G243" s="35">
        <f t="shared" si="615"/>
        <v>791053</v>
      </c>
      <c r="H243" s="35">
        <f t="shared" si="616"/>
        <v>39097</v>
      </c>
      <c r="I243" s="35">
        <f t="shared" si="617"/>
        <v>214782</v>
      </c>
      <c r="J243" s="35">
        <f t="shared" si="618"/>
        <v>6609</v>
      </c>
      <c r="K243" s="35">
        <f t="shared" si="619"/>
        <v>8006</v>
      </c>
      <c r="L243" s="39">
        <f t="shared" si="620"/>
        <v>103972</v>
      </c>
      <c r="M243" s="86">
        <f t="shared" si="621"/>
        <v>83330</v>
      </c>
      <c r="N243" s="88">
        <v>19403</v>
      </c>
      <c r="O243" s="88">
        <v>63927</v>
      </c>
      <c r="P243" s="88">
        <v>3170</v>
      </c>
      <c r="Q243" s="88">
        <v>16502</v>
      </c>
      <c r="R243" s="88">
        <v>497</v>
      </c>
      <c r="S243" s="88">
        <v>473</v>
      </c>
      <c r="T243" s="79">
        <f t="shared" si="590"/>
        <v>92202</v>
      </c>
      <c r="U243" s="80">
        <f t="shared" si="591"/>
        <v>73598</v>
      </c>
      <c r="V243" s="70">
        <v>17459</v>
      </c>
      <c r="W243" s="70">
        <v>56139</v>
      </c>
      <c r="X243" s="70">
        <v>2623</v>
      </c>
      <c r="Y243" s="70">
        <v>15072</v>
      </c>
      <c r="Z243" s="70">
        <v>504</v>
      </c>
      <c r="AA243" s="70">
        <v>405</v>
      </c>
      <c r="AB243" s="39">
        <f t="shared" si="592"/>
        <v>121058</v>
      </c>
      <c r="AC243" s="86">
        <f t="shared" si="593"/>
        <v>98055</v>
      </c>
      <c r="AD243" s="88">
        <v>27012</v>
      </c>
      <c r="AE243" s="88">
        <v>71043</v>
      </c>
      <c r="AF243" s="88">
        <v>3737</v>
      </c>
      <c r="AG243" s="88">
        <v>18093</v>
      </c>
      <c r="AH243" s="88">
        <v>633</v>
      </c>
      <c r="AI243" s="88">
        <v>540</v>
      </c>
      <c r="AJ243" s="79">
        <f t="shared" si="594"/>
        <v>117946</v>
      </c>
      <c r="AK243" s="80">
        <f t="shared" si="595"/>
        <v>95405</v>
      </c>
      <c r="AL243" s="70">
        <v>25761</v>
      </c>
      <c r="AM243" s="70">
        <v>69644</v>
      </c>
      <c r="AN243" s="70">
        <v>3614</v>
      </c>
      <c r="AO243" s="70">
        <v>17813</v>
      </c>
      <c r="AP243" s="70">
        <v>563</v>
      </c>
      <c r="AQ243" s="70">
        <v>551</v>
      </c>
      <c r="AR243" s="39">
        <f t="shared" si="596"/>
        <v>119216</v>
      </c>
      <c r="AS243" s="86">
        <f t="shared" si="597"/>
        <v>95883</v>
      </c>
      <c r="AT243" s="16">
        <v>25130</v>
      </c>
      <c r="AU243" s="16">
        <v>70753</v>
      </c>
      <c r="AV243" s="16">
        <v>3725</v>
      </c>
      <c r="AW243" s="16">
        <v>18359</v>
      </c>
      <c r="AX243" s="16">
        <v>629</v>
      </c>
      <c r="AY243" s="16">
        <v>620</v>
      </c>
      <c r="AZ243" s="79">
        <f t="shared" si="598"/>
        <v>109830</v>
      </c>
      <c r="BA243" s="80">
        <f t="shared" si="599"/>
        <v>87353</v>
      </c>
      <c r="BB243" s="70">
        <v>23303</v>
      </c>
      <c r="BC243" s="70">
        <v>64050</v>
      </c>
      <c r="BD243" s="70">
        <v>3466</v>
      </c>
      <c r="BE243" s="70">
        <v>17746</v>
      </c>
      <c r="BF243" s="70">
        <v>577</v>
      </c>
      <c r="BG243" s="70">
        <v>688</v>
      </c>
      <c r="BH243" s="39">
        <f t="shared" si="600"/>
        <v>109650</v>
      </c>
      <c r="BI243" s="86">
        <f t="shared" si="601"/>
        <v>86242</v>
      </c>
      <c r="BJ243" s="16">
        <v>22518</v>
      </c>
      <c r="BK243" s="16">
        <v>63724</v>
      </c>
      <c r="BL243" s="16">
        <v>3533</v>
      </c>
      <c r="BM243" s="16">
        <v>18474</v>
      </c>
      <c r="BN243" s="16">
        <v>616</v>
      </c>
      <c r="BO243" s="16">
        <v>785</v>
      </c>
      <c r="BP243" s="79">
        <f t="shared" si="602"/>
        <v>104238</v>
      </c>
      <c r="BQ243" s="80">
        <f t="shared" si="603"/>
        <v>82027</v>
      </c>
      <c r="BR243" s="70">
        <v>20701</v>
      </c>
      <c r="BS243" s="70">
        <v>61326</v>
      </c>
      <c r="BT243" s="70">
        <v>2917</v>
      </c>
      <c r="BU243" s="70">
        <v>17992</v>
      </c>
      <c r="BV243" s="70">
        <v>509</v>
      </c>
      <c r="BW243" s="70">
        <v>793</v>
      </c>
      <c r="BX243" s="39">
        <f t="shared" si="604"/>
        <v>105202</v>
      </c>
      <c r="BY243" s="86">
        <f t="shared" si="605"/>
        <v>83480</v>
      </c>
      <c r="BZ243" s="16">
        <v>21968</v>
      </c>
      <c r="CA243" s="16">
        <v>61512</v>
      </c>
      <c r="CB243" s="16">
        <v>2655</v>
      </c>
      <c r="CC243" s="16">
        <v>17784</v>
      </c>
      <c r="CD243" s="16">
        <v>528</v>
      </c>
      <c r="CE243" s="16">
        <v>755</v>
      </c>
      <c r="CF243" s="79">
        <f t="shared" si="606"/>
        <v>120592</v>
      </c>
      <c r="CG243" s="80">
        <f t="shared" si="607"/>
        <v>96538</v>
      </c>
      <c r="CH243" s="70">
        <v>25819</v>
      </c>
      <c r="CI243" s="70">
        <v>70719</v>
      </c>
      <c r="CJ243" s="70">
        <v>3289</v>
      </c>
      <c r="CK243" s="70">
        <v>19501</v>
      </c>
      <c r="CL243" s="70">
        <v>511</v>
      </c>
      <c r="CM243" s="70">
        <v>753</v>
      </c>
      <c r="CN243" s="39">
        <f t="shared" si="608"/>
        <v>120263</v>
      </c>
      <c r="CO243" s="86">
        <f t="shared" si="609"/>
        <v>96778</v>
      </c>
      <c r="CP243" s="16">
        <v>25556</v>
      </c>
      <c r="CQ243" s="16">
        <v>71222</v>
      </c>
      <c r="CR243" s="16">
        <v>3389</v>
      </c>
      <c r="CS243" s="16">
        <v>18801</v>
      </c>
      <c r="CT243" s="16">
        <v>493</v>
      </c>
      <c r="CU243" s="16">
        <v>802</v>
      </c>
      <c r="CV243" s="79">
        <f t="shared" si="610"/>
        <v>113794</v>
      </c>
      <c r="CW243" s="80">
        <f t="shared" si="611"/>
        <v>90780</v>
      </c>
      <c r="CX243" s="70">
        <v>23786</v>
      </c>
      <c r="CY243" s="70">
        <v>66994</v>
      </c>
      <c r="CZ243" s="70">
        <v>2979</v>
      </c>
      <c r="DA243" s="70">
        <v>18645</v>
      </c>
      <c r="DB243" s="70">
        <v>549</v>
      </c>
      <c r="DC243" s="90">
        <v>841</v>
      </c>
    </row>
    <row r="244" spans="1:107" x14ac:dyDescent="0.3">
      <c r="A244" s="158"/>
      <c r="B244" s="1">
        <v>2639</v>
      </c>
      <c r="C244" s="1" t="s">
        <v>179</v>
      </c>
      <c r="D244" s="35">
        <f t="shared" si="612"/>
        <v>2829179</v>
      </c>
      <c r="E244" s="35">
        <f t="shared" si="613"/>
        <v>2312645</v>
      </c>
      <c r="F244" s="35">
        <f t="shared" si="614"/>
        <v>563294</v>
      </c>
      <c r="G244" s="35">
        <f t="shared" si="615"/>
        <v>1749351</v>
      </c>
      <c r="H244" s="35">
        <f t="shared" si="616"/>
        <v>76782</v>
      </c>
      <c r="I244" s="35">
        <f t="shared" si="617"/>
        <v>405145</v>
      </c>
      <c r="J244" s="35">
        <f t="shared" si="618"/>
        <v>16798</v>
      </c>
      <c r="K244" s="35">
        <f t="shared" si="619"/>
        <v>17809</v>
      </c>
      <c r="L244" s="39">
        <f t="shared" si="620"/>
        <v>226268</v>
      </c>
      <c r="M244" s="86">
        <f t="shared" si="621"/>
        <v>186068</v>
      </c>
      <c r="N244" s="88">
        <v>43494</v>
      </c>
      <c r="O244" s="88">
        <v>142574</v>
      </c>
      <c r="P244" s="88">
        <v>6429</v>
      </c>
      <c r="Q244" s="88">
        <v>31163</v>
      </c>
      <c r="R244" s="88">
        <v>1275</v>
      </c>
      <c r="S244" s="88">
        <v>1333</v>
      </c>
      <c r="T244" s="79">
        <f t="shared" si="590"/>
        <v>199105</v>
      </c>
      <c r="U244" s="80">
        <f t="shared" si="591"/>
        <v>162914</v>
      </c>
      <c r="V244" s="70">
        <v>39163</v>
      </c>
      <c r="W244" s="70">
        <v>123751</v>
      </c>
      <c r="X244" s="70">
        <v>4864</v>
      </c>
      <c r="Y244" s="70">
        <v>28722</v>
      </c>
      <c r="Z244" s="70">
        <v>1315</v>
      </c>
      <c r="AA244" s="70">
        <v>1290</v>
      </c>
      <c r="AB244" s="39">
        <f t="shared" si="592"/>
        <v>252177</v>
      </c>
      <c r="AC244" s="86">
        <f t="shared" si="593"/>
        <v>206409</v>
      </c>
      <c r="AD244" s="88">
        <v>51557</v>
      </c>
      <c r="AE244" s="88">
        <v>154852</v>
      </c>
      <c r="AF244" s="88">
        <v>6723</v>
      </c>
      <c r="AG244" s="88">
        <v>36106</v>
      </c>
      <c r="AH244" s="88">
        <v>1441</v>
      </c>
      <c r="AI244" s="88">
        <v>1498</v>
      </c>
      <c r="AJ244" s="79">
        <f t="shared" si="594"/>
        <v>241765</v>
      </c>
      <c r="AK244" s="80">
        <f t="shared" si="595"/>
        <v>197615</v>
      </c>
      <c r="AL244" s="70">
        <v>49016</v>
      </c>
      <c r="AM244" s="70">
        <v>148599</v>
      </c>
      <c r="AN244" s="70">
        <v>6645</v>
      </c>
      <c r="AO244" s="70">
        <v>34720</v>
      </c>
      <c r="AP244" s="70">
        <v>1371</v>
      </c>
      <c r="AQ244" s="70">
        <v>1414</v>
      </c>
      <c r="AR244" s="39">
        <f t="shared" si="596"/>
        <v>251334</v>
      </c>
      <c r="AS244" s="86">
        <f t="shared" si="597"/>
        <v>205195</v>
      </c>
      <c r="AT244" s="16">
        <v>50869</v>
      </c>
      <c r="AU244" s="16">
        <v>154326</v>
      </c>
      <c r="AV244" s="16">
        <v>6848</v>
      </c>
      <c r="AW244" s="16">
        <v>36370</v>
      </c>
      <c r="AX244" s="16">
        <v>1529</v>
      </c>
      <c r="AY244" s="16">
        <v>1392</v>
      </c>
      <c r="AZ244" s="79">
        <f t="shared" si="598"/>
        <v>233370</v>
      </c>
      <c r="BA244" s="80">
        <f t="shared" si="599"/>
        <v>190661</v>
      </c>
      <c r="BB244" s="70">
        <v>46415</v>
      </c>
      <c r="BC244" s="70">
        <v>144246</v>
      </c>
      <c r="BD244" s="70">
        <v>6795</v>
      </c>
      <c r="BE244" s="70">
        <v>33130</v>
      </c>
      <c r="BF244" s="70">
        <v>1314</v>
      </c>
      <c r="BG244" s="70">
        <v>1470</v>
      </c>
      <c r="BH244" s="39">
        <f t="shared" si="600"/>
        <v>236480</v>
      </c>
      <c r="BI244" s="86">
        <f t="shared" si="601"/>
        <v>193206</v>
      </c>
      <c r="BJ244" s="16">
        <v>47079</v>
      </c>
      <c r="BK244" s="16">
        <v>146127</v>
      </c>
      <c r="BL244" s="16">
        <v>6731</v>
      </c>
      <c r="BM244" s="16">
        <v>33565</v>
      </c>
      <c r="BN244" s="16">
        <v>1343</v>
      </c>
      <c r="BO244" s="16">
        <v>1635</v>
      </c>
      <c r="BP244" s="79">
        <f t="shared" si="602"/>
        <v>226992</v>
      </c>
      <c r="BQ244" s="80">
        <f t="shared" si="603"/>
        <v>185943</v>
      </c>
      <c r="BR244" s="70">
        <v>45260</v>
      </c>
      <c r="BS244" s="70">
        <v>140683</v>
      </c>
      <c r="BT244" s="70">
        <v>5927</v>
      </c>
      <c r="BU244" s="70">
        <v>31911</v>
      </c>
      <c r="BV244" s="70">
        <v>1436</v>
      </c>
      <c r="BW244" s="70">
        <v>1775</v>
      </c>
      <c r="BX244" s="39">
        <f t="shared" si="604"/>
        <v>225169</v>
      </c>
      <c r="BY244" s="86">
        <f t="shared" si="605"/>
        <v>184138</v>
      </c>
      <c r="BZ244" s="16">
        <v>45839</v>
      </c>
      <c r="CA244" s="16">
        <v>138299</v>
      </c>
      <c r="CB244" s="16">
        <v>5606</v>
      </c>
      <c r="CC244" s="16">
        <v>32534</v>
      </c>
      <c r="CD244" s="16">
        <v>1383</v>
      </c>
      <c r="CE244" s="16">
        <v>1508</v>
      </c>
      <c r="CF244" s="79">
        <f t="shared" si="606"/>
        <v>251590</v>
      </c>
      <c r="CG244" s="80">
        <f t="shared" si="607"/>
        <v>204446</v>
      </c>
      <c r="CH244" s="70">
        <v>49325</v>
      </c>
      <c r="CI244" s="70">
        <v>155121</v>
      </c>
      <c r="CJ244" s="70">
        <v>6901</v>
      </c>
      <c r="CK244" s="70">
        <v>37231</v>
      </c>
      <c r="CL244" s="70">
        <v>1543</v>
      </c>
      <c r="CM244" s="70">
        <v>1469</v>
      </c>
      <c r="CN244" s="39">
        <f t="shared" si="608"/>
        <v>247850</v>
      </c>
      <c r="CO244" s="86">
        <f t="shared" si="609"/>
        <v>202282</v>
      </c>
      <c r="CP244" s="16">
        <v>48362</v>
      </c>
      <c r="CQ244" s="16">
        <v>153920</v>
      </c>
      <c r="CR244" s="16">
        <v>7057</v>
      </c>
      <c r="CS244" s="16">
        <v>35499</v>
      </c>
      <c r="CT244" s="16">
        <v>1477</v>
      </c>
      <c r="CU244" s="16">
        <v>1535</v>
      </c>
      <c r="CV244" s="79">
        <f t="shared" si="610"/>
        <v>237079</v>
      </c>
      <c r="CW244" s="80">
        <f t="shared" si="611"/>
        <v>193768</v>
      </c>
      <c r="CX244" s="70">
        <v>46915</v>
      </c>
      <c r="CY244" s="70">
        <v>146853</v>
      </c>
      <c r="CZ244" s="70">
        <v>6256</v>
      </c>
      <c r="DA244" s="70">
        <v>34194</v>
      </c>
      <c r="DB244" s="70">
        <v>1371</v>
      </c>
      <c r="DC244" s="90">
        <v>1490</v>
      </c>
    </row>
    <row r="245" spans="1:107" x14ac:dyDescent="0.3">
      <c r="A245" s="158"/>
      <c r="B245" s="1">
        <v>2640</v>
      </c>
      <c r="C245" s="1" t="s">
        <v>180</v>
      </c>
      <c r="D245" s="35">
        <f t="shared" si="612"/>
        <v>4993266</v>
      </c>
      <c r="E245" s="35">
        <f t="shared" si="613"/>
        <v>4352847</v>
      </c>
      <c r="F245" s="35">
        <f t="shared" si="614"/>
        <v>1333353</v>
      </c>
      <c r="G245" s="35">
        <f t="shared" si="615"/>
        <v>3019494</v>
      </c>
      <c r="H245" s="35">
        <f t="shared" si="616"/>
        <v>178825</v>
      </c>
      <c r="I245" s="35">
        <f t="shared" si="617"/>
        <v>408645</v>
      </c>
      <c r="J245" s="35">
        <f t="shared" si="618"/>
        <v>40762</v>
      </c>
      <c r="K245" s="35">
        <f t="shared" si="619"/>
        <v>12187</v>
      </c>
      <c r="L245" s="39">
        <f t="shared" si="620"/>
        <v>345577</v>
      </c>
      <c r="M245" s="86">
        <f t="shared" si="621"/>
        <v>296105</v>
      </c>
      <c r="N245" s="88">
        <v>84457</v>
      </c>
      <c r="O245" s="88">
        <v>211648</v>
      </c>
      <c r="P245" s="88">
        <v>12158</v>
      </c>
      <c r="Q245" s="88">
        <v>33103</v>
      </c>
      <c r="R245" s="88">
        <v>2950</v>
      </c>
      <c r="S245" s="88">
        <v>1261</v>
      </c>
      <c r="T245" s="79">
        <f t="shared" si="590"/>
        <v>313169</v>
      </c>
      <c r="U245" s="80">
        <f t="shared" si="591"/>
        <v>271038</v>
      </c>
      <c r="V245" s="70">
        <v>80974</v>
      </c>
      <c r="W245" s="70">
        <v>190064</v>
      </c>
      <c r="X245" s="70">
        <v>9017</v>
      </c>
      <c r="Y245" s="70">
        <v>28878</v>
      </c>
      <c r="Z245" s="70">
        <v>3339</v>
      </c>
      <c r="AA245" s="70">
        <v>897</v>
      </c>
      <c r="AB245" s="39">
        <f t="shared" si="592"/>
        <v>508062</v>
      </c>
      <c r="AC245" s="86">
        <f t="shared" si="593"/>
        <v>449321</v>
      </c>
      <c r="AD245" s="88">
        <v>153348</v>
      </c>
      <c r="AE245" s="88">
        <v>295973</v>
      </c>
      <c r="AF245" s="88">
        <v>18011</v>
      </c>
      <c r="AG245" s="88">
        <v>35679</v>
      </c>
      <c r="AH245" s="88">
        <v>4076</v>
      </c>
      <c r="AI245" s="88">
        <v>975</v>
      </c>
      <c r="AJ245" s="79">
        <f t="shared" si="594"/>
        <v>451492</v>
      </c>
      <c r="AK245" s="80">
        <f t="shared" si="595"/>
        <v>393752</v>
      </c>
      <c r="AL245" s="70">
        <v>127168</v>
      </c>
      <c r="AM245" s="70">
        <v>266584</v>
      </c>
      <c r="AN245" s="70">
        <v>18791</v>
      </c>
      <c r="AO245" s="70">
        <v>34734</v>
      </c>
      <c r="AP245" s="70">
        <v>3236</v>
      </c>
      <c r="AQ245" s="70">
        <v>979</v>
      </c>
      <c r="AR245" s="39">
        <f t="shared" si="596"/>
        <v>504910</v>
      </c>
      <c r="AS245" s="86">
        <f t="shared" si="597"/>
        <v>444823</v>
      </c>
      <c r="AT245" s="16">
        <v>147610</v>
      </c>
      <c r="AU245" s="16">
        <v>297213</v>
      </c>
      <c r="AV245" s="16">
        <v>19522</v>
      </c>
      <c r="AW245" s="16">
        <v>35551</v>
      </c>
      <c r="AX245" s="16">
        <v>4077</v>
      </c>
      <c r="AY245" s="16">
        <v>937</v>
      </c>
      <c r="AZ245" s="79">
        <f t="shared" si="598"/>
        <v>401387</v>
      </c>
      <c r="BA245" s="80">
        <f t="shared" si="599"/>
        <v>349822</v>
      </c>
      <c r="BB245" s="70">
        <v>110436</v>
      </c>
      <c r="BC245" s="70">
        <v>239386</v>
      </c>
      <c r="BD245" s="70">
        <v>14907</v>
      </c>
      <c r="BE245" s="70">
        <v>32238</v>
      </c>
      <c r="BF245" s="70">
        <v>3441</v>
      </c>
      <c r="BG245" s="70">
        <v>979</v>
      </c>
      <c r="BH245" s="39">
        <f t="shared" si="600"/>
        <v>380650</v>
      </c>
      <c r="BI245" s="86">
        <f t="shared" si="601"/>
        <v>328747</v>
      </c>
      <c r="BJ245" s="16">
        <v>103924</v>
      </c>
      <c r="BK245" s="16">
        <v>224823</v>
      </c>
      <c r="BL245" s="16">
        <v>13265</v>
      </c>
      <c r="BM245" s="16">
        <v>33909</v>
      </c>
      <c r="BN245" s="16">
        <v>3639</v>
      </c>
      <c r="BO245" s="16">
        <v>1090</v>
      </c>
      <c r="BP245" s="79">
        <f t="shared" si="602"/>
        <v>345020</v>
      </c>
      <c r="BQ245" s="80">
        <f t="shared" si="603"/>
        <v>296416</v>
      </c>
      <c r="BR245" s="70">
        <v>86528</v>
      </c>
      <c r="BS245" s="70">
        <v>209888</v>
      </c>
      <c r="BT245" s="70">
        <v>10993</v>
      </c>
      <c r="BU245" s="70">
        <v>33258</v>
      </c>
      <c r="BV245" s="70">
        <v>3201</v>
      </c>
      <c r="BW245" s="70">
        <v>1152</v>
      </c>
      <c r="BX245" s="39">
        <f t="shared" si="604"/>
        <v>410095</v>
      </c>
      <c r="BY245" s="86">
        <f t="shared" si="605"/>
        <v>360940</v>
      </c>
      <c r="BZ245" s="16">
        <v>109257</v>
      </c>
      <c r="CA245" s="16">
        <v>251683</v>
      </c>
      <c r="CB245" s="16">
        <v>13853</v>
      </c>
      <c r="CC245" s="16">
        <v>31418</v>
      </c>
      <c r="CD245" s="16">
        <v>3036</v>
      </c>
      <c r="CE245" s="16">
        <v>848</v>
      </c>
      <c r="CF245" s="79">
        <f t="shared" si="606"/>
        <v>451518</v>
      </c>
      <c r="CG245" s="80">
        <f t="shared" si="607"/>
        <v>392925</v>
      </c>
      <c r="CH245" s="70">
        <v>113747</v>
      </c>
      <c r="CI245" s="70">
        <v>279178</v>
      </c>
      <c r="CJ245" s="70">
        <v>16867</v>
      </c>
      <c r="CK245" s="70">
        <v>37381</v>
      </c>
      <c r="CL245" s="70">
        <v>3355</v>
      </c>
      <c r="CM245" s="70">
        <v>990</v>
      </c>
      <c r="CN245" s="39">
        <f t="shared" si="608"/>
        <v>461947</v>
      </c>
      <c r="CO245" s="86">
        <f t="shared" si="609"/>
        <v>403695</v>
      </c>
      <c r="CP245" s="16">
        <v>112781</v>
      </c>
      <c r="CQ245" s="16">
        <v>290914</v>
      </c>
      <c r="CR245" s="16">
        <v>17435</v>
      </c>
      <c r="CS245" s="16">
        <v>36533</v>
      </c>
      <c r="CT245" s="16">
        <v>3229</v>
      </c>
      <c r="CU245" s="16">
        <v>1055</v>
      </c>
      <c r="CV245" s="79">
        <f t="shared" si="610"/>
        <v>419439</v>
      </c>
      <c r="CW245" s="80">
        <f t="shared" si="611"/>
        <v>365263</v>
      </c>
      <c r="CX245" s="70">
        <v>103123</v>
      </c>
      <c r="CY245" s="70">
        <v>262140</v>
      </c>
      <c r="CZ245" s="70">
        <v>14006</v>
      </c>
      <c r="DA245" s="70">
        <v>35963</v>
      </c>
      <c r="DB245" s="70">
        <v>3183</v>
      </c>
      <c r="DC245" s="90">
        <v>1024</v>
      </c>
    </row>
    <row r="246" spans="1:107" x14ac:dyDescent="0.3">
      <c r="A246" s="158"/>
      <c r="B246" s="1">
        <v>2641</v>
      </c>
      <c r="C246" s="1" t="s">
        <v>181</v>
      </c>
      <c r="D246" s="35">
        <f t="shared" si="612"/>
        <v>3528317</v>
      </c>
      <c r="E246" s="35">
        <f t="shared" si="613"/>
        <v>2941404</v>
      </c>
      <c r="F246" s="35">
        <f t="shared" si="614"/>
        <v>900656</v>
      </c>
      <c r="G246" s="35">
        <f t="shared" si="615"/>
        <v>2040748</v>
      </c>
      <c r="H246" s="35">
        <f t="shared" si="616"/>
        <v>124882</v>
      </c>
      <c r="I246" s="35">
        <f t="shared" si="617"/>
        <v>427622</v>
      </c>
      <c r="J246" s="35">
        <f t="shared" si="618"/>
        <v>25313</v>
      </c>
      <c r="K246" s="35">
        <f t="shared" si="619"/>
        <v>9096</v>
      </c>
      <c r="L246" s="39">
        <f t="shared" si="620"/>
        <v>256881</v>
      </c>
      <c r="M246" s="86">
        <f t="shared" si="621"/>
        <v>212943</v>
      </c>
      <c r="N246" s="88">
        <v>65393</v>
      </c>
      <c r="O246" s="88">
        <v>147550</v>
      </c>
      <c r="P246" s="88">
        <v>9498</v>
      </c>
      <c r="Q246" s="88">
        <v>31714</v>
      </c>
      <c r="R246" s="88">
        <v>1859</v>
      </c>
      <c r="S246" s="88">
        <v>867</v>
      </c>
      <c r="T246" s="79">
        <f t="shared" si="590"/>
        <v>227620</v>
      </c>
      <c r="U246" s="80">
        <f t="shared" si="591"/>
        <v>188762</v>
      </c>
      <c r="V246" s="70">
        <v>56617</v>
      </c>
      <c r="W246" s="70">
        <v>132145</v>
      </c>
      <c r="X246" s="70">
        <v>6858</v>
      </c>
      <c r="Y246" s="70">
        <v>29277</v>
      </c>
      <c r="Z246" s="70">
        <v>1990</v>
      </c>
      <c r="AA246" s="70">
        <v>733</v>
      </c>
      <c r="AB246" s="39">
        <f t="shared" si="592"/>
        <v>323582</v>
      </c>
      <c r="AC246" s="86">
        <f t="shared" si="593"/>
        <v>270334</v>
      </c>
      <c r="AD246" s="88">
        <v>84224</v>
      </c>
      <c r="AE246" s="88">
        <v>186110</v>
      </c>
      <c r="AF246" s="88">
        <v>11827</v>
      </c>
      <c r="AG246" s="88">
        <v>37979</v>
      </c>
      <c r="AH246" s="88">
        <v>2370</v>
      </c>
      <c r="AI246" s="88">
        <v>1072</v>
      </c>
      <c r="AJ246" s="79">
        <f t="shared" si="594"/>
        <v>315646</v>
      </c>
      <c r="AK246" s="80">
        <f t="shared" si="595"/>
        <v>263633</v>
      </c>
      <c r="AL246" s="70">
        <v>81830</v>
      </c>
      <c r="AM246" s="70">
        <v>181803</v>
      </c>
      <c r="AN246" s="70">
        <v>12268</v>
      </c>
      <c r="AO246" s="70">
        <v>37029</v>
      </c>
      <c r="AP246" s="70">
        <v>2001</v>
      </c>
      <c r="AQ246" s="70">
        <v>715</v>
      </c>
      <c r="AR246" s="39">
        <f t="shared" si="596"/>
        <v>329638</v>
      </c>
      <c r="AS246" s="86">
        <f t="shared" si="597"/>
        <v>275806</v>
      </c>
      <c r="AT246" s="16">
        <v>86393</v>
      </c>
      <c r="AU246" s="16">
        <v>189413</v>
      </c>
      <c r="AV246" s="16">
        <v>11942</v>
      </c>
      <c r="AW246" s="16">
        <v>38671</v>
      </c>
      <c r="AX246" s="16">
        <v>2482</v>
      </c>
      <c r="AY246" s="16">
        <v>737</v>
      </c>
      <c r="AZ246" s="79">
        <f t="shared" si="598"/>
        <v>288942</v>
      </c>
      <c r="BA246" s="80">
        <f t="shared" si="599"/>
        <v>240223</v>
      </c>
      <c r="BB246" s="70">
        <v>74306</v>
      </c>
      <c r="BC246" s="70">
        <v>165917</v>
      </c>
      <c r="BD246" s="70">
        <v>10443</v>
      </c>
      <c r="BE246" s="70">
        <v>35700</v>
      </c>
      <c r="BF246" s="70">
        <v>1897</v>
      </c>
      <c r="BG246" s="70">
        <v>679</v>
      </c>
      <c r="BH246" s="39">
        <f t="shared" si="600"/>
        <v>276850</v>
      </c>
      <c r="BI246" s="86">
        <f t="shared" si="601"/>
        <v>229460</v>
      </c>
      <c r="BJ246" s="16">
        <v>70191</v>
      </c>
      <c r="BK246" s="16">
        <v>159269</v>
      </c>
      <c r="BL246" s="16">
        <v>9206</v>
      </c>
      <c r="BM246" s="16">
        <v>35276</v>
      </c>
      <c r="BN246" s="16">
        <v>2191</v>
      </c>
      <c r="BO246" s="16">
        <v>717</v>
      </c>
      <c r="BP246" s="79">
        <f t="shared" si="602"/>
        <v>261039</v>
      </c>
      <c r="BQ246" s="80">
        <f t="shared" si="603"/>
        <v>215571</v>
      </c>
      <c r="BR246" s="70">
        <v>64746</v>
      </c>
      <c r="BS246" s="70">
        <v>150825</v>
      </c>
      <c r="BT246" s="70">
        <v>8551</v>
      </c>
      <c r="BU246" s="70">
        <v>34053</v>
      </c>
      <c r="BV246" s="70">
        <v>2153</v>
      </c>
      <c r="BW246" s="70">
        <v>711</v>
      </c>
      <c r="BX246" s="39">
        <f t="shared" si="604"/>
        <v>290050</v>
      </c>
      <c r="BY246" s="86">
        <f t="shared" si="605"/>
        <v>243422</v>
      </c>
      <c r="BZ246" s="16">
        <v>76169</v>
      </c>
      <c r="CA246" s="16">
        <v>167253</v>
      </c>
      <c r="CB246" s="16">
        <v>9197</v>
      </c>
      <c r="CC246" s="16">
        <v>34684</v>
      </c>
      <c r="CD246" s="16">
        <v>2063</v>
      </c>
      <c r="CE246" s="16">
        <v>684</v>
      </c>
      <c r="CF246" s="79">
        <f t="shared" si="606"/>
        <v>330340</v>
      </c>
      <c r="CG246" s="80">
        <f t="shared" si="607"/>
        <v>275443</v>
      </c>
      <c r="CH246" s="70">
        <v>82922</v>
      </c>
      <c r="CI246" s="70">
        <v>192521</v>
      </c>
      <c r="CJ246" s="70">
        <v>12424</v>
      </c>
      <c r="CK246" s="70">
        <v>39444</v>
      </c>
      <c r="CL246" s="70">
        <v>2244</v>
      </c>
      <c r="CM246" s="70">
        <v>785</v>
      </c>
      <c r="CN246" s="39">
        <f t="shared" si="608"/>
        <v>324803</v>
      </c>
      <c r="CO246" s="86">
        <f t="shared" si="609"/>
        <v>272147</v>
      </c>
      <c r="CP246" s="16">
        <v>80938</v>
      </c>
      <c r="CQ246" s="16">
        <v>191209</v>
      </c>
      <c r="CR246" s="16">
        <v>12098</v>
      </c>
      <c r="CS246" s="16">
        <v>37674</v>
      </c>
      <c r="CT246" s="16">
        <v>2182</v>
      </c>
      <c r="CU246" s="16">
        <v>702</v>
      </c>
      <c r="CV246" s="79">
        <f t="shared" si="610"/>
        <v>302926</v>
      </c>
      <c r="CW246" s="80">
        <f t="shared" si="611"/>
        <v>253660</v>
      </c>
      <c r="CX246" s="70">
        <v>76927</v>
      </c>
      <c r="CY246" s="70">
        <v>176733</v>
      </c>
      <c r="CZ246" s="70">
        <v>10570</v>
      </c>
      <c r="DA246" s="70">
        <v>36121</v>
      </c>
      <c r="DB246" s="70">
        <v>1881</v>
      </c>
      <c r="DC246" s="90">
        <v>694</v>
      </c>
    </row>
    <row r="247" spans="1:107" x14ac:dyDescent="0.3">
      <c r="A247" s="158"/>
      <c r="B247" s="1">
        <v>2642</v>
      </c>
      <c r="C247" s="1" t="s">
        <v>182</v>
      </c>
      <c r="D247" s="35">
        <f t="shared" si="612"/>
        <v>4743397</v>
      </c>
      <c r="E247" s="35">
        <f t="shared" si="613"/>
        <v>3616092</v>
      </c>
      <c r="F247" s="35">
        <f t="shared" si="614"/>
        <v>913198</v>
      </c>
      <c r="G247" s="35">
        <f t="shared" si="615"/>
        <v>2702894</v>
      </c>
      <c r="H247" s="35">
        <f t="shared" si="616"/>
        <v>155796</v>
      </c>
      <c r="I247" s="35">
        <f t="shared" si="617"/>
        <v>908166</v>
      </c>
      <c r="J247" s="35">
        <f t="shared" si="618"/>
        <v>29270</v>
      </c>
      <c r="K247" s="35">
        <f t="shared" si="619"/>
        <v>34073</v>
      </c>
      <c r="L247" s="39">
        <f t="shared" si="620"/>
        <v>367297</v>
      </c>
      <c r="M247" s="86">
        <f t="shared" si="621"/>
        <v>278167</v>
      </c>
      <c r="N247" s="88">
        <v>68232</v>
      </c>
      <c r="O247" s="88">
        <v>209935</v>
      </c>
      <c r="P247" s="88">
        <v>12726</v>
      </c>
      <c r="Q247" s="88">
        <v>70972</v>
      </c>
      <c r="R247" s="88">
        <v>2410</v>
      </c>
      <c r="S247" s="88">
        <v>3022</v>
      </c>
      <c r="T247" s="79">
        <f t="shared" si="590"/>
        <v>319588</v>
      </c>
      <c r="U247" s="80">
        <f t="shared" si="591"/>
        <v>241002</v>
      </c>
      <c r="V247" s="70">
        <v>60575</v>
      </c>
      <c r="W247" s="70">
        <v>180427</v>
      </c>
      <c r="X247" s="70">
        <v>9325</v>
      </c>
      <c r="Y247" s="70">
        <v>64220</v>
      </c>
      <c r="Z247" s="70">
        <v>2445</v>
      </c>
      <c r="AA247" s="70">
        <v>2596</v>
      </c>
      <c r="AB247" s="39">
        <f t="shared" si="592"/>
        <v>441661</v>
      </c>
      <c r="AC247" s="86">
        <f t="shared" si="593"/>
        <v>342171</v>
      </c>
      <c r="AD247" s="88">
        <v>93430</v>
      </c>
      <c r="AE247" s="88">
        <v>248741</v>
      </c>
      <c r="AF247" s="88">
        <v>14349</v>
      </c>
      <c r="AG247" s="88">
        <v>79332</v>
      </c>
      <c r="AH247" s="88">
        <v>2589</v>
      </c>
      <c r="AI247" s="88">
        <v>3220</v>
      </c>
      <c r="AJ247" s="79">
        <f t="shared" si="594"/>
        <v>421459</v>
      </c>
      <c r="AK247" s="80">
        <f t="shared" si="595"/>
        <v>325122</v>
      </c>
      <c r="AL247" s="70">
        <v>85646</v>
      </c>
      <c r="AM247" s="70">
        <v>239476</v>
      </c>
      <c r="AN247" s="70">
        <v>14273</v>
      </c>
      <c r="AO247" s="70">
        <v>76699</v>
      </c>
      <c r="AP247" s="70">
        <v>2385</v>
      </c>
      <c r="AQ247" s="70">
        <v>2980</v>
      </c>
      <c r="AR247" s="39">
        <f t="shared" si="596"/>
        <v>432980</v>
      </c>
      <c r="AS247" s="86">
        <f t="shared" si="597"/>
        <v>333634</v>
      </c>
      <c r="AT247" s="16">
        <v>87210</v>
      </c>
      <c r="AU247" s="16">
        <v>246424</v>
      </c>
      <c r="AV247" s="16">
        <v>14465</v>
      </c>
      <c r="AW247" s="16">
        <v>79289</v>
      </c>
      <c r="AX247" s="16">
        <v>2684</v>
      </c>
      <c r="AY247" s="16">
        <v>2908</v>
      </c>
      <c r="AZ247" s="79">
        <f t="shared" si="598"/>
        <v>387264</v>
      </c>
      <c r="BA247" s="80">
        <f t="shared" si="599"/>
        <v>293821</v>
      </c>
      <c r="BB247" s="70">
        <v>74082</v>
      </c>
      <c r="BC247" s="70">
        <v>219739</v>
      </c>
      <c r="BD247" s="70">
        <v>13060</v>
      </c>
      <c r="BE247" s="70">
        <v>75300</v>
      </c>
      <c r="BF247" s="70">
        <v>2366</v>
      </c>
      <c r="BG247" s="70">
        <v>2717</v>
      </c>
      <c r="BH247" s="39">
        <f t="shared" si="600"/>
        <v>373784</v>
      </c>
      <c r="BI247" s="86">
        <f t="shared" si="601"/>
        <v>279872</v>
      </c>
      <c r="BJ247" s="16">
        <v>69760</v>
      </c>
      <c r="BK247" s="16">
        <v>210112</v>
      </c>
      <c r="BL247" s="16">
        <v>13011</v>
      </c>
      <c r="BM247" s="16">
        <v>75661</v>
      </c>
      <c r="BN247" s="16">
        <v>2350</v>
      </c>
      <c r="BO247" s="16">
        <v>2890</v>
      </c>
      <c r="BP247" s="79">
        <f t="shared" si="602"/>
        <v>356209</v>
      </c>
      <c r="BQ247" s="80">
        <f t="shared" si="603"/>
        <v>265570</v>
      </c>
      <c r="BR247" s="70">
        <v>66184</v>
      </c>
      <c r="BS247" s="70">
        <v>199386</v>
      </c>
      <c r="BT247" s="70">
        <v>11955</v>
      </c>
      <c r="BU247" s="70">
        <v>73398</v>
      </c>
      <c r="BV247" s="70">
        <v>2440</v>
      </c>
      <c r="BW247" s="70">
        <v>2846</v>
      </c>
      <c r="BX247" s="39">
        <f t="shared" si="604"/>
        <v>380768</v>
      </c>
      <c r="BY247" s="86">
        <f t="shared" si="605"/>
        <v>291781</v>
      </c>
      <c r="BZ247" s="16">
        <v>72953</v>
      </c>
      <c r="CA247" s="16">
        <v>218828</v>
      </c>
      <c r="CB247" s="16">
        <v>11434</v>
      </c>
      <c r="CC247" s="16">
        <v>72594</v>
      </c>
      <c r="CD247" s="16">
        <v>2392</v>
      </c>
      <c r="CE247" s="16">
        <v>2567</v>
      </c>
      <c r="CF247" s="79">
        <f t="shared" si="606"/>
        <v>435375</v>
      </c>
      <c r="CG247" s="80">
        <f t="shared" si="607"/>
        <v>333089</v>
      </c>
      <c r="CH247" s="70">
        <v>82115</v>
      </c>
      <c r="CI247" s="70">
        <v>250974</v>
      </c>
      <c r="CJ247" s="70">
        <v>14017</v>
      </c>
      <c r="CK247" s="70">
        <v>82743</v>
      </c>
      <c r="CL247" s="70">
        <v>2772</v>
      </c>
      <c r="CM247" s="70">
        <v>2754</v>
      </c>
      <c r="CN247" s="39">
        <f t="shared" si="608"/>
        <v>426202</v>
      </c>
      <c r="CO247" s="86">
        <f t="shared" si="609"/>
        <v>327768</v>
      </c>
      <c r="CP247" s="16">
        <v>78699</v>
      </c>
      <c r="CQ247" s="16">
        <v>249069</v>
      </c>
      <c r="CR247" s="16">
        <v>14322</v>
      </c>
      <c r="CS247" s="16">
        <v>79101</v>
      </c>
      <c r="CT247" s="16">
        <v>2255</v>
      </c>
      <c r="CU247" s="16">
        <v>2756</v>
      </c>
      <c r="CV247" s="79">
        <f t="shared" si="610"/>
        <v>400810</v>
      </c>
      <c r="CW247" s="80">
        <f t="shared" si="611"/>
        <v>304095</v>
      </c>
      <c r="CX247" s="70">
        <v>74312</v>
      </c>
      <c r="CY247" s="70">
        <v>229783</v>
      </c>
      <c r="CZ247" s="70">
        <v>12859</v>
      </c>
      <c r="DA247" s="70">
        <v>78857</v>
      </c>
      <c r="DB247" s="70">
        <v>2182</v>
      </c>
      <c r="DC247" s="90">
        <v>2817</v>
      </c>
    </row>
    <row r="248" spans="1:107" x14ac:dyDescent="0.3">
      <c r="A248" s="158"/>
      <c r="B248" s="1">
        <v>2643</v>
      </c>
      <c r="C248" s="1" t="s">
        <v>183</v>
      </c>
      <c r="D248" s="35">
        <f t="shared" si="612"/>
        <v>2369708</v>
      </c>
      <c r="E248" s="35">
        <f t="shared" si="613"/>
        <v>1739203</v>
      </c>
      <c r="F248" s="35">
        <f t="shared" si="614"/>
        <v>460109</v>
      </c>
      <c r="G248" s="35">
        <f t="shared" si="615"/>
        <v>1279094</v>
      </c>
      <c r="H248" s="35">
        <f t="shared" si="616"/>
        <v>98676</v>
      </c>
      <c r="I248" s="35">
        <f t="shared" si="617"/>
        <v>494880</v>
      </c>
      <c r="J248" s="35">
        <f t="shared" si="618"/>
        <v>15112</v>
      </c>
      <c r="K248" s="35">
        <f t="shared" si="619"/>
        <v>21837</v>
      </c>
      <c r="L248" s="39">
        <f t="shared" si="620"/>
        <v>183609</v>
      </c>
      <c r="M248" s="86">
        <f t="shared" si="621"/>
        <v>135166</v>
      </c>
      <c r="N248" s="88">
        <v>35070</v>
      </c>
      <c r="O248" s="88">
        <v>100096</v>
      </c>
      <c r="P248" s="88">
        <v>8262</v>
      </c>
      <c r="Q248" s="88">
        <v>36887</v>
      </c>
      <c r="R248" s="88">
        <v>1189</v>
      </c>
      <c r="S248" s="88">
        <v>2105</v>
      </c>
      <c r="T248" s="79">
        <f t="shared" si="590"/>
        <v>161455</v>
      </c>
      <c r="U248" s="80">
        <f t="shared" si="591"/>
        <v>117898</v>
      </c>
      <c r="V248" s="70">
        <v>30975</v>
      </c>
      <c r="W248" s="70">
        <v>86923</v>
      </c>
      <c r="X248" s="70">
        <v>6495</v>
      </c>
      <c r="Y248" s="70">
        <v>34071</v>
      </c>
      <c r="Z248" s="70">
        <v>1146</v>
      </c>
      <c r="AA248" s="70">
        <v>1845</v>
      </c>
      <c r="AB248" s="39">
        <f t="shared" si="592"/>
        <v>209962</v>
      </c>
      <c r="AC248" s="86">
        <f t="shared" si="593"/>
        <v>154859</v>
      </c>
      <c r="AD248" s="88">
        <v>42170</v>
      </c>
      <c r="AE248" s="88">
        <v>112689</v>
      </c>
      <c r="AF248" s="88">
        <v>8800</v>
      </c>
      <c r="AG248" s="88">
        <v>43109</v>
      </c>
      <c r="AH248" s="88">
        <v>1291</v>
      </c>
      <c r="AI248" s="88">
        <v>1903</v>
      </c>
      <c r="AJ248" s="79">
        <f t="shared" si="594"/>
        <v>205986</v>
      </c>
      <c r="AK248" s="80">
        <f t="shared" si="595"/>
        <v>152016</v>
      </c>
      <c r="AL248" s="70">
        <v>41322</v>
      </c>
      <c r="AM248" s="70">
        <v>110694</v>
      </c>
      <c r="AN248" s="70">
        <v>9045</v>
      </c>
      <c r="AO248" s="70">
        <v>41852</v>
      </c>
      <c r="AP248" s="70">
        <v>1230</v>
      </c>
      <c r="AQ248" s="70">
        <v>1843</v>
      </c>
      <c r="AR248" s="39">
        <f t="shared" si="596"/>
        <v>213933</v>
      </c>
      <c r="AS248" s="86">
        <f t="shared" si="597"/>
        <v>158463</v>
      </c>
      <c r="AT248" s="16">
        <v>43760</v>
      </c>
      <c r="AU248" s="16">
        <v>114703</v>
      </c>
      <c r="AV248" s="16">
        <v>9209</v>
      </c>
      <c r="AW248" s="16">
        <v>42987</v>
      </c>
      <c r="AX248" s="16">
        <v>1509</v>
      </c>
      <c r="AY248" s="16">
        <v>1765</v>
      </c>
      <c r="AZ248" s="79">
        <f t="shared" si="598"/>
        <v>198417</v>
      </c>
      <c r="BA248" s="80">
        <f t="shared" si="599"/>
        <v>145369</v>
      </c>
      <c r="BB248" s="70">
        <v>38826</v>
      </c>
      <c r="BC248" s="70">
        <v>106543</v>
      </c>
      <c r="BD248" s="70">
        <v>8560</v>
      </c>
      <c r="BE248" s="70">
        <v>41427</v>
      </c>
      <c r="BF248" s="70">
        <v>1375</v>
      </c>
      <c r="BG248" s="70">
        <v>1686</v>
      </c>
      <c r="BH248" s="39">
        <f t="shared" si="600"/>
        <v>195806</v>
      </c>
      <c r="BI248" s="86">
        <f t="shared" si="601"/>
        <v>141572</v>
      </c>
      <c r="BJ248" s="16">
        <v>37780</v>
      </c>
      <c r="BK248" s="16">
        <v>103792</v>
      </c>
      <c r="BL248" s="16">
        <v>8274</v>
      </c>
      <c r="BM248" s="16">
        <v>42737</v>
      </c>
      <c r="BN248" s="16">
        <v>1357</v>
      </c>
      <c r="BO248" s="16">
        <v>1866</v>
      </c>
      <c r="BP248" s="79">
        <f t="shared" si="602"/>
        <v>186693</v>
      </c>
      <c r="BQ248" s="80">
        <f t="shared" si="603"/>
        <v>134224</v>
      </c>
      <c r="BR248" s="70">
        <v>35830</v>
      </c>
      <c r="BS248" s="70">
        <v>98394</v>
      </c>
      <c r="BT248" s="70">
        <v>7874</v>
      </c>
      <c r="BU248" s="70">
        <v>41481</v>
      </c>
      <c r="BV248" s="70">
        <v>1304</v>
      </c>
      <c r="BW248" s="70">
        <v>1810</v>
      </c>
      <c r="BX248" s="39">
        <f t="shared" si="604"/>
        <v>189411</v>
      </c>
      <c r="BY248" s="86">
        <f t="shared" si="605"/>
        <v>139172</v>
      </c>
      <c r="BZ248" s="16">
        <v>36999</v>
      </c>
      <c r="CA248" s="16">
        <v>102173</v>
      </c>
      <c r="CB248" s="16">
        <v>7174</v>
      </c>
      <c r="CC248" s="16">
        <v>40157</v>
      </c>
      <c r="CD248" s="16">
        <v>1235</v>
      </c>
      <c r="CE248" s="16">
        <v>1673</v>
      </c>
      <c r="CF248" s="79">
        <f t="shared" si="606"/>
        <v>213067</v>
      </c>
      <c r="CG248" s="80">
        <f t="shared" si="607"/>
        <v>156893</v>
      </c>
      <c r="CH248" s="70">
        <v>40335</v>
      </c>
      <c r="CI248" s="70">
        <v>116558</v>
      </c>
      <c r="CJ248" s="70">
        <v>8500</v>
      </c>
      <c r="CK248" s="70">
        <v>44639</v>
      </c>
      <c r="CL248" s="70">
        <v>1238</v>
      </c>
      <c r="CM248" s="70">
        <v>1797</v>
      </c>
      <c r="CN248" s="39">
        <f t="shared" si="608"/>
        <v>213279</v>
      </c>
      <c r="CO248" s="86">
        <f t="shared" si="609"/>
        <v>158495</v>
      </c>
      <c r="CP248" s="16">
        <v>39969</v>
      </c>
      <c r="CQ248" s="16">
        <v>118526</v>
      </c>
      <c r="CR248" s="16">
        <v>8821</v>
      </c>
      <c r="CS248" s="16">
        <v>43046</v>
      </c>
      <c r="CT248" s="16">
        <v>1170</v>
      </c>
      <c r="CU248" s="16">
        <v>1747</v>
      </c>
      <c r="CV248" s="79">
        <f t="shared" si="610"/>
        <v>198090</v>
      </c>
      <c r="CW248" s="80">
        <f t="shared" si="611"/>
        <v>145076</v>
      </c>
      <c r="CX248" s="70">
        <v>37073</v>
      </c>
      <c r="CY248" s="70">
        <v>108003</v>
      </c>
      <c r="CZ248" s="70">
        <v>7662</v>
      </c>
      <c r="DA248" s="70">
        <v>42487</v>
      </c>
      <c r="DB248" s="70">
        <v>1068</v>
      </c>
      <c r="DC248" s="90">
        <v>1797</v>
      </c>
    </row>
    <row r="249" spans="1:107" x14ac:dyDescent="0.3">
      <c r="A249" s="158"/>
      <c r="B249" s="1">
        <v>2644</v>
      </c>
      <c r="C249" s="1" t="s">
        <v>184</v>
      </c>
      <c r="D249" s="35">
        <f t="shared" si="612"/>
        <v>3249773</v>
      </c>
      <c r="E249" s="35">
        <f t="shared" si="613"/>
        <v>2375903</v>
      </c>
      <c r="F249" s="35">
        <f t="shared" si="614"/>
        <v>658595</v>
      </c>
      <c r="G249" s="35">
        <f t="shared" si="615"/>
        <v>1717308</v>
      </c>
      <c r="H249" s="35">
        <f t="shared" si="616"/>
        <v>100065</v>
      </c>
      <c r="I249" s="35">
        <f t="shared" si="617"/>
        <v>741519</v>
      </c>
      <c r="J249" s="35">
        <f t="shared" si="618"/>
        <v>19186</v>
      </c>
      <c r="K249" s="35">
        <f t="shared" si="619"/>
        <v>13100</v>
      </c>
      <c r="L249" s="39">
        <f t="shared" si="620"/>
        <v>264158</v>
      </c>
      <c r="M249" s="86">
        <f t="shared" si="621"/>
        <v>194837</v>
      </c>
      <c r="N249" s="88">
        <v>54539</v>
      </c>
      <c r="O249" s="88">
        <v>140298</v>
      </c>
      <c r="P249" s="88">
        <v>8689</v>
      </c>
      <c r="Q249" s="88">
        <v>57934</v>
      </c>
      <c r="R249" s="88">
        <v>1575</v>
      </c>
      <c r="S249" s="88">
        <v>1123</v>
      </c>
      <c r="T249" s="79">
        <f t="shared" si="590"/>
        <v>234394</v>
      </c>
      <c r="U249" s="80">
        <f t="shared" si="591"/>
        <v>172653</v>
      </c>
      <c r="V249" s="70">
        <v>48817</v>
      </c>
      <c r="W249" s="70">
        <v>123836</v>
      </c>
      <c r="X249" s="70">
        <v>6771</v>
      </c>
      <c r="Y249" s="70">
        <v>52362</v>
      </c>
      <c r="Z249" s="70">
        <v>1645</v>
      </c>
      <c r="AA249" s="70">
        <v>963</v>
      </c>
      <c r="AB249" s="39">
        <f t="shared" si="592"/>
        <v>293944</v>
      </c>
      <c r="AC249" s="86">
        <f t="shared" si="593"/>
        <v>218126</v>
      </c>
      <c r="AD249" s="88">
        <v>60980</v>
      </c>
      <c r="AE249" s="88">
        <v>157146</v>
      </c>
      <c r="AF249" s="88">
        <v>9363</v>
      </c>
      <c r="AG249" s="88">
        <v>63716</v>
      </c>
      <c r="AH249" s="88">
        <v>1606</v>
      </c>
      <c r="AI249" s="88">
        <v>1133</v>
      </c>
      <c r="AJ249" s="79">
        <f t="shared" si="594"/>
        <v>284589</v>
      </c>
      <c r="AK249" s="80">
        <f t="shared" si="595"/>
        <v>210782</v>
      </c>
      <c r="AL249" s="70">
        <v>59197</v>
      </c>
      <c r="AM249" s="70">
        <v>151585</v>
      </c>
      <c r="AN249" s="70">
        <v>9386</v>
      </c>
      <c r="AO249" s="70">
        <v>61738</v>
      </c>
      <c r="AP249" s="70">
        <v>1594</v>
      </c>
      <c r="AQ249" s="70">
        <v>1089</v>
      </c>
      <c r="AR249" s="39">
        <f t="shared" si="596"/>
        <v>291526</v>
      </c>
      <c r="AS249" s="86">
        <f t="shared" si="597"/>
        <v>215428</v>
      </c>
      <c r="AT249" s="16">
        <v>60575</v>
      </c>
      <c r="AU249" s="16">
        <v>154853</v>
      </c>
      <c r="AV249" s="16">
        <v>9530</v>
      </c>
      <c r="AW249" s="16">
        <v>63504</v>
      </c>
      <c r="AX249" s="16">
        <v>1872</v>
      </c>
      <c r="AY249" s="16">
        <v>1192</v>
      </c>
      <c r="AZ249" s="79">
        <f t="shared" si="598"/>
        <v>269976</v>
      </c>
      <c r="BA249" s="80">
        <f t="shared" si="599"/>
        <v>196420</v>
      </c>
      <c r="BB249" s="70">
        <v>54218</v>
      </c>
      <c r="BC249" s="70">
        <v>142202</v>
      </c>
      <c r="BD249" s="70">
        <v>8538</v>
      </c>
      <c r="BE249" s="70">
        <v>62406</v>
      </c>
      <c r="BF249" s="70">
        <v>1575</v>
      </c>
      <c r="BG249" s="70">
        <v>1037</v>
      </c>
      <c r="BH249" s="39">
        <f t="shared" si="600"/>
        <v>274288</v>
      </c>
      <c r="BI249" s="86">
        <f t="shared" si="601"/>
        <v>194782</v>
      </c>
      <c r="BJ249" s="16">
        <v>53980</v>
      </c>
      <c r="BK249" s="16">
        <v>140802</v>
      </c>
      <c r="BL249" s="16">
        <v>8242</v>
      </c>
      <c r="BM249" s="16">
        <v>68535</v>
      </c>
      <c r="BN249" s="16">
        <v>1596</v>
      </c>
      <c r="BO249" s="16">
        <v>1133</v>
      </c>
      <c r="BP249" s="79">
        <f t="shared" si="602"/>
        <v>265923</v>
      </c>
      <c r="BQ249" s="80">
        <f t="shared" si="603"/>
        <v>191126</v>
      </c>
      <c r="BR249" s="70">
        <v>54091</v>
      </c>
      <c r="BS249" s="70">
        <v>137035</v>
      </c>
      <c r="BT249" s="70">
        <v>7412</v>
      </c>
      <c r="BU249" s="70">
        <v>64577</v>
      </c>
      <c r="BV249" s="70">
        <v>1679</v>
      </c>
      <c r="BW249" s="70">
        <v>1129</v>
      </c>
      <c r="BX249" s="39">
        <f t="shared" si="604"/>
        <v>250542</v>
      </c>
      <c r="BY249" s="86">
        <f t="shared" si="605"/>
        <v>182480</v>
      </c>
      <c r="BZ249" s="16">
        <v>50752</v>
      </c>
      <c r="CA249" s="16">
        <v>131728</v>
      </c>
      <c r="CB249" s="16">
        <v>6869</v>
      </c>
      <c r="CC249" s="16">
        <v>58642</v>
      </c>
      <c r="CD249" s="16">
        <v>1505</v>
      </c>
      <c r="CE249" s="16">
        <v>1046</v>
      </c>
      <c r="CF249" s="79">
        <f t="shared" si="606"/>
        <v>282144</v>
      </c>
      <c r="CG249" s="80">
        <f t="shared" si="607"/>
        <v>205281</v>
      </c>
      <c r="CH249" s="70">
        <v>55969</v>
      </c>
      <c r="CI249" s="70">
        <v>149312</v>
      </c>
      <c r="CJ249" s="70">
        <v>8301</v>
      </c>
      <c r="CK249" s="70">
        <v>65999</v>
      </c>
      <c r="CL249" s="70">
        <v>1485</v>
      </c>
      <c r="CM249" s="70">
        <v>1078</v>
      </c>
      <c r="CN249" s="39">
        <f t="shared" si="608"/>
        <v>275377</v>
      </c>
      <c r="CO249" s="86">
        <f t="shared" si="609"/>
        <v>202470</v>
      </c>
      <c r="CP249" s="16">
        <v>54109</v>
      </c>
      <c r="CQ249" s="16">
        <v>148361</v>
      </c>
      <c r="CR249" s="16">
        <v>8878</v>
      </c>
      <c r="CS249" s="16">
        <v>61446</v>
      </c>
      <c r="CT249" s="16">
        <v>1563</v>
      </c>
      <c r="CU249" s="16">
        <v>1020</v>
      </c>
      <c r="CV249" s="79">
        <f t="shared" si="610"/>
        <v>262912</v>
      </c>
      <c r="CW249" s="80">
        <f t="shared" si="611"/>
        <v>191518</v>
      </c>
      <c r="CX249" s="70">
        <v>51368</v>
      </c>
      <c r="CY249" s="70">
        <v>140150</v>
      </c>
      <c r="CZ249" s="70">
        <v>8086</v>
      </c>
      <c r="DA249" s="70">
        <v>60660</v>
      </c>
      <c r="DB249" s="70">
        <v>1491</v>
      </c>
      <c r="DC249" s="90">
        <v>1157</v>
      </c>
    </row>
    <row r="250" spans="1:107" x14ac:dyDescent="0.3">
      <c r="A250" s="158"/>
      <c r="B250" s="1">
        <v>2645</v>
      </c>
      <c r="C250" s="1" t="s">
        <v>185</v>
      </c>
      <c r="D250" s="35">
        <f t="shared" si="612"/>
        <v>4875764</v>
      </c>
      <c r="E250" s="35">
        <f t="shared" si="613"/>
        <v>3688153</v>
      </c>
      <c r="F250" s="35">
        <f t="shared" si="614"/>
        <v>932069</v>
      </c>
      <c r="G250" s="35">
        <f t="shared" si="615"/>
        <v>2756084</v>
      </c>
      <c r="H250" s="35">
        <f t="shared" si="616"/>
        <v>206054</v>
      </c>
      <c r="I250" s="35">
        <f t="shared" si="617"/>
        <v>914907</v>
      </c>
      <c r="J250" s="35">
        <f t="shared" si="618"/>
        <v>28548</v>
      </c>
      <c r="K250" s="35">
        <f t="shared" si="619"/>
        <v>38102</v>
      </c>
      <c r="L250" s="39">
        <f t="shared" si="620"/>
        <v>383602</v>
      </c>
      <c r="M250" s="86">
        <f t="shared" si="621"/>
        <v>291725</v>
      </c>
      <c r="N250" s="88">
        <v>71892</v>
      </c>
      <c r="O250" s="88">
        <v>219833</v>
      </c>
      <c r="P250" s="88">
        <v>17198</v>
      </c>
      <c r="Q250" s="88">
        <v>69018</v>
      </c>
      <c r="R250" s="88">
        <v>2315</v>
      </c>
      <c r="S250" s="88">
        <v>3346</v>
      </c>
      <c r="T250" s="79">
        <f t="shared" si="590"/>
        <v>339861</v>
      </c>
      <c r="U250" s="80">
        <f t="shared" si="591"/>
        <v>258841</v>
      </c>
      <c r="V250" s="70">
        <v>64817</v>
      </c>
      <c r="W250" s="70">
        <v>194024</v>
      </c>
      <c r="X250" s="70">
        <v>13431</v>
      </c>
      <c r="Y250" s="70">
        <v>62597</v>
      </c>
      <c r="Z250" s="70">
        <v>2317</v>
      </c>
      <c r="AA250" s="70">
        <v>2675</v>
      </c>
      <c r="AB250" s="39">
        <f t="shared" si="592"/>
        <v>433830</v>
      </c>
      <c r="AC250" s="86">
        <f t="shared" si="593"/>
        <v>330395</v>
      </c>
      <c r="AD250" s="88">
        <v>85458</v>
      </c>
      <c r="AE250" s="88">
        <v>244937</v>
      </c>
      <c r="AF250" s="88">
        <v>18538</v>
      </c>
      <c r="AG250" s="88">
        <v>79245</v>
      </c>
      <c r="AH250" s="88">
        <v>2424</v>
      </c>
      <c r="AI250" s="88">
        <v>3228</v>
      </c>
      <c r="AJ250" s="79">
        <f t="shared" si="594"/>
        <v>420191</v>
      </c>
      <c r="AK250" s="80">
        <f t="shared" si="595"/>
        <v>318897</v>
      </c>
      <c r="AL250" s="70">
        <v>80525</v>
      </c>
      <c r="AM250" s="70">
        <v>238372</v>
      </c>
      <c r="AN250" s="70">
        <v>18524</v>
      </c>
      <c r="AO250" s="70">
        <v>77476</v>
      </c>
      <c r="AP250" s="70">
        <v>2327</v>
      </c>
      <c r="AQ250" s="70">
        <v>2967</v>
      </c>
      <c r="AR250" s="39">
        <f t="shared" si="596"/>
        <v>435485</v>
      </c>
      <c r="AS250" s="86">
        <f t="shared" si="597"/>
        <v>330581</v>
      </c>
      <c r="AT250" s="16">
        <v>84962</v>
      </c>
      <c r="AU250" s="16">
        <v>245619</v>
      </c>
      <c r="AV250" s="16">
        <v>18273</v>
      </c>
      <c r="AW250" s="16">
        <v>80657</v>
      </c>
      <c r="AX250" s="16">
        <v>2701</v>
      </c>
      <c r="AY250" s="16">
        <v>3273</v>
      </c>
      <c r="AZ250" s="79">
        <f t="shared" si="598"/>
        <v>401483</v>
      </c>
      <c r="BA250" s="80">
        <f t="shared" si="599"/>
        <v>300719</v>
      </c>
      <c r="BB250" s="70">
        <v>75596</v>
      </c>
      <c r="BC250" s="70">
        <v>225123</v>
      </c>
      <c r="BD250" s="70">
        <v>17273</v>
      </c>
      <c r="BE250" s="70">
        <v>78096</v>
      </c>
      <c r="BF250" s="70">
        <v>2392</v>
      </c>
      <c r="BG250" s="70">
        <v>3003</v>
      </c>
      <c r="BH250" s="39">
        <f t="shared" si="600"/>
        <v>401958</v>
      </c>
      <c r="BI250" s="86">
        <f t="shared" si="601"/>
        <v>300380</v>
      </c>
      <c r="BJ250" s="16">
        <v>75926</v>
      </c>
      <c r="BK250" s="16">
        <v>224454</v>
      </c>
      <c r="BL250" s="16">
        <v>17637</v>
      </c>
      <c r="BM250" s="16">
        <v>78113</v>
      </c>
      <c r="BN250" s="16">
        <v>2377</v>
      </c>
      <c r="BO250" s="16">
        <v>3451</v>
      </c>
      <c r="BP250" s="79">
        <f t="shared" si="602"/>
        <v>392338</v>
      </c>
      <c r="BQ250" s="80">
        <f t="shared" si="603"/>
        <v>293046</v>
      </c>
      <c r="BR250" s="70">
        <v>73569</v>
      </c>
      <c r="BS250" s="70">
        <v>219477</v>
      </c>
      <c r="BT250" s="70">
        <v>16618</v>
      </c>
      <c r="BU250" s="70">
        <v>76689</v>
      </c>
      <c r="BV250" s="70">
        <v>2513</v>
      </c>
      <c r="BW250" s="70">
        <v>3472</v>
      </c>
      <c r="BX250" s="39">
        <f t="shared" si="604"/>
        <v>388287</v>
      </c>
      <c r="BY250" s="86">
        <f t="shared" si="605"/>
        <v>293552</v>
      </c>
      <c r="BZ250" s="16">
        <v>74609</v>
      </c>
      <c r="CA250" s="16">
        <v>218943</v>
      </c>
      <c r="CB250" s="16">
        <v>14813</v>
      </c>
      <c r="CC250" s="16">
        <v>74637</v>
      </c>
      <c r="CD250" s="16">
        <v>2380</v>
      </c>
      <c r="CE250" s="16">
        <v>2905</v>
      </c>
      <c r="CF250" s="79">
        <f t="shared" si="606"/>
        <v>435624</v>
      </c>
      <c r="CG250" s="80">
        <f t="shared" si="607"/>
        <v>329377</v>
      </c>
      <c r="CH250" s="70">
        <v>82696</v>
      </c>
      <c r="CI250" s="70">
        <v>246681</v>
      </c>
      <c r="CJ250" s="70">
        <v>18020</v>
      </c>
      <c r="CK250" s="70">
        <v>82593</v>
      </c>
      <c r="CL250" s="70">
        <v>2288</v>
      </c>
      <c r="CM250" s="70">
        <v>3346</v>
      </c>
      <c r="CN250" s="39">
        <f t="shared" si="608"/>
        <v>430554</v>
      </c>
      <c r="CO250" s="86">
        <f t="shared" si="609"/>
        <v>328951</v>
      </c>
      <c r="CP250" s="16">
        <v>82352</v>
      </c>
      <c r="CQ250" s="16">
        <v>246599</v>
      </c>
      <c r="CR250" s="16">
        <v>18502</v>
      </c>
      <c r="CS250" s="16">
        <v>77602</v>
      </c>
      <c r="CT250" s="16">
        <v>2285</v>
      </c>
      <c r="CU250" s="16">
        <v>3214</v>
      </c>
      <c r="CV250" s="79">
        <f t="shared" si="610"/>
        <v>412551</v>
      </c>
      <c r="CW250" s="80">
        <f t="shared" si="611"/>
        <v>311689</v>
      </c>
      <c r="CX250" s="70">
        <v>79667</v>
      </c>
      <c r="CY250" s="70">
        <v>232022</v>
      </c>
      <c r="CZ250" s="70">
        <v>17227</v>
      </c>
      <c r="DA250" s="70">
        <v>78184</v>
      </c>
      <c r="DB250" s="70">
        <v>2229</v>
      </c>
      <c r="DC250" s="90">
        <v>3222</v>
      </c>
    </row>
    <row r="251" spans="1:107" x14ac:dyDescent="0.3">
      <c r="A251" s="158"/>
      <c r="B251" s="1">
        <v>2646</v>
      </c>
      <c r="C251" s="1" t="s">
        <v>186</v>
      </c>
      <c r="D251" s="35">
        <f t="shared" si="612"/>
        <v>2029379</v>
      </c>
      <c r="E251" s="35">
        <f t="shared" si="613"/>
        <v>1563845</v>
      </c>
      <c r="F251" s="35">
        <f t="shared" si="614"/>
        <v>355950</v>
      </c>
      <c r="G251" s="35">
        <f t="shared" si="615"/>
        <v>1207895</v>
      </c>
      <c r="H251" s="35">
        <f t="shared" si="616"/>
        <v>84875</v>
      </c>
      <c r="I251" s="35">
        <f t="shared" si="617"/>
        <v>348165</v>
      </c>
      <c r="J251" s="35">
        <f t="shared" si="618"/>
        <v>12241</v>
      </c>
      <c r="K251" s="35">
        <f t="shared" si="619"/>
        <v>20253</v>
      </c>
      <c r="L251" s="39">
        <f t="shared" si="620"/>
        <v>156559</v>
      </c>
      <c r="M251" s="86">
        <f t="shared" si="621"/>
        <v>121107</v>
      </c>
      <c r="N251" s="88">
        <v>27124</v>
      </c>
      <c r="O251" s="88">
        <v>93983</v>
      </c>
      <c r="P251" s="88">
        <v>7030</v>
      </c>
      <c r="Q251" s="88">
        <v>25728</v>
      </c>
      <c r="R251" s="88">
        <v>915</v>
      </c>
      <c r="S251" s="88">
        <v>1779</v>
      </c>
      <c r="T251" s="79">
        <f t="shared" si="590"/>
        <v>138769</v>
      </c>
      <c r="U251" s="80">
        <f t="shared" si="591"/>
        <v>107043</v>
      </c>
      <c r="V251" s="70">
        <v>23698</v>
      </c>
      <c r="W251" s="70">
        <v>83345</v>
      </c>
      <c r="X251" s="70">
        <v>5423</v>
      </c>
      <c r="Y251" s="70">
        <v>23754</v>
      </c>
      <c r="Z251" s="70">
        <v>1007</v>
      </c>
      <c r="AA251" s="70">
        <v>1542</v>
      </c>
      <c r="AB251" s="39">
        <f t="shared" si="592"/>
        <v>180663</v>
      </c>
      <c r="AC251" s="86">
        <f t="shared" si="593"/>
        <v>140792</v>
      </c>
      <c r="AD251" s="88">
        <v>33405</v>
      </c>
      <c r="AE251" s="88">
        <v>107387</v>
      </c>
      <c r="AF251" s="88">
        <v>7664</v>
      </c>
      <c r="AG251" s="88">
        <v>29442</v>
      </c>
      <c r="AH251" s="88">
        <v>1028</v>
      </c>
      <c r="AI251" s="88">
        <v>1737</v>
      </c>
      <c r="AJ251" s="79">
        <f t="shared" si="594"/>
        <v>172646</v>
      </c>
      <c r="AK251" s="80">
        <f t="shared" si="595"/>
        <v>133728</v>
      </c>
      <c r="AL251" s="70">
        <v>31825</v>
      </c>
      <c r="AM251" s="70">
        <v>101903</v>
      </c>
      <c r="AN251" s="70">
        <v>7730</v>
      </c>
      <c r="AO251" s="70">
        <v>28508</v>
      </c>
      <c r="AP251" s="70">
        <v>984</v>
      </c>
      <c r="AQ251" s="70">
        <v>1696</v>
      </c>
      <c r="AR251" s="39">
        <f t="shared" si="596"/>
        <v>194446</v>
      </c>
      <c r="AS251" s="86">
        <f t="shared" si="597"/>
        <v>147880</v>
      </c>
      <c r="AT251" s="16">
        <v>35283</v>
      </c>
      <c r="AU251" s="16">
        <v>112597</v>
      </c>
      <c r="AV251" s="16">
        <v>7877</v>
      </c>
      <c r="AW251" s="16">
        <v>35603</v>
      </c>
      <c r="AX251" s="16">
        <v>1376</v>
      </c>
      <c r="AY251" s="16">
        <v>1710</v>
      </c>
      <c r="AZ251" s="79">
        <f t="shared" si="598"/>
        <v>169029</v>
      </c>
      <c r="BA251" s="80">
        <f t="shared" si="599"/>
        <v>128018</v>
      </c>
      <c r="BB251" s="70">
        <v>29271</v>
      </c>
      <c r="BC251" s="70">
        <v>98747</v>
      </c>
      <c r="BD251" s="70">
        <v>7281</v>
      </c>
      <c r="BE251" s="70">
        <v>31196</v>
      </c>
      <c r="BF251" s="70">
        <v>954</v>
      </c>
      <c r="BG251" s="70">
        <v>1580</v>
      </c>
      <c r="BH251" s="39">
        <f t="shared" si="600"/>
        <v>166532</v>
      </c>
      <c r="BI251" s="86">
        <f t="shared" si="601"/>
        <v>126705</v>
      </c>
      <c r="BJ251" s="16">
        <v>28280</v>
      </c>
      <c r="BK251" s="16">
        <v>98425</v>
      </c>
      <c r="BL251" s="16">
        <v>7458</v>
      </c>
      <c r="BM251" s="16">
        <v>29446</v>
      </c>
      <c r="BN251" s="16">
        <v>1029</v>
      </c>
      <c r="BO251" s="16">
        <v>1894</v>
      </c>
      <c r="BP251" s="79">
        <f t="shared" si="602"/>
        <v>161069</v>
      </c>
      <c r="BQ251" s="80">
        <f t="shared" si="603"/>
        <v>122990</v>
      </c>
      <c r="BR251" s="70">
        <v>27861</v>
      </c>
      <c r="BS251" s="70">
        <v>95129</v>
      </c>
      <c r="BT251" s="70">
        <v>6831</v>
      </c>
      <c r="BU251" s="70">
        <v>28425</v>
      </c>
      <c r="BV251" s="70">
        <v>984</v>
      </c>
      <c r="BW251" s="70">
        <v>1839</v>
      </c>
      <c r="BX251" s="39">
        <f t="shared" si="604"/>
        <v>158792</v>
      </c>
      <c r="BY251" s="86">
        <f t="shared" si="605"/>
        <v>123356</v>
      </c>
      <c r="BZ251" s="16">
        <v>28011</v>
      </c>
      <c r="CA251" s="16">
        <v>95345</v>
      </c>
      <c r="CB251" s="16">
        <v>5841</v>
      </c>
      <c r="CC251" s="16">
        <v>27110</v>
      </c>
      <c r="CD251" s="16">
        <v>1022</v>
      </c>
      <c r="CE251" s="16">
        <v>1463</v>
      </c>
      <c r="CF251" s="79">
        <f t="shared" si="606"/>
        <v>180567</v>
      </c>
      <c r="CG251" s="80">
        <f t="shared" si="607"/>
        <v>140054</v>
      </c>
      <c r="CH251" s="70">
        <v>31183</v>
      </c>
      <c r="CI251" s="70">
        <v>108871</v>
      </c>
      <c r="CJ251" s="70">
        <v>7374</v>
      </c>
      <c r="CK251" s="70">
        <v>30474</v>
      </c>
      <c r="CL251" s="70">
        <v>1033</v>
      </c>
      <c r="CM251" s="70">
        <v>1632</v>
      </c>
      <c r="CN251" s="39">
        <f t="shared" si="608"/>
        <v>178661</v>
      </c>
      <c r="CO251" s="86">
        <f t="shared" si="609"/>
        <v>139277</v>
      </c>
      <c r="CP251" s="16">
        <v>30827</v>
      </c>
      <c r="CQ251" s="16">
        <v>108450</v>
      </c>
      <c r="CR251" s="16">
        <v>7509</v>
      </c>
      <c r="CS251" s="16">
        <v>29190</v>
      </c>
      <c r="CT251" s="16">
        <v>995</v>
      </c>
      <c r="CU251" s="16">
        <v>1690</v>
      </c>
      <c r="CV251" s="79">
        <f t="shared" si="610"/>
        <v>171646</v>
      </c>
      <c r="CW251" s="80">
        <f t="shared" si="611"/>
        <v>132895</v>
      </c>
      <c r="CX251" s="70">
        <v>29182</v>
      </c>
      <c r="CY251" s="70">
        <v>103713</v>
      </c>
      <c r="CZ251" s="70">
        <v>6857</v>
      </c>
      <c r="DA251" s="70">
        <v>29289</v>
      </c>
      <c r="DB251" s="70">
        <v>914</v>
      </c>
      <c r="DC251" s="90">
        <v>1691</v>
      </c>
    </row>
    <row r="252" spans="1:107" x14ac:dyDescent="0.3">
      <c r="A252" s="158"/>
      <c r="B252" s="1">
        <v>2647</v>
      </c>
      <c r="C252" s="1" t="s">
        <v>187</v>
      </c>
      <c r="D252" s="35">
        <f t="shared" si="612"/>
        <v>4763562</v>
      </c>
      <c r="E252" s="35">
        <f t="shared" si="613"/>
        <v>3989926</v>
      </c>
      <c r="F252" s="35">
        <f t="shared" si="614"/>
        <v>912181</v>
      </c>
      <c r="G252" s="35">
        <f t="shared" si="615"/>
        <v>3077745</v>
      </c>
      <c r="H252" s="35">
        <f t="shared" si="616"/>
        <v>142978</v>
      </c>
      <c r="I252" s="35">
        <f t="shared" si="617"/>
        <v>563949</v>
      </c>
      <c r="J252" s="35">
        <f t="shared" si="618"/>
        <v>28126</v>
      </c>
      <c r="K252" s="35">
        <f t="shared" si="619"/>
        <v>38583</v>
      </c>
      <c r="L252" s="39">
        <f t="shared" si="620"/>
        <v>368846</v>
      </c>
      <c r="M252" s="86">
        <f t="shared" si="621"/>
        <v>308481</v>
      </c>
      <c r="N252" s="88">
        <v>67497</v>
      </c>
      <c r="O252" s="88">
        <v>240984</v>
      </c>
      <c r="P252" s="88">
        <v>11970</v>
      </c>
      <c r="Q252" s="88">
        <v>42892</v>
      </c>
      <c r="R252" s="88">
        <v>2176</v>
      </c>
      <c r="S252" s="88">
        <v>3327</v>
      </c>
      <c r="T252" s="79">
        <f t="shared" si="590"/>
        <v>322114</v>
      </c>
      <c r="U252" s="80">
        <f t="shared" si="591"/>
        <v>268569</v>
      </c>
      <c r="V252" s="70">
        <v>60122</v>
      </c>
      <c r="W252" s="70">
        <v>208447</v>
      </c>
      <c r="X252" s="70">
        <v>8944</v>
      </c>
      <c r="Y252" s="70">
        <v>39573</v>
      </c>
      <c r="Z252" s="70">
        <v>2286</v>
      </c>
      <c r="AA252" s="70">
        <v>2742</v>
      </c>
      <c r="AB252" s="39">
        <f t="shared" si="592"/>
        <v>436755</v>
      </c>
      <c r="AC252" s="86">
        <f t="shared" si="593"/>
        <v>369106</v>
      </c>
      <c r="AD252" s="88">
        <v>87202</v>
      </c>
      <c r="AE252" s="88">
        <v>281904</v>
      </c>
      <c r="AF252" s="88">
        <v>12815</v>
      </c>
      <c r="AG252" s="88">
        <v>49193</v>
      </c>
      <c r="AH252" s="88">
        <v>2374</v>
      </c>
      <c r="AI252" s="88">
        <v>3267</v>
      </c>
      <c r="AJ252" s="79">
        <f t="shared" si="594"/>
        <v>420722</v>
      </c>
      <c r="AK252" s="80">
        <f t="shared" si="595"/>
        <v>353956</v>
      </c>
      <c r="AL252" s="70">
        <v>82293</v>
      </c>
      <c r="AM252" s="70">
        <v>271663</v>
      </c>
      <c r="AN252" s="70">
        <v>13073</v>
      </c>
      <c r="AO252" s="70">
        <v>48054</v>
      </c>
      <c r="AP252" s="70">
        <v>2380</v>
      </c>
      <c r="AQ252" s="70">
        <v>3259</v>
      </c>
      <c r="AR252" s="39">
        <f t="shared" si="596"/>
        <v>435873</v>
      </c>
      <c r="AS252" s="86">
        <f t="shared" si="597"/>
        <v>366793</v>
      </c>
      <c r="AT252" s="16">
        <v>86705</v>
      </c>
      <c r="AU252" s="16">
        <v>280088</v>
      </c>
      <c r="AV252" s="16">
        <v>13209</v>
      </c>
      <c r="AW252" s="16">
        <v>49623</v>
      </c>
      <c r="AX252" s="16">
        <v>2918</v>
      </c>
      <c r="AY252" s="16">
        <v>3330</v>
      </c>
      <c r="AZ252" s="79">
        <f t="shared" si="598"/>
        <v>389401</v>
      </c>
      <c r="BA252" s="80">
        <f t="shared" si="599"/>
        <v>323942</v>
      </c>
      <c r="BB252" s="70">
        <v>74190</v>
      </c>
      <c r="BC252" s="70">
        <v>249752</v>
      </c>
      <c r="BD252" s="70">
        <v>12213</v>
      </c>
      <c r="BE252" s="70">
        <v>47715</v>
      </c>
      <c r="BF252" s="70">
        <v>2295</v>
      </c>
      <c r="BG252" s="70">
        <v>3236</v>
      </c>
      <c r="BH252" s="39">
        <f t="shared" si="600"/>
        <v>381685</v>
      </c>
      <c r="BI252" s="86">
        <f t="shared" si="601"/>
        <v>316450</v>
      </c>
      <c r="BJ252" s="16">
        <v>71925</v>
      </c>
      <c r="BK252" s="16">
        <v>244525</v>
      </c>
      <c r="BL252" s="16">
        <v>12237</v>
      </c>
      <c r="BM252" s="16">
        <v>47197</v>
      </c>
      <c r="BN252" s="16">
        <v>2362</v>
      </c>
      <c r="BO252" s="16">
        <v>3439</v>
      </c>
      <c r="BP252" s="79">
        <f t="shared" si="602"/>
        <v>366514</v>
      </c>
      <c r="BQ252" s="80">
        <f t="shared" si="603"/>
        <v>303034</v>
      </c>
      <c r="BR252" s="70">
        <v>68991</v>
      </c>
      <c r="BS252" s="70">
        <v>234043</v>
      </c>
      <c r="BT252" s="70">
        <v>11632</v>
      </c>
      <c r="BU252" s="70">
        <v>46320</v>
      </c>
      <c r="BV252" s="70">
        <v>2212</v>
      </c>
      <c r="BW252" s="70">
        <v>3316</v>
      </c>
      <c r="BX252" s="39">
        <f t="shared" si="604"/>
        <v>377516</v>
      </c>
      <c r="BY252" s="86">
        <f t="shared" si="605"/>
        <v>316716</v>
      </c>
      <c r="BZ252" s="16">
        <v>72979</v>
      </c>
      <c r="CA252" s="16">
        <v>243737</v>
      </c>
      <c r="CB252" s="16">
        <v>10052</v>
      </c>
      <c r="CC252" s="16">
        <v>45640</v>
      </c>
      <c r="CD252" s="16">
        <v>2298</v>
      </c>
      <c r="CE252" s="16">
        <v>2810</v>
      </c>
      <c r="CF252" s="79">
        <f t="shared" si="606"/>
        <v>436767</v>
      </c>
      <c r="CG252" s="80">
        <f t="shared" si="607"/>
        <v>367078</v>
      </c>
      <c r="CH252" s="70">
        <v>84100</v>
      </c>
      <c r="CI252" s="70">
        <v>282978</v>
      </c>
      <c r="CJ252" s="70">
        <v>12637</v>
      </c>
      <c r="CK252" s="70">
        <v>51440</v>
      </c>
      <c r="CL252" s="70">
        <v>2447</v>
      </c>
      <c r="CM252" s="70">
        <v>3165</v>
      </c>
      <c r="CN252" s="39">
        <f t="shared" si="608"/>
        <v>432716</v>
      </c>
      <c r="CO252" s="86">
        <f t="shared" si="609"/>
        <v>365924</v>
      </c>
      <c r="CP252" s="16">
        <v>81751</v>
      </c>
      <c r="CQ252" s="16">
        <v>284173</v>
      </c>
      <c r="CR252" s="16">
        <v>12791</v>
      </c>
      <c r="CS252" s="16">
        <v>48549</v>
      </c>
      <c r="CT252" s="16">
        <v>2196</v>
      </c>
      <c r="CU252" s="16">
        <v>3256</v>
      </c>
      <c r="CV252" s="79">
        <f t="shared" si="610"/>
        <v>394653</v>
      </c>
      <c r="CW252" s="80">
        <f t="shared" si="611"/>
        <v>329877</v>
      </c>
      <c r="CX252" s="70">
        <v>74426</v>
      </c>
      <c r="CY252" s="70">
        <v>255451</v>
      </c>
      <c r="CZ252" s="70">
        <v>11405</v>
      </c>
      <c r="DA252" s="70">
        <v>47753</v>
      </c>
      <c r="DB252" s="70">
        <v>2182</v>
      </c>
      <c r="DC252" s="90">
        <v>3436</v>
      </c>
    </row>
    <row r="253" spans="1:107" ht="17.25" thickBot="1" x14ac:dyDescent="0.35">
      <c r="A253" s="158"/>
      <c r="B253" s="30">
        <v>2648</v>
      </c>
      <c r="C253" s="30" t="s">
        <v>188</v>
      </c>
      <c r="D253" s="37">
        <f t="shared" si="612"/>
        <v>3601268</v>
      </c>
      <c r="E253" s="37">
        <f t="shared" si="613"/>
        <v>2763266</v>
      </c>
      <c r="F253" s="37">
        <f t="shared" si="614"/>
        <v>595047</v>
      </c>
      <c r="G253" s="37">
        <f t="shared" si="615"/>
        <v>2168219</v>
      </c>
      <c r="H253" s="37">
        <f t="shared" si="616"/>
        <v>105415</v>
      </c>
      <c r="I253" s="37">
        <f t="shared" si="617"/>
        <v>644263</v>
      </c>
      <c r="J253" s="37">
        <f t="shared" si="618"/>
        <v>17115</v>
      </c>
      <c r="K253" s="37">
        <f t="shared" si="619"/>
        <v>71209</v>
      </c>
      <c r="L253" s="104">
        <f t="shared" si="620"/>
        <v>290489</v>
      </c>
      <c r="M253" s="105">
        <f t="shared" si="621"/>
        <v>225444</v>
      </c>
      <c r="N253" s="111">
        <v>48294</v>
      </c>
      <c r="O253" s="111">
        <v>177150</v>
      </c>
      <c r="P253" s="111">
        <v>8891</v>
      </c>
      <c r="Q253" s="111">
        <v>48348</v>
      </c>
      <c r="R253" s="111">
        <v>1520</v>
      </c>
      <c r="S253" s="111">
        <v>6286</v>
      </c>
      <c r="T253" s="106">
        <f t="shared" si="590"/>
        <v>255089</v>
      </c>
      <c r="U253" s="107">
        <f t="shared" si="591"/>
        <v>196919</v>
      </c>
      <c r="V253" s="71">
        <v>42758</v>
      </c>
      <c r="W253" s="71">
        <v>154161</v>
      </c>
      <c r="X253" s="71">
        <v>6909</v>
      </c>
      <c r="Y253" s="71">
        <v>44589</v>
      </c>
      <c r="Z253" s="71">
        <v>1363</v>
      </c>
      <c r="AA253" s="71">
        <v>5309</v>
      </c>
      <c r="AB253" s="104">
        <f t="shared" si="592"/>
        <v>313103</v>
      </c>
      <c r="AC253" s="105">
        <f t="shared" si="593"/>
        <v>241043</v>
      </c>
      <c r="AD253" s="111">
        <v>52909</v>
      </c>
      <c r="AE253" s="111">
        <v>188134</v>
      </c>
      <c r="AF253" s="111">
        <v>9108</v>
      </c>
      <c r="AG253" s="111">
        <v>55339</v>
      </c>
      <c r="AH253" s="111">
        <v>1292</v>
      </c>
      <c r="AI253" s="111">
        <v>6321</v>
      </c>
      <c r="AJ253" s="106">
        <f t="shared" si="594"/>
        <v>304916</v>
      </c>
      <c r="AK253" s="107">
        <f t="shared" si="595"/>
        <v>234757</v>
      </c>
      <c r="AL253" s="71">
        <v>51355</v>
      </c>
      <c r="AM253" s="71">
        <v>183402</v>
      </c>
      <c r="AN253" s="71">
        <v>9131</v>
      </c>
      <c r="AO253" s="71">
        <v>53688</v>
      </c>
      <c r="AP253" s="71">
        <v>1407</v>
      </c>
      <c r="AQ253" s="71">
        <v>5933</v>
      </c>
      <c r="AR253" s="104">
        <f t="shared" si="596"/>
        <v>311745</v>
      </c>
      <c r="AS253" s="105">
        <f t="shared" si="597"/>
        <v>239661</v>
      </c>
      <c r="AT253" s="31">
        <v>52873</v>
      </c>
      <c r="AU253" s="31">
        <v>186788</v>
      </c>
      <c r="AV253" s="31">
        <v>8978</v>
      </c>
      <c r="AW253" s="31">
        <v>55423</v>
      </c>
      <c r="AX253" s="31">
        <v>1621</v>
      </c>
      <c r="AY253" s="31">
        <v>6062</v>
      </c>
      <c r="AZ253" s="106">
        <f t="shared" si="598"/>
        <v>294305</v>
      </c>
      <c r="BA253" s="107">
        <f t="shared" si="599"/>
        <v>224642</v>
      </c>
      <c r="BB253" s="71">
        <v>48475</v>
      </c>
      <c r="BC253" s="71">
        <v>176167</v>
      </c>
      <c r="BD253" s="71">
        <v>8788</v>
      </c>
      <c r="BE253" s="71">
        <v>53452</v>
      </c>
      <c r="BF253" s="71">
        <v>1393</v>
      </c>
      <c r="BG253" s="71">
        <v>6030</v>
      </c>
      <c r="BH253" s="104">
        <f t="shared" si="600"/>
        <v>306027</v>
      </c>
      <c r="BI253" s="105">
        <f t="shared" si="601"/>
        <v>232478</v>
      </c>
      <c r="BJ253" s="31">
        <v>49872</v>
      </c>
      <c r="BK253" s="31">
        <v>182606</v>
      </c>
      <c r="BL253" s="31">
        <v>9142</v>
      </c>
      <c r="BM253" s="31">
        <v>56910</v>
      </c>
      <c r="BN253" s="31">
        <v>1455</v>
      </c>
      <c r="BO253" s="31">
        <v>6042</v>
      </c>
      <c r="BP253" s="106">
        <f t="shared" si="602"/>
        <v>296967</v>
      </c>
      <c r="BQ253" s="107">
        <f t="shared" si="603"/>
        <v>222294</v>
      </c>
      <c r="BR253" s="71">
        <v>47175</v>
      </c>
      <c r="BS253" s="71">
        <v>175119</v>
      </c>
      <c r="BT253" s="71">
        <v>8937</v>
      </c>
      <c r="BU253" s="71">
        <v>58394</v>
      </c>
      <c r="BV253" s="71">
        <v>1544</v>
      </c>
      <c r="BW253" s="71">
        <v>5798</v>
      </c>
      <c r="BX253" s="104">
        <f t="shared" si="604"/>
        <v>280263</v>
      </c>
      <c r="BY253" s="105">
        <f t="shared" si="605"/>
        <v>213861</v>
      </c>
      <c r="BZ253" s="31">
        <v>45806</v>
      </c>
      <c r="CA253" s="31">
        <v>168055</v>
      </c>
      <c r="CB253" s="31">
        <v>7896</v>
      </c>
      <c r="CC253" s="31">
        <v>51570</v>
      </c>
      <c r="CD253" s="31">
        <v>1399</v>
      </c>
      <c r="CE253" s="31">
        <v>5537</v>
      </c>
      <c r="CF253" s="106">
        <f t="shared" si="606"/>
        <v>320278</v>
      </c>
      <c r="CG253" s="107">
        <f t="shared" si="607"/>
        <v>245427</v>
      </c>
      <c r="CH253" s="71">
        <v>52777</v>
      </c>
      <c r="CI253" s="71">
        <v>192650</v>
      </c>
      <c r="CJ253" s="71">
        <v>9523</v>
      </c>
      <c r="CK253" s="71">
        <v>57918</v>
      </c>
      <c r="CL253" s="71">
        <v>1516</v>
      </c>
      <c r="CM253" s="71">
        <v>5894</v>
      </c>
      <c r="CN253" s="104">
        <f t="shared" si="608"/>
        <v>319189</v>
      </c>
      <c r="CO253" s="105">
        <f t="shared" si="609"/>
        <v>247598</v>
      </c>
      <c r="CP253" s="31">
        <v>51819</v>
      </c>
      <c r="CQ253" s="31">
        <v>195779</v>
      </c>
      <c r="CR253" s="31">
        <v>9504</v>
      </c>
      <c r="CS253" s="31">
        <v>54951</v>
      </c>
      <c r="CT253" s="31">
        <v>1252</v>
      </c>
      <c r="CU253" s="31">
        <v>5884</v>
      </c>
      <c r="CV253" s="106">
        <f t="shared" si="610"/>
        <v>308897</v>
      </c>
      <c r="CW253" s="107">
        <f t="shared" si="611"/>
        <v>239142</v>
      </c>
      <c r="CX253" s="71">
        <v>50934</v>
      </c>
      <c r="CY253" s="71">
        <v>188208</v>
      </c>
      <c r="CZ253" s="71">
        <v>8608</v>
      </c>
      <c r="DA253" s="71">
        <v>53681</v>
      </c>
      <c r="DB253" s="71">
        <v>1353</v>
      </c>
      <c r="DC253" s="108">
        <v>6113</v>
      </c>
    </row>
    <row r="254" spans="1:107" x14ac:dyDescent="0.3">
      <c r="A254" s="157" t="s">
        <v>337</v>
      </c>
      <c r="B254" s="8">
        <v>2711</v>
      </c>
      <c r="C254" s="8" t="s">
        <v>189</v>
      </c>
      <c r="D254" s="34">
        <f t="shared" si="612"/>
        <v>911421</v>
      </c>
      <c r="E254" s="34">
        <f t="shared" si="613"/>
        <v>778182</v>
      </c>
      <c r="F254" s="34">
        <f t="shared" si="614"/>
        <v>158180</v>
      </c>
      <c r="G254" s="34">
        <f t="shared" si="615"/>
        <v>620002</v>
      </c>
      <c r="H254" s="34">
        <f t="shared" si="616"/>
        <v>5185</v>
      </c>
      <c r="I254" s="34">
        <f t="shared" si="617"/>
        <v>103779</v>
      </c>
      <c r="J254" s="34">
        <f t="shared" si="618"/>
        <v>6618</v>
      </c>
      <c r="K254" s="34">
        <f t="shared" si="619"/>
        <v>17657</v>
      </c>
      <c r="L254" s="100">
        <f t="shared" si="620"/>
        <v>67615</v>
      </c>
      <c r="M254" s="101">
        <f t="shared" si="621"/>
        <v>59229</v>
      </c>
      <c r="N254" s="110">
        <v>11586</v>
      </c>
      <c r="O254" s="110">
        <v>47643</v>
      </c>
      <c r="P254" s="110">
        <v>402</v>
      </c>
      <c r="Q254" s="110">
        <v>5890</v>
      </c>
      <c r="R254" s="110">
        <v>497</v>
      </c>
      <c r="S254" s="110">
        <v>1597</v>
      </c>
      <c r="T254" s="46">
        <f t="shared" si="590"/>
        <v>59173</v>
      </c>
      <c r="U254" s="102">
        <f t="shared" si="591"/>
        <v>51745</v>
      </c>
      <c r="V254" s="42">
        <v>10495</v>
      </c>
      <c r="W254" s="42">
        <v>41250</v>
      </c>
      <c r="X254" s="42">
        <v>325</v>
      </c>
      <c r="Y254" s="42">
        <v>5398</v>
      </c>
      <c r="Z254" s="42">
        <v>480</v>
      </c>
      <c r="AA254" s="42">
        <v>1225</v>
      </c>
      <c r="AB254" s="100">
        <f t="shared" si="592"/>
        <v>77898</v>
      </c>
      <c r="AC254" s="101">
        <f t="shared" si="593"/>
        <v>67161</v>
      </c>
      <c r="AD254" s="110">
        <v>13820</v>
      </c>
      <c r="AE254" s="110">
        <v>53341</v>
      </c>
      <c r="AF254" s="110">
        <v>485</v>
      </c>
      <c r="AG254" s="110">
        <v>7884</v>
      </c>
      <c r="AH254" s="110">
        <v>531</v>
      </c>
      <c r="AI254" s="110">
        <v>1837</v>
      </c>
      <c r="AJ254" s="46">
        <f t="shared" si="594"/>
        <v>78848</v>
      </c>
      <c r="AK254" s="102">
        <f t="shared" si="595"/>
        <v>67704</v>
      </c>
      <c r="AL254" s="42">
        <v>14086</v>
      </c>
      <c r="AM254" s="42">
        <v>53618</v>
      </c>
      <c r="AN254" s="42">
        <v>399</v>
      </c>
      <c r="AO254" s="42">
        <v>8550</v>
      </c>
      <c r="AP254" s="42">
        <v>554</v>
      </c>
      <c r="AQ254" s="42">
        <v>1641</v>
      </c>
      <c r="AR254" s="100">
        <f t="shared" si="596"/>
        <v>82987</v>
      </c>
      <c r="AS254" s="101">
        <f t="shared" si="597"/>
        <v>70705</v>
      </c>
      <c r="AT254" s="29">
        <v>15435</v>
      </c>
      <c r="AU254" s="29">
        <v>55270</v>
      </c>
      <c r="AV254" s="29">
        <v>427</v>
      </c>
      <c r="AW254" s="29">
        <v>9369</v>
      </c>
      <c r="AX254" s="29">
        <v>687</v>
      </c>
      <c r="AY254" s="29">
        <v>1799</v>
      </c>
      <c r="AZ254" s="46">
        <f t="shared" si="598"/>
        <v>79104</v>
      </c>
      <c r="BA254" s="102">
        <f t="shared" si="599"/>
        <v>67122</v>
      </c>
      <c r="BB254" s="42">
        <v>13760</v>
      </c>
      <c r="BC254" s="42">
        <v>53362</v>
      </c>
      <c r="BD254" s="42">
        <v>460</v>
      </c>
      <c r="BE254" s="42">
        <v>9509</v>
      </c>
      <c r="BF254" s="42">
        <v>553</v>
      </c>
      <c r="BG254" s="42">
        <v>1460</v>
      </c>
      <c r="BH254" s="100">
        <f t="shared" si="600"/>
        <v>84552</v>
      </c>
      <c r="BI254" s="101">
        <f t="shared" si="601"/>
        <v>70269</v>
      </c>
      <c r="BJ254" s="29">
        <v>14144</v>
      </c>
      <c r="BK254" s="29">
        <v>56125</v>
      </c>
      <c r="BL254" s="29">
        <v>504</v>
      </c>
      <c r="BM254" s="29">
        <v>11868</v>
      </c>
      <c r="BN254" s="29">
        <v>598</v>
      </c>
      <c r="BO254" s="29">
        <v>1313</v>
      </c>
      <c r="BP254" s="46">
        <f t="shared" si="602"/>
        <v>77288</v>
      </c>
      <c r="BQ254" s="102">
        <f t="shared" si="603"/>
        <v>63894</v>
      </c>
      <c r="BR254" s="42">
        <v>12607</v>
      </c>
      <c r="BS254" s="42">
        <v>51287</v>
      </c>
      <c r="BT254" s="42">
        <v>462</v>
      </c>
      <c r="BU254" s="42">
        <v>11207</v>
      </c>
      <c r="BV254" s="42">
        <v>557</v>
      </c>
      <c r="BW254" s="42">
        <v>1168</v>
      </c>
      <c r="BX254" s="100">
        <f t="shared" si="604"/>
        <v>73781</v>
      </c>
      <c r="BY254" s="101">
        <f t="shared" si="605"/>
        <v>62127</v>
      </c>
      <c r="BZ254" s="29">
        <v>12741</v>
      </c>
      <c r="CA254" s="29">
        <v>49386</v>
      </c>
      <c r="CB254" s="29">
        <v>459</v>
      </c>
      <c r="CC254" s="29">
        <v>9269</v>
      </c>
      <c r="CD254" s="29">
        <v>565</v>
      </c>
      <c r="CE254" s="29">
        <v>1361</v>
      </c>
      <c r="CF254" s="46">
        <f t="shared" si="606"/>
        <v>81430</v>
      </c>
      <c r="CG254" s="102">
        <f t="shared" si="607"/>
        <v>69351</v>
      </c>
      <c r="CH254" s="42">
        <v>14293</v>
      </c>
      <c r="CI254" s="42">
        <v>55058</v>
      </c>
      <c r="CJ254" s="42">
        <v>430</v>
      </c>
      <c r="CK254" s="42">
        <v>9411</v>
      </c>
      <c r="CL254" s="42">
        <v>625</v>
      </c>
      <c r="CM254" s="42">
        <v>1613</v>
      </c>
      <c r="CN254" s="100">
        <f t="shared" si="608"/>
        <v>78125</v>
      </c>
      <c r="CO254" s="101">
        <f t="shared" si="609"/>
        <v>67706</v>
      </c>
      <c r="CP254" s="29">
        <v>13360</v>
      </c>
      <c r="CQ254" s="29">
        <v>54346</v>
      </c>
      <c r="CR254" s="29">
        <v>455</v>
      </c>
      <c r="CS254" s="29">
        <v>8103</v>
      </c>
      <c r="CT254" s="29">
        <v>493</v>
      </c>
      <c r="CU254" s="29">
        <v>1368</v>
      </c>
      <c r="CV254" s="46">
        <f t="shared" si="610"/>
        <v>70620</v>
      </c>
      <c r="CW254" s="102">
        <f t="shared" si="611"/>
        <v>61169</v>
      </c>
      <c r="CX254" s="42">
        <v>11853</v>
      </c>
      <c r="CY254" s="42">
        <v>49316</v>
      </c>
      <c r="CZ254" s="42">
        <v>377</v>
      </c>
      <c r="DA254" s="42">
        <v>7321</v>
      </c>
      <c r="DB254" s="42">
        <v>478</v>
      </c>
      <c r="DC254" s="103">
        <v>1275</v>
      </c>
    </row>
    <row r="255" spans="1:107" x14ac:dyDescent="0.3">
      <c r="A255" s="158"/>
      <c r="B255" s="1">
        <v>2712</v>
      </c>
      <c r="C255" s="1" t="s">
        <v>190</v>
      </c>
      <c r="D255" s="35">
        <f t="shared" si="612"/>
        <v>3444420</v>
      </c>
      <c r="E255" s="35">
        <f t="shared" si="613"/>
        <v>2805934</v>
      </c>
      <c r="F255" s="35">
        <f t="shared" si="614"/>
        <v>620574</v>
      </c>
      <c r="G255" s="35">
        <f t="shared" si="615"/>
        <v>2185360</v>
      </c>
      <c r="H255" s="35">
        <f t="shared" si="616"/>
        <v>83542</v>
      </c>
      <c r="I255" s="35">
        <f t="shared" si="617"/>
        <v>498464</v>
      </c>
      <c r="J255" s="35">
        <f t="shared" si="618"/>
        <v>18399</v>
      </c>
      <c r="K255" s="35">
        <f t="shared" si="619"/>
        <v>38081</v>
      </c>
      <c r="L255" s="39">
        <f t="shared" si="620"/>
        <v>261712</v>
      </c>
      <c r="M255" s="86">
        <f t="shared" si="621"/>
        <v>216722</v>
      </c>
      <c r="N255" s="88">
        <v>45143</v>
      </c>
      <c r="O255" s="88">
        <v>171579</v>
      </c>
      <c r="P255" s="88">
        <v>6976</v>
      </c>
      <c r="Q255" s="88">
        <v>33403</v>
      </c>
      <c r="R255" s="88">
        <v>1410</v>
      </c>
      <c r="S255" s="88">
        <v>3201</v>
      </c>
      <c r="T255" s="79">
        <f t="shared" si="590"/>
        <v>231067</v>
      </c>
      <c r="U255" s="80">
        <f t="shared" si="591"/>
        <v>190706</v>
      </c>
      <c r="V255" s="70">
        <v>40490</v>
      </c>
      <c r="W255" s="70">
        <v>150216</v>
      </c>
      <c r="X255" s="70">
        <v>5602</v>
      </c>
      <c r="Y255" s="70">
        <v>30589</v>
      </c>
      <c r="Z255" s="70">
        <v>1434</v>
      </c>
      <c r="AA255" s="70">
        <v>2736</v>
      </c>
      <c r="AB255" s="39">
        <f t="shared" si="592"/>
        <v>305193</v>
      </c>
      <c r="AC255" s="86">
        <f t="shared" si="593"/>
        <v>251093</v>
      </c>
      <c r="AD255" s="88">
        <v>58692</v>
      </c>
      <c r="AE255" s="88">
        <v>192401</v>
      </c>
      <c r="AF255" s="88">
        <v>7727</v>
      </c>
      <c r="AG255" s="88">
        <v>41558</v>
      </c>
      <c r="AH255" s="88">
        <v>1545</v>
      </c>
      <c r="AI255" s="88">
        <v>3270</v>
      </c>
      <c r="AJ255" s="79">
        <f t="shared" si="594"/>
        <v>305283</v>
      </c>
      <c r="AK255" s="80">
        <f t="shared" si="595"/>
        <v>249851</v>
      </c>
      <c r="AL255" s="70">
        <v>59142</v>
      </c>
      <c r="AM255" s="70">
        <v>190709</v>
      </c>
      <c r="AN255" s="70">
        <v>7683</v>
      </c>
      <c r="AO255" s="70">
        <v>42907</v>
      </c>
      <c r="AP255" s="70">
        <v>1610</v>
      </c>
      <c r="AQ255" s="70">
        <v>3232</v>
      </c>
      <c r="AR255" s="39">
        <f t="shared" si="596"/>
        <v>317868</v>
      </c>
      <c r="AS255" s="86">
        <f t="shared" si="597"/>
        <v>257665</v>
      </c>
      <c r="AT255" s="16">
        <v>62385</v>
      </c>
      <c r="AU255" s="16">
        <v>195280</v>
      </c>
      <c r="AV255" s="16">
        <v>7475</v>
      </c>
      <c r="AW255" s="16">
        <v>47461</v>
      </c>
      <c r="AX255" s="16">
        <v>2023</v>
      </c>
      <c r="AY255" s="16">
        <v>3244</v>
      </c>
      <c r="AZ255" s="79">
        <f t="shared" si="598"/>
        <v>290143</v>
      </c>
      <c r="BA255" s="80">
        <f t="shared" si="599"/>
        <v>233553</v>
      </c>
      <c r="BB255" s="70">
        <v>51758</v>
      </c>
      <c r="BC255" s="70">
        <v>181795</v>
      </c>
      <c r="BD255" s="70">
        <v>7084</v>
      </c>
      <c r="BE255" s="70">
        <v>44793</v>
      </c>
      <c r="BF255" s="70">
        <v>1416</v>
      </c>
      <c r="BG255" s="70">
        <v>3297</v>
      </c>
      <c r="BH255" s="39">
        <f t="shared" si="600"/>
        <v>279776</v>
      </c>
      <c r="BI255" s="86">
        <f t="shared" si="601"/>
        <v>224226</v>
      </c>
      <c r="BJ255" s="16">
        <v>47477</v>
      </c>
      <c r="BK255" s="16">
        <v>176749</v>
      </c>
      <c r="BL255" s="16">
        <v>7249</v>
      </c>
      <c r="BM255" s="16">
        <v>43726</v>
      </c>
      <c r="BN255" s="16">
        <v>1414</v>
      </c>
      <c r="BO255" s="16">
        <v>3161</v>
      </c>
      <c r="BP255" s="79">
        <f t="shared" si="602"/>
        <v>271297</v>
      </c>
      <c r="BQ255" s="80">
        <f t="shared" si="603"/>
        <v>216297</v>
      </c>
      <c r="BR255" s="70">
        <v>45803</v>
      </c>
      <c r="BS255" s="70">
        <v>170494</v>
      </c>
      <c r="BT255" s="70">
        <v>6831</v>
      </c>
      <c r="BU255" s="70">
        <v>43655</v>
      </c>
      <c r="BV255" s="70">
        <v>1487</v>
      </c>
      <c r="BW255" s="70">
        <v>3027</v>
      </c>
      <c r="BX255" s="39">
        <f t="shared" si="604"/>
        <v>279992</v>
      </c>
      <c r="BY255" s="86">
        <f t="shared" si="605"/>
        <v>225684</v>
      </c>
      <c r="BZ255" s="16">
        <v>50827</v>
      </c>
      <c r="CA255" s="16">
        <v>174857</v>
      </c>
      <c r="CB255" s="16">
        <v>6098</v>
      </c>
      <c r="CC255" s="16">
        <v>43220</v>
      </c>
      <c r="CD255" s="16">
        <v>1671</v>
      </c>
      <c r="CE255" s="16">
        <v>3319</v>
      </c>
      <c r="CF255" s="79">
        <f t="shared" si="606"/>
        <v>317645</v>
      </c>
      <c r="CG255" s="80">
        <f t="shared" si="607"/>
        <v>257839</v>
      </c>
      <c r="CH255" s="70">
        <v>56836</v>
      </c>
      <c r="CI255" s="70">
        <v>201003</v>
      </c>
      <c r="CJ255" s="70">
        <v>7272</v>
      </c>
      <c r="CK255" s="70">
        <v>47358</v>
      </c>
      <c r="CL255" s="70">
        <v>1766</v>
      </c>
      <c r="CM255" s="70">
        <v>3410</v>
      </c>
      <c r="CN255" s="39">
        <f t="shared" si="608"/>
        <v>304667</v>
      </c>
      <c r="CO255" s="86">
        <f t="shared" si="609"/>
        <v>251517</v>
      </c>
      <c r="CP255" s="16">
        <v>53865</v>
      </c>
      <c r="CQ255" s="16">
        <v>197652</v>
      </c>
      <c r="CR255" s="16">
        <v>7097</v>
      </c>
      <c r="CS255" s="16">
        <v>41549</v>
      </c>
      <c r="CT255" s="16">
        <v>1336</v>
      </c>
      <c r="CU255" s="16">
        <v>3168</v>
      </c>
      <c r="CV255" s="79">
        <f t="shared" si="610"/>
        <v>279777</v>
      </c>
      <c r="CW255" s="80">
        <f t="shared" si="611"/>
        <v>230781</v>
      </c>
      <c r="CX255" s="70">
        <v>48156</v>
      </c>
      <c r="CY255" s="70">
        <v>182625</v>
      </c>
      <c r="CZ255" s="70">
        <v>6448</v>
      </c>
      <c r="DA255" s="70">
        <v>38245</v>
      </c>
      <c r="DB255" s="70">
        <v>1287</v>
      </c>
      <c r="DC255" s="90">
        <v>3016</v>
      </c>
    </row>
    <row r="256" spans="1:107" x14ac:dyDescent="0.3">
      <c r="A256" s="158"/>
      <c r="B256" s="1">
        <v>2713</v>
      </c>
      <c r="C256" s="1" t="s">
        <v>191</v>
      </c>
      <c r="D256" s="35">
        <f t="shared" si="612"/>
        <v>5107611</v>
      </c>
      <c r="E256" s="35">
        <f t="shared" si="613"/>
        <v>3685159</v>
      </c>
      <c r="F256" s="35">
        <f t="shared" si="614"/>
        <v>841582</v>
      </c>
      <c r="G256" s="35">
        <f t="shared" si="615"/>
        <v>2843577</v>
      </c>
      <c r="H256" s="35">
        <f t="shared" si="616"/>
        <v>275062</v>
      </c>
      <c r="I256" s="35">
        <f t="shared" si="617"/>
        <v>1069551</v>
      </c>
      <c r="J256" s="35">
        <f t="shared" si="618"/>
        <v>30510</v>
      </c>
      <c r="K256" s="35">
        <f t="shared" si="619"/>
        <v>47329</v>
      </c>
      <c r="L256" s="39">
        <f t="shared" si="620"/>
        <v>407562</v>
      </c>
      <c r="M256" s="86">
        <f t="shared" si="621"/>
        <v>300190</v>
      </c>
      <c r="N256" s="88">
        <v>67900</v>
      </c>
      <c r="O256" s="88">
        <v>232290</v>
      </c>
      <c r="P256" s="88">
        <v>22582</v>
      </c>
      <c r="Q256" s="88">
        <v>78339</v>
      </c>
      <c r="R256" s="88">
        <v>2510</v>
      </c>
      <c r="S256" s="88">
        <v>3941</v>
      </c>
      <c r="T256" s="79">
        <f t="shared" si="590"/>
        <v>365292</v>
      </c>
      <c r="U256" s="80">
        <f t="shared" si="591"/>
        <v>268888</v>
      </c>
      <c r="V256" s="70">
        <v>61768</v>
      </c>
      <c r="W256" s="70">
        <v>207120</v>
      </c>
      <c r="X256" s="70">
        <v>18101</v>
      </c>
      <c r="Y256" s="70">
        <v>72308</v>
      </c>
      <c r="Z256" s="70">
        <v>2605</v>
      </c>
      <c r="AA256" s="70">
        <v>3390</v>
      </c>
      <c r="AB256" s="39">
        <f t="shared" si="592"/>
        <v>454492</v>
      </c>
      <c r="AC256" s="86">
        <f t="shared" si="593"/>
        <v>327570</v>
      </c>
      <c r="AD256" s="88">
        <v>76486</v>
      </c>
      <c r="AE256" s="88">
        <v>251084</v>
      </c>
      <c r="AF256" s="88">
        <v>24316</v>
      </c>
      <c r="AG256" s="88">
        <v>95671</v>
      </c>
      <c r="AH256" s="88">
        <v>2512</v>
      </c>
      <c r="AI256" s="88">
        <v>4423</v>
      </c>
      <c r="AJ256" s="79">
        <f t="shared" si="594"/>
        <v>433383</v>
      </c>
      <c r="AK256" s="80">
        <f t="shared" si="595"/>
        <v>311883</v>
      </c>
      <c r="AL256" s="70">
        <v>72062</v>
      </c>
      <c r="AM256" s="70">
        <v>239821</v>
      </c>
      <c r="AN256" s="70">
        <v>24083</v>
      </c>
      <c r="AO256" s="70">
        <v>90930</v>
      </c>
      <c r="AP256" s="70">
        <v>2467</v>
      </c>
      <c r="AQ256" s="70">
        <v>4020</v>
      </c>
      <c r="AR256" s="39">
        <f t="shared" si="596"/>
        <v>453487</v>
      </c>
      <c r="AS256" s="86">
        <f t="shared" si="597"/>
        <v>326124</v>
      </c>
      <c r="AT256" s="16">
        <v>77388</v>
      </c>
      <c r="AU256" s="16">
        <v>248736</v>
      </c>
      <c r="AV256" s="16">
        <v>24472</v>
      </c>
      <c r="AW256" s="16">
        <v>95771</v>
      </c>
      <c r="AX256" s="16">
        <v>3050</v>
      </c>
      <c r="AY256" s="16">
        <v>4070</v>
      </c>
      <c r="AZ256" s="79">
        <f t="shared" si="598"/>
        <v>429690</v>
      </c>
      <c r="BA256" s="80">
        <f t="shared" si="599"/>
        <v>306043</v>
      </c>
      <c r="BB256" s="70">
        <v>69452</v>
      </c>
      <c r="BC256" s="70">
        <v>236591</v>
      </c>
      <c r="BD256" s="70">
        <v>23394</v>
      </c>
      <c r="BE256" s="70">
        <v>93595</v>
      </c>
      <c r="BF256" s="70">
        <v>2560</v>
      </c>
      <c r="BG256" s="70">
        <v>4098</v>
      </c>
      <c r="BH256" s="39">
        <f t="shared" si="600"/>
        <v>430230</v>
      </c>
      <c r="BI256" s="86">
        <f t="shared" si="601"/>
        <v>306747</v>
      </c>
      <c r="BJ256" s="16">
        <v>70029</v>
      </c>
      <c r="BK256" s="16">
        <v>236718</v>
      </c>
      <c r="BL256" s="16">
        <v>24108</v>
      </c>
      <c r="BM256" s="16">
        <v>92677</v>
      </c>
      <c r="BN256" s="16">
        <v>2609</v>
      </c>
      <c r="BO256" s="16">
        <v>4089</v>
      </c>
      <c r="BP256" s="79">
        <f t="shared" si="602"/>
        <v>410208</v>
      </c>
      <c r="BQ256" s="80">
        <f t="shared" si="603"/>
        <v>294743</v>
      </c>
      <c r="BR256" s="70">
        <v>67221</v>
      </c>
      <c r="BS256" s="70">
        <v>227522</v>
      </c>
      <c r="BT256" s="70">
        <v>22480</v>
      </c>
      <c r="BU256" s="70">
        <v>86278</v>
      </c>
      <c r="BV256" s="70">
        <v>2723</v>
      </c>
      <c r="BW256" s="70">
        <v>3984</v>
      </c>
      <c r="BX256" s="39">
        <f t="shared" si="604"/>
        <v>406385</v>
      </c>
      <c r="BY256" s="86">
        <f t="shared" si="605"/>
        <v>293032</v>
      </c>
      <c r="BZ256" s="16">
        <v>67234</v>
      </c>
      <c r="CA256" s="16">
        <v>225798</v>
      </c>
      <c r="CB256" s="16">
        <v>19988</v>
      </c>
      <c r="CC256" s="16">
        <v>87138</v>
      </c>
      <c r="CD256" s="16">
        <v>2596</v>
      </c>
      <c r="CE256" s="16">
        <v>3631</v>
      </c>
      <c r="CF256" s="79">
        <f t="shared" si="606"/>
        <v>447415</v>
      </c>
      <c r="CG256" s="80">
        <f t="shared" si="607"/>
        <v>321277</v>
      </c>
      <c r="CH256" s="70">
        <v>71365</v>
      </c>
      <c r="CI256" s="70">
        <v>249912</v>
      </c>
      <c r="CJ256" s="70">
        <v>23625</v>
      </c>
      <c r="CK256" s="70">
        <v>95925</v>
      </c>
      <c r="CL256" s="70">
        <v>2568</v>
      </c>
      <c r="CM256" s="70">
        <v>4020</v>
      </c>
      <c r="CN256" s="39">
        <f t="shared" si="608"/>
        <v>438992</v>
      </c>
      <c r="CO256" s="86">
        <f t="shared" si="609"/>
        <v>317662</v>
      </c>
      <c r="CP256" s="16">
        <v>70686</v>
      </c>
      <c r="CQ256" s="16">
        <v>246976</v>
      </c>
      <c r="CR256" s="16">
        <v>24615</v>
      </c>
      <c r="CS256" s="16">
        <v>90656</v>
      </c>
      <c r="CT256" s="16">
        <v>2266</v>
      </c>
      <c r="CU256" s="16">
        <v>3793</v>
      </c>
      <c r="CV256" s="79">
        <f t="shared" si="610"/>
        <v>430475</v>
      </c>
      <c r="CW256" s="80">
        <f t="shared" si="611"/>
        <v>311000</v>
      </c>
      <c r="CX256" s="70">
        <v>69991</v>
      </c>
      <c r="CY256" s="70">
        <v>241009</v>
      </c>
      <c r="CZ256" s="70">
        <v>23298</v>
      </c>
      <c r="DA256" s="70">
        <v>90263</v>
      </c>
      <c r="DB256" s="70">
        <v>2044</v>
      </c>
      <c r="DC256" s="90">
        <v>3870</v>
      </c>
    </row>
    <row r="257" spans="1:107" x14ac:dyDescent="0.3">
      <c r="A257" s="158"/>
      <c r="B257" s="1">
        <v>2714</v>
      </c>
      <c r="C257" s="1" t="s">
        <v>192</v>
      </c>
      <c r="D257" s="35">
        <f t="shared" si="612"/>
        <v>4441408</v>
      </c>
      <c r="E257" s="35">
        <f t="shared" si="613"/>
        <v>3187782</v>
      </c>
      <c r="F257" s="35">
        <f t="shared" si="614"/>
        <v>720035</v>
      </c>
      <c r="G257" s="35">
        <f t="shared" si="615"/>
        <v>2467747</v>
      </c>
      <c r="H257" s="35">
        <f t="shared" si="616"/>
        <v>266621</v>
      </c>
      <c r="I257" s="35">
        <f t="shared" si="617"/>
        <v>919810</v>
      </c>
      <c r="J257" s="35">
        <f t="shared" si="618"/>
        <v>27136</v>
      </c>
      <c r="K257" s="35">
        <f t="shared" si="619"/>
        <v>40059</v>
      </c>
      <c r="L257" s="39">
        <f t="shared" si="620"/>
        <v>360110</v>
      </c>
      <c r="M257" s="86">
        <f t="shared" si="621"/>
        <v>261018</v>
      </c>
      <c r="N257" s="88">
        <v>57133</v>
      </c>
      <c r="O257" s="88">
        <v>203885</v>
      </c>
      <c r="P257" s="88">
        <v>22475</v>
      </c>
      <c r="Q257" s="88">
        <v>70575</v>
      </c>
      <c r="R257" s="88">
        <v>2248</v>
      </c>
      <c r="S257" s="88">
        <v>3794</v>
      </c>
      <c r="T257" s="79">
        <f t="shared" si="590"/>
        <v>318345</v>
      </c>
      <c r="U257" s="80">
        <f t="shared" si="591"/>
        <v>230737</v>
      </c>
      <c r="V257" s="70">
        <v>51776</v>
      </c>
      <c r="W257" s="70">
        <v>178961</v>
      </c>
      <c r="X257" s="70">
        <v>17605</v>
      </c>
      <c r="Y257" s="70">
        <v>64783</v>
      </c>
      <c r="Z257" s="70">
        <v>2212</v>
      </c>
      <c r="AA257" s="70">
        <v>3008</v>
      </c>
      <c r="AB257" s="39">
        <f t="shared" si="592"/>
        <v>390730</v>
      </c>
      <c r="AC257" s="86">
        <f t="shared" si="593"/>
        <v>279450</v>
      </c>
      <c r="AD257" s="88">
        <v>63924</v>
      </c>
      <c r="AE257" s="88">
        <v>215526</v>
      </c>
      <c r="AF257" s="88">
        <v>23929</v>
      </c>
      <c r="AG257" s="88">
        <v>81468</v>
      </c>
      <c r="AH257" s="88">
        <v>2230</v>
      </c>
      <c r="AI257" s="88">
        <v>3653</v>
      </c>
      <c r="AJ257" s="79">
        <f t="shared" si="594"/>
        <v>378679</v>
      </c>
      <c r="AK257" s="80">
        <f t="shared" si="595"/>
        <v>272236</v>
      </c>
      <c r="AL257" s="70">
        <v>61664</v>
      </c>
      <c r="AM257" s="70">
        <v>210572</v>
      </c>
      <c r="AN257" s="70">
        <v>23305</v>
      </c>
      <c r="AO257" s="70">
        <v>77572</v>
      </c>
      <c r="AP257" s="70">
        <v>2195</v>
      </c>
      <c r="AQ257" s="70">
        <v>3371</v>
      </c>
      <c r="AR257" s="39">
        <f t="shared" si="596"/>
        <v>392003</v>
      </c>
      <c r="AS257" s="86">
        <f t="shared" si="597"/>
        <v>281898</v>
      </c>
      <c r="AT257" s="16">
        <v>66083</v>
      </c>
      <c r="AU257" s="16">
        <v>215815</v>
      </c>
      <c r="AV257" s="16">
        <v>23312</v>
      </c>
      <c r="AW257" s="16">
        <v>80474</v>
      </c>
      <c r="AX257" s="16">
        <v>2672</v>
      </c>
      <c r="AY257" s="16">
        <v>3647</v>
      </c>
      <c r="AZ257" s="79">
        <f t="shared" si="598"/>
        <v>366215</v>
      </c>
      <c r="BA257" s="80">
        <f t="shared" si="599"/>
        <v>261688</v>
      </c>
      <c r="BB257" s="70">
        <v>59427</v>
      </c>
      <c r="BC257" s="70">
        <v>202261</v>
      </c>
      <c r="BD257" s="70">
        <v>22072</v>
      </c>
      <c r="BE257" s="70">
        <v>76687</v>
      </c>
      <c r="BF257" s="70">
        <v>2310</v>
      </c>
      <c r="BG257" s="70">
        <v>3458</v>
      </c>
      <c r="BH257" s="39">
        <f t="shared" si="600"/>
        <v>372972</v>
      </c>
      <c r="BI257" s="86">
        <f t="shared" si="601"/>
        <v>266683</v>
      </c>
      <c r="BJ257" s="16">
        <v>59698</v>
      </c>
      <c r="BK257" s="16">
        <v>206985</v>
      </c>
      <c r="BL257" s="16">
        <v>23031</v>
      </c>
      <c r="BM257" s="16">
        <v>77519</v>
      </c>
      <c r="BN257" s="16">
        <v>2320</v>
      </c>
      <c r="BO257" s="16">
        <v>3419</v>
      </c>
      <c r="BP257" s="79">
        <f t="shared" si="602"/>
        <v>360335</v>
      </c>
      <c r="BQ257" s="80">
        <f t="shared" si="603"/>
        <v>255906</v>
      </c>
      <c r="BR257" s="70">
        <v>56840</v>
      </c>
      <c r="BS257" s="70">
        <v>199066</v>
      </c>
      <c r="BT257" s="70">
        <v>22445</v>
      </c>
      <c r="BU257" s="70">
        <v>76622</v>
      </c>
      <c r="BV257" s="70">
        <v>2291</v>
      </c>
      <c r="BW257" s="70">
        <v>3071</v>
      </c>
      <c r="BX257" s="39">
        <f t="shared" si="604"/>
        <v>350473</v>
      </c>
      <c r="BY257" s="86">
        <f t="shared" si="605"/>
        <v>251094</v>
      </c>
      <c r="BZ257" s="16">
        <v>57029</v>
      </c>
      <c r="CA257" s="16">
        <v>194065</v>
      </c>
      <c r="CB257" s="16">
        <v>19393</v>
      </c>
      <c r="CC257" s="16">
        <v>74837</v>
      </c>
      <c r="CD257" s="16">
        <v>2214</v>
      </c>
      <c r="CE257" s="16">
        <v>2935</v>
      </c>
      <c r="CF257" s="79">
        <f t="shared" si="606"/>
        <v>390277</v>
      </c>
      <c r="CG257" s="80">
        <f t="shared" si="607"/>
        <v>279016</v>
      </c>
      <c r="CH257" s="70">
        <v>62401</v>
      </c>
      <c r="CI257" s="70">
        <v>216615</v>
      </c>
      <c r="CJ257" s="70">
        <v>22955</v>
      </c>
      <c r="CK257" s="70">
        <v>82785</v>
      </c>
      <c r="CL257" s="70">
        <v>2205</v>
      </c>
      <c r="CM257" s="70">
        <v>3316</v>
      </c>
      <c r="CN257" s="39">
        <f t="shared" si="608"/>
        <v>387581</v>
      </c>
      <c r="CO257" s="86">
        <f t="shared" si="609"/>
        <v>279283</v>
      </c>
      <c r="CP257" s="16">
        <v>62775</v>
      </c>
      <c r="CQ257" s="16">
        <v>216508</v>
      </c>
      <c r="CR257" s="16">
        <v>23964</v>
      </c>
      <c r="CS257" s="16">
        <v>78972</v>
      </c>
      <c r="CT257" s="16">
        <v>2175</v>
      </c>
      <c r="CU257" s="16">
        <v>3187</v>
      </c>
      <c r="CV257" s="79">
        <f t="shared" si="610"/>
        <v>373688</v>
      </c>
      <c r="CW257" s="80">
        <f t="shared" si="611"/>
        <v>268773</v>
      </c>
      <c r="CX257" s="70">
        <v>61285</v>
      </c>
      <c r="CY257" s="70">
        <v>207488</v>
      </c>
      <c r="CZ257" s="70">
        <v>22135</v>
      </c>
      <c r="DA257" s="70">
        <v>77516</v>
      </c>
      <c r="DB257" s="70">
        <v>2064</v>
      </c>
      <c r="DC257" s="90">
        <v>3200</v>
      </c>
    </row>
    <row r="258" spans="1:107" x14ac:dyDescent="0.3">
      <c r="A258" s="158"/>
      <c r="B258" s="1">
        <v>2715</v>
      </c>
      <c r="C258" s="1" t="s">
        <v>193</v>
      </c>
      <c r="D258" s="35">
        <f t="shared" si="612"/>
        <v>7731125</v>
      </c>
      <c r="E258" s="35">
        <f t="shared" si="613"/>
        <v>5904303</v>
      </c>
      <c r="F258" s="35">
        <f t="shared" si="614"/>
        <v>1473110</v>
      </c>
      <c r="G258" s="35">
        <f t="shared" si="615"/>
        <v>4431193</v>
      </c>
      <c r="H258" s="35">
        <f t="shared" si="616"/>
        <v>297321</v>
      </c>
      <c r="I258" s="35">
        <f t="shared" si="617"/>
        <v>1410042</v>
      </c>
      <c r="J258" s="35">
        <f t="shared" si="618"/>
        <v>66527</v>
      </c>
      <c r="K258" s="35">
        <f t="shared" si="619"/>
        <v>52932</v>
      </c>
      <c r="L258" s="39">
        <f t="shared" si="620"/>
        <v>647803</v>
      </c>
      <c r="M258" s="86">
        <f t="shared" si="621"/>
        <v>501327</v>
      </c>
      <c r="N258" s="88">
        <v>127945</v>
      </c>
      <c r="O258" s="88">
        <v>373382</v>
      </c>
      <c r="P258" s="88">
        <v>24899</v>
      </c>
      <c r="Q258" s="88">
        <v>111153</v>
      </c>
      <c r="R258" s="88">
        <v>5980</v>
      </c>
      <c r="S258" s="88">
        <v>4444</v>
      </c>
      <c r="T258" s="79">
        <f t="shared" si="590"/>
        <v>573078</v>
      </c>
      <c r="U258" s="80">
        <f t="shared" si="591"/>
        <v>445725</v>
      </c>
      <c r="V258" s="70">
        <v>115130</v>
      </c>
      <c r="W258" s="70">
        <v>330595</v>
      </c>
      <c r="X258" s="70">
        <v>19493</v>
      </c>
      <c r="Y258" s="70">
        <v>98424</v>
      </c>
      <c r="Z258" s="70">
        <v>5709</v>
      </c>
      <c r="AA258" s="70">
        <v>3727</v>
      </c>
      <c r="AB258" s="39">
        <f t="shared" si="592"/>
        <v>673062</v>
      </c>
      <c r="AC258" s="86">
        <f t="shared" si="593"/>
        <v>514417</v>
      </c>
      <c r="AD258" s="88">
        <v>132418</v>
      </c>
      <c r="AE258" s="88">
        <v>381999</v>
      </c>
      <c r="AF258" s="88">
        <v>26074</v>
      </c>
      <c r="AG258" s="88">
        <v>122801</v>
      </c>
      <c r="AH258" s="88">
        <v>5392</v>
      </c>
      <c r="AI258" s="88">
        <v>4378</v>
      </c>
      <c r="AJ258" s="79">
        <f t="shared" si="594"/>
        <v>639474</v>
      </c>
      <c r="AK258" s="80">
        <f t="shared" si="595"/>
        <v>485852</v>
      </c>
      <c r="AL258" s="70">
        <v>121774</v>
      </c>
      <c r="AM258" s="70">
        <v>364078</v>
      </c>
      <c r="AN258" s="70">
        <v>25642</v>
      </c>
      <c r="AO258" s="70">
        <v>118627</v>
      </c>
      <c r="AP258" s="70">
        <v>5146</v>
      </c>
      <c r="AQ258" s="70">
        <v>4207</v>
      </c>
      <c r="AR258" s="39">
        <f t="shared" si="596"/>
        <v>670618</v>
      </c>
      <c r="AS258" s="86">
        <f t="shared" si="597"/>
        <v>510161</v>
      </c>
      <c r="AT258" s="16">
        <v>132353</v>
      </c>
      <c r="AU258" s="16">
        <v>377808</v>
      </c>
      <c r="AV258" s="16">
        <v>26243</v>
      </c>
      <c r="AW258" s="16">
        <v>123041</v>
      </c>
      <c r="AX258" s="16">
        <v>6273</v>
      </c>
      <c r="AY258" s="16">
        <v>4900</v>
      </c>
      <c r="AZ258" s="79">
        <f t="shared" si="598"/>
        <v>627635</v>
      </c>
      <c r="BA258" s="80">
        <f t="shared" si="599"/>
        <v>476022</v>
      </c>
      <c r="BB258" s="70">
        <v>118019</v>
      </c>
      <c r="BC258" s="70">
        <v>358003</v>
      </c>
      <c r="BD258" s="70">
        <v>25044</v>
      </c>
      <c r="BE258" s="70">
        <v>117355</v>
      </c>
      <c r="BF258" s="70">
        <v>5199</v>
      </c>
      <c r="BG258" s="70">
        <v>4015</v>
      </c>
      <c r="BH258" s="39">
        <f t="shared" si="600"/>
        <v>664343</v>
      </c>
      <c r="BI258" s="86">
        <f t="shared" si="601"/>
        <v>505162</v>
      </c>
      <c r="BJ258" s="16">
        <v>127107</v>
      </c>
      <c r="BK258" s="16">
        <v>378055</v>
      </c>
      <c r="BL258" s="16">
        <v>25933</v>
      </c>
      <c r="BM258" s="16">
        <v>122470</v>
      </c>
      <c r="BN258" s="16">
        <v>6120</v>
      </c>
      <c r="BO258" s="16">
        <v>4658</v>
      </c>
      <c r="BP258" s="79">
        <f t="shared" si="602"/>
        <v>652645</v>
      </c>
      <c r="BQ258" s="80">
        <f t="shared" si="603"/>
        <v>494604</v>
      </c>
      <c r="BR258" s="70">
        <v>122452</v>
      </c>
      <c r="BS258" s="70">
        <v>372152</v>
      </c>
      <c r="BT258" s="70">
        <v>25439</v>
      </c>
      <c r="BU258" s="70">
        <v>122191</v>
      </c>
      <c r="BV258" s="70">
        <v>5991</v>
      </c>
      <c r="BW258" s="70">
        <v>4420</v>
      </c>
      <c r="BX258" s="39">
        <f t="shared" si="604"/>
        <v>597834</v>
      </c>
      <c r="BY258" s="86">
        <f t="shared" si="605"/>
        <v>456436</v>
      </c>
      <c r="BZ258" s="16">
        <v>111912</v>
      </c>
      <c r="CA258" s="16">
        <v>344524</v>
      </c>
      <c r="CB258" s="16">
        <v>21830</v>
      </c>
      <c r="CC258" s="16">
        <v>110322</v>
      </c>
      <c r="CD258" s="16">
        <v>5255</v>
      </c>
      <c r="CE258" s="16">
        <v>3991</v>
      </c>
      <c r="CF258" s="79">
        <f t="shared" si="606"/>
        <v>666345</v>
      </c>
      <c r="CG258" s="80">
        <f t="shared" si="607"/>
        <v>505583</v>
      </c>
      <c r="CH258" s="70">
        <v>122186</v>
      </c>
      <c r="CI258" s="70">
        <v>383397</v>
      </c>
      <c r="CJ258" s="70">
        <v>25446</v>
      </c>
      <c r="CK258" s="70">
        <v>125614</v>
      </c>
      <c r="CL258" s="70">
        <v>5135</v>
      </c>
      <c r="CM258" s="70">
        <v>4567</v>
      </c>
      <c r="CN258" s="39">
        <f t="shared" si="608"/>
        <v>654862</v>
      </c>
      <c r="CO258" s="86">
        <f t="shared" si="609"/>
        <v>501905</v>
      </c>
      <c r="CP258" s="16">
        <v>119739</v>
      </c>
      <c r="CQ258" s="16">
        <v>382166</v>
      </c>
      <c r="CR258" s="16">
        <v>25925</v>
      </c>
      <c r="CS258" s="16">
        <v>117485</v>
      </c>
      <c r="CT258" s="16">
        <v>4940</v>
      </c>
      <c r="CU258" s="16">
        <v>4607</v>
      </c>
      <c r="CV258" s="79">
        <f t="shared" si="610"/>
        <v>663426</v>
      </c>
      <c r="CW258" s="80">
        <f t="shared" si="611"/>
        <v>507109</v>
      </c>
      <c r="CX258" s="70">
        <v>122075</v>
      </c>
      <c r="CY258" s="70">
        <v>385034</v>
      </c>
      <c r="CZ258" s="70">
        <v>25353</v>
      </c>
      <c r="DA258" s="70">
        <v>120559</v>
      </c>
      <c r="DB258" s="70">
        <v>5387</v>
      </c>
      <c r="DC258" s="90">
        <v>5018</v>
      </c>
    </row>
    <row r="259" spans="1:107" x14ac:dyDescent="0.3">
      <c r="A259" s="158"/>
      <c r="B259" s="1">
        <v>2716</v>
      </c>
      <c r="C259" s="1" t="s">
        <v>194</v>
      </c>
      <c r="D259" s="35">
        <f t="shared" si="612"/>
        <v>5796794</v>
      </c>
      <c r="E259" s="35">
        <f t="shared" si="613"/>
        <v>4285719</v>
      </c>
      <c r="F259" s="35">
        <f t="shared" si="614"/>
        <v>1066109</v>
      </c>
      <c r="G259" s="35">
        <f t="shared" si="615"/>
        <v>3219610</v>
      </c>
      <c r="H259" s="35">
        <f t="shared" si="616"/>
        <v>290190</v>
      </c>
      <c r="I259" s="35">
        <f t="shared" si="617"/>
        <v>1123617</v>
      </c>
      <c r="J259" s="35">
        <f t="shared" si="618"/>
        <v>39664</v>
      </c>
      <c r="K259" s="35">
        <f t="shared" si="619"/>
        <v>57604</v>
      </c>
      <c r="L259" s="39">
        <f t="shared" si="620"/>
        <v>458440</v>
      </c>
      <c r="M259" s="86">
        <f t="shared" si="621"/>
        <v>342020</v>
      </c>
      <c r="N259" s="88">
        <v>81829</v>
      </c>
      <c r="O259" s="88">
        <v>260191</v>
      </c>
      <c r="P259" s="88">
        <v>23971</v>
      </c>
      <c r="Q259" s="88">
        <v>84312</v>
      </c>
      <c r="R259" s="88">
        <v>3186</v>
      </c>
      <c r="S259" s="88">
        <v>4951</v>
      </c>
      <c r="T259" s="79">
        <f t="shared" si="590"/>
        <v>403998</v>
      </c>
      <c r="U259" s="80">
        <f t="shared" si="591"/>
        <v>299510</v>
      </c>
      <c r="V259" s="70">
        <v>73625</v>
      </c>
      <c r="W259" s="70">
        <v>225885</v>
      </c>
      <c r="X259" s="70">
        <v>19461</v>
      </c>
      <c r="Y259" s="70">
        <v>77861</v>
      </c>
      <c r="Z259" s="70">
        <v>3229</v>
      </c>
      <c r="AA259" s="70">
        <v>3937</v>
      </c>
      <c r="AB259" s="39">
        <f t="shared" si="592"/>
        <v>507684</v>
      </c>
      <c r="AC259" s="86">
        <f t="shared" si="593"/>
        <v>374964</v>
      </c>
      <c r="AD259" s="88">
        <v>96231</v>
      </c>
      <c r="AE259" s="88">
        <v>278733</v>
      </c>
      <c r="AF259" s="88">
        <v>26217</v>
      </c>
      <c r="AG259" s="88">
        <v>98587</v>
      </c>
      <c r="AH259" s="88">
        <v>2985</v>
      </c>
      <c r="AI259" s="88">
        <v>4931</v>
      </c>
      <c r="AJ259" s="79">
        <f t="shared" si="594"/>
        <v>501199</v>
      </c>
      <c r="AK259" s="80">
        <f t="shared" si="595"/>
        <v>370268</v>
      </c>
      <c r="AL259" s="70">
        <v>94540</v>
      </c>
      <c r="AM259" s="70">
        <v>275728</v>
      </c>
      <c r="AN259" s="70">
        <v>26112</v>
      </c>
      <c r="AO259" s="70">
        <v>96820</v>
      </c>
      <c r="AP259" s="70">
        <v>3150</v>
      </c>
      <c r="AQ259" s="70">
        <v>4849</v>
      </c>
      <c r="AR259" s="39">
        <f t="shared" si="596"/>
        <v>515839</v>
      </c>
      <c r="AS259" s="86">
        <f t="shared" si="597"/>
        <v>381713</v>
      </c>
      <c r="AT259" s="16">
        <v>99308</v>
      </c>
      <c r="AU259" s="16">
        <v>282405</v>
      </c>
      <c r="AV259" s="16">
        <v>25891</v>
      </c>
      <c r="AW259" s="16">
        <v>99256</v>
      </c>
      <c r="AX259" s="16">
        <v>4114</v>
      </c>
      <c r="AY259" s="16">
        <v>4865</v>
      </c>
      <c r="AZ259" s="79">
        <f t="shared" si="598"/>
        <v>478849</v>
      </c>
      <c r="BA259" s="80">
        <f t="shared" si="599"/>
        <v>352095</v>
      </c>
      <c r="BB259" s="70">
        <v>87951</v>
      </c>
      <c r="BC259" s="70">
        <v>264144</v>
      </c>
      <c r="BD259" s="70">
        <v>24675</v>
      </c>
      <c r="BE259" s="70">
        <v>94372</v>
      </c>
      <c r="BF259" s="70">
        <v>3124</v>
      </c>
      <c r="BG259" s="70">
        <v>4583</v>
      </c>
      <c r="BH259" s="39">
        <f t="shared" si="600"/>
        <v>485855</v>
      </c>
      <c r="BI259" s="86">
        <f t="shared" si="601"/>
        <v>357104</v>
      </c>
      <c r="BJ259" s="16">
        <v>88947</v>
      </c>
      <c r="BK259" s="16">
        <v>268157</v>
      </c>
      <c r="BL259" s="16">
        <v>25274</v>
      </c>
      <c r="BM259" s="16">
        <v>94999</v>
      </c>
      <c r="BN259" s="16">
        <v>3495</v>
      </c>
      <c r="BO259" s="16">
        <v>4983</v>
      </c>
      <c r="BP259" s="79">
        <f t="shared" si="602"/>
        <v>465176</v>
      </c>
      <c r="BQ259" s="80">
        <f t="shared" si="603"/>
        <v>342034</v>
      </c>
      <c r="BR259" s="70">
        <v>84463</v>
      </c>
      <c r="BS259" s="70">
        <v>257571</v>
      </c>
      <c r="BT259" s="70">
        <v>23644</v>
      </c>
      <c r="BU259" s="70">
        <v>91364</v>
      </c>
      <c r="BV259" s="70">
        <v>3372</v>
      </c>
      <c r="BW259" s="70">
        <v>4762</v>
      </c>
      <c r="BX259" s="39">
        <f t="shared" si="604"/>
        <v>457959</v>
      </c>
      <c r="BY259" s="86">
        <f t="shared" si="605"/>
        <v>338939</v>
      </c>
      <c r="BZ259" s="16">
        <v>83806</v>
      </c>
      <c r="CA259" s="16">
        <v>255133</v>
      </c>
      <c r="CB259" s="16">
        <v>20609</v>
      </c>
      <c r="CC259" s="16">
        <v>90647</v>
      </c>
      <c r="CD259" s="16">
        <v>3230</v>
      </c>
      <c r="CE259" s="16">
        <v>4534</v>
      </c>
      <c r="CF259" s="79">
        <f t="shared" si="606"/>
        <v>521087</v>
      </c>
      <c r="CG259" s="80">
        <f t="shared" si="607"/>
        <v>385024</v>
      </c>
      <c r="CH259" s="70">
        <v>94528</v>
      </c>
      <c r="CI259" s="70">
        <v>290496</v>
      </c>
      <c r="CJ259" s="70">
        <v>24959</v>
      </c>
      <c r="CK259" s="70">
        <v>102576</v>
      </c>
      <c r="CL259" s="70">
        <v>3358</v>
      </c>
      <c r="CM259" s="70">
        <v>5170</v>
      </c>
      <c r="CN259" s="39">
        <f t="shared" si="608"/>
        <v>516286</v>
      </c>
      <c r="CO259" s="86">
        <f t="shared" si="609"/>
        <v>383816</v>
      </c>
      <c r="CP259" s="16">
        <v>93090</v>
      </c>
      <c r="CQ259" s="16">
        <v>290726</v>
      </c>
      <c r="CR259" s="16">
        <v>25777</v>
      </c>
      <c r="CS259" s="16">
        <v>98382</v>
      </c>
      <c r="CT259" s="16">
        <v>3368</v>
      </c>
      <c r="CU259" s="16">
        <v>4943</v>
      </c>
      <c r="CV259" s="79">
        <f t="shared" si="610"/>
        <v>484422</v>
      </c>
      <c r="CW259" s="80">
        <f t="shared" si="611"/>
        <v>358232</v>
      </c>
      <c r="CX259" s="70">
        <v>87791</v>
      </c>
      <c r="CY259" s="70">
        <v>270441</v>
      </c>
      <c r="CZ259" s="70">
        <v>23600</v>
      </c>
      <c r="DA259" s="70">
        <v>94441</v>
      </c>
      <c r="DB259" s="70">
        <v>3053</v>
      </c>
      <c r="DC259" s="90">
        <v>5096</v>
      </c>
    </row>
    <row r="260" spans="1:107" x14ac:dyDescent="0.3">
      <c r="A260" s="158"/>
      <c r="B260" s="1">
        <v>2717</v>
      </c>
      <c r="C260" s="1" t="s">
        <v>195</v>
      </c>
      <c r="D260" s="35">
        <f t="shared" si="612"/>
        <v>7341231</v>
      </c>
      <c r="E260" s="35">
        <f t="shared" si="613"/>
        <v>5690364</v>
      </c>
      <c r="F260" s="35">
        <f t="shared" si="614"/>
        <v>1409221</v>
      </c>
      <c r="G260" s="35">
        <f t="shared" si="615"/>
        <v>4281143</v>
      </c>
      <c r="H260" s="35">
        <f t="shared" si="616"/>
        <v>257955</v>
      </c>
      <c r="I260" s="35">
        <f t="shared" si="617"/>
        <v>1293324</v>
      </c>
      <c r="J260" s="35">
        <f t="shared" si="618"/>
        <v>51791</v>
      </c>
      <c r="K260" s="35">
        <f t="shared" si="619"/>
        <v>47797</v>
      </c>
      <c r="L260" s="39">
        <f t="shared" si="620"/>
        <v>592844</v>
      </c>
      <c r="M260" s="86">
        <f t="shared" si="621"/>
        <v>461104</v>
      </c>
      <c r="N260" s="88">
        <v>108953</v>
      </c>
      <c r="O260" s="88">
        <v>352151</v>
      </c>
      <c r="P260" s="88">
        <v>21907</v>
      </c>
      <c r="Q260" s="88">
        <v>100882</v>
      </c>
      <c r="R260" s="88">
        <v>4602</v>
      </c>
      <c r="S260" s="88">
        <v>4349</v>
      </c>
      <c r="T260" s="79">
        <f t="shared" si="590"/>
        <v>527217</v>
      </c>
      <c r="U260" s="80">
        <f t="shared" si="591"/>
        <v>410876</v>
      </c>
      <c r="V260" s="70">
        <v>99919</v>
      </c>
      <c r="W260" s="70">
        <v>310957</v>
      </c>
      <c r="X260" s="70">
        <v>17340</v>
      </c>
      <c r="Y260" s="70">
        <v>90858</v>
      </c>
      <c r="Z260" s="70">
        <v>4346</v>
      </c>
      <c r="AA260" s="70">
        <v>3797</v>
      </c>
      <c r="AB260" s="39">
        <f t="shared" si="592"/>
        <v>659153</v>
      </c>
      <c r="AC260" s="86">
        <f t="shared" si="593"/>
        <v>511803</v>
      </c>
      <c r="AD260" s="88">
        <v>130680</v>
      </c>
      <c r="AE260" s="88">
        <v>381123</v>
      </c>
      <c r="AF260" s="88">
        <v>23402</v>
      </c>
      <c r="AG260" s="88">
        <v>115612</v>
      </c>
      <c r="AH260" s="88">
        <v>4171</v>
      </c>
      <c r="AI260" s="88">
        <v>4165</v>
      </c>
      <c r="AJ260" s="79">
        <f t="shared" si="594"/>
        <v>641296</v>
      </c>
      <c r="AK260" s="80">
        <f t="shared" si="595"/>
        <v>497078</v>
      </c>
      <c r="AL260" s="70">
        <v>124972</v>
      </c>
      <c r="AM260" s="70">
        <v>372106</v>
      </c>
      <c r="AN260" s="70">
        <v>23093</v>
      </c>
      <c r="AO260" s="70">
        <v>112913</v>
      </c>
      <c r="AP260" s="70">
        <v>4194</v>
      </c>
      <c r="AQ260" s="70">
        <v>4018</v>
      </c>
      <c r="AR260" s="39">
        <f t="shared" si="596"/>
        <v>656159</v>
      </c>
      <c r="AS260" s="86">
        <f t="shared" si="597"/>
        <v>509720</v>
      </c>
      <c r="AT260" s="16">
        <v>132165</v>
      </c>
      <c r="AU260" s="16">
        <v>377555</v>
      </c>
      <c r="AV260" s="16">
        <v>22767</v>
      </c>
      <c r="AW260" s="16">
        <v>114720</v>
      </c>
      <c r="AX260" s="16">
        <v>5081</v>
      </c>
      <c r="AY260" s="16">
        <v>3871</v>
      </c>
      <c r="AZ260" s="79">
        <f t="shared" si="598"/>
        <v>603440</v>
      </c>
      <c r="BA260" s="80">
        <f t="shared" si="599"/>
        <v>465382</v>
      </c>
      <c r="BB260" s="70">
        <v>116145</v>
      </c>
      <c r="BC260" s="70">
        <v>349237</v>
      </c>
      <c r="BD260" s="70">
        <v>21880</v>
      </c>
      <c r="BE260" s="70">
        <v>108451</v>
      </c>
      <c r="BF260" s="70">
        <v>4022</v>
      </c>
      <c r="BG260" s="70">
        <v>3705</v>
      </c>
      <c r="BH260" s="39">
        <f t="shared" si="600"/>
        <v>603838</v>
      </c>
      <c r="BI260" s="86">
        <f t="shared" si="601"/>
        <v>465065</v>
      </c>
      <c r="BJ260" s="16">
        <v>115848</v>
      </c>
      <c r="BK260" s="16">
        <v>349217</v>
      </c>
      <c r="BL260" s="16">
        <v>22216</v>
      </c>
      <c r="BM260" s="16">
        <v>108122</v>
      </c>
      <c r="BN260" s="16">
        <v>4433</v>
      </c>
      <c r="BO260" s="16">
        <v>4002</v>
      </c>
      <c r="BP260" s="79">
        <f t="shared" si="602"/>
        <v>579886</v>
      </c>
      <c r="BQ260" s="80">
        <f t="shared" si="603"/>
        <v>445810</v>
      </c>
      <c r="BR260" s="70">
        <v>108921</v>
      </c>
      <c r="BS260" s="70">
        <v>336889</v>
      </c>
      <c r="BT260" s="70">
        <v>20750</v>
      </c>
      <c r="BU260" s="70">
        <v>104865</v>
      </c>
      <c r="BV260" s="70">
        <v>4373</v>
      </c>
      <c r="BW260" s="70">
        <v>4088</v>
      </c>
      <c r="BX260" s="39">
        <f t="shared" si="604"/>
        <v>566266</v>
      </c>
      <c r="BY260" s="86">
        <f t="shared" si="605"/>
        <v>438846</v>
      </c>
      <c r="BZ260" s="16">
        <v>109367</v>
      </c>
      <c r="CA260" s="16">
        <v>329479</v>
      </c>
      <c r="CB260" s="16">
        <v>18787</v>
      </c>
      <c r="CC260" s="16">
        <v>101146</v>
      </c>
      <c r="CD260" s="16">
        <v>3984</v>
      </c>
      <c r="CE260" s="16">
        <v>3503</v>
      </c>
      <c r="CF260" s="79">
        <f t="shared" si="606"/>
        <v>648943</v>
      </c>
      <c r="CG260" s="80">
        <f t="shared" si="607"/>
        <v>503529</v>
      </c>
      <c r="CH260" s="70">
        <v>123206</v>
      </c>
      <c r="CI260" s="70">
        <v>380323</v>
      </c>
      <c r="CJ260" s="70">
        <v>21939</v>
      </c>
      <c r="CK260" s="70">
        <v>115428</v>
      </c>
      <c r="CL260" s="70">
        <v>4041</v>
      </c>
      <c r="CM260" s="70">
        <v>4006</v>
      </c>
      <c r="CN260" s="39">
        <f t="shared" si="608"/>
        <v>639971</v>
      </c>
      <c r="CO260" s="86">
        <f t="shared" si="609"/>
        <v>499296</v>
      </c>
      <c r="CP260" s="16">
        <v>120728</v>
      </c>
      <c r="CQ260" s="16">
        <v>378568</v>
      </c>
      <c r="CR260" s="16">
        <v>22559</v>
      </c>
      <c r="CS260" s="16">
        <v>110151</v>
      </c>
      <c r="CT260" s="16">
        <v>3991</v>
      </c>
      <c r="CU260" s="16">
        <v>3974</v>
      </c>
      <c r="CV260" s="79">
        <f t="shared" si="610"/>
        <v>622218</v>
      </c>
      <c r="CW260" s="80">
        <f t="shared" si="611"/>
        <v>481855</v>
      </c>
      <c r="CX260" s="70">
        <v>118317</v>
      </c>
      <c r="CY260" s="70">
        <v>363538</v>
      </c>
      <c r="CZ260" s="70">
        <v>21315</v>
      </c>
      <c r="DA260" s="70">
        <v>110176</v>
      </c>
      <c r="DB260" s="70">
        <v>4553</v>
      </c>
      <c r="DC260" s="90">
        <v>4319</v>
      </c>
    </row>
    <row r="261" spans="1:107" x14ac:dyDescent="0.3">
      <c r="A261" s="158"/>
      <c r="B261" s="1">
        <v>2718</v>
      </c>
      <c r="C261" s="1" t="s">
        <v>196</v>
      </c>
      <c r="D261" s="35">
        <f t="shared" si="612"/>
        <v>4745151</v>
      </c>
      <c r="E261" s="35">
        <f t="shared" si="613"/>
        <v>3699401</v>
      </c>
      <c r="F261" s="35">
        <f t="shared" si="614"/>
        <v>974237</v>
      </c>
      <c r="G261" s="35">
        <f t="shared" si="615"/>
        <v>2725164</v>
      </c>
      <c r="H261" s="35">
        <f t="shared" si="616"/>
        <v>167417</v>
      </c>
      <c r="I261" s="35">
        <f t="shared" si="617"/>
        <v>811596</v>
      </c>
      <c r="J261" s="35">
        <f t="shared" si="618"/>
        <v>33379</v>
      </c>
      <c r="K261" s="35">
        <f t="shared" si="619"/>
        <v>33358</v>
      </c>
      <c r="L261" s="39">
        <f t="shared" si="620"/>
        <v>368592</v>
      </c>
      <c r="M261" s="86">
        <f t="shared" si="621"/>
        <v>285903</v>
      </c>
      <c r="N261" s="88">
        <v>71198</v>
      </c>
      <c r="O261" s="88">
        <v>214705</v>
      </c>
      <c r="P261" s="88">
        <v>14169</v>
      </c>
      <c r="Q261" s="88">
        <v>62994</v>
      </c>
      <c r="R261" s="88">
        <v>2588</v>
      </c>
      <c r="S261" s="88">
        <v>2938</v>
      </c>
      <c r="T261" s="79">
        <f t="shared" si="590"/>
        <v>328560</v>
      </c>
      <c r="U261" s="80">
        <f t="shared" si="591"/>
        <v>254445</v>
      </c>
      <c r="V261" s="70">
        <v>65764</v>
      </c>
      <c r="W261" s="70">
        <v>188681</v>
      </c>
      <c r="X261" s="70">
        <v>10981</v>
      </c>
      <c r="Y261" s="70">
        <v>57806</v>
      </c>
      <c r="Z261" s="70">
        <v>2814</v>
      </c>
      <c r="AA261" s="70">
        <v>2514</v>
      </c>
      <c r="AB261" s="39">
        <f t="shared" si="592"/>
        <v>440360</v>
      </c>
      <c r="AC261" s="86">
        <f t="shared" si="593"/>
        <v>347765</v>
      </c>
      <c r="AD261" s="88">
        <v>97403</v>
      </c>
      <c r="AE261" s="88">
        <v>250362</v>
      </c>
      <c r="AF261" s="88">
        <v>15389</v>
      </c>
      <c r="AG261" s="88">
        <v>71303</v>
      </c>
      <c r="AH261" s="88">
        <v>2985</v>
      </c>
      <c r="AI261" s="88">
        <v>2918</v>
      </c>
      <c r="AJ261" s="79">
        <f t="shared" si="594"/>
        <v>420212</v>
      </c>
      <c r="AK261" s="80">
        <f t="shared" si="595"/>
        <v>329090</v>
      </c>
      <c r="AL261" s="70">
        <v>90626</v>
      </c>
      <c r="AM261" s="70">
        <v>238464</v>
      </c>
      <c r="AN261" s="70">
        <v>15600</v>
      </c>
      <c r="AO261" s="70">
        <v>69984</v>
      </c>
      <c r="AP261" s="70">
        <v>2705</v>
      </c>
      <c r="AQ261" s="70">
        <v>2833</v>
      </c>
      <c r="AR261" s="39">
        <f t="shared" si="596"/>
        <v>438986</v>
      </c>
      <c r="AS261" s="86">
        <f t="shared" si="597"/>
        <v>344614</v>
      </c>
      <c r="AT261" s="16">
        <v>96002</v>
      </c>
      <c r="AU261" s="16">
        <v>248612</v>
      </c>
      <c r="AV261" s="16">
        <v>15382</v>
      </c>
      <c r="AW261" s="16">
        <v>72623</v>
      </c>
      <c r="AX261" s="16">
        <v>3500</v>
      </c>
      <c r="AY261" s="16">
        <v>2867</v>
      </c>
      <c r="AZ261" s="79">
        <f t="shared" si="598"/>
        <v>390328</v>
      </c>
      <c r="BA261" s="80">
        <f t="shared" si="599"/>
        <v>302346</v>
      </c>
      <c r="BB261" s="70">
        <v>80389</v>
      </c>
      <c r="BC261" s="70">
        <v>221957</v>
      </c>
      <c r="BD261" s="70">
        <v>13594</v>
      </c>
      <c r="BE261" s="70">
        <v>68822</v>
      </c>
      <c r="BF261" s="70">
        <v>2678</v>
      </c>
      <c r="BG261" s="70">
        <v>2888</v>
      </c>
      <c r="BH261" s="39">
        <f t="shared" si="600"/>
        <v>381819</v>
      </c>
      <c r="BI261" s="86">
        <f t="shared" si="601"/>
        <v>294524</v>
      </c>
      <c r="BJ261" s="16">
        <v>76556</v>
      </c>
      <c r="BK261" s="16">
        <v>217968</v>
      </c>
      <c r="BL261" s="16">
        <v>13708</v>
      </c>
      <c r="BM261" s="16">
        <v>67935</v>
      </c>
      <c r="BN261" s="16">
        <v>2815</v>
      </c>
      <c r="BO261" s="16">
        <v>2837</v>
      </c>
      <c r="BP261" s="79">
        <f t="shared" si="602"/>
        <v>359090</v>
      </c>
      <c r="BQ261" s="80">
        <f t="shared" si="603"/>
        <v>276159</v>
      </c>
      <c r="BR261" s="70">
        <v>69776</v>
      </c>
      <c r="BS261" s="70">
        <v>206383</v>
      </c>
      <c r="BT261" s="70">
        <v>12937</v>
      </c>
      <c r="BU261" s="70">
        <v>64741</v>
      </c>
      <c r="BV261" s="70">
        <v>2604</v>
      </c>
      <c r="BW261" s="70">
        <v>2649</v>
      </c>
      <c r="BX261" s="39">
        <f t="shared" si="604"/>
        <v>372336</v>
      </c>
      <c r="BY261" s="86">
        <f t="shared" si="605"/>
        <v>291285</v>
      </c>
      <c r="BZ261" s="16">
        <v>76684</v>
      </c>
      <c r="CA261" s="16">
        <v>214601</v>
      </c>
      <c r="CB261" s="16">
        <v>11919</v>
      </c>
      <c r="CC261" s="16">
        <v>63997</v>
      </c>
      <c r="CD261" s="16">
        <v>2690</v>
      </c>
      <c r="CE261" s="16">
        <v>2445</v>
      </c>
      <c r="CF261" s="79">
        <f t="shared" si="606"/>
        <v>418365</v>
      </c>
      <c r="CG261" s="80">
        <f t="shared" si="607"/>
        <v>326286</v>
      </c>
      <c r="CH261" s="70">
        <v>83977</v>
      </c>
      <c r="CI261" s="70">
        <v>242309</v>
      </c>
      <c r="CJ261" s="70">
        <v>14558</v>
      </c>
      <c r="CK261" s="70">
        <v>72055</v>
      </c>
      <c r="CL261" s="70">
        <v>2602</v>
      </c>
      <c r="CM261" s="70">
        <v>2864</v>
      </c>
      <c r="CN261" s="39">
        <f t="shared" si="608"/>
        <v>428248</v>
      </c>
      <c r="CO261" s="86">
        <f t="shared" si="609"/>
        <v>337868</v>
      </c>
      <c r="CP261" s="16">
        <v>87849</v>
      </c>
      <c r="CQ261" s="16">
        <v>250019</v>
      </c>
      <c r="CR261" s="16">
        <v>14999</v>
      </c>
      <c r="CS261" s="16">
        <v>69781</v>
      </c>
      <c r="CT261" s="16">
        <v>2858</v>
      </c>
      <c r="CU261" s="16">
        <v>2742</v>
      </c>
      <c r="CV261" s="79">
        <f t="shared" si="610"/>
        <v>398255</v>
      </c>
      <c r="CW261" s="80">
        <f t="shared" si="611"/>
        <v>309116</v>
      </c>
      <c r="CX261" s="70">
        <v>78013</v>
      </c>
      <c r="CY261" s="70">
        <v>231103</v>
      </c>
      <c r="CZ261" s="70">
        <v>14181</v>
      </c>
      <c r="DA261" s="70">
        <v>69555</v>
      </c>
      <c r="DB261" s="70">
        <v>2540</v>
      </c>
      <c r="DC261" s="90">
        <v>2863</v>
      </c>
    </row>
    <row r="262" spans="1:107" x14ac:dyDescent="0.3">
      <c r="A262" s="158"/>
      <c r="B262" s="1">
        <v>2719</v>
      </c>
      <c r="C262" s="1" t="s">
        <v>197</v>
      </c>
      <c r="D262" s="35">
        <f t="shared" si="612"/>
        <v>3372768</v>
      </c>
      <c r="E262" s="35">
        <f t="shared" si="613"/>
        <v>2727272</v>
      </c>
      <c r="F262" s="35">
        <f t="shared" si="614"/>
        <v>648137</v>
      </c>
      <c r="G262" s="35">
        <f t="shared" si="615"/>
        <v>2079135</v>
      </c>
      <c r="H262" s="35">
        <f t="shared" si="616"/>
        <v>86254</v>
      </c>
      <c r="I262" s="35">
        <f t="shared" si="617"/>
        <v>498632</v>
      </c>
      <c r="J262" s="35">
        <f t="shared" si="618"/>
        <v>23033</v>
      </c>
      <c r="K262" s="35">
        <f t="shared" si="619"/>
        <v>37577</v>
      </c>
      <c r="L262" s="39">
        <f t="shared" si="620"/>
        <v>250327</v>
      </c>
      <c r="M262" s="86">
        <f t="shared" si="621"/>
        <v>201971</v>
      </c>
      <c r="N262" s="88">
        <v>48844</v>
      </c>
      <c r="O262" s="88">
        <v>153127</v>
      </c>
      <c r="P262" s="88">
        <v>6997</v>
      </c>
      <c r="Q262" s="88">
        <v>36191</v>
      </c>
      <c r="R262" s="88">
        <v>1852</v>
      </c>
      <c r="S262" s="88">
        <v>3316</v>
      </c>
      <c r="T262" s="79">
        <f t="shared" si="590"/>
        <v>222634</v>
      </c>
      <c r="U262" s="80">
        <f t="shared" si="591"/>
        <v>179508</v>
      </c>
      <c r="V262" s="70">
        <v>43483</v>
      </c>
      <c r="W262" s="70">
        <v>136025</v>
      </c>
      <c r="X262" s="70">
        <v>5480</v>
      </c>
      <c r="Y262" s="70">
        <v>33064</v>
      </c>
      <c r="Z262" s="70">
        <v>1853</v>
      </c>
      <c r="AA262" s="70">
        <v>2729</v>
      </c>
      <c r="AB262" s="39">
        <f t="shared" si="592"/>
        <v>308668</v>
      </c>
      <c r="AC262" s="86">
        <f t="shared" si="593"/>
        <v>253893</v>
      </c>
      <c r="AD262" s="88">
        <v>64032</v>
      </c>
      <c r="AE262" s="88">
        <v>189861</v>
      </c>
      <c r="AF262" s="88">
        <v>7863</v>
      </c>
      <c r="AG262" s="88">
        <v>41865</v>
      </c>
      <c r="AH262" s="88">
        <v>2023</v>
      </c>
      <c r="AI262" s="88">
        <v>3024</v>
      </c>
      <c r="AJ262" s="79">
        <f t="shared" si="594"/>
        <v>296000</v>
      </c>
      <c r="AK262" s="80">
        <f t="shared" si="595"/>
        <v>242288</v>
      </c>
      <c r="AL262" s="70">
        <v>59420</v>
      </c>
      <c r="AM262" s="70">
        <v>182868</v>
      </c>
      <c r="AN262" s="70">
        <v>7797</v>
      </c>
      <c r="AO262" s="70">
        <v>40907</v>
      </c>
      <c r="AP262" s="70">
        <v>2003</v>
      </c>
      <c r="AQ262" s="70">
        <v>3005</v>
      </c>
      <c r="AR262" s="39">
        <f t="shared" si="596"/>
        <v>337996</v>
      </c>
      <c r="AS262" s="86">
        <f t="shared" si="597"/>
        <v>272135</v>
      </c>
      <c r="AT262" s="16">
        <v>66251</v>
      </c>
      <c r="AU262" s="16">
        <v>205884</v>
      </c>
      <c r="AV262" s="16">
        <v>8197</v>
      </c>
      <c r="AW262" s="16">
        <v>51882</v>
      </c>
      <c r="AX262" s="16">
        <v>2634</v>
      </c>
      <c r="AY262" s="16">
        <v>3148</v>
      </c>
      <c r="AZ262" s="79">
        <f t="shared" si="598"/>
        <v>280407</v>
      </c>
      <c r="BA262" s="80">
        <f t="shared" si="599"/>
        <v>224819</v>
      </c>
      <c r="BB262" s="70">
        <v>52791</v>
      </c>
      <c r="BC262" s="70">
        <v>172028</v>
      </c>
      <c r="BD262" s="70">
        <v>7111</v>
      </c>
      <c r="BE262" s="70">
        <v>43661</v>
      </c>
      <c r="BF262" s="70">
        <v>1790</v>
      </c>
      <c r="BG262" s="70">
        <v>3026</v>
      </c>
      <c r="BH262" s="39">
        <f t="shared" si="600"/>
        <v>263310</v>
      </c>
      <c r="BI262" s="86">
        <f t="shared" si="601"/>
        <v>208214</v>
      </c>
      <c r="BJ262" s="16">
        <v>49112</v>
      </c>
      <c r="BK262" s="16">
        <v>159102</v>
      </c>
      <c r="BL262" s="16">
        <v>6974</v>
      </c>
      <c r="BM262" s="16">
        <v>42860</v>
      </c>
      <c r="BN262" s="16">
        <v>1892</v>
      </c>
      <c r="BO262" s="16">
        <v>3370</v>
      </c>
      <c r="BP262" s="79">
        <f t="shared" si="602"/>
        <v>258954</v>
      </c>
      <c r="BQ262" s="80">
        <f t="shared" si="603"/>
        <v>205417</v>
      </c>
      <c r="BR262" s="70">
        <v>47891</v>
      </c>
      <c r="BS262" s="70">
        <v>157526</v>
      </c>
      <c r="BT262" s="70">
        <v>6862</v>
      </c>
      <c r="BU262" s="70">
        <v>41546</v>
      </c>
      <c r="BV262" s="70">
        <v>1849</v>
      </c>
      <c r="BW262" s="70">
        <v>3280</v>
      </c>
      <c r="BX262" s="39">
        <f t="shared" si="604"/>
        <v>269280</v>
      </c>
      <c r="BY262" s="86">
        <f t="shared" si="605"/>
        <v>219379</v>
      </c>
      <c r="BZ262" s="16">
        <v>51445</v>
      </c>
      <c r="CA262" s="16">
        <v>167934</v>
      </c>
      <c r="CB262" s="16">
        <v>6287</v>
      </c>
      <c r="CC262" s="16">
        <v>39145</v>
      </c>
      <c r="CD262" s="16">
        <v>1786</v>
      </c>
      <c r="CE262" s="16">
        <v>2683</v>
      </c>
      <c r="CF262" s="79">
        <f t="shared" si="606"/>
        <v>304879</v>
      </c>
      <c r="CG262" s="80">
        <f t="shared" si="607"/>
        <v>247985</v>
      </c>
      <c r="CH262" s="70">
        <v>57558</v>
      </c>
      <c r="CI262" s="70">
        <v>190427</v>
      </c>
      <c r="CJ262" s="70">
        <v>7818</v>
      </c>
      <c r="CK262" s="70">
        <v>44041</v>
      </c>
      <c r="CL262" s="70">
        <v>1942</v>
      </c>
      <c r="CM262" s="70">
        <v>3093</v>
      </c>
      <c r="CN262" s="39">
        <f t="shared" si="608"/>
        <v>302505</v>
      </c>
      <c r="CO262" s="86">
        <f t="shared" si="609"/>
        <v>247822</v>
      </c>
      <c r="CP262" s="16">
        <v>56315</v>
      </c>
      <c r="CQ262" s="16">
        <v>191507</v>
      </c>
      <c r="CR262" s="16">
        <v>7938</v>
      </c>
      <c r="CS262" s="16">
        <v>41703</v>
      </c>
      <c r="CT262" s="16">
        <v>1733</v>
      </c>
      <c r="CU262" s="16">
        <v>3309</v>
      </c>
      <c r="CV262" s="79">
        <f t="shared" si="610"/>
        <v>277808</v>
      </c>
      <c r="CW262" s="80">
        <f t="shared" si="611"/>
        <v>223841</v>
      </c>
      <c r="CX262" s="70">
        <v>50995</v>
      </c>
      <c r="CY262" s="70">
        <v>172846</v>
      </c>
      <c r="CZ262" s="70">
        <v>6930</v>
      </c>
      <c r="DA262" s="70">
        <v>41767</v>
      </c>
      <c r="DB262" s="70">
        <v>1676</v>
      </c>
      <c r="DC262" s="90">
        <v>3594</v>
      </c>
    </row>
    <row r="263" spans="1:107" x14ac:dyDescent="0.3">
      <c r="A263" s="158"/>
      <c r="B263" s="1">
        <v>2720</v>
      </c>
      <c r="C263" s="1" t="s">
        <v>198</v>
      </c>
      <c r="D263" s="35">
        <f t="shared" si="612"/>
        <v>3940070</v>
      </c>
      <c r="E263" s="35">
        <f t="shared" si="613"/>
        <v>2992913</v>
      </c>
      <c r="F263" s="35">
        <f t="shared" si="614"/>
        <v>714462</v>
      </c>
      <c r="G263" s="35">
        <f t="shared" si="615"/>
        <v>2278451</v>
      </c>
      <c r="H263" s="35">
        <f t="shared" si="616"/>
        <v>163295</v>
      </c>
      <c r="I263" s="35">
        <f t="shared" si="617"/>
        <v>739621</v>
      </c>
      <c r="J263" s="35">
        <f t="shared" si="618"/>
        <v>25953</v>
      </c>
      <c r="K263" s="35">
        <f t="shared" si="619"/>
        <v>18288</v>
      </c>
      <c r="L263" s="39">
        <f t="shared" si="620"/>
        <v>324209</v>
      </c>
      <c r="M263" s="86">
        <f t="shared" si="621"/>
        <v>249236</v>
      </c>
      <c r="N263" s="88">
        <v>59575</v>
      </c>
      <c r="O263" s="88">
        <v>189661</v>
      </c>
      <c r="P263" s="88">
        <v>14054</v>
      </c>
      <c r="Q263" s="88">
        <v>57036</v>
      </c>
      <c r="R263" s="88">
        <v>2227</v>
      </c>
      <c r="S263" s="88">
        <v>1656</v>
      </c>
      <c r="T263" s="79">
        <f t="shared" si="590"/>
        <v>285534</v>
      </c>
      <c r="U263" s="80">
        <f t="shared" si="591"/>
        <v>219832</v>
      </c>
      <c r="V263" s="70">
        <v>53529</v>
      </c>
      <c r="W263" s="70">
        <v>166303</v>
      </c>
      <c r="X263" s="70">
        <v>11056</v>
      </c>
      <c r="Y263" s="70">
        <v>51166</v>
      </c>
      <c r="Z263" s="70">
        <v>2145</v>
      </c>
      <c r="AA263" s="70">
        <v>1335</v>
      </c>
      <c r="AB263" s="39">
        <f t="shared" si="592"/>
        <v>344899</v>
      </c>
      <c r="AC263" s="86">
        <f t="shared" si="593"/>
        <v>261806</v>
      </c>
      <c r="AD263" s="88">
        <v>63858</v>
      </c>
      <c r="AE263" s="88">
        <v>197948</v>
      </c>
      <c r="AF263" s="88">
        <v>15013</v>
      </c>
      <c r="AG263" s="88">
        <v>64365</v>
      </c>
      <c r="AH263" s="88">
        <v>2091</v>
      </c>
      <c r="AI263" s="88">
        <v>1624</v>
      </c>
      <c r="AJ263" s="79">
        <f t="shared" si="594"/>
        <v>333190</v>
      </c>
      <c r="AK263" s="80">
        <f t="shared" si="595"/>
        <v>252546</v>
      </c>
      <c r="AL263" s="70">
        <v>60200</v>
      </c>
      <c r="AM263" s="70">
        <v>192346</v>
      </c>
      <c r="AN263" s="70">
        <v>14411</v>
      </c>
      <c r="AO263" s="70">
        <v>62695</v>
      </c>
      <c r="AP263" s="70">
        <v>2014</v>
      </c>
      <c r="AQ263" s="70">
        <v>1524</v>
      </c>
      <c r="AR263" s="39">
        <f t="shared" si="596"/>
        <v>353805</v>
      </c>
      <c r="AS263" s="86">
        <f t="shared" si="597"/>
        <v>268290</v>
      </c>
      <c r="AT263" s="16">
        <v>66306</v>
      </c>
      <c r="AU263" s="16">
        <v>201984</v>
      </c>
      <c r="AV263" s="16">
        <v>14601</v>
      </c>
      <c r="AW263" s="16">
        <v>66628</v>
      </c>
      <c r="AX263" s="16">
        <v>2702</v>
      </c>
      <c r="AY263" s="16">
        <v>1584</v>
      </c>
      <c r="AZ263" s="79">
        <f t="shared" si="598"/>
        <v>324431</v>
      </c>
      <c r="BA263" s="80">
        <f t="shared" si="599"/>
        <v>245657</v>
      </c>
      <c r="BB263" s="70">
        <v>57759</v>
      </c>
      <c r="BC263" s="70">
        <v>187898</v>
      </c>
      <c r="BD263" s="70">
        <v>13805</v>
      </c>
      <c r="BE263" s="70">
        <v>61323</v>
      </c>
      <c r="BF263" s="70">
        <v>2086</v>
      </c>
      <c r="BG263" s="70">
        <v>1560</v>
      </c>
      <c r="BH263" s="39">
        <f t="shared" si="600"/>
        <v>328726</v>
      </c>
      <c r="BI263" s="86">
        <f t="shared" si="601"/>
        <v>248654</v>
      </c>
      <c r="BJ263" s="16">
        <v>59611</v>
      </c>
      <c r="BK263" s="16">
        <v>189043</v>
      </c>
      <c r="BL263" s="16">
        <v>14077</v>
      </c>
      <c r="BM263" s="16">
        <v>62309</v>
      </c>
      <c r="BN263" s="16">
        <v>2175</v>
      </c>
      <c r="BO263" s="16">
        <v>1511</v>
      </c>
      <c r="BP263" s="79">
        <f t="shared" si="602"/>
        <v>316830</v>
      </c>
      <c r="BQ263" s="80">
        <f t="shared" si="603"/>
        <v>239205</v>
      </c>
      <c r="BR263" s="70">
        <v>57172</v>
      </c>
      <c r="BS263" s="70">
        <v>182033</v>
      </c>
      <c r="BT263" s="70">
        <v>13497</v>
      </c>
      <c r="BU263" s="70">
        <v>60480</v>
      </c>
      <c r="BV263" s="70">
        <v>2162</v>
      </c>
      <c r="BW263" s="70">
        <v>1486</v>
      </c>
      <c r="BX263" s="39">
        <f t="shared" si="604"/>
        <v>303657</v>
      </c>
      <c r="BY263" s="86">
        <f t="shared" si="605"/>
        <v>230021</v>
      </c>
      <c r="BZ263" s="16">
        <v>54921</v>
      </c>
      <c r="CA263" s="16">
        <v>175100</v>
      </c>
      <c r="CB263" s="16">
        <v>11293</v>
      </c>
      <c r="CC263" s="16">
        <v>58952</v>
      </c>
      <c r="CD263" s="16">
        <v>2059</v>
      </c>
      <c r="CE263" s="16">
        <v>1332</v>
      </c>
      <c r="CF263" s="79">
        <f t="shared" si="606"/>
        <v>345930</v>
      </c>
      <c r="CG263" s="80">
        <f t="shared" si="607"/>
        <v>261974</v>
      </c>
      <c r="CH263" s="70">
        <v>61402</v>
      </c>
      <c r="CI263" s="70">
        <v>200572</v>
      </c>
      <c r="CJ263" s="70">
        <v>13499</v>
      </c>
      <c r="CK263" s="70">
        <v>66732</v>
      </c>
      <c r="CL263" s="70">
        <v>2155</v>
      </c>
      <c r="CM263" s="70">
        <v>1570</v>
      </c>
      <c r="CN263" s="39">
        <f t="shared" si="608"/>
        <v>341205</v>
      </c>
      <c r="CO263" s="86">
        <f t="shared" si="609"/>
        <v>260029</v>
      </c>
      <c r="CP263" s="16">
        <v>60218</v>
      </c>
      <c r="CQ263" s="16">
        <v>199811</v>
      </c>
      <c r="CR263" s="16">
        <v>14257</v>
      </c>
      <c r="CS263" s="16">
        <v>63266</v>
      </c>
      <c r="CT263" s="16">
        <v>2009</v>
      </c>
      <c r="CU263" s="16">
        <v>1644</v>
      </c>
      <c r="CV263" s="79">
        <f t="shared" si="610"/>
        <v>337654</v>
      </c>
      <c r="CW263" s="80">
        <f t="shared" si="611"/>
        <v>255663</v>
      </c>
      <c r="CX263" s="70">
        <v>59911</v>
      </c>
      <c r="CY263" s="70">
        <v>195752</v>
      </c>
      <c r="CZ263" s="70">
        <v>13732</v>
      </c>
      <c r="DA263" s="70">
        <v>64669</v>
      </c>
      <c r="DB263" s="70">
        <v>2128</v>
      </c>
      <c r="DC263" s="90">
        <v>1462</v>
      </c>
    </row>
    <row r="264" spans="1:107" x14ac:dyDescent="0.3">
      <c r="A264" s="158"/>
      <c r="B264" s="1">
        <v>2721</v>
      </c>
      <c r="C264" s="1" t="s">
        <v>199</v>
      </c>
      <c r="D264" s="35">
        <f t="shared" si="612"/>
        <v>4232310</v>
      </c>
      <c r="E264" s="35">
        <f t="shared" si="613"/>
        <v>3324705</v>
      </c>
      <c r="F264" s="35">
        <f t="shared" si="614"/>
        <v>858645</v>
      </c>
      <c r="G264" s="35">
        <f t="shared" si="615"/>
        <v>2466060</v>
      </c>
      <c r="H264" s="35">
        <f t="shared" si="616"/>
        <v>111400</v>
      </c>
      <c r="I264" s="35">
        <f t="shared" si="617"/>
        <v>750192</v>
      </c>
      <c r="J264" s="35">
        <f t="shared" si="618"/>
        <v>25912</v>
      </c>
      <c r="K264" s="35">
        <f t="shared" si="619"/>
        <v>20101</v>
      </c>
      <c r="L264" s="39">
        <f t="shared" si="620"/>
        <v>336307</v>
      </c>
      <c r="M264" s="86">
        <f t="shared" si="621"/>
        <v>266901</v>
      </c>
      <c r="N264" s="88">
        <v>67920</v>
      </c>
      <c r="O264" s="88">
        <v>198981</v>
      </c>
      <c r="P264" s="88">
        <v>9349</v>
      </c>
      <c r="Q264" s="88">
        <v>56097</v>
      </c>
      <c r="R264" s="88">
        <v>2030</v>
      </c>
      <c r="S264" s="88">
        <v>1930</v>
      </c>
      <c r="T264" s="79">
        <f t="shared" si="590"/>
        <v>298547</v>
      </c>
      <c r="U264" s="80">
        <f t="shared" si="591"/>
        <v>236889</v>
      </c>
      <c r="V264" s="70">
        <v>61809</v>
      </c>
      <c r="W264" s="70">
        <v>175080</v>
      </c>
      <c r="X264" s="70">
        <v>7128</v>
      </c>
      <c r="Y264" s="70">
        <v>50917</v>
      </c>
      <c r="Z264" s="70">
        <v>2124</v>
      </c>
      <c r="AA264" s="70">
        <v>1489</v>
      </c>
      <c r="AB264" s="39">
        <f t="shared" si="592"/>
        <v>369737</v>
      </c>
      <c r="AC264" s="86">
        <f t="shared" si="593"/>
        <v>291832</v>
      </c>
      <c r="AD264" s="88">
        <v>76986</v>
      </c>
      <c r="AE264" s="88">
        <v>214846</v>
      </c>
      <c r="AF264" s="88">
        <v>9676</v>
      </c>
      <c r="AG264" s="88">
        <v>64346</v>
      </c>
      <c r="AH264" s="88">
        <v>2125</v>
      </c>
      <c r="AI264" s="88">
        <v>1758</v>
      </c>
      <c r="AJ264" s="79">
        <f t="shared" si="594"/>
        <v>362965</v>
      </c>
      <c r="AK264" s="80">
        <f t="shared" si="595"/>
        <v>285593</v>
      </c>
      <c r="AL264" s="70">
        <v>74528</v>
      </c>
      <c r="AM264" s="70">
        <v>211065</v>
      </c>
      <c r="AN264" s="70">
        <v>9764</v>
      </c>
      <c r="AO264" s="70">
        <v>63808</v>
      </c>
      <c r="AP264" s="70">
        <v>2106</v>
      </c>
      <c r="AQ264" s="70">
        <v>1694</v>
      </c>
      <c r="AR264" s="39">
        <f t="shared" si="596"/>
        <v>389693</v>
      </c>
      <c r="AS264" s="86">
        <f t="shared" si="597"/>
        <v>305305</v>
      </c>
      <c r="AT264" s="16">
        <v>82198</v>
      </c>
      <c r="AU264" s="16">
        <v>223107</v>
      </c>
      <c r="AV264" s="16">
        <v>10245</v>
      </c>
      <c r="AW264" s="16">
        <v>69289</v>
      </c>
      <c r="AX264" s="16">
        <v>2969</v>
      </c>
      <c r="AY264" s="16">
        <v>1885</v>
      </c>
      <c r="AZ264" s="79">
        <f t="shared" si="598"/>
        <v>349473</v>
      </c>
      <c r="BA264" s="80">
        <f t="shared" si="599"/>
        <v>273601</v>
      </c>
      <c r="BB264" s="70">
        <v>71031</v>
      </c>
      <c r="BC264" s="70">
        <v>202570</v>
      </c>
      <c r="BD264" s="70">
        <v>9533</v>
      </c>
      <c r="BE264" s="70">
        <v>62765</v>
      </c>
      <c r="BF264" s="70">
        <v>2001</v>
      </c>
      <c r="BG264" s="70">
        <v>1573</v>
      </c>
      <c r="BH264" s="39">
        <f t="shared" si="600"/>
        <v>355949</v>
      </c>
      <c r="BI264" s="86">
        <f t="shared" si="601"/>
        <v>278398</v>
      </c>
      <c r="BJ264" s="16">
        <v>71919</v>
      </c>
      <c r="BK264" s="16">
        <v>206479</v>
      </c>
      <c r="BL264" s="16">
        <v>9626</v>
      </c>
      <c r="BM264" s="16">
        <v>64004</v>
      </c>
      <c r="BN264" s="16">
        <v>2274</v>
      </c>
      <c r="BO264" s="16">
        <v>1647</v>
      </c>
      <c r="BP264" s="79">
        <f t="shared" si="602"/>
        <v>341341</v>
      </c>
      <c r="BQ264" s="80">
        <f t="shared" si="603"/>
        <v>266108</v>
      </c>
      <c r="BR264" s="70">
        <v>68161</v>
      </c>
      <c r="BS264" s="70">
        <v>197947</v>
      </c>
      <c r="BT264" s="70">
        <v>9065</v>
      </c>
      <c r="BU264" s="70">
        <v>62388</v>
      </c>
      <c r="BV264" s="70">
        <v>2071</v>
      </c>
      <c r="BW264" s="70">
        <v>1709</v>
      </c>
      <c r="BX264" s="39">
        <f t="shared" si="604"/>
        <v>330723</v>
      </c>
      <c r="BY264" s="86">
        <f t="shared" si="605"/>
        <v>259024</v>
      </c>
      <c r="BZ264" s="16">
        <v>66968</v>
      </c>
      <c r="CA264" s="16">
        <v>192056</v>
      </c>
      <c r="CB264" s="16">
        <v>7953</v>
      </c>
      <c r="CC264" s="16">
        <v>60156</v>
      </c>
      <c r="CD264" s="16">
        <v>2096</v>
      </c>
      <c r="CE264" s="16">
        <v>1494</v>
      </c>
      <c r="CF264" s="79">
        <f t="shared" si="606"/>
        <v>373111</v>
      </c>
      <c r="CG264" s="80">
        <f t="shared" si="607"/>
        <v>291797</v>
      </c>
      <c r="CH264" s="70">
        <v>74991</v>
      </c>
      <c r="CI264" s="70">
        <v>216806</v>
      </c>
      <c r="CJ264" s="70">
        <v>9604</v>
      </c>
      <c r="CK264" s="70">
        <v>67786</v>
      </c>
      <c r="CL264" s="70">
        <v>2211</v>
      </c>
      <c r="CM264" s="70">
        <v>1713</v>
      </c>
      <c r="CN264" s="39">
        <f t="shared" si="608"/>
        <v>367085</v>
      </c>
      <c r="CO264" s="86">
        <f t="shared" si="609"/>
        <v>289009</v>
      </c>
      <c r="CP264" s="16">
        <v>72157</v>
      </c>
      <c r="CQ264" s="16">
        <v>216852</v>
      </c>
      <c r="CR264" s="16">
        <v>10107</v>
      </c>
      <c r="CS264" s="16">
        <v>64438</v>
      </c>
      <c r="CT264" s="16">
        <v>1882</v>
      </c>
      <c r="CU264" s="16">
        <v>1649</v>
      </c>
      <c r="CV264" s="79">
        <f t="shared" si="610"/>
        <v>357379</v>
      </c>
      <c r="CW264" s="80">
        <f t="shared" si="611"/>
        <v>280248</v>
      </c>
      <c r="CX264" s="70">
        <v>69977</v>
      </c>
      <c r="CY264" s="70">
        <v>210271</v>
      </c>
      <c r="CZ264" s="70">
        <v>9350</v>
      </c>
      <c r="DA264" s="70">
        <v>64198</v>
      </c>
      <c r="DB264" s="70">
        <v>2023</v>
      </c>
      <c r="DC264" s="90">
        <v>1560</v>
      </c>
    </row>
    <row r="265" spans="1:107" x14ac:dyDescent="0.3">
      <c r="A265" s="158"/>
      <c r="B265" s="1">
        <v>2722</v>
      </c>
      <c r="C265" s="1" t="s">
        <v>200</v>
      </c>
      <c r="D265" s="35">
        <f t="shared" si="612"/>
        <v>6416039</v>
      </c>
      <c r="E265" s="35">
        <f t="shared" si="613"/>
        <v>5333068</v>
      </c>
      <c r="F265" s="35">
        <f t="shared" si="614"/>
        <v>1339344</v>
      </c>
      <c r="G265" s="35">
        <f t="shared" si="615"/>
        <v>3993724</v>
      </c>
      <c r="H265" s="35">
        <f t="shared" si="616"/>
        <v>152723</v>
      </c>
      <c r="I265" s="35">
        <f t="shared" si="617"/>
        <v>864030</v>
      </c>
      <c r="J265" s="35">
        <f t="shared" si="618"/>
        <v>40406</v>
      </c>
      <c r="K265" s="35">
        <f t="shared" si="619"/>
        <v>25812</v>
      </c>
      <c r="L265" s="39">
        <f t="shared" si="620"/>
        <v>524770</v>
      </c>
      <c r="M265" s="86">
        <f t="shared" si="621"/>
        <v>438269</v>
      </c>
      <c r="N265" s="88">
        <v>109698</v>
      </c>
      <c r="O265" s="88">
        <v>328571</v>
      </c>
      <c r="P265" s="88">
        <v>13034</v>
      </c>
      <c r="Q265" s="88">
        <v>67728</v>
      </c>
      <c r="R265" s="88">
        <v>3588</v>
      </c>
      <c r="S265" s="88">
        <v>2151</v>
      </c>
      <c r="T265" s="79">
        <f t="shared" si="590"/>
        <v>470431</v>
      </c>
      <c r="U265" s="80">
        <f t="shared" si="591"/>
        <v>393467</v>
      </c>
      <c r="V265" s="70">
        <v>99436</v>
      </c>
      <c r="W265" s="70">
        <v>294031</v>
      </c>
      <c r="X265" s="70">
        <v>10421</v>
      </c>
      <c r="Y265" s="70">
        <v>61191</v>
      </c>
      <c r="Z265" s="70">
        <v>3487</v>
      </c>
      <c r="AA265" s="70">
        <v>1865</v>
      </c>
      <c r="AB265" s="39">
        <f t="shared" si="592"/>
        <v>564563</v>
      </c>
      <c r="AC265" s="86">
        <f t="shared" si="593"/>
        <v>470273</v>
      </c>
      <c r="AD265" s="88">
        <v>120524</v>
      </c>
      <c r="AE265" s="88">
        <v>349749</v>
      </c>
      <c r="AF265" s="88">
        <v>13564</v>
      </c>
      <c r="AG265" s="88">
        <v>74981</v>
      </c>
      <c r="AH265" s="88">
        <v>3418</v>
      </c>
      <c r="AI265" s="88">
        <v>2327</v>
      </c>
      <c r="AJ265" s="79">
        <f t="shared" si="594"/>
        <v>550440</v>
      </c>
      <c r="AK265" s="80">
        <f t="shared" si="595"/>
        <v>457657</v>
      </c>
      <c r="AL265" s="70">
        <v>115958</v>
      </c>
      <c r="AM265" s="70">
        <v>341699</v>
      </c>
      <c r="AN265" s="70">
        <v>13083</v>
      </c>
      <c r="AO265" s="70">
        <v>74036</v>
      </c>
      <c r="AP265" s="70">
        <v>3409</v>
      </c>
      <c r="AQ265" s="70">
        <v>2255</v>
      </c>
      <c r="AR265" s="39">
        <f t="shared" si="596"/>
        <v>566399</v>
      </c>
      <c r="AS265" s="86">
        <f t="shared" si="597"/>
        <v>471281</v>
      </c>
      <c r="AT265" s="16">
        <v>121111</v>
      </c>
      <c r="AU265" s="16">
        <v>350170</v>
      </c>
      <c r="AV265" s="16">
        <v>13429</v>
      </c>
      <c r="AW265" s="16">
        <v>75742</v>
      </c>
      <c r="AX265" s="16">
        <v>3782</v>
      </c>
      <c r="AY265" s="16">
        <v>2165</v>
      </c>
      <c r="AZ265" s="79">
        <f t="shared" si="598"/>
        <v>530878</v>
      </c>
      <c r="BA265" s="80">
        <f t="shared" si="599"/>
        <v>439829</v>
      </c>
      <c r="BB265" s="70">
        <v>111044</v>
      </c>
      <c r="BC265" s="70">
        <v>328785</v>
      </c>
      <c r="BD265" s="70">
        <v>12640</v>
      </c>
      <c r="BE265" s="70">
        <v>73159</v>
      </c>
      <c r="BF265" s="70">
        <v>3253</v>
      </c>
      <c r="BG265" s="70">
        <v>1997</v>
      </c>
      <c r="BH265" s="39">
        <f t="shared" si="600"/>
        <v>533298</v>
      </c>
      <c r="BI265" s="86">
        <f t="shared" si="601"/>
        <v>443283</v>
      </c>
      <c r="BJ265" s="16">
        <v>111201</v>
      </c>
      <c r="BK265" s="16">
        <v>332082</v>
      </c>
      <c r="BL265" s="16">
        <v>12573</v>
      </c>
      <c r="BM265" s="16">
        <v>71866</v>
      </c>
      <c r="BN265" s="16">
        <v>3363</v>
      </c>
      <c r="BO265" s="16">
        <v>2213</v>
      </c>
      <c r="BP265" s="79">
        <f t="shared" si="602"/>
        <v>513411</v>
      </c>
      <c r="BQ265" s="80">
        <f t="shared" si="603"/>
        <v>426055</v>
      </c>
      <c r="BR265" s="70">
        <v>106415</v>
      </c>
      <c r="BS265" s="70">
        <v>319640</v>
      </c>
      <c r="BT265" s="70">
        <v>12210</v>
      </c>
      <c r="BU265" s="70">
        <v>69683</v>
      </c>
      <c r="BV265" s="70">
        <v>3413</v>
      </c>
      <c r="BW265" s="70">
        <v>2050</v>
      </c>
      <c r="BX265" s="39">
        <f t="shared" si="604"/>
        <v>496460</v>
      </c>
      <c r="BY265" s="86">
        <f t="shared" si="605"/>
        <v>410245</v>
      </c>
      <c r="BZ265" s="16">
        <v>103221</v>
      </c>
      <c r="CA265" s="16">
        <v>307024</v>
      </c>
      <c r="CB265" s="16">
        <v>11070</v>
      </c>
      <c r="CC265" s="16">
        <v>70022</v>
      </c>
      <c r="CD265" s="16">
        <v>3170</v>
      </c>
      <c r="CE265" s="16">
        <v>1953</v>
      </c>
      <c r="CF265" s="79">
        <f t="shared" si="606"/>
        <v>559804</v>
      </c>
      <c r="CG265" s="80">
        <f t="shared" si="607"/>
        <v>462961</v>
      </c>
      <c r="CH265" s="70">
        <v>115902</v>
      </c>
      <c r="CI265" s="70">
        <v>347059</v>
      </c>
      <c r="CJ265" s="70">
        <v>13411</v>
      </c>
      <c r="CK265" s="70">
        <v>77815</v>
      </c>
      <c r="CL265" s="70">
        <v>3316</v>
      </c>
      <c r="CM265" s="70">
        <v>2301</v>
      </c>
      <c r="CN265" s="39">
        <f t="shared" si="608"/>
        <v>554966</v>
      </c>
      <c r="CO265" s="86">
        <f t="shared" si="609"/>
        <v>462895</v>
      </c>
      <c r="CP265" s="16">
        <v>113464</v>
      </c>
      <c r="CQ265" s="16">
        <v>349431</v>
      </c>
      <c r="CR265" s="16">
        <v>13942</v>
      </c>
      <c r="CS265" s="16">
        <v>72816</v>
      </c>
      <c r="CT265" s="16">
        <v>3042</v>
      </c>
      <c r="CU265" s="16">
        <v>2271</v>
      </c>
      <c r="CV265" s="79">
        <f t="shared" si="610"/>
        <v>550619</v>
      </c>
      <c r="CW265" s="80">
        <f t="shared" si="611"/>
        <v>456853</v>
      </c>
      <c r="CX265" s="70">
        <v>111370</v>
      </c>
      <c r="CY265" s="70">
        <v>345483</v>
      </c>
      <c r="CZ265" s="70">
        <v>13346</v>
      </c>
      <c r="DA265" s="70">
        <v>74991</v>
      </c>
      <c r="DB265" s="70">
        <v>3165</v>
      </c>
      <c r="DC265" s="90">
        <v>2264</v>
      </c>
    </row>
    <row r="266" spans="1:107" x14ac:dyDescent="0.3">
      <c r="A266" s="158"/>
      <c r="B266" s="1">
        <v>2723</v>
      </c>
      <c r="C266" s="1" t="s">
        <v>201</v>
      </c>
      <c r="D266" s="35">
        <f t="shared" si="612"/>
        <v>5944052</v>
      </c>
      <c r="E266" s="35">
        <f t="shared" si="613"/>
        <v>4661882</v>
      </c>
      <c r="F266" s="35">
        <f t="shared" si="614"/>
        <v>1401829</v>
      </c>
      <c r="G266" s="35">
        <f t="shared" si="615"/>
        <v>3260053</v>
      </c>
      <c r="H266" s="35">
        <f t="shared" si="616"/>
        <v>180580</v>
      </c>
      <c r="I266" s="35">
        <f t="shared" si="617"/>
        <v>1048596</v>
      </c>
      <c r="J266" s="35">
        <f t="shared" si="618"/>
        <v>35875</v>
      </c>
      <c r="K266" s="35">
        <f t="shared" si="619"/>
        <v>17119</v>
      </c>
      <c r="L266" s="39">
        <f t="shared" si="620"/>
        <v>457536</v>
      </c>
      <c r="M266" s="86">
        <f t="shared" si="621"/>
        <v>358040</v>
      </c>
      <c r="N266" s="88">
        <v>103883</v>
      </c>
      <c r="O266" s="88">
        <v>254157</v>
      </c>
      <c r="P266" s="88">
        <v>15576</v>
      </c>
      <c r="Q266" s="88">
        <v>79730</v>
      </c>
      <c r="R266" s="88">
        <v>2759</v>
      </c>
      <c r="S266" s="88">
        <v>1431</v>
      </c>
      <c r="T266" s="79">
        <f t="shared" si="590"/>
        <v>407104</v>
      </c>
      <c r="U266" s="80">
        <f t="shared" si="591"/>
        <v>318250</v>
      </c>
      <c r="V266" s="70">
        <v>94002</v>
      </c>
      <c r="W266" s="70">
        <v>224248</v>
      </c>
      <c r="X266" s="70">
        <v>11874</v>
      </c>
      <c r="Y266" s="70">
        <v>72753</v>
      </c>
      <c r="Z266" s="70">
        <v>2985</v>
      </c>
      <c r="AA266" s="70">
        <v>1242</v>
      </c>
      <c r="AB266" s="39">
        <f t="shared" si="592"/>
        <v>541170</v>
      </c>
      <c r="AC266" s="86">
        <f t="shared" si="593"/>
        <v>430366</v>
      </c>
      <c r="AD266" s="88">
        <v>139083</v>
      </c>
      <c r="AE266" s="88">
        <v>291283</v>
      </c>
      <c r="AF266" s="88">
        <v>16393</v>
      </c>
      <c r="AG266" s="88">
        <v>89712</v>
      </c>
      <c r="AH266" s="88">
        <v>3211</v>
      </c>
      <c r="AI266" s="88">
        <v>1488</v>
      </c>
      <c r="AJ266" s="79">
        <f t="shared" si="594"/>
        <v>531027</v>
      </c>
      <c r="AK266" s="80">
        <f t="shared" si="595"/>
        <v>422264</v>
      </c>
      <c r="AL266" s="70">
        <v>132710</v>
      </c>
      <c r="AM266" s="70">
        <v>289554</v>
      </c>
      <c r="AN266" s="70">
        <v>16237</v>
      </c>
      <c r="AO266" s="70">
        <v>88001</v>
      </c>
      <c r="AP266" s="70">
        <v>3117</v>
      </c>
      <c r="AQ266" s="70">
        <v>1408</v>
      </c>
      <c r="AR266" s="39">
        <f t="shared" si="596"/>
        <v>540620</v>
      </c>
      <c r="AS266" s="86">
        <f t="shared" si="597"/>
        <v>426836</v>
      </c>
      <c r="AT266" s="16">
        <v>134145</v>
      </c>
      <c r="AU266" s="16">
        <v>292691</v>
      </c>
      <c r="AV266" s="16">
        <v>16293</v>
      </c>
      <c r="AW266" s="16">
        <v>92381</v>
      </c>
      <c r="AX266" s="16">
        <v>3616</v>
      </c>
      <c r="AY266" s="16">
        <v>1494</v>
      </c>
      <c r="AZ266" s="79">
        <f t="shared" si="598"/>
        <v>498026</v>
      </c>
      <c r="BA266" s="80">
        <f t="shared" si="599"/>
        <v>389853</v>
      </c>
      <c r="BB266" s="70">
        <v>118683</v>
      </c>
      <c r="BC266" s="70">
        <v>271170</v>
      </c>
      <c r="BD266" s="70">
        <v>15442</v>
      </c>
      <c r="BE266" s="70">
        <v>88429</v>
      </c>
      <c r="BF266" s="70">
        <v>2937</v>
      </c>
      <c r="BG266" s="70">
        <v>1365</v>
      </c>
      <c r="BH266" s="39">
        <f t="shared" si="600"/>
        <v>473039</v>
      </c>
      <c r="BI266" s="86">
        <f t="shared" si="601"/>
        <v>363538</v>
      </c>
      <c r="BJ266" s="16">
        <v>107621</v>
      </c>
      <c r="BK266" s="16">
        <v>255917</v>
      </c>
      <c r="BL266" s="16">
        <v>15590</v>
      </c>
      <c r="BM266" s="16">
        <v>89400</v>
      </c>
      <c r="BN266" s="16">
        <v>2974</v>
      </c>
      <c r="BO266" s="16">
        <v>1537</v>
      </c>
      <c r="BP266" s="79">
        <f t="shared" si="602"/>
        <v>465171</v>
      </c>
      <c r="BQ266" s="80">
        <f t="shared" si="603"/>
        <v>359071</v>
      </c>
      <c r="BR266" s="70">
        <v>105592</v>
      </c>
      <c r="BS266" s="70">
        <v>253479</v>
      </c>
      <c r="BT266" s="70">
        <v>14480</v>
      </c>
      <c r="BU266" s="70">
        <v>87298</v>
      </c>
      <c r="BV266" s="70">
        <v>2893</v>
      </c>
      <c r="BW266" s="70">
        <v>1429</v>
      </c>
      <c r="BX266" s="39">
        <f t="shared" si="604"/>
        <v>473105</v>
      </c>
      <c r="BY266" s="86">
        <f t="shared" si="605"/>
        <v>371316</v>
      </c>
      <c r="BZ266" s="16">
        <v>111775</v>
      </c>
      <c r="CA266" s="16">
        <v>259541</v>
      </c>
      <c r="CB266" s="16">
        <v>12582</v>
      </c>
      <c r="CC266" s="16">
        <v>84831</v>
      </c>
      <c r="CD266" s="16">
        <v>3095</v>
      </c>
      <c r="CE266" s="16">
        <v>1281</v>
      </c>
      <c r="CF266" s="79">
        <f t="shared" si="606"/>
        <v>537050</v>
      </c>
      <c r="CG266" s="80">
        <f t="shared" si="607"/>
        <v>421926</v>
      </c>
      <c r="CH266" s="70">
        <v>124291</v>
      </c>
      <c r="CI266" s="70">
        <v>297635</v>
      </c>
      <c r="CJ266" s="70">
        <v>15411</v>
      </c>
      <c r="CK266" s="70">
        <v>95297</v>
      </c>
      <c r="CL266" s="70">
        <v>2957</v>
      </c>
      <c r="CM266" s="70">
        <v>1459</v>
      </c>
      <c r="CN266" s="39">
        <f t="shared" si="608"/>
        <v>526653</v>
      </c>
      <c r="CO266" s="86">
        <f t="shared" si="609"/>
        <v>416229</v>
      </c>
      <c r="CP266" s="16">
        <v>119380</v>
      </c>
      <c r="CQ266" s="16">
        <v>296849</v>
      </c>
      <c r="CR266" s="16">
        <v>15605</v>
      </c>
      <c r="CS266" s="16">
        <v>90752</v>
      </c>
      <c r="CT266" s="16">
        <v>2595</v>
      </c>
      <c r="CU266" s="16">
        <v>1472</v>
      </c>
      <c r="CV266" s="79">
        <f t="shared" si="610"/>
        <v>493551</v>
      </c>
      <c r="CW266" s="80">
        <f t="shared" si="611"/>
        <v>384193</v>
      </c>
      <c r="CX266" s="70">
        <v>110664</v>
      </c>
      <c r="CY266" s="70">
        <v>273529</v>
      </c>
      <c r="CZ266" s="70">
        <v>15097</v>
      </c>
      <c r="DA266" s="70">
        <v>90012</v>
      </c>
      <c r="DB266" s="70">
        <v>2736</v>
      </c>
      <c r="DC266" s="90">
        <v>1513</v>
      </c>
    </row>
    <row r="267" spans="1:107" x14ac:dyDescent="0.3">
      <c r="A267" s="158"/>
      <c r="B267" s="1">
        <v>2724</v>
      </c>
      <c r="C267" s="1" t="s">
        <v>202</v>
      </c>
      <c r="D267" s="35">
        <f t="shared" si="612"/>
        <v>5857127</v>
      </c>
      <c r="E267" s="35">
        <f t="shared" si="613"/>
        <v>4471117</v>
      </c>
      <c r="F267" s="35">
        <f t="shared" si="614"/>
        <v>1212479</v>
      </c>
      <c r="G267" s="35">
        <f t="shared" si="615"/>
        <v>3258638</v>
      </c>
      <c r="H267" s="35">
        <f t="shared" si="616"/>
        <v>193096</v>
      </c>
      <c r="I267" s="35">
        <f t="shared" si="617"/>
        <v>1133378</v>
      </c>
      <c r="J267" s="35">
        <f t="shared" si="618"/>
        <v>40460</v>
      </c>
      <c r="K267" s="35">
        <f t="shared" si="619"/>
        <v>19076</v>
      </c>
      <c r="L267" s="39">
        <f t="shared" si="620"/>
        <v>472798</v>
      </c>
      <c r="M267" s="86">
        <f t="shared" si="621"/>
        <v>364271</v>
      </c>
      <c r="N267" s="88">
        <v>97665</v>
      </c>
      <c r="O267" s="88">
        <v>266606</v>
      </c>
      <c r="P267" s="88">
        <v>16539</v>
      </c>
      <c r="Q267" s="88">
        <v>87280</v>
      </c>
      <c r="R267" s="88">
        <v>3166</v>
      </c>
      <c r="S267" s="88">
        <v>1542</v>
      </c>
      <c r="T267" s="79">
        <f t="shared" si="590"/>
        <v>422570</v>
      </c>
      <c r="U267" s="80">
        <f t="shared" si="591"/>
        <v>326624</v>
      </c>
      <c r="V267" s="70">
        <v>89469</v>
      </c>
      <c r="W267" s="70">
        <v>237155</v>
      </c>
      <c r="X267" s="70">
        <v>13109</v>
      </c>
      <c r="Y267" s="70">
        <v>78088</v>
      </c>
      <c r="Z267" s="70">
        <v>3383</v>
      </c>
      <c r="AA267" s="70">
        <v>1366</v>
      </c>
      <c r="AB267" s="39">
        <f t="shared" si="592"/>
        <v>515414</v>
      </c>
      <c r="AC267" s="86">
        <f t="shared" si="593"/>
        <v>395243</v>
      </c>
      <c r="AD267" s="88">
        <v>108599</v>
      </c>
      <c r="AE267" s="88">
        <v>286644</v>
      </c>
      <c r="AF267" s="88">
        <v>17019</v>
      </c>
      <c r="AG267" s="88">
        <v>98307</v>
      </c>
      <c r="AH267" s="88">
        <v>3278</v>
      </c>
      <c r="AI267" s="88">
        <v>1567</v>
      </c>
      <c r="AJ267" s="79">
        <f t="shared" si="594"/>
        <v>504413</v>
      </c>
      <c r="AK267" s="80">
        <f t="shared" si="595"/>
        <v>385284</v>
      </c>
      <c r="AL267" s="70">
        <v>105466</v>
      </c>
      <c r="AM267" s="70">
        <v>279818</v>
      </c>
      <c r="AN267" s="70">
        <v>16959</v>
      </c>
      <c r="AO267" s="70">
        <v>97173</v>
      </c>
      <c r="AP267" s="70">
        <v>3509</v>
      </c>
      <c r="AQ267" s="70">
        <v>1488</v>
      </c>
      <c r="AR267" s="39">
        <f t="shared" si="596"/>
        <v>519216</v>
      </c>
      <c r="AS267" s="86">
        <f t="shared" si="597"/>
        <v>395541</v>
      </c>
      <c r="AT267" s="16">
        <v>109350</v>
      </c>
      <c r="AU267" s="16">
        <v>286191</v>
      </c>
      <c r="AV267" s="16">
        <v>17231</v>
      </c>
      <c r="AW267" s="16">
        <v>100516</v>
      </c>
      <c r="AX267" s="16">
        <v>4041</v>
      </c>
      <c r="AY267" s="16">
        <v>1887</v>
      </c>
      <c r="AZ267" s="79">
        <f t="shared" si="598"/>
        <v>488713</v>
      </c>
      <c r="BA267" s="80">
        <f t="shared" si="599"/>
        <v>371046</v>
      </c>
      <c r="BB267" s="70">
        <v>100646</v>
      </c>
      <c r="BC267" s="70">
        <v>270400</v>
      </c>
      <c r="BD267" s="70">
        <v>16326</v>
      </c>
      <c r="BE267" s="70">
        <v>96061</v>
      </c>
      <c r="BF267" s="70">
        <v>3321</v>
      </c>
      <c r="BG267" s="70">
        <v>1959</v>
      </c>
      <c r="BH267" s="39">
        <f t="shared" si="600"/>
        <v>491987</v>
      </c>
      <c r="BI267" s="86">
        <f t="shared" si="601"/>
        <v>374290</v>
      </c>
      <c r="BJ267" s="16">
        <v>100881</v>
      </c>
      <c r="BK267" s="16">
        <v>273409</v>
      </c>
      <c r="BL267" s="16">
        <v>17030</v>
      </c>
      <c r="BM267" s="16">
        <v>95488</v>
      </c>
      <c r="BN267" s="16">
        <v>3496</v>
      </c>
      <c r="BO267" s="16">
        <v>1683</v>
      </c>
      <c r="BP267" s="79">
        <f t="shared" si="602"/>
        <v>471108</v>
      </c>
      <c r="BQ267" s="80">
        <f t="shared" si="603"/>
        <v>356979</v>
      </c>
      <c r="BR267" s="70">
        <v>96263</v>
      </c>
      <c r="BS267" s="70">
        <v>260716</v>
      </c>
      <c r="BT267" s="70">
        <v>16203</v>
      </c>
      <c r="BU267" s="70">
        <v>93087</v>
      </c>
      <c r="BV267" s="70">
        <v>3310</v>
      </c>
      <c r="BW267" s="70">
        <v>1529</v>
      </c>
      <c r="BX267" s="39">
        <f t="shared" si="604"/>
        <v>458675</v>
      </c>
      <c r="BY267" s="86">
        <f t="shared" si="605"/>
        <v>349748</v>
      </c>
      <c r="BZ267" s="16">
        <v>94828</v>
      </c>
      <c r="CA267" s="16">
        <v>254920</v>
      </c>
      <c r="CB267" s="16">
        <v>13536</v>
      </c>
      <c r="CC267" s="16">
        <v>90477</v>
      </c>
      <c r="CD267" s="16">
        <v>3352</v>
      </c>
      <c r="CE267" s="16">
        <v>1562</v>
      </c>
      <c r="CF267" s="79">
        <f t="shared" si="606"/>
        <v>510588</v>
      </c>
      <c r="CG267" s="80">
        <f t="shared" si="607"/>
        <v>387436</v>
      </c>
      <c r="CH267" s="70">
        <v>103938</v>
      </c>
      <c r="CI267" s="70">
        <v>283498</v>
      </c>
      <c r="CJ267" s="70">
        <v>16328</v>
      </c>
      <c r="CK267" s="70">
        <v>101912</v>
      </c>
      <c r="CL267" s="70">
        <v>3286</v>
      </c>
      <c r="CM267" s="70">
        <v>1626</v>
      </c>
      <c r="CN267" s="39">
        <f t="shared" si="608"/>
        <v>504528</v>
      </c>
      <c r="CO267" s="86">
        <f t="shared" si="609"/>
        <v>385800</v>
      </c>
      <c r="CP267" s="16">
        <v>103490</v>
      </c>
      <c r="CQ267" s="16">
        <v>282310</v>
      </c>
      <c r="CR267" s="16">
        <v>16604</v>
      </c>
      <c r="CS267" s="16">
        <v>97546</v>
      </c>
      <c r="CT267" s="16">
        <v>3170</v>
      </c>
      <c r="CU267" s="16">
        <v>1408</v>
      </c>
      <c r="CV267" s="79">
        <f t="shared" si="610"/>
        <v>497117</v>
      </c>
      <c r="CW267" s="80">
        <f t="shared" si="611"/>
        <v>378855</v>
      </c>
      <c r="CX267" s="70">
        <v>101884</v>
      </c>
      <c r="CY267" s="70">
        <v>276971</v>
      </c>
      <c r="CZ267" s="70">
        <v>16212</v>
      </c>
      <c r="DA267" s="70">
        <v>97443</v>
      </c>
      <c r="DB267" s="70">
        <v>3148</v>
      </c>
      <c r="DC267" s="90">
        <v>1459</v>
      </c>
    </row>
    <row r="268" spans="1:107" x14ac:dyDescent="0.3">
      <c r="A268" s="158"/>
      <c r="B268" s="1">
        <v>2725</v>
      </c>
      <c r="C268" s="1" t="s">
        <v>203</v>
      </c>
      <c r="D268" s="35">
        <f t="shared" si="612"/>
        <v>2341196</v>
      </c>
      <c r="E268" s="35">
        <f t="shared" si="613"/>
        <v>1785318</v>
      </c>
      <c r="F268" s="35">
        <f t="shared" si="614"/>
        <v>476501</v>
      </c>
      <c r="G268" s="35">
        <f t="shared" si="615"/>
        <v>1308817</v>
      </c>
      <c r="H268" s="35">
        <f t="shared" si="616"/>
        <v>100652</v>
      </c>
      <c r="I268" s="35">
        <f t="shared" si="617"/>
        <v>425433</v>
      </c>
      <c r="J268" s="35">
        <f t="shared" si="618"/>
        <v>15446</v>
      </c>
      <c r="K268" s="35">
        <f t="shared" si="619"/>
        <v>14347</v>
      </c>
      <c r="L268" s="39">
        <f t="shared" si="620"/>
        <v>189070</v>
      </c>
      <c r="M268" s="86">
        <f t="shared" si="621"/>
        <v>145382</v>
      </c>
      <c r="N268" s="88">
        <v>37645</v>
      </c>
      <c r="O268" s="88">
        <v>107737</v>
      </c>
      <c r="P268" s="88">
        <v>8833</v>
      </c>
      <c r="Q268" s="88">
        <v>32576</v>
      </c>
      <c r="R268" s="88">
        <v>1178</v>
      </c>
      <c r="S268" s="88">
        <v>1101</v>
      </c>
      <c r="T268" s="79">
        <f t="shared" si="590"/>
        <v>168168</v>
      </c>
      <c r="U268" s="80">
        <f t="shared" si="591"/>
        <v>129077</v>
      </c>
      <c r="V268" s="70">
        <v>33908</v>
      </c>
      <c r="W268" s="70">
        <v>95169</v>
      </c>
      <c r="X268" s="70">
        <v>6897</v>
      </c>
      <c r="Y268" s="70">
        <v>29949</v>
      </c>
      <c r="Z268" s="70">
        <v>1197</v>
      </c>
      <c r="AA268" s="70">
        <v>1048</v>
      </c>
      <c r="AB268" s="39">
        <f t="shared" si="592"/>
        <v>206891</v>
      </c>
      <c r="AC268" s="86">
        <f t="shared" si="593"/>
        <v>158005</v>
      </c>
      <c r="AD268" s="88">
        <v>42345</v>
      </c>
      <c r="AE268" s="88">
        <v>115660</v>
      </c>
      <c r="AF268" s="88">
        <v>9363</v>
      </c>
      <c r="AG268" s="88">
        <v>37010</v>
      </c>
      <c r="AH268" s="88">
        <v>1222</v>
      </c>
      <c r="AI268" s="88">
        <v>1291</v>
      </c>
      <c r="AJ268" s="79">
        <f t="shared" si="594"/>
        <v>201410</v>
      </c>
      <c r="AK268" s="80">
        <f t="shared" si="595"/>
        <v>153519</v>
      </c>
      <c r="AL268" s="70">
        <v>40950</v>
      </c>
      <c r="AM268" s="70">
        <v>112569</v>
      </c>
      <c r="AN268" s="70">
        <v>8871</v>
      </c>
      <c r="AO268" s="70">
        <v>36479</v>
      </c>
      <c r="AP268" s="70">
        <v>1280</v>
      </c>
      <c r="AQ268" s="70">
        <v>1261</v>
      </c>
      <c r="AR268" s="39">
        <f t="shared" si="596"/>
        <v>210121</v>
      </c>
      <c r="AS268" s="86">
        <f t="shared" si="597"/>
        <v>160759</v>
      </c>
      <c r="AT268" s="16">
        <v>44978</v>
      </c>
      <c r="AU268" s="16">
        <v>115781</v>
      </c>
      <c r="AV268" s="16">
        <v>8895</v>
      </c>
      <c r="AW268" s="16">
        <v>37435</v>
      </c>
      <c r="AX268" s="16">
        <v>1778</v>
      </c>
      <c r="AY268" s="16">
        <v>1254</v>
      </c>
      <c r="AZ268" s="79">
        <f t="shared" si="598"/>
        <v>193763</v>
      </c>
      <c r="BA268" s="80">
        <f t="shared" si="599"/>
        <v>147324</v>
      </c>
      <c r="BB268" s="70">
        <v>39058</v>
      </c>
      <c r="BC268" s="70">
        <v>108266</v>
      </c>
      <c r="BD268" s="70">
        <v>8232</v>
      </c>
      <c r="BE268" s="70">
        <v>35909</v>
      </c>
      <c r="BF268" s="70">
        <v>1223</v>
      </c>
      <c r="BG268" s="70">
        <v>1075</v>
      </c>
      <c r="BH268" s="39">
        <f t="shared" si="600"/>
        <v>195890</v>
      </c>
      <c r="BI268" s="86">
        <f t="shared" si="601"/>
        <v>148793</v>
      </c>
      <c r="BJ268" s="16">
        <v>39157</v>
      </c>
      <c r="BK268" s="16">
        <v>109636</v>
      </c>
      <c r="BL268" s="16">
        <v>8587</v>
      </c>
      <c r="BM268" s="16">
        <v>36102</v>
      </c>
      <c r="BN268" s="16">
        <v>1193</v>
      </c>
      <c r="BO268" s="16">
        <v>1215</v>
      </c>
      <c r="BP268" s="79">
        <f t="shared" si="602"/>
        <v>187615</v>
      </c>
      <c r="BQ268" s="80">
        <f t="shared" si="603"/>
        <v>141960</v>
      </c>
      <c r="BR268" s="70">
        <v>37310</v>
      </c>
      <c r="BS268" s="70">
        <v>104650</v>
      </c>
      <c r="BT268" s="70">
        <v>8274</v>
      </c>
      <c r="BU268" s="70">
        <v>35076</v>
      </c>
      <c r="BV268" s="70">
        <v>1230</v>
      </c>
      <c r="BW268" s="70">
        <v>1075</v>
      </c>
      <c r="BX268" s="39">
        <f t="shared" si="604"/>
        <v>182861</v>
      </c>
      <c r="BY268" s="86">
        <f t="shared" si="605"/>
        <v>139083</v>
      </c>
      <c r="BZ268" s="16">
        <v>37386</v>
      </c>
      <c r="CA268" s="16">
        <v>101697</v>
      </c>
      <c r="CB268" s="16">
        <v>7065</v>
      </c>
      <c r="CC268" s="16">
        <v>34377</v>
      </c>
      <c r="CD268" s="16">
        <v>1229</v>
      </c>
      <c r="CE268" s="16">
        <v>1107</v>
      </c>
      <c r="CF268" s="79">
        <f t="shared" si="606"/>
        <v>206797</v>
      </c>
      <c r="CG268" s="80">
        <f t="shared" si="607"/>
        <v>156806</v>
      </c>
      <c r="CH268" s="70">
        <v>42217</v>
      </c>
      <c r="CI268" s="70">
        <v>114589</v>
      </c>
      <c r="CJ268" s="70">
        <v>8721</v>
      </c>
      <c r="CK268" s="70">
        <v>38426</v>
      </c>
      <c r="CL268" s="70">
        <v>1361</v>
      </c>
      <c r="CM268" s="70">
        <v>1483</v>
      </c>
      <c r="CN268" s="39">
        <f t="shared" si="608"/>
        <v>202123</v>
      </c>
      <c r="CO268" s="86">
        <f t="shared" si="609"/>
        <v>154465</v>
      </c>
      <c r="CP268" s="16">
        <v>40517</v>
      </c>
      <c r="CQ268" s="16">
        <v>113948</v>
      </c>
      <c r="CR268" s="16">
        <v>8696</v>
      </c>
      <c r="CS268" s="16">
        <v>36458</v>
      </c>
      <c r="CT268" s="16">
        <v>1186</v>
      </c>
      <c r="CU268" s="16">
        <v>1318</v>
      </c>
      <c r="CV268" s="79">
        <f t="shared" si="610"/>
        <v>196487</v>
      </c>
      <c r="CW268" s="80">
        <f t="shared" si="611"/>
        <v>150145</v>
      </c>
      <c r="CX268" s="70">
        <v>41030</v>
      </c>
      <c r="CY268" s="70">
        <v>109115</v>
      </c>
      <c r="CZ268" s="70">
        <v>8218</v>
      </c>
      <c r="DA268" s="70">
        <v>35636</v>
      </c>
      <c r="DB268" s="70">
        <v>1369</v>
      </c>
      <c r="DC268" s="90">
        <v>1119</v>
      </c>
    </row>
    <row r="269" spans="1:107" x14ac:dyDescent="0.3">
      <c r="A269" s="158"/>
      <c r="B269" s="1">
        <v>2726</v>
      </c>
      <c r="C269" s="1" t="s">
        <v>204</v>
      </c>
      <c r="D269" s="35">
        <f t="shared" si="612"/>
        <v>3785682</v>
      </c>
      <c r="E269" s="35">
        <f t="shared" si="613"/>
        <v>2847342</v>
      </c>
      <c r="F269" s="35">
        <f t="shared" si="614"/>
        <v>772316</v>
      </c>
      <c r="G269" s="35">
        <f t="shared" si="615"/>
        <v>2075026</v>
      </c>
      <c r="H269" s="35">
        <f t="shared" si="616"/>
        <v>151671</v>
      </c>
      <c r="I269" s="35">
        <f t="shared" si="617"/>
        <v>728354</v>
      </c>
      <c r="J269" s="35">
        <f t="shared" si="618"/>
        <v>32689</v>
      </c>
      <c r="K269" s="35">
        <f t="shared" si="619"/>
        <v>25626</v>
      </c>
      <c r="L269" s="39">
        <f t="shared" si="620"/>
        <v>305111</v>
      </c>
      <c r="M269" s="86">
        <f t="shared" si="621"/>
        <v>230003</v>
      </c>
      <c r="N269" s="88">
        <v>59970</v>
      </c>
      <c r="O269" s="88">
        <v>170033</v>
      </c>
      <c r="P269" s="88">
        <v>12499</v>
      </c>
      <c r="Q269" s="88">
        <v>57798</v>
      </c>
      <c r="R269" s="88">
        <v>2441</v>
      </c>
      <c r="S269" s="88">
        <v>2370</v>
      </c>
      <c r="T269" s="79">
        <f t="shared" si="590"/>
        <v>271502</v>
      </c>
      <c r="U269" s="80">
        <f t="shared" si="591"/>
        <v>204696</v>
      </c>
      <c r="V269" s="70">
        <v>54452</v>
      </c>
      <c r="W269" s="70">
        <v>150244</v>
      </c>
      <c r="X269" s="70">
        <v>9702</v>
      </c>
      <c r="Y269" s="70">
        <v>52531</v>
      </c>
      <c r="Z269" s="70">
        <v>2618</v>
      </c>
      <c r="AA269" s="70">
        <v>1955</v>
      </c>
      <c r="AB269" s="39">
        <f t="shared" si="592"/>
        <v>334482</v>
      </c>
      <c r="AC269" s="86">
        <f t="shared" si="593"/>
        <v>251874</v>
      </c>
      <c r="AD269" s="88">
        <v>70099</v>
      </c>
      <c r="AE269" s="88">
        <v>181775</v>
      </c>
      <c r="AF269" s="88">
        <v>13016</v>
      </c>
      <c r="AG269" s="88">
        <v>64730</v>
      </c>
      <c r="AH269" s="88">
        <v>2710</v>
      </c>
      <c r="AI269" s="88">
        <v>2152</v>
      </c>
      <c r="AJ269" s="79">
        <f t="shared" si="594"/>
        <v>322768</v>
      </c>
      <c r="AK269" s="80">
        <f t="shared" si="595"/>
        <v>242962</v>
      </c>
      <c r="AL269" s="70">
        <v>66505</v>
      </c>
      <c r="AM269" s="70">
        <v>176457</v>
      </c>
      <c r="AN269" s="70">
        <v>12972</v>
      </c>
      <c r="AO269" s="70">
        <v>62021</v>
      </c>
      <c r="AP269" s="70">
        <v>2626</v>
      </c>
      <c r="AQ269" s="70">
        <v>2187</v>
      </c>
      <c r="AR269" s="39">
        <f t="shared" si="596"/>
        <v>333614</v>
      </c>
      <c r="AS269" s="86">
        <f t="shared" si="597"/>
        <v>250877</v>
      </c>
      <c r="AT269" s="16">
        <v>69177</v>
      </c>
      <c r="AU269" s="16">
        <v>181700</v>
      </c>
      <c r="AV269" s="16">
        <v>13217</v>
      </c>
      <c r="AW269" s="16">
        <v>63847</v>
      </c>
      <c r="AX269" s="16">
        <v>3198</v>
      </c>
      <c r="AY269" s="16">
        <v>2475</v>
      </c>
      <c r="AZ269" s="79">
        <f t="shared" si="598"/>
        <v>314918</v>
      </c>
      <c r="BA269" s="80">
        <f t="shared" si="599"/>
        <v>235885</v>
      </c>
      <c r="BB269" s="70">
        <v>63831</v>
      </c>
      <c r="BC269" s="70">
        <v>172054</v>
      </c>
      <c r="BD269" s="70">
        <v>12870</v>
      </c>
      <c r="BE269" s="70">
        <v>61286</v>
      </c>
      <c r="BF269" s="70">
        <v>2746</v>
      </c>
      <c r="BG269" s="70">
        <v>2131</v>
      </c>
      <c r="BH269" s="39">
        <f t="shared" si="600"/>
        <v>317952</v>
      </c>
      <c r="BI269" s="86">
        <f t="shared" si="601"/>
        <v>238910</v>
      </c>
      <c r="BJ269" s="16">
        <v>64954</v>
      </c>
      <c r="BK269" s="16">
        <v>173956</v>
      </c>
      <c r="BL269" s="16">
        <v>13540</v>
      </c>
      <c r="BM269" s="16">
        <v>60319</v>
      </c>
      <c r="BN269" s="16">
        <v>2896</v>
      </c>
      <c r="BO269" s="16">
        <v>2287</v>
      </c>
      <c r="BP269" s="79">
        <f t="shared" si="602"/>
        <v>301868</v>
      </c>
      <c r="BQ269" s="80">
        <f t="shared" si="603"/>
        <v>225099</v>
      </c>
      <c r="BR269" s="70">
        <v>58888</v>
      </c>
      <c r="BS269" s="70">
        <v>166211</v>
      </c>
      <c r="BT269" s="70">
        <v>12973</v>
      </c>
      <c r="BU269" s="70">
        <v>59145</v>
      </c>
      <c r="BV269" s="70">
        <v>2606</v>
      </c>
      <c r="BW269" s="70">
        <v>2045</v>
      </c>
      <c r="BX269" s="39">
        <f t="shared" si="604"/>
        <v>294005</v>
      </c>
      <c r="BY269" s="86">
        <f t="shared" si="605"/>
        <v>220905</v>
      </c>
      <c r="BZ269" s="16">
        <v>60379</v>
      </c>
      <c r="CA269" s="16">
        <v>160526</v>
      </c>
      <c r="CB269" s="16">
        <v>11178</v>
      </c>
      <c r="CC269" s="16">
        <v>57600</v>
      </c>
      <c r="CD269" s="16">
        <v>2646</v>
      </c>
      <c r="CE269" s="16">
        <v>1676</v>
      </c>
      <c r="CF269" s="79">
        <f t="shared" si="606"/>
        <v>335972</v>
      </c>
      <c r="CG269" s="80">
        <f t="shared" si="607"/>
        <v>252629</v>
      </c>
      <c r="CH269" s="70">
        <v>69408</v>
      </c>
      <c r="CI269" s="70">
        <v>183221</v>
      </c>
      <c r="CJ269" s="70">
        <v>13252</v>
      </c>
      <c r="CK269" s="70">
        <v>65306</v>
      </c>
      <c r="CL269" s="70">
        <v>2883</v>
      </c>
      <c r="CM269" s="70">
        <v>1902</v>
      </c>
      <c r="CN269" s="39">
        <f t="shared" si="608"/>
        <v>333656</v>
      </c>
      <c r="CO269" s="86">
        <f t="shared" si="609"/>
        <v>252720</v>
      </c>
      <c r="CP269" s="16">
        <v>69404</v>
      </c>
      <c r="CQ269" s="16">
        <v>183316</v>
      </c>
      <c r="CR269" s="16">
        <v>13701</v>
      </c>
      <c r="CS269" s="16">
        <v>62338</v>
      </c>
      <c r="CT269" s="16">
        <v>2636</v>
      </c>
      <c r="CU269" s="16">
        <v>2261</v>
      </c>
      <c r="CV269" s="79">
        <f t="shared" si="610"/>
        <v>319834</v>
      </c>
      <c r="CW269" s="80">
        <f t="shared" si="611"/>
        <v>240782</v>
      </c>
      <c r="CX269" s="70">
        <v>65249</v>
      </c>
      <c r="CY269" s="70">
        <v>175533</v>
      </c>
      <c r="CZ269" s="70">
        <v>12751</v>
      </c>
      <c r="DA269" s="70">
        <v>61433</v>
      </c>
      <c r="DB269" s="70">
        <v>2683</v>
      </c>
      <c r="DC269" s="90">
        <v>2185</v>
      </c>
    </row>
    <row r="270" spans="1:107" x14ac:dyDescent="0.3">
      <c r="A270" s="158"/>
      <c r="B270" s="1">
        <v>2727</v>
      </c>
      <c r="C270" s="1" t="s">
        <v>205</v>
      </c>
      <c r="D270" s="35">
        <f t="shared" si="612"/>
        <v>5414603</v>
      </c>
      <c r="E270" s="35">
        <f t="shared" si="613"/>
        <v>4201019</v>
      </c>
      <c r="F270" s="35">
        <f t="shared" si="614"/>
        <v>980169</v>
      </c>
      <c r="G270" s="35">
        <f t="shared" si="615"/>
        <v>3220850</v>
      </c>
      <c r="H270" s="35">
        <f t="shared" si="616"/>
        <v>175203</v>
      </c>
      <c r="I270" s="35">
        <f t="shared" si="617"/>
        <v>938805</v>
      </c>
      <c r="J270" s="35">
        <f t="shared" si="618"/>
        <v>35450</v>
      </c>
      <c r="K270" s="35">
        <f t="shared" si="619"/>
        <v>64126</v>
      </c>
      <c r="L270" s="39">
        <f t="shared" si="620"/>
        <v>441742</v>
      </c>
      <c r="M270" s="86">
        <f t="shared" si="621"/>
        <v>348408</v>
      </c>
      <c r="N270" s="88">
        <v>80849</v>
      </c>
      <c r="O270" s="88">
        <v>267559</v>
      </c>
      <c r="P270" s="88">
        <v>14856</v>
      </c>
      <c r="Q270" s="88">
        <v>71562</v>
      </c>
      <c r="R270" s="88">
        <v>3096</v>
      </c>
      <c r="S270" s="88">
        <v>3820</v>
      </c>
      <c r="T270" s="79">
        <f t="shared" si="590"/>
        <v>384595</v>
      </c>
      <c r="U270" s="80">
        <f t="shared" si="591"/>
        <v>303234</v>
      </c>
      <c r="V270" s="70">
        <v>70920</v>
      </c>
      <c r="W270" s="70">
        <v>232314</v>
      </c>
      <c r="X270" s="70">
        <v>11691</v>
      </c>
      <c r="Y270" s="70">
        <v>63617</v>
      </c>
      <c r="Z270" s="70">
        <v>2975</v>
      </c>
      <c r="AA270" s="70">
        <v>3078</v>
      </c>
      <c r="AB270" s="39">
        <f t="shared" si="592"/>
        <v>467831</v>
      </c>
      <c r="AC270" s="86">
        <f t="shared" si="593"/>
        <v>363940</v>
      </c>
      <c r="AD270" s="88">
        <v>86062</v>
      </c>
      <c r="AE270" s="88">
        <v>277878</v>
      </c>
      <c r="AF270" s="88">
        <v>15525</v>
      </c>
      <c r="AG270" s="88">
        <v>81586</v>
      </c>
      <c r="AH270" s="88">
        <v>2969</v>
      </c>
      <c r="AI270" s="88">
        <v>3811</v>
      </c>
      <c r="AJ270" s="79">
        <f t="shared" si="594"/>
        <v>455847</v>
      </c>
      <c r="AK270" s="80">
        <f t="shared" si="595"/>
        <v>353264</v>
      </c>
      <c r="AL270" s="70">
        <v>82330</v>
      </c>
      <c r="AM270" s="70">
        <v>270934</v>
      </c>
      <c r="AN270" s="70">
        <v>15055</v>
      </c>
      <c r="AO270" s="70">
        <v>79269</v>
      </c>
      <c r="AP270" s="70">
        <v>2973</v>
      </c>
      <c r="AQ270" s="70">
        <v>5286</v>
      </c>
      <c r="AR270" s="39">
        <f t="shared" si="596"/>
        <v>471888</v>
      </c>
      <c r="AS270" s="86">
        <f t="shared" si="597"/>
        <v>364146</v>
      </c>
      <c r="AT270" s="16">
        <v>85551</v>
      </c>
      <c r="AU270" s="16">
        <v>278595</v>
      </c>
      <c r="AV270" s="16">
        <v>15457</v>
      </c>
      <c r="AW270" s="16">
        <v>82490</v>
      </c>
      <c r="AX270" s="16">
        <v>3220</v>
      </c>
      <c r="AY270" s="16">
        <v>6575</v>
      </c>
      <c r="AZ270" s="79">
        <f t="shared" si="598"/>
        <v>449802</v>
      </c>
      <c r="BA270" s="80">
        <f t="shared" si="599"/>
        <v>345138</v>
      </c>
      <c r="BB270" s="70">
        <v>80496</v>
      </c>
      <c r="BC270" s="70">
        <v>264642</v>
      </c>
      <c r="BD270" s="70">
        <v>15049</v>
      </c>
      <c r="BE270" s="70">
        <v>80708</v>
      </c>
      <c r="BF270" s="70">
        <v>2946</v>
      </c>
      <c r="BG270" s="70">
        <v>5961</v>
      </c>
      <c r="BH270" s="39">
        <f t="shared" si="600"/>
        <v>461284</v>
      </c>
      <c r="BI270" s="86">
        <f t="shared" si="601"/>
        <v>356377</v>
      </c>
      <c r="BJ270" s="16">
        <v>83316</v>
      </c>
      <c r="BK270" s="16">
        <v>273061</v>
      </c>
      <c r="BL270" s="16">
        <v>15480</v>
      </c>
      <c r="BM270" s="16">
        <v>80249</v>
      </c>
      <c r="BN270" s="16">
        <v>3167</v>
      </c>
      <c r="BO270" s="16">
        <v>6011</v>
      </c>
      <c r="BP270" s="79">
        <f t="shared" si="602"/>
        <v>448047</v>
      </c>
      <c r="BQ270" s="80">
        <f t="shared" si="603"/>
        <v>346698</v>
      </c>
      <c r="BR270" s="70">
        <v>81439</v>
      </c>
      <c r="BS270" s="70">
        <v>265259</v>
      </c>
      <c r="BT270" s="70">
        <v>14768</v>
      </c>
      <c r="BU270" s="70">
        <v>77639</v>
      </c>
      <c r="BV270" s="70">
        <v>3112</v>
      </c>
      <c r="BW270" s="70">
        <v>5830</v>
      </c>
      <c r="BX270" s="39">
        <f t="shared" si="604"/>
        <v>421517</v>
      </c>
      <c r="BY270" s="86">
        <f t="shared" si="605"/>
        <v>326272</v>
      </c>
      <c r="BZ270" s="16">
        <v>77357</v>
      </c>
      <c r="CA270" s="16">
        <v>248915</v>
      </c>
      <c r="CB270" s="16">
        <v>12575</v>
      </c>
      <c r="CC270" s="16">
        <v>74294</v>
      </c>
      <c r="CD270" s="16">
        <v>2725</v>
      </c>
      <c r="CE270" s="16">
        <v>5651</v>
      </c>
      <c r="CF270" s="79">
        <f t="shared" si="606"/>
        <v>474823</v>
      </c>
      <c r="CG270" s="80">
        <f t="shared" si="607"/>
        <v>366469</v>
      </c>
      <c r="CH270" s="70">
        <v>84918</v>
      </c>
      <c r="CI270" s="70">
        <v>281551</v>
      </c>
      <c r="CJ270" s="70">
        <v>14853</v>
      </c>
      <c r="CK270" s="70">
        <v>84553</v>
      </c>
      <c r="CL270" s="70">
        <v>2861</v>
      </c>
      <c r="CM270" s="70">
        <v>6087</v>
      </c>
      <c r="CN270" s="39">
        <f t="shared" si="608"/>
        <v>472068</v>
      </c>
      <c r="CO270" s="86">
        <f t="shared" si="609"/>
        <v>366834</v>
      </c>
      <c r="CP270" s="16">
        <v>84098</v>
      </c>
      <c r="CQ270" s="16">
        <v>282736</v>
      </c>
      <c r="CR270" s="16">
        <v>15284</v>
      </c>
      <c r="CS270" s="16">
        <v>81365</v>
      </c>
      <c r="CT270" s="16">
        <v>2627</v>
      </c>
      <c r="CU270" s="16">
        <v>5958</v>
      </c>
      <c r="CV270" s="79">
        <f t="shared" si="610"/>
        <v>465159</v>
      </c>
      <c r="CW270" s="80">
        <f t="shared" si="611"/>
        <v>360239</v>
      </c>
      <c r="CX270" s="70">
        <v>82833</v>
      </c>
      <c r="CY270" s="70">
        <v>277406</v>
      </c>
      <c r="CZ270" s="70">
        <v>14610</v>
      </c>
      <c r="DA270" s="70">
        <v>81473</v>
      </c>
      <c r="DB270" s="70">
        <v>2779</v>
      </c>
      <c r="DC270" s="90">
        <v>6058</v>
      </c>
    </row>
    <row r="271" spans="1:107" x14ac:dyDescent="0.3">
      <c r="A271" s="158"/>
      <c r="B271" s="1">
        <v>2728</v>
      </c>
      <c r="C271" s="1" t="s">
        <v>206</v>
      </c>
      <c r="D271" s="35">
        <f t="shared" si="612"/>
        <v>5862474</v>
      </c>
      <c r="E271" s="35">
        <f t="shared" si="613"/>
        <v>5013105</v>
      </c>
      <c r="F271" s="35">
        <f t="shared" si="614"/>
        <v>1344616</v>
      </c>
      <c r="G271" s="35">
        <f t="shared" si="615"/>
        <v>3668489</v>
      </c>
      <c r="H271" s="35">
        <f t="shared" si="616"/>
        <v>166731</v>
      </c>
      <c r="I271" s="35">
        <f t="shared" si="617"/>
        <v>531612</v>
      </c>
      <c r="J271" s="35">
        <f t="shared" si="618"/>
        <v>69546</v>
      </c>
      <c r="K271" s="35">
        <f t="shared" si="619"/>
        <v>81480</v>
      </c>
      <c r="L271" s="39">
        <f t="shared" si="620"/>
        <v>390642</v>
      </c>
      <c r="M271" s="86">
        <f t="shared" si="621"/>
        <v>328163</v>
      </c>
      <c r="N271" s="88">
        <v>85793</v>
      </c>
      <c r="O271" s="88">
        <v>242370</v>
      </c>
      <c r="P271" s="88">
        <v>11712</v>
      </c>
      <c r="Q271" s="88">
        <v>38141</v>
      </c>
      <c r="R271" s="88">
        <v>4335</v>
      </c>
      <c r="S271" s="88">
        <v>8291</v>
      </c>
      <c r="T271" s="79">
        <f t="shared" si="590"/>
        <v>344625</v>
      </c>
      <c r="U271" s="80">
        <f t="shared" si="591"/>
        <v>289971</v>
      </c>
      <c r="V271" s="70">
        <v>76690</v>
      </c>
      <c r="W271" s="70">
        <v>213281</v>
      </c>
      <c r="X271" s="70">
        <v>8671</v>
      </c>
      <c r="Y271" s="70">
        <v>34913</v>
      </c>
      <c r="Z271" s="70">
        <v>4589</v>
      </c>
      <c r="AA271" s="70">
        <v>6481</v>
      </c>
      <c r="AB271" s="39">
        <f t="shared" si="592"/>
        <v>564701</v>
      </c>
      <c r="AC271" s="86">
        <f t="shared" si="593"/>
        <v>489674</v>
      </c>
      <c r="AD271" s="88">
        <v>134510</v>
      </c>
      <c r="AE271" s="88">
        <v>355164</v>
      </c>
      <c r="AF271" s="88">
        <v>15402</v>
      </c>
      <c r="AG271" s="88">
        <v>46671</v>
      </c>
      <c r="AH271" s="88">
        <v>5685</v>
      </c>
      <c r="AI271" s="88">
        <v>7269</v>
      </c>
      <c r="AJ271" s="79">
        <f t="shared" si="594"/>
        <v>584612</v>
      </c>
      <c r="AK271" s="80">
        <f t="shared" si="595"/>
        <v>502401</v>
      </c>
      <c r="AL271" s="70">
        <v>137971</v>
      </c>
      <c r="AM271" s="70">
        <v>364430</v>
      </c>
      <c r="AN271" s="70">
        <v>17280</v>
      </c>
      <c r="AO271" s="70">
        <v>51407</v>
      </c>
      <c r="AP271" s="70">
        <v>6812</v>
      </c>
      <c r="AQ271" s="70">
        <v>6712</v>
      </c>
      <c r="AR271" s="39">
        <f t="shared" si="596"/>
        <v>634517</v>
      </c>
      <c r="AS271" s="86">
        <f t="shared" si="597"/>
        <v>547517</v>
      </c>
      <c r="AT271" s="16">
        <v>164988</v>
      </c>
      <c r="AU271" s="16">
        <v>382529</v>
      </c>
      <c r="AV271" s="16">
        <v>17313</v>
      </c>
      <c r="AW271" s="16">
        <v>51411</v>
      </c>
      <c r="AX271" s="16">
        <v>10987</v>
      </c>
      <c r="AY271" s="16">
        <v>7289</v>
      </c>
      <c r="AZ271" s="79">
        <f t="shared" si="598"/>
        <v>495305</v>
      </c>
      <c r="BA271" s="80">
        <f t="shared" si="599"/>
        <v>422720</v>
      </c>
      <c r="BB271" s="70">
        <v>114136</v>
      </c>
      <c r="BC271" s="70">
        <v>308584</v>
      </c>
      <c r="BD271" s="70">
        <v>14876</v>
      </c>
      <c r="BE271" s="70">
        <v>45871</v>
      </c>
      <c r="BF271" s="70">
        <v>5781</v>
      </c>
      <c r="BG271" s="70">
        <v>6057</v>
      </c>
      <c r="BH271" s="39">
        <f t="shared" si="600"/>
        <v>406565</v>
      </c>
      <c r="BI271" s="86">
        <f t="shared" si="601"/>
        <v>339932</v>
      </c>
      <c r="BJ271" s="16">
        <v>89635</v>
      </c>
      <c r="BK271" s="16">
        <v>250297</v>
      </c>
      <c r="BL271" s="16">
        <v>12691</v>
      </c>
      <c r="BM271" s="16">
        <v>42850</v>
      </c>
      <c r="BN271" s="16">
        <v>4784</v>
      </c>
      <c r="BO271" s="16">
        <v>6308</v>
      </c>
      <c r="BP271" s="79">
        <f t="shared" si="602"/>
        <v>413809</v>
      </c>
      <c r="BQ271" s="80">
        <f t="shared" si="603"/>
        <v>348960</v>
      </c>
      <c r="BR271" s="70">
        <v>91754</v>
      </c>
      <c r="BS271" s="70">
        <v>257206</v>
      </c>
      <c r="BT271" s="70">
        <v>11716</v>
      </c>
      <c r="BU271" s="70">
        <v>41497</v>
      </c>
      <c r="BV271" s="70">
        <v>5537</v>
      </c>
      <c r="BW271" s="70">
        <v>6099</v>
      </c>
      <c r="BX271" s="39">
        <f t="shared" si="604"/>
        <v>484040</v>
      </c>
      <c r="BY271" s="86">
        <f t="shared" si="605"/>
        <v>416973</v>
      </c>
      <c r="BZ271" s="16">
        <v>110462</v>
      </c>
      <c r="CA271" s="16">
        <v>306511</v>
      </c>
      <c r="CB271" s="16">
        <v>12646</v>
      </c>
      <c r="CC271" s="16">
        <v>43280</v>
      </c>
      <c r="CD271" s="16">
        <v>5656</v>
      </c>
      <c r="CE271" s="16">
        <v>5485</v>
      </c>
      <c r="CF271" s="79">
        <f t="shared" si="606"/>
        <v>554551</v>
      </c>
      <c r="CG271" s="80">
        <f t="shared" si="607"/>
        <v>475611</v>
      </c>
      <c r="CH271" s="70">
        <v>124093</v>
      </c>
      <c r="CI271" s="70">
        <v>351518</v>
      </c>
      <c r="CJ271" s="70">
        <v>15490</v>
      </c>
      <c r="CK271" s="70">
        <v>50473</v>
      </c>
      <c r="CL271" s="70">
        <v>6617</v>
      </c>
      <c r="CM271" s="70">
        <v>6360</v>
      </c>
      <c r="CN271" s="39">
        <f t="shared" si="608"/>
        <v>526631</v>
      </c>
      <c r="CO271" s="86">
        <f t="shared" si="609"/>
        <v>454577</v>
      </c>
      <c r="CP271" s="16">
        <v>113495</v>
      </c>
      <c r="CQ271" s="16">
        <v>341082</v>
      </c>
      <c r="CR271" s="16">
        <v>15505</v>
      </c>
      <c r="CS271" s="16">
        <v>44655</v>
      </c>
      <c r="CT271" s="16">
        <v>4526</v>
      </c>
      <c r="CU271" s="16">
        <v>7368</v>
      </c>
      <c r="CV271" s="79">
        <f t="shared" si="610"/>
        <v>462476</v>
      </c>
      <c r="CW271" s="80">
        <f t="shared" si="611"/>
        <v>396606</v>
      </c>
      <c r="CX271" s="70">
        <v>101089</v>
      </c>
      <c r="CY271" s="70">
        <v>295517</v>
      </c>
      <c r="CZ271" s="70">
        <v>13429</v>
      </c>
      <c r="DA271" s="70">
        <v>40443</v>
      </c>
      <c r="DB271" s="70">
        <v>4237</v>
      </c>
      <c r="DC271" s="90">
        <v>7761</v>
      </c>
    </row>
    <row r="272" spans="1:107" x14ac:dyDescent="0.3">
      <c r="A272" s="158"/>
      <c r="B272" s="1">
        <v>2729</v>
      </c>
      <c r="C272" s="1" t="s">
        <v>207</v>
      </c>
      <c r="D272" s="35">
        <f t="shared" si="612"/>
        <v>6177021</v>
      </c>
      <c r="E272" s="35">
        <f t="shared" si="613"/>
        <v>5183721</v>
      </c>
      <c r="F272" s="35">
        <f t="shared" si="614"/>
        <v>1186288</v>
      </c>
      <c r="G272" s="35">
        <f t="shared" si="615"/>
        <v>3997433</v>
      </c>
      <c r="H272" s="35">
        <f t="shared" si="616"/>
        <v>199830</v>
      </c>
      <c r="I272" s="35">
        <f t="shared" si="617"/>
        <v>676448</v>
      </c>
      <c r="J272" s="35">
        <f t="shared" si="618"/>
        <v>53554</v>
      </c>
      <c r="K272" s="35">
        <f t="shared" si="619"/>
        <v>63468</v>
      </c>
      <c r="L272" s="39">
        <f t="shared" si="620"/>
        <v>486780</v>
      </c>
      <c r="M272" s="86">
        <f t="shared" si="621"/>
        <v>405945</v>
      </c>
      <c r="N272" s="88">
        <v>92160</v>
      </c>
      <c r="O272" s="88">
        <v>313785</v>
      </c>
      <c r="P272" s="88">
        <v>15666</v>
      </c>
      <c r="Q272" s="88">
        <v>54859</v>
      </c>
      <c r="R272" s="88">
        <v>4519</v>
      </c>
      <c r="S272" s="88">
        <v>5791</v>
      </c>
      <c r="T272" s="79">
        <f t="shared" si="590"/>
        <v>428245</v>
      </c>
      <c r="U272" s="80">
        <f t="shared" si="591"/>
        <v>359088</v>
      </c>
      <c r="V272" s="70">
        <v>82781</v>
      </c>
      <c r="W272" s="70">
        <v>276307</v>
      </c>
      <c r="X272" s="70">
        <v>12684</v>
      </c>
      <c r="Y272" s="70">
        <v>47303</v>
      </c>
      <c r="Z272" s="70">
        <v>4111</v>
      </c>
      <c r="AA272" s="70">
        <v>5059</v>
      </c>
      <c r="AB272" s="39">
        <f t="shared" si="592"/>
        <v>545577</v>
      </c>
      <c r="AC272" s="86">
        <f t="shared" si="593"/>
        <v>459773</v>
      </c>
      <c r="AD272" s="88">
        <v>107191</v>
      </c>
      <c r="AE272" s="88">
        <v>352582</v>
      </c>
      <c r="AF272" s="88">
        <v>17584</v>
      </c>
      <c r="AG272" s="88">
        <v>57864</v>
      </c>
      <c r="AH272" s="88">
        <v>4537</v>
      </c>
      <c r="AI272" s="88">
        <v>5819</v>
      </c>
      <c r="AJ272" s="79">
        <f t="shared" si="594"/>
        <v>517667</v>
      </c>
      <c r="AK272" s="80">
        <f t="shared" si="595"/>
        <v>434703</v>
      </c>
      <c r="AL272" s="70">
        <v>98358</v>
      </c>
      <c r="AM272" s="70">
        <v>336345</v>
      </c>
      <c r="AN272" s="70">
        <v>17706</v>
      </c>
      <c r="AO272" s="70">
        <v>55821</v>
      </c>
      <c r="AP272" s="70">
        <v>3922</v>
      </c>
      <c r="AQ272" s="70">
        <v>5515</v>
      </c>
      <c r="AR272" s="39">
        <f t="shared" si="596"/>
        <v>538801</v>
      </c>
      <c r="AS272" s="86">
        <f t="shared" si="597"/>
        <v>452958</v>
      </c>
      <c r="AT272" s="16">
        <v>108111</v>
      </c>
      <c r="AU272" s="16">
        <v>344847</v>
      </c>
      <c r="AV272" s="16">
        <v>17997</v>
      </c>
      <c r="AW272" s="16">
        <v>57841</v>
      </c>
      <c r="AX272" s="16">
        <v>4719</v>
      </c>
      <c r="AY272" s="16">
        <v>5286</v>
      </c>
      <c r="AZ272" s="79">
        <f t="shared" si="598"/>
        <v>487735</v>
      </c>
      <c r="BA272" s="80">
        <f t="shared" si="599"/>
        <v>406389</v>
      </c>
      <c r="BB272" s="70">
        <v>91938</v>
      </c>
      <c r="BC272" s="70">
        <v>314451</v>
      </c>
      <c r="BD272" s="70">
        <v>16656</v>
      </c>
      <c r="BE272" s="70">
        <v>55486</v>
      </c>
      <c r="BF272" s="70">
        <v>4040</v>
      </c>
      <c r="BG272" s="70">
        <v>5164</v>
      </c>
      <c r="BH272" s="39">
        <f t="shared" si="600"/>
        <v>496167</v>
      </c>
      <c r="BI272" s="86">
        <f t="shared" si="601"/>
        <v>410030</v>
      </c>
      <c r="BJ272" s="16">
        <v>93714</v>
      </c>
      <c r="BK272" s="16">
        <v>316316</v>
      </c>
      <c r="BL272" s="16">
        <v>16845</v>
      </c>
      <c r="BM272" s="16">
        <v>58289</v>
      </c>
      <c r="BN272" s="16">
        <v>4701</v>
      </c>
      <c r="BO272" s="16">
        <v>6302</v>
      </c>
      <c r="BP272" s="79">
        <f t="shared" si="602"/>
        <v>498027</v>
      </c>
      <c r="BQ272" s="80">
        <f t="shared" si="603"/>
        <v>412911</v>
      </c>
      <c r="BR272" s="70">
        <v>95001</v>
      </c>
      <c r="BS272" s="70">
        <v>317910</v>
      </c>
      <c r="BT272" s="70">
        <v>16141</v>
      </c>
      <c r="BU272" s="70">
        <v>58086</v>
      </c>
      <c r="BV272" s="70">
        <v>4932</v>
      </c>
      <c r="BW272" s="70">
        <v>5957</v>
      </c>
      <c r="BX272" s="39">
        <f t="shared" si="604"/>
        <v>466269</v>
      </c>
      <c r="BY272" s="86">
        <f t="shared" si="605"/>
        <v>390363</v>
      </c>
      <c r="BZ272" s="16">
        <v>87887</v>
      </c>
      <c r="CA272" s="16">
        <v>302476</v>
      </c>
      <c r="CB272" s="16">
        <v>14604</v>
      </c>
      <c r="CC272" s="16">
        <v>51768</v>
      </c>
      <c r="CD272" s="16">
        <v>3937</v>
      </c>
      <c r="CE272" s="16">
        <v>5597</v>
      </c>
      <c r="CF272" s="79">
        <f t="shared" si="606"/>
        <v>538276</v>
      </c>
      <c r="CG272" s="80">
        <f t="shared" si="607"/>
        <v>451959</v>
      </c>
      <c r="CH272" s="70">
        <v>102230</v>
      </c>
      <c r="CI272" s="70">
        <v>349729</v>
      </c>
      <c r="CJ272" s="70">
        <v>17527</v>
      </c>
      <c r="CK272" s="70">
        <v>58632</v>
      </c>
      <c r="CL272" s="70">
        <v>4378</v>
      </c>
      <c r="CM272" s="70">
        <v>5780</v>
      </c>
      <c r="CN272" s="39">
        <f t="shared" si="608"/>
        <v>605654</v>
      </c>
      <c r="CO272" s="86">
        <f t="shared" si="609"/>
        <v>519056</v>
      </c>
      <c r="CP272" s="16">
        <v>117926</v>
      </c>
      <c r="CQ272" s="16">
        <v>401130</v>
      </c>
      <c r="CR272" s="16">
        <v>19025</v>
      </c>
      <c r="CS272" s="16">
        <v>59125</v>
      </c>
      <c r="CT272" s="16">
        <v>4998</v>
      </c>
      <c r="CU272" s="16">
        <v>3450</v>
      </c>
      <c r="CV272" s="79">
        <f t="shared" si="610"/>
        <v>567823</v>
      </c>
      <c r="CW272" s="80">
        <f t="shared" si="611"/>
        <v>480546</v>
      </c>
      <c r="CX272" s="70">
        <v>108991</v>
      </c>
      <c r="CY272" s="70">
        <v>371555</v>
      </c>
      <c r="CZ272" s="70">
        <v>17395</v>
      </c>
      <c r="DA272" s="70">
        <v>61374</v>
      </c>
      <c r="DB272" s="70">
        <v>4760</v>
      </c>
      <c r="DC272" s="90">
        <v>3748</v>
      </c>
    </row>
    <row r="273" spans="1:107" x14ac:dyDescent="0.3">
      <c r="A273" s="158"/>
      <c r="B273" s="1">
        <v>2730</v>
      </c>
      <c r="C273" s="1" t="s">
        <v>208</v>
      </c>
      <c r="D273" s="35">
        <f t="shared" si="612"/>
        <v>3404338</v>
      </c>
      <c r="E273" s="35">
        <f t="shared" si="613"/>
        <v>2733905</v>
      </c>
      <c r="F273" s="35">
        <f t="shared" si="614"/>
        <v>823334</v>
      </c>
      <c r="G273" s="35">
        <f t="shared" si="615"/>
        <v>1910571</v>
      </c>
      <c r="H273" s="35">
        <f t="shared" si="616"/>
        <v>111917</v>
      </c>
      <c r="I273" s="35">
        <f t="shared" si="617"/>
        <v>504505</v>
      </c>
      <c r="J273" s="35">
        <f t="shared" si="618"/>
        <v>38805</v>
      </c>
      <c r="K273" s="35">
        <f t="shared" si="619"/>
        <v>15206</v>
      </c>
      <c r="L273" s="39">
        <f t="shared" si="620"/>
        <v>219605</v>
      </c>
      <c r="M273" s="86">
        <f t="shared" si="621"/>
        <v>172714</v>
      </c>
      <c r="N273" s="88">
        <v>50551</v>
      </c>
      <c r="O273" s="88">
        <v>122163</v>
      </c>
      <c r="P273" s="88">
        <v>9156</v>
      </c>
      <c r="Q273" s="88">
        <v>34129</v>
      </c>
      <c r="R273" s="88">
        <v>2308</v>
      </c>
      <c r="S273" s="88">
        <v>1298</v>
      </c>
      <c r="T273" s="79">
        <f t="shared" si="590"/>
        <v>195062</v>
      </c>
      <c r="U273" s="80">
        <f t="shared" si="591"/>
        <v>153233</v>
      </c>
      <c r="V273" s="70">
        <v>45335</v>
      </c>
      <c r="W273" s="70">
        <v>107898</v>
      </c>
      <c r="X273" s="70">
        <v>7143</v>
      </c>
      <c r="Y273" s="70">
        <v>31448</v>
      </c>
      <c r="Z273" s="70">
        <v>2183</v>
      </c>
      <c r="AA273" s="70">
        <v>1055</v>
      </c>
      <c r="AB273" s="39">
        <f t="shared" si="592"/>
        <v>285616</v>
      </c>
      <c r="AC273" s="86">
        <f t="shared" si="593"/>
        <v>230111</v>
      </c>
      <c r="AD273" s="88">
        <v>69331</v>
      </c>
      <c r="AE273" s="88">
        <v>160780</v>
      </c>
      <c r="AF273" s="88">
        <v>10136</v>
      </c>
      <c r="AG273" s="88">
        <v>41295</v>
      </c>
      <c r="AH273" s="88">
        <v>2762</v>
      </c>
      <c r="AI273" s="88">
        <v>1312</v>
      </c>
      <c r="AJ273" s="79">
        <f t="shared" si="594"/>
        <v>306888</v>
      </c>
      <c r="AK273" s="80">
        <f t="shared" si="595"/>
        <v>250129</v>
      </c>
      <c r="AL273" s="70">
        <v>74245</v>
      </c>
      <c r="AM273" s="70">
        <v>175884</v>
      </c>
      <c r="AN273" s="70">
        <v>10305</v>
      </c>
      <c r="AO273" s="70">
        <v>42212</v>
      </c>
      <c r="AP273" s="70">
        <v>2966</v>
      </c>
      <c r="AQ273" s="70">
        <v>1276</v>
      </c>
      <c r="AR273" s="39">
        <f t="shared" si="596"/>
        <v>376988</v>
      </c>
      <c r="AS273" s="86">
        <f t="shared" si="597"/>
        <v>313833</v>
      </c>
      <c r="AT273" s="16">
        <v>99317</v>
      </c>
      <c r="AU273" s="16">
        <v>214516</v>
      </c>
      <c r="AV273" s="16">
        <v>10942</v>
      </c>
      <c r="AW273" s="16">
        <v>45826</v>
      </c>
      <c r="AX273" s="16">
        <v>4948</v>
      </c>
      <c r="AY273" s="16">
        <v>1439</v>
      </c>
      <c r="AZ273" s="79">
        <f t="shared" si="598"/>
        <v>322556</v>
      </c>
      <c r="BA273" s="80">
        <f t="shared" si="599"/>
        <v>260680</v>
      </c>
      <c r="BB273" s="70">
        <v>75870</v>
      </c>
      <c r="BC273" s="70">
        <v>184810</v>
      </c>
      <c r="BD273" s="70">
        <v>10032</v>
      </c>
      <c r="BE273" s="70">
        <v>46890</v>
      </c>
      <c r="BF273" s="70">
        <v>3617</v>
      </c>
      <c r="BG273" s="70">
        <v>1337</v>
      </c>
      <c r="BH273" s="39">
        <f t="shared" si="600"/>
        <v>297977</v>
      </c>
      <c r="BI273" s="86">
        <f t="shared" si="601"/>
        <v>235540</v>
      </c>
      <c r="BJ273" s="16">
        <v>75705</v>
      </c>
      <c r="BK273" s="16">
        <v>159835</v>
      </c>
      <c r="BL273" s="16">
        <v>9548</v>
      </c>
      <c r="BM273" s="16">
        <v>47009</v>
      </c>
      <c r="BN273" s="16">
        <v>4349</v>
      </c>
      <c r="BO273" s="16">
        <v>1531</v>
      </c>
      <c r="BP273" s="79">
        <f t="shared" si="602"/>
        <v>288329</v>
      </c>
      <c r="BQ273" s="80">
        <f t="shared" si="603"/>
        <v>227659</v>
      </c>
      <c r="BR273" s="70">
        <v>72678</v>
      </c>
      <c r="BS273" s="70">
        <v>154981</v>
      </c>
      <c r="BT273" s="70">
        <v>9020</v>
      </c>
      <c r="BU273" s="70">
        <v>46092</v>
      </c>
      <c r="BV273" s="70">
        <v>4332</v>
      </c>
      <c r="BW273" s="70">
        <v>1226</v>
      </c>
      <c r="BX273" s="39">
        <f t="shared" si="604"/>
        <v>346416</v>
      </c>
      <c r="BY273" s="86">
        <f t="shared" si="605"/>
        <v>286854</v>
      </c>
      <c r="BZ273" s="16">
        <v>82928</v>
      </c>
      <c r="CA273" s="16">
        <v>203926</v>
      </c>
      <c r="CB273" s="16">
        <v>9271</v>
      </c>
      <c r="CC273" s="16">
        <v>45127</v>
      </c>
      <c r="CD273" s="16">
        <v>3832</v>
      </c>
      <c r="CE273" s="16">
        <v>1332</v>
      </c>
      <c r="CF273" s="79">
        <f t="shared" si="606"/>
        <v>304312</v>
      </c>
      <c r="CG273" s="80">
        <f t="shared" si="607"/>
        <v>243620</v>
      </c>
      <c r="CH273" s="70">
        <v>75169</v>
      </c>
      <c r="CI273" s="70">
        <v>168451</v>
      </c>
      <c r="CJ273" s="70">
        <v>9416</v>
      </c>
      <c r="CK273" s="70">
        <v>46512</v>
      </c>
      <c r="CL273" s="70">
        <v>3478</v>
      </c>
      <c r="CM273" s="70">
        <v>1286</v>
      </c>
      <c r="CN273" s="39">
        <f t="shared" si="608"/>
        <v>240124</v>
      </c>
      <c r="CO273" s="86">
        <f t="shared" si="609"/>
        <v>188548</v>
      </c>
      <c r="CP273" s="16">
        <v>53440</v>
      </c>
      <c r="CQ273" s="16">
        <v>135108</v>
      </c>
      <c r="CR273" s="16">
        <v>8577</v>
      </c>
      <c r="CS273" s="16">
        <v>39792</v>
      </c>
      <c r="CT273" s="16">
        <v>2010</v>
      </c>
      <c r="CU273" s="16">
        <v>1197</v>
      </c>
      <c r="CV273" s="79">
        <f t="shared" si="610"/>
        <v>220465</v>
      </c>
      <c r="CW273" s="80">
        <f t="shared" si="611"/>
        <v>170984</v>
      </c>
      <c r="CX273" s="70">
        <v>48765</v>
      </c>
      <c r="CY273" s="70">
        <v>122219</v>
      </c>
      <c r="CZ273" s="70">
        <v>8371</v>
      </c>
      <c r="DA273" s="70">
        <v>38173</v>
      </c>
      <c r="DB273" s="70">
        <v>2020</v>
      </c>
      <c r="DC273" s="90">
        <v>917</v>
      </c>
    </row>
    <row r="274" spans="1:107" x14ac:dyDescent="0.3">
      <c r="A274" s="158"/>
      <c r="B274" s="1">
        <v>2731</v>
      </c>
      <c r="C274" s="1" t="s">
        <v>209</v>
      </c>
      <c r="D274" s="35">
        <f t="shared" si="612"/>
        <v>7138259</v>
      </c>
      <c r="E274" s="35">
        <f t="shared" si="613"/>
        <v>5965322</v>
      </c>
      <c r="F274" s="35">
        <f t="shared" si="614"/>
        <v>1295551</v>
      </c>
      <c r="G274" s="35">
        <f t="shared" si="615"/>
        <v>4669771</v>
      </c>
      <c r="H274" s="35">
        <f t="shared" si="616"/>
        <v>206447</v>
      </c>
      <c r="I274" s="35">
        <f t="shared" si="617"/>
        <v>888208</v>
      </c>
      <c r="J274" s="35">
        <f t="shared" si="618"/>
        <v>56559</v>
      </c>
      <c r="K274" s="35">
        <f t="shared" si="619"/>
        <v>21723</v>
      </c>
      <c r="L274" s="39">
        <f t="shared" si="620"/>
        <v>604945</v>
      </c>
      <c r="M274" s="86">
        <f t="shared" si="621"/>
        <v>509708</v>
      </c>
      <c r="N274" s="88">
        <v>109558</v>
      </c>
      <c r="O274" s="88">
        <v>400150</v>
      </c>
      <c r="P274" s="88">
        <v>17883</v>
      </c>
      <c r="Q274" s="88">
        <v>70930</v>
      </c>
      <c r="R274" s="88">
        <v>4592</v>
      </c>
      <c r="S274" s="88">
        <v>1832</v>
      </c>
      <c r="T274" s="79">
        <f t="shared" si="590"/>
        <v>515257</v>
      </c>
      <c r="U274" s="80">
        <f t="shared" si="591"/>
        <v>432197</v>
      </c>
      <c r="V274" s="70">
        <v>93482</v>
      </c>
      <c r="W274" s="70">
        <v>338715</v>
      </c>
      <c r="X274" s="70">
        <v>13695</v>
      </c>
      <c r="Y274" s="70">
        <v>64005</v>
      </c>
      <c r="Z274" s="70">
        <v>3975</v>
      </c>
      <c r="AA274" s="70">
        <v>1385</v>
      </c>
      <c r="AB274" s="39">
        <f t="shared" si="592"/>
        <v>630631</v>
      </c>
      <c r="AC274" s="86">
        <f t="shared" si="593"/>
        <v>526410</v>
      </c>
      <c r="AD274" s="88">
        <v>115265</v>
      </c>
      <c r="AE274" s="88">
        <v>411145</v>
      </c>
      <c r="AF274" s="88">
        <v>18767</v>
      </c>
      <c r="AG274" s="88">
        <v>78570</v>
      </c>
      <c r="AH274" s="88">
        <v>5102</v>
      </c>
      <c r="AI274" s="88">
        <v>1782</v>
      </c>
      <c r="AJ274" s="79">
        <f t="shared" si="594"/>
        <v>609761</v>
      </c>
      <c r="AK274" s="80">
        <f t="shared" si="595"/>
        <v>509420</v>
      </c>
      <c r="AL274" s="70">
        <v>110106</v>
      </c>
      <c r="AM274" s="70">
        <v>399314</v>
      </c>
      <c r="AN274" s="70">
        <v>18055</v>
      </c>
      <c r="AO274" s="70">
        <v>75555</v>
      </c>
      <c r="AP274" s="70">
        <v>4934</v>
      </c>
      <c r="AQ274" s="70">
        <v>1797</v>
      </c>
      <c r="AR274" s="39">
        <f t="shared" si="596"/>
        <v>613615</v>
      </c>
      <c r="AS274" s="86">
        <f t="shared" si="597"/>
        <v>511824</v>
      </c>
      <c r="AT274" s="16">
        <v>111876</v>
      </c>
      <c r="AU274" s="16">
        <v>399948</v>
      </c>
      <c r="AV274" s="16">
        <v>18033</v>
      </c>
      <c r="AW274" s="16">
        <v>76585</v>
      </c>
      <c r="AX274" s="16">
        <v>5272</v>
      </c>
      <c r="AY274" s="16">
        <v>1901</v>
      </c>
      <c r="AZ274" s="79">
        <f t="shared" si="598"/>
        <v>578978</v>
      </c>
      <c r="BA274" s="80">
        <f t="shared" si="599"/>
        <v>480927</v>
      </c>
      <c r="BB274" s="70">
        <v>103995</v>
      </c>
      <c r="BC274" s="70">
        <v>376932</v>
      </c>
      <c r="BD274" s="70">
        <v>17304</v>
      </c>
      <c r="BE274" s="70">
        <v>74195</v>
      </c>
      <c r="BF274" s="70">
        <v>4743</v>
      </c>
      <c r="BG274" s="70">
        <v>1809</v>
      </c>
      <c r="BH274" s="39">
        <f t="shared" si="600"/>
        <v>600371</v>
      </c>
      <c r="BI274" s="86">
        <f t="shared" si="601"/>
        <v>502428</v>
      </c>
      <c r="BJ274" s="16">
        <v>109931</v>
      </c>
      <c r="BK274" s="16">
        <v>392497</v>
      </c>
      <c r="BL274" s="16">
        <v>17808</v>
      </c>
      <c r="BM274" s="16">
        <v>73281</v>
      </c>
      <c r="BN274" s="16">
        <v>5024</v>
      </c>
      <c r="BO274" s="16">
        <v>1830</v>
      </c>
      <c r="BP274" s="79">
        <f t="shared" si="602"/>
        <v>583353</v>
      </c>
      <c r="BQ274" s="80">
        <f t="shared" si="603"/>
        <v>488846</v>
      </c>
      <c r="BR274" s="70">
        <v>106659</v>
      </c>
      <c r="BS274" s="70">
        <v>382187</v>
      </c>
      <c r="BT274" s="70">
        <v>17058</v>
      </c>
      <c r="BU274" s="70">
        <v>70604</v>
      </c>
      <c r="BV274" s="70">
        <v>4904</v>
      </c>
      <c r="BW274" s="70">
        <v>1941</v>
      </c>
      <c r="BX274" s="39">
        <f t="shared" si="604"/>
        <v>536245</v>
      </c>
      <c r="BY274" s="86">
        <f t="shared" si="605"/>
        <v>447008</v>
      </c>
      <c r="BZ274" s="16">
        <v>97965</v>
      </c>
      <c r="CA274" s="16">
        <v>349043</v>
      </c>
      <c r="CB274" s="16">
        <v>14379</v>
      </c>
      <c r="CC274" s="16">
        <v>69291</v>
      </c>
      <c r="CD274" s="16">
        <v>3940</v>
      </c>
      <c r="CE274" s="16">
        <v>1627</v>
      </c>
      <c r="CF274" s="79">
        <f t="shared" si="606"/>
        <v>629749</v>
      </c>
      <c r="CG274" s="80">
        <f t="shared" si="607"/>
        <v>525353</v>
      </c>
      <c r="CH274" s="70">
        <v>113606</v>
      </c>
      <c r="CI274" s="70">
        <v>411747</v>
      </c>
      <c r="CJ274" s="70">
        <v>17840</v>
      </c>
      <c r="CK274" s="70">
        <v>79729</v>
      </c>
      <c r="CL274" s="70">
        <v>4963</v>
      </c>
      <c r="CM274" s="70">
        <v>1864</v>
      </c>
      <c r="CN274" s="39">
        <f t="shared" si="608"/>
        <v>640065</v>
      </c>
      <c r="CO274" s="86">
        <f t="shared" si="609"/>
        <v>536421</v>
      </c>
      <c r="CP274" s="16">
        <v>114679</v>
      </c>
      <c r="CQ274" s="16">
        <v>421742</v>
      </c>
      <c r="CR274" s="16">
        <v>18506</v>
      </c>
      <c r="CS274" s="16">
        <v>78697</v>
      </c>
      <c r="CT274" s="16">
        <v>4434</v>
      </c>
      <c r="CU274" s="16">
        <v>2007</v>
      </c>
      <c r="CV274" s="79">
        <f t="shared" si="610"/>
        <v>595289</v>
      </c>
      <c r="CW274" s="80">
        <f t="shared" si="611"/>
        <v>494780</v>
      </c>
      <c r="CX274" s="70">
        <v>108429</v>
      </c>
      <c r="CY274" s="70">
        <v>386351</v>
      </c>
      <c r="CZ274" s="70">
        <v>17119</v>
      </c>
      <c r="DA274" s="70">
        <v>76766</v>
      </c>
      <c r="DB274" s="70">
        <v>4676</v>
      </c>
      <c r="DC274" s="90">
        <v>1948</v>
      </c>
    </row>
    <row r="275" spans="1:107" x14ac:dyDescent="0.3">
      <c r="A275" s="158"/>
      <c r="B275" s="1">
        <v>2732</v>
      </c>
      <c r="C275" s="1" t="s">
        <v>210</v>
      </c>
      <c r="D275" s="35">
        <f t="shared" si="612"/>
        <v>5282442</v>
      </c>
      <c r="E275" s="35">
        <f t="shared" si="613"/>
        <v>4483665</v>
      </c>
      <c r="F275" s="35">
        <f t="shared" si="614"/>
        <v>919761</v>
      </c>
      <c r="G275" s="35">
        <f t="shared" si="615"/>
        <v>3563904</v>
      </c>
      <c r="H275" s="35">
        <f t="shared" si="616"/>
        <v>175211</v>
      </c>
      <c r="I275" s="35">
        <f t="shared" si="617"/>
        <v>568458</v>
      </c>
      <c r="J275" s="35">
        <f t="shared" si="618"/>
        <v>37352</v>
      </c>
      <c r="K275" s="35">
        <f t="shared" si="619"/>
        <v>17756</v>
      </c>
      <c r="L275" s="39">
        <f t="shared" si="620"/>
        <v>451092</v>
      </c>
      <c r="M275" s="86">
        <f t="shared" si="621"/>
        <v>384690</v>
      </c>
      <c r="N275" s="88">
        <v>79517</v>
      </c>
      <c r="O275" s="88">
        <v>305173</v>
      </c>
      <c r="P275" s="88">
        <v>15934</v>
      </c>
      <c r="Q275" s="88">
        <v>45582</v>
      </c>
      <c r="R275" s="88">
        <v>3378</v>
      </c>
      <c r="S275" s="88">
        <v>1508</v>
      </c>
      <c r="T275" s="79">
        <f t="shared" si="590"/>
        <v>383118</v>
      </c>
      <c r="U275" s="80">
        <f t="shared" si="591"/>
        <v>327460</v>
      </c>
      <c r="V275" s="70">
        <v>67540</v>
      </c>
      <c r="W275" s="70">
        <v>259920</v>
      </c>
      <c r="X275" s="70">
        <v>11839</v>
      </c>
      <c r="Y275" s="70">
        <v>39762</v>
      </c>
      <c r="Z275" s="70">
        <v>2863</v>
      </c>
      <c r="AA275" s="70">
        <v>1194</v>
      </c>
      <c r="AB275" s="39">
        <f t="shared" si="592"/>
        <v>466902</v>
      </c>
      <c r="AC275" s="86">
        <f t="shared" si="593"/>
        <v>395372</v>
      </c>
      <c r="AD275" s="88">
        <v>81926</v>
      </c>
      <c r="AE275" s="88">
        <v>313446</v>
      </c>
      <c r="AF275" s="88">
        <v>15866</v>
      </c>
      <c r="AG275" s="88">
        <v>50700</v>
      </c>
      <c r="AH275" s="88">
        <v>3378</v>
      </c>
      <c r="AI275" s="88">
        <v>1586</v>
      </c>
      <c r="AJ275" s="79">
        <f t="shared" si="594"/>
        <v>452056</v>
      </c>
      <c r="AK275" s="80">
        <f t="shared" si="595"/>
        <v>383556</v>
      </c>
      <c r="AL275" s="70">
        <v>78611</v>
      </c>
      <c r="AM275" s="70">
        <v>304945</v>
      </c>
      <c r="AN275" s="70">
        <v>15124</v>
      </c>
      <c r="AO275" s="70">
        <v>48540</v>
      </c>
      <c r="AP275" s="70">
        <v>3305</v>
      </c>
      <c r="AQ275" s="70">
        <v>1531</v>
      </c>
      <c r="AR275" s="39">
        <f t="shared" si="596"/>
        <v>454230</v>
      </c>
      <c r="AS275" s="86">
        <f t="shared" si="597"/>
        <v>384833</v>
      </c>
      <c r="AT275" s="16">
        <v>80215</v>
      </c>
      <c r="AU275" s="16">
        <v>304618</v>
      </c>
      <c r="AV275" s="16">
        <v>15305</v>
      </c>
      <c r="AW275" s="16">
        <v>49002</v>
      </c>
      <c r="AX275" s="16">
        <v>3361</v>
      </c>
      <c r="AY275" s="16">
        <v>1729</v>
      </c>
      <c r="AZ275" s="79">
        <f t="shared" si="598"/>
        <v>430996</v>
      </c>
      <c r="BA275" s="80">
        <f t="shared" si="599"/>
        <v>363821</v>
      </c>
      <c r="BB275" s="70">
        <v>74733</v>
      </c>
      <c r="BC275" s="70">
        <v>289088</v>
      </c>
      <c r="BD275" s="70">
        <v>14719</v>
      </c>
      <c r="BE275" s="70">
        <v>47672</v>
      </c>
      <c r="BF275" s="70">
        <v>3237</v>
      </c>
      <c r="BG275" s="70">
        <v>1547</v>
      </c>
      <c r="BH275" s="39">
        <f t="shared" si="600"/>
        <v>444380</v>
      </c>
      <c r="BI275" s="86">
        <f t="shared" si="601"/>
        <v>377802</v>
      </c>
      <c r="BJ275" s="16">
        <v>77757</v>
      </c>
      <c r="BK275" s="16">
        <v>300045</v>
      </c>
      <c r="BL275" s="16">
        <v>15292</v>
      </c>
      <c r="BM275" s="16">
        <v>46586</v>
      </c>
      <c r="BN275" s="16">
        <v>3016</v>
      </c>
      <c r="BO275" s="16">
        <v>1684</v>
      </c>
      <c r="BP275" s="79">
        <f t="shared" si="602"/>
        <v>428442</v>
      </c>
      <c r="BQ275" s="80">
        <f t="shared" si="603"/>
        <v>364437</v>
      </c>
      <c r="BR275" s="70">
        <v>74314</v>
      </c>
      <c r="BS275" s="70">
        <v>290123</v>
      </c>
      <c r="BT275" s="70">
        <v>14690</v>
      </c>
      <c r="BU275" s="70">
        <v>44964</v>
      </c>
      <c r="BV275" s="70">
        <v>2894</v>
      </c>
      <c r="BW275" s="70">
        <v>1457</v>
      </c>
      <c r="BX275" s="39">
        <f t="shared" si="604"/>
        <v>394503</v>
      </c>
      <c r="BY275" s="86">
        <f t="shared" si="605"/>
        <v>333738</v>
      </c>
      <c r="BZ275" s="16">
        <v>68266</v>
      </c>
      <c r="CA275" s="16">
        <v>265472</v>
      </c>
      <c r="CB275" s="16">
        <v>11684</v>
      </c>
      <c r="CC275" s="16">
        <v>44913</v>
      </c>
      <c r="CD275" s="16">
        <v>2770</v>
      </c>
      <c r="CE275" s="16">
        <v>1398</v>
      </c>
      <c r="CF275" s="79">
        <f t="shared" si="606"/>
        <v>463907</v>
      </c>
      <c r="CG275" s="80">
        <f t="shared" si="607"/>
        <v>393040</v>
      </c>
      <c r="CH275" s="70">
        <v>79704</v>
      </c>
      <c r="CI275" s="70">
        <v>313336</v>
      </c>
      <c r="CJ275" s="70">
        <v>14856</v>
      </c>
      <c r="CK275" s="70">
        <v>51527</v>
      </c>
      <c r="CL275" s="70">
        <v>3130</v>
      </c>
      <c r="CM275" s="70">
        <v>1354</v>
      </c>
      <c r="CN275" s="39">
        <f t="shared" si="608"/>
        <v>470502</v>
      </c>
      <c r="CO275" s="86">
        <f t="shared" si="609"/>
        <v>399977</v>
      </c>
      <c r="CP275" s="16">
        <v>80373</v>
      </c>
      <c r="CQ275" s="16">
        <v>319604</v>
      </c>
      <c r="CR275" s="16">
        <v>15543</v>
      </c>
      <c r="CS275" s="16">
        <v>50645</v>
      </c>
      <c r="CT275" s="16">
        <v>2932</v>
      </c>
      <c r="CU275" s="16">
        <v>1405</v>
      </c>
      <c r="CV275" s="79">
        <f t="shared" si="610"/>
        <v>442314</v>
      </c>
      <c r="CW275" s="80">
        <f t="shared" si="611"/>
        <v>374939</v>
      </c>
      <c r="CX275" s="70">
        <v>76805</v>
      </c>
      <c r="CY275" s="70">
        <v>298134</v>
      </c>
      <c r="CZ275" s="70">
        <v>14359</v>
      </c>
      <c r="DA275" s="70">
        <v>48565</v>
      </c>
      <c r="DB275" s="70">
        <v>3088</v>
      </c>
      <c r="DC275" s="90">
        <v>1363</v>
      </c>
    </row>
    <row r="276" spans="1:107" x14ac:dyDescent="0.3">
      <c r="A276" s="158"/>
      <c r="B276" s="1">
        <v>2733</v>
      </c>
      <c r="C276" s="1" t="s">
        <v>211</v>
      </c>
      <c r="D276" s="35">
        <f t="shared" si="612"/>
        <v>7539835</v>
      </c>
      <c r="E276" s="35">
        <f t="shared" si="613"/>
        <v>6517777</v>
      </c>
      <c r="F276" s="35">
        <f t="shared" si="614"/>
        <v>1303892</v>
      </c>
      <c r="G276" s="35">
        <f t="shared" si="615"/>
        <v>5213885</v>
      </c>
      <c r="H276" s="35">
        <f t="shared" si="616"/>
        <v>238243</v>
      </c>
      <c r="I276" s="35">
        <f t="shared" si="617"/>
        <v>722210</v>
      </c>
      <c r="J276" s="35">
        <f t="shared" si="618"/>
        <v>51516</v>
      </c>
      <c r="K276" s="35">
        <f t="shared" si="619"/>
        <v>10089</v>
      </c>
      <c r="L276" s="39">
        <f t="shared" si="620"/>
        <v>654716</v>
      </c>
      <c r="M276" s="86">
        <f t="shared" si="621"/>
        <v>569885</v>
      </c>
      <c r="N276" s="88">
        <v>111189</v>
      </c>
      <c r="O276" s="88">
        <v>458696</v>
      </c>
      <c r="P276" s="88">
        <v>21856</v>
      </c>
      <c r="Q276" s="88">
        <v>57682</v>
      </c>
      <c r="R276" s="88">
        <v>4399</v>
      </c>
      <c r="S276" s="88">
        <v>894</v>
      </c>
      <c r="T276" s="79">
        <f t="shared" si="590"/>
        <v>548274</v>
      </c>
      <c r="U276" s="80">
        <f t="shared" si="591"/>
        <v>476806</v>
      </c>
      <c r="V276" s="70">
        <v>93052</v>
      </c>
      <c r="W276" s="70">
        <v>383754</v>
      </c>
      <c r="X276" s="70">
        <v>16196</v>
      </c>
      <c r="Y276" s="70">
        <v>50568</v>
      </c>
      <c r="Z276" s="70">
        <v>3969</v>
      </c>
      <c r="AA276" s="70">
        <v>735</v>
      </c>
      <c r="AB276" s="39">
        <f t="shared" si="592"/>
        <v>663554</v>
      </c>
      <c r="AC276" s="86">
        <f t="shared" si="593"/>
        <v>572402</v>
      </c>
      <c r="AD276" s="88">
        <v>116325</v>
      </c>
      <c r="AE276" s="88">
        <v>456077</v>
      </c>
      <c r="AF276" s="88">
        <v>21486</v>
      </c>
      <c r="AG276" s="88">
        <v>64013</v>
      </c>
      <c r="AH276" s="88">
        <v>4827</v>
      </c>
      <c r="AI276" s="88">
        <v>826</v>
      </c>
      <c r="AJ276" s="79">
        <f t="shared" si="594"/>
        <v>638690</v>
      </c>
      <c r="AK276" s="80">
        <f t="shared" si="595"/>
        <v>550913</v>
      </c>
      <c r="AL276" s="70">
        <v>109696</v>
      </c>
      <c r="AM276" s="70">
        <v>441217</v>
      </c>
      <c r="AN276" s="70">
        <v>20817</v>
      </c>
      <c r="AO276" s="70">
        <v>61686</v>
      </c>
      <c r="AP276" s="70">
        <v>4474</v>
      </c>
      <c r="AQ276" s="70">
        <v>800</v>
      </c>
      <c r="AR276" s="39">
        <f t="shared" si="596"/>
        <v>632913</v>
      </c>
      <c r="AS276" s="86">
        <f t="shared" si="597"/>
        <v>545645</v>
      </c>
      <c r="AT276" s="16">
        <v>110510</v>
      </c>
      <c r="AU276" s="16">
        <v>435135</v>
      </c>
      <c r="AV276" s="16">
        <v>20063</v>
      </c>
      <c r="AW276" s="16">
        <v>62196</v>
      </c>
      <c r="AX276" s="16">
        <v>4208</v>
      </c>
      <c r="AY276" s="16">
        <v>801</v>
      </c>
      <c r="AZ276" s="79">
        <f t="shared" si="598"/>
        <v>610329</v>
      </c>
      <c r="BA276" s="80">
        <f t="shared" si="599"/>
        <v>523567</v>
      </c>
      <c r="BB276" s="70">
        <v>106931</v>
      </c>
      <c r="BC276" s="70">
        <v>416636</v>
      </c>
      <c r="BD276" s="70">
        <v>20099</v>
      </c>
      <c r="BE276" s="70">
        <v>61496</v>
      </c>
      <c r="BF276" s="70">
        <v>4334</v>
      </c>
      <c r="BG276" s="70">
        <v>833</v>
      </c>
      <c r="BH276" s="39">
        <f t="shared" si="600"/>
        <v>638482</v>
      </c>
      <c r="BI276" s="86">
        <f t="shared" si="601"/>
        <v>553109</v>
      </c>
      <c r="BJ276" s="16">
        <v>109899</v>
      </c>
      <c r="BK276" s="16">
        <v>443210</v>
      </c>
      <c r="BL276" s="16">
        <v>21121</v>
      </c>
      <c r="BM276" s="16">
        <v>59188</v>
      </c>
      <c r="BN276" s="16">
        <v>4097</v>
      </c>
      <c r="BO276" s="16">
        <v>967</v>
      </c>
      <c r="BP276" s="79">
        <f t="shared" si="602"/>
        <v>617167</v>
      </c>
      <c r="BQ276" s="80">
        <f t="shared" si="603"/>
        <v>534731</v>
      </c>
      <c r="BR276" s="70">
        <v>108508</v>
      </c>
      <c r="BS276" s="70">
        <v>426223</v>
      </c>
      <c r="BT276" s="70">
        <v>19865</v>
      </c>
      <c r="BU276" s="70">
        <v>57461</v>
      </c>
      <c r="BV276" s="70">
        <v>4125</v>
      </c>
      <c r="BW276" s="70">
        <v>985</v>
      </c>
      <c r="BX276" s="39">
        <f t="shared" si="604"/>
        <v>555926</v>
      </c>
      <c r="BY276" s="86">
        <f t="shared" si="605"/>
        <v>478760</v>
      </c>
      <c r="BZ276" s="16">
        <v>97823</v>
      </c>
      <c r="CA276" s="16">
        <v>380937</v>
      </c>
      <c r="CB276" s="16">
        <v>15734</v>
      </c>
      <c r="CC276" s="16">
        <v>57012</v>
      </c>
      <c r="CD276" s="16">
        <v>3778</v>
      </c>
      <c r="CE276" s="16">
        <v>642</v>
      </c>
      <c r="CF276" s="79">
        <f t="shared" si="606"/>
        <v>667638</v>
      </c>
      <c r="CG276" s="80">
        <f t="shared" si="607"/>
        <v>576278</v>
      </c>
      <c r="CH276" s="70">
        <v>115770</v>
      </c>
      <c r="CI276" s="70">
        <v>460508</v>
      </c>
      <c r="CJ276" s="70">
        <v>20418</v>
      </c>
      <c r="CK276" s="70">
        <v>65573</v>
      </c>
      <c r="CL276" s="70">
        <v>4606</v>
      </c>
      <c r="CM276" s="70">
        <v>763</v>
      </c>
      <c r="CN276" s="39">
        <f t="shared" si="608"/>
        <v>677595</v>
      </c>
      <c r="CO276" s="86">
        <f t="shared" si="609"/>
        <v>588585</v>
      </c>
      <c r="CP276" s="16">
        <v>114596</v>
      </c>
      <c r="CQ276" s="16">
        <v>473989</v>
      </c>
      <c r="CR276" s="16">
        <v>21035</v>
      </c>
      <c r="CS276" s="16">
        <v>62883</v>
      </c>
      <c r="CT276" s="16">
        <v>4235</v>
      </c>
      <c r="CU276" s="16">
        <v>857</v>
      </c>
      <c r="CV276" s="79">
        <f t="shared" si="610"/>
        <v>634551</v>
      </c>
      <c r="CW276" s="80">
        <f t="shared" si="611"/>
        <v>547096</v>
      </c>
      <c r="CX276" s="70">
        <v>109593</v>
      </c>
      <c r="CY276" s="70">
        <v>437503</v>
      </c>
      <c r="CZ276" s="70">
        <v>19553</v>
      </c>
      <c r="DA276" s="70">
        <v>62452</v>
      </c>
      <c r="DB276" s="70">
        <v>4464</v>
      </c>
      <c r="DC276" s="90">
        <v>986</v>
      </c>
    </row>
    <row r="277" spans="1:107" x14ac:dyDescent="0.3">
      <c r="A277" s="158"/>
      <c r="B277" s="1">
        <v>2734</v>
      </c>
      <c r="C277" s="1" t="s">
        <v>212</v>
      </c>
      <c r="D277" s="35">
        <f t="shared" si="612"/>
        <v>6918172</v>
      </c>
      <c r="E277" s="35">
        <f t="shared" si="613"/>
        <v>5990970</v>
      </c>
      <c r="F277" s="35">
        <f t="shared" si="614"/>
        <v>1266550</v>
      </c>
      <c r="G277" s="35">
        <f t="shared" si="615"/>
        <v>4724420</v>
      </c>
      <c r="H277" s="35">
        <f t="shared" si="616"/>
        <v>230706</v>
      </c>
      <c r="I277" s="35">
        <f t="shared" si="617"/>
        <v>629291</v>
      </c>
      <c r="J277" s="35">
        <f t="shared" si="618"/>
        <v>49322</v>
      </c>
      <c r="K277" s="35">
        <f t="shared" si="619"/>
        <v>17883</v>
      </c>
      <c r="L277" s="39">
        <f t="shared" si="620"/>
        <v>592412</v>
      </c>
      <c r="M277" s="86">
        <f t="shared" si="621"/>
        <v>516736</v>
      </c>
      <c r="N277" s="88">
        <v>109615</v>
      </c>
      <c r="O277" s="88">
        <v>407121</v>
      </c>
      <c r="P277" s="88">
        <v>19725</v>
      </c>
      <c r="Q277" s="88">
        <v>50094</v>
      </c>
      <c r="R277" s="88">
        <v>4416</v>
      </c>
      <c r="S277" s="88">
        <v>1441</v>
      </c>
      <c r="T277" s="79">
        <f t="shared" si="590"/>
        <v>500287</v>
      </c>
      <c r="U277" s="80">
        <f t="shared" si="591"/>
        <v>435820</v>
      </c>
      <c r="V277" s="70">
        <v>91794</v>
      </c>
      <c r="W277" s="70">
        <v>344026</v>
      </c>
      <c r="X277" s="70">
        <v>15066</v>
      </c>
      <c r="Y277" s="70">
        <v>43841</v>
      </c>
      <c r="Z277" s="70">
        <v>4163</v>
      </c>
      <c r="AA277" s="70">
        <v>1397</v>
      </c>
      <c r="AB277" s="39">
        <f t="shared" si="592"/>
        <v>604505</v>
      </c>
      <c r="AC277" s="86">
        <f t="shared" si="593"/>
        <v>522196</v>
      </c>
      <c r="AD277" s="88">
        <v>109811</v>
      </c>
      <c r="AE277" s="88">
        <v>412385</v>
      </c>
      <c r="AF277" s="88">
        <v>20665</v>
      </c>
      <c r="AG277" s="88">
        <v>55559</v>
      </c>
      <c r="AH277" s="88">
        <v>4442</v>
      </c>
      <c r="AI277" s="88">
        <v>1643</v>
      </c>
      <c r="AJ277" s="79">
        <f t="shared" si="594"/>
        <v>586639</v>
      </c>
      <c r="AK277" s="80">
        <f t="shared" si="595"/>
        <v>506645</v>
      </c>
      <c r="AL277" s="70">
        <v>106412</v>
      </c>
      <c r="AM277" s="70">
        <v>400233</v>
      </c>
      <c r="AN277" s="70">
        <v>19988</v>
      </c>
      <c r="AO277" s="70">
        <v>54366</v>
      </c>
      <c r="AP277" s="70">
        <v>4085</v>
      </c>
      <c r="AQ277" s="70">
        <v>1555</v>
      </c>
      <c r="AR277" s="39">
        <f t="shared" si="596"/>
        <v>589228</v>
      </c>
      <c r="AS277" s="86">
        <f t="shared" si="597"/>
        <v>509244</v>
      </c>
      <c r="AT277" s="16">
        <v>108444</v>
      </c>
      <c r="AU277" s="16">
        <v>400800</v>
      </c>
      <c r="AV277" s="16">
        <v>19722</v>
      </c>
      <c r="AW277" s="16">
        <v>54408</v>
      </c>
      <c r="AX277" s="16">
        <v>4339</v>
      </c>
      <c r="AY277" s="16">
        <v>1515</v>
      </c>
      <c r="AZ277" s="79">
        <f t="shared" si="598"/>
        <v>569203</v>
      </c>
      <c r="BA277" s="80">
        <f t="shared" si="599"/>
        <v>489970</v>
      </c>
      <c r="BB277" s="70">
        <v>104336</v>
      </c>
      <c r="BC277" s="70">
        <v>385634</v>
      </c>
      <c r="BD277" s="70">
        <v>19658</v>
      </c>
      <c r="BE277" s="70">
        <v>53857</v>
      </c>
      <c r="BF277" s="70">
        <v>4292</v>
      </c>
      <c r="BG277" s="70">
        <v>1426</v>
      </c>
      <c r="BH277" s="39">
        <f t="shared" si="600"/>
        <v>599310</v>
      </c>
      <c r="BI277" s="86">
        <f t="shared" si="601"/>
        <v>518854</v>
      </c>
      <c r="BJ277" s="16">
        <v>110329</v>
      </c>
      <c r="BK277" s="16">
        <v>408525</v>
      </c>
      <c r="BL277" s="16">
        <v>20578</v>
      </c>
      <c r="BM277" s="16">
        <v>53948</v>
      </c>
      <c r="BN277" s="16">
        <v>4206</v>
      </c>
      <c r="BO277" s="16">
        <v>1724</v>
      </c>
      <c r="BP277" s="79">
        <f t="shared" si="602"/>
        <v>572248</v>
      </c>
      <c r="BQ277" s="80">
        <f t="shared" si="603"/>
        <v>496071</v>
      </c>
      <c r="BR277" s="70">
        <v>106085</v>
      </c>
      <c r="BS277" s="70">
        <v>389986</v>
      </c>
      <c r="BT277" s="70">
        <v>19450</v>
      </c>
      <c r="BU277" s="70">
        <v>51135</v>
      </c>
      <c r="BV277" s="70">
        <v>3917</v>
      </c>
      <c r="BW277" s="70">
        <v>1675</v>
      </c>
      <c r="BX277" s="39">
        <f t="shared" si="604"/>
        <v>519304</v>
      </c>
      <c r="BY277" s="86">
        <f t="shared" si="605"/>
        <v>449211</v>
      </c>
      <c r="BZ277" s="16">
        <v>96765</v>
      </c>
      <c r="CA277" s="16">
        <v>352446</v>
      </c>
      <c r="CB277" s="16">
        <v>16561</v>
      </c>
      <c r="CC277" s="16">
        <v>48395</v>
      </c>
      <c r="CD277" s="16">
        <v>3795</v>
      </c>
      <c r="CE277" s="16">
        <v>1342</v>
      </c>
      <c r="CF277" s="79">
        <f t="shared" si="606"/>
        <v>599879</v>
      </c>
      <c r="CG277" s="80">
        <f t="shared" si="607"/>
        <v>518820</v>
      </c>
      <c r="CH277" s="70">
        <v>108978</v>
      </c>
      <c r="CI277" s="70">
        <v>409842</v>
      </c>
      <c r="CJ277" s="70">
        <v>19568</v>
      </c>
      <c r="CK277" s="70">
        <v>55928</v>
      </c>
      <c r="CL277" s="70">
        <v>4123</v>
      </c>
      <c r="CM277" s="70">
        <v>1440</v>
      </c>
      <c r="CN277" s="39">
        <f t="shared" si="608"/>
        <v>607280</v>
      </c>
      <c r="CO277" s="86">
        <f t="shared" si="609"/>
        <v>527736</v>
      </c>
      <c r="CP277" s="16">
        <v>108839</v>
      </c>
      <c r="CQ277" s="16">
        <v>418897</v>
      </c>
      <c r="CR277" s="16">
        <v>20312</v>
      </c>
      <c r="CS277" s="16">
        <v>54081</v>
      </c>
      <c r="CT277" s="16">
        <v>3756</v>
      </c>
      <c r="CU277" s="16">
        <v>1395</v>
      </c>
      <c r="CV277" s="79">
        <f t="shared" si="610"/>
        <v>577877</v>
      </c>
      <c r="CW277" s="80">
        <f t="shared" si="611"/>
        <v>499667</v>
      </c>
      <c r="CX277" s="70">
        <v>105142</v>
      </c>
      <c r="CY277" s="70">
        <v>394525</v>
      </c>
      <c r="CZ277" s="70">
        <v>19413</v>
      </c>
      <c r="DA277" s="70">
        <v>53679</v>
      </c>
      <c r="DB277" s="70">
        <v>3788</v>
      </c>
      <c r="DC277" s="90">
        <v>1330</v>
      </c>
    </row>
    <row r="278" spans="1:107" x14ac:dyDescent="0.3">
      <c r="A278" s="158"/>
      <c r="B278" s="1">
        <v>2735</v>
      </c>
      <c r="C278" s="1" t="s">
        <v>213</v>
      </c>
      <c r="D278" s="35">
        <f t="shared" si="612"/>
        <v>2378630</v>
      </c>
      <c r="E278" s="35">
        <f t="shared" si="613"/>
        <v>1858348</v>
      </c>
      <c r="F278" s="35">
        <f t="shared" si="614"/>
        <v>442154</v>
      </c>
      <c r="G278" s="35">
        <f t="shared" si="615"/>
        <v>1416194</v>
      </c>
      <c r="H278" s="35">
        <f t="shared" si="616"/>
        <v>79647</v>
      </c>
      <c r="I278" s="35">
        <f t="shared" si="617"/>
        <v>401128</v>
      </c>
      <c r="J278" s="35">
        <f t="shared" si="618"/>
        <v>18733</v>
      </c>
      <c r="K278" s="35">
        <f t="shared" si="619"/>
        <v>20774</v>
      </c>
      <c r="L278" s="39">
        <f t="shared" si="620"/>
        <v>188045</v>
      </c>
      <c r="M278" s="86">
        <f t="shared" si="621"/>
        <v>148382</v>
      </c>
      <c r="N278" s="88">
        <v>35897</v>
      </c>
      <c r="O278" s="88">
        <v>112485</v>
      </c>
      <c r="P278" s="88">
        <v>6516</v>
      </c>
      <c r="Q278" s="88">
        <v>30249</v>
      </c>
      <c r="R278" s="88">
        <v>1450</v>
      </c>
      <c r="S278" s="88">
        <v>1448</v>
      </c>
      <c r="T278" s="79">
        <f t="shared" si="590"/>
        <v>168699</v>
      </c>
      <c r="U278" s="80">
        <f t="shared" si="591"/>
        <v>132583</v>
      </c>
      <c r="V278" s="70">
        <v>32701</v>
      </c>
      <c r="W278" s="70">
        <v>99882</v>
      </c>
      <c r="X278" s="70">
        <v>5060</v>
      </c>
      <c r="Y278" s="70">
        <v>28150</v>
      </c>
      <c r="Z278" s="70">
        <v>1516</v>
      </c>
      <c r="AA278" s="70">
        <v>1390</v>
      </c>
      <c r="AB278" s="39">
        <f t="shared" si="592"/>
        <v>210096</v>
      </c>
      <c r="AC278" s="86">
        <f t="shared" si="593"/>
        <v>164943</v>
      </c>
      <c r="AD278" s="88">
        <v>40014</v>
      </c>
      <c r="AE278" s="88">
        <v>124929</v>
      </c>
      <c r="AF278" s="88">
        <v>6850</v>
      </c>
      <c r="AG278" s="88">
        <v>35305</v>
      </c>
      <c r="AH278" s="88">
        <v>1553</v>
      </c>
      <c r="AI278" s="88">
        <v>1445</v>
      </c>
      <c r="AJ278" s="79">
        <f t="shared" si="594"/>
        <v>203407</v>
      </c>
      <c r="AK278" s="80">
        <f t="shared" si="595"/>
        <v>159519</v>
      </c>
      <c r="AL278" s="70">
        <v>38032</v>
      </c>
      <c r="AM278" s="70">
        <v>121487</v>
      </c>
      <c r="AN278" s="70">
        <v>6933</v>
      </c>
      <c r="AO278" s="70">
        <v>34017</v>
      </c>
      <c r="AP278" s="70">
        <v>1494</v>
      </c>
      <c r="AQ278" s="70">
        <v>1444</v>
      </c>
      <c r="AR278" s="39">
        <f t="shared" si="596"/>
        <v>211071</v>
      </c>
      <c r="AS278" s="86">
        <f t="shared" si="597"/>
        <v>165683</v>
      </c>
      <c r="AT278" s="16">
        <v>40912</v>
      </c>
      <c r="AU278" s="16">
        <v>124771</v>
      </c>
      <c r="AV278" s="16">
        <v>7095</v>
      </c>
      <c r="AW278" s="16">
        <v>34577</v>
      </c>
      <c r="AX278" s="16">
        <v>1749</v>
      </c>
      <c r="AY278" s="16">
        <v>1967</v>
      </c>
      <c r="AZ278" s="79">
        <f t="shared" si="598"/>
        <v>199911</v>
      </c>
      <c r="BA278" s="80">
        <f t="shared" si="599"/>
        <v>155304</v>
      </c>
      <c r="BB278" s="70">
        <v>37362</v>
      </c>
      <c r="BC278" s="70">
        <v>117942</v>
      </c>
      <c r="BD278" s="70">
        <v>7065</v>
      </c>
      <c r="BE278" s="70">
        <v>33914</v>
      </c>
      <c r="BF278" s="70">
        <v>1617</v>
      </c>
      <c r="BG278" s="70">
        <v>2011</v>
      </c>
      <c r="BH278" s="39">
        <f t="shared" si="600"/>
        <v>198360</v>
      </c>
      <c r="BI278" s="86">
        <f t="shared" si="601"/>
        <v>153809</v>
      </c>
      <c r="BJ278" s="16">
        <v>36489</v>
      </c>
      <c r="BK278" s="16">
        <v>117320</v>
      </c>
      <c r="BL278" s="16">
        <v>6816</v>
      </c>
      <c r="BM278" s="16">
        <v>34292</v>
      </c>
      <c r="BN278" s="16">
        <v>1747</v>
      </c>
      <c r="BO278" s="16">
        <v>1696</v>
      </c>
      <c r="BP278" s="79">
        <f t="shared" si="602"/>
        <v>189422</v>
      </c>
      <c r="BQ278" s="80">
        <f t="shared" si="603"/>
        <v>147526</v>
      </c>
      <c r="BR278" s="70">
        <v>35034</v>
      </c>
      <c r="BS278" s="70">
        <v>112492</v>
      </c>
      <c r="BT278" s="70">
        <v>6753</v>
      </c>
      <c r="BU278" s="70">
        <v>32051</v>
      </c>
      <c r="BV278" s="70">
        <v>1587</v>
      </c>
      <c r="BW278" s="70">
        <v>1505</v>
      </c>
      <c r="BX278" s="39">
        <f t="shared" si="604"/>
        <v>185358</v>
      </c>
      <c r="BY278" s="86">
        <f t="shared" si="605"/>
        <v>144682</v>
      </c>
      <c r="BZ278" s="16">
        <v>33989</v>
      </c>
      <c r="CA278" s="16">
        <v>110693</v>
      </c>
      <c r="CB278" s="16">
        <v>5962</v>
      </c>
      <c r="CC278" s="16">
        <v>31670</v>
      </c>
      <c r="CD278" s="16">
        <v>1537</v>
      </c>
      <c r="CE278" s="16">
        <v>1507</v>
      </c>
      <c r="CF278" s="79">
        <f t="shared" si="606"/>
        <v>209709</v>
      </c>
      <c r="CG278" s="80">
        <f t="shared" si="607"/>
        <v>163404</v>
      </c>
      <c r="CH278" s="70">
        <v>37969</v>
      </c>
      <c r="CI278" s="70">
        <v>125435</v>
      </c>
      <c r="CJ278" s="70">
        <v>6769</v>
      </c>
      <c r="CK278" s="70">
        <v>35984</v>
      </c>
      <c r="CL278" s="70">
        <v>1503</v>
      </c>
      <c r="CM278" s="70">
        <v>2049</v>
      </c>
      <c r="CN278" s="39">
        <f t="shared" si="608"/>
        <v>211312</v>
      </c>
      <c r="CO278" s="86">
        <f t="shared" si="609"/>
        <v>164522</v>
      </c>
      <c r="CP278" s="16">
        <v>37277</v>
      </c>
      <c r="CQ278" s="16">
        <v>127245</v>
      </c>
      <c r="CR278" s="16">
        <v>7165</v>
      </c>
      <c r="CS278" s="16">
        <v>35831</v>
      </c>
      <c r="CT278" s="16">
        <v>1395</v>
      </c>
      <c r="CU278" s="16">
        <v>2399</v>
      </c>
      <c r="CV278" s="79">
        <f t="shared" si="610"/>
        <v>203240</v>
      </c>
      <c r="CW278" s="80">
        <f t="shared" si="611"/>
        <v>157991</v>
      </c>
      <c r="CX278" s="70">
        <v>36478</v>
      </c>
      <c r="CY278" s="70">
        <v>121513</v>
      </c>
      <c r="CZ278" s="70">
        <v>6663</v>
      </c>
      <c r="DA278" s="70">
        <v>35088</v>
      </c>
      <c r="DB278" s="70">
        <v>1585</v>
      </c>
      <c r="DC278" s="90">
        <v>1913</v>
      </c>
    </row>
    <row r="279" spans="1:107" x14ac:dyDescent="0.3">
      <c r="A279" s="158"/>
      <c r="B279" s="1">
        <v>2736</v>
      </c>
      <c r="C279" s="1" t="s">
        <v>214</v>
      </c>
      <c r="D279" s="35">
        <f t="shared" si="612"/>
        <v>7800852</v>
      </c>
      <c r="E279" s="35">
        <f t="shared" si="613"/>
        <v>6393065</v>
      </c>
      <c r="F279" s="35">
        <f t="shared" si="614"/>
        <v>1437510</v>
      </c>
      <c r="G279" s="35">
        <f t="shared" si="615"/>
        <v>4955555</v>
      </c>
      <c r="H279" s="35">
        <f t="shared" si="616"/>
        <v>173239</v>
      </c>
      <c r="I279" s="35">
        <f t="shared" si="617"/>
        <v>975750</v>
      </c>
      <c r="J279" s="35">
        <f t="shared" si="618"/>
        <v>239986</v>
      </c>
      <c r="K279" s="35">
        <f t="shared" si="619"/>
        <v>18812</v>
      </c>
      <c r="L279" s="39">
        <f t="shared" si="620"/>
        <v>641573</v>
      </c>
      <c r="M279" s="86">
        <f t="shared" si="621"/>
        <v>525725</v>
      </c>
      <c r="N279" s="88">
        <v>121011</v>
      </c>
      <c r="O279" s="88">
        <v>404714</v>
      </c>
      <c r="P279" s="88">
        <v>14411</v>
      </c>
      <c r="Q279" s="88">
        <v>75846</v>
      </c>
      <c r="R279" s="88">
        <v>24036</v>
      </c>
      <c r="S279" s="88">
        <v>1555</v>
      </c>
      <c r="T279" s="79">
        <f t="shared" si="590"/>
        <v>606942</v>
      </c>
      <c r="U279" s="80">
        <f t="shared" si="591"/>
        <v>503874</v>
      </c>
      <c r="V279" s="70">
        <v>120785</v>
      </c>
      <c r="W279" s="70">
        <v>383089</v>
      </c>
      <c r="X279" s="70">
        <v>11529</v>
      </c>
      <c r="Y279" s="70">
        <v>67654</v>
      </c>
      <c r="Z279" s="70">
        <v>22412</v>
      </c>
      <c r="AA279" s="70">
        <v>1473</v>
      </c>
      <c r="AB279" s="39">
        <f t="shared" si="592"/>
        <v>660193</v>
      </c>
      <c r="AC279" s="86">
        <f t="shared" si="593"/>
        <v>539896</v>
      </c>
      <c r="AD279" s="88">
        <v>120387</v>
      </c>
      <c r="AE279" s="88">
        <v>419509</v>
      </c>
      <c r="AF279" s="88">
        <v>15339</v>
      </c>
      <c r="AG279" s="88">
        <v>83831</v>
      </c>
      <c r="AH279" s="88">
        <v>19317</v>
      </c>
      <c r="AI279" s="88">
        <v>1810</v>
      </c>
      <c r="AJ279" s="79">
        <f t="shared" si="594"/>
        <v>662648</v>
      </c>
      <c r="AK279" s="80">
        <f t="shared" si="595"/>
        <v>540746</v>
      </c>
      <c r="AL279" s="70">
        <v>119143</v>
      </c>
      <c r="AM279" s="70">
        <v>421603</v>
      </c>
      <c r="AN279" s="70">
        <v>15761</v>
      </c>
      <c r="AO279" s="70">
        <v>85937</v>
      </c>
      <c r="AP279" s="70">
        <v>18623</v>
      </c>
      <c r="AQ279" s="70">
        <v>1581</v>
      </c>
      <c r="AR279" s="39">
        <f t="shared" si="596"/>
        <v>688262</v>
      </c>
      <c r="AS279" s="86">
        <f t="shared" si="597"/>
        <v>566111</v>
      </c>
      <c r="AT279" s="16">
        <v>129524</v>
      </c>
      <c r="AU279" s="16">
        <v>436587</v>
      </c>
      <c r="AV279" s="16">
        <v>15865</v>
      </c>
      <c r="AW279" s="16">
        <v>84238</v>
      </c>
      <c r="AX279" s="16">
        <v>20394</v>
      </c>
      <c r="AY279" s="16">
        <v>1654</v>
      </c>
      <c r="AZ279" s="79">
        <f t="shared" si="598"/>
        <v>627338</v>
      </c>
      <c r="BA279" s="80">
        <f t="shared" si="599"/>
        <v>513724</v>
      </c>
      <c r="BB279" s="70">
        <v>112901</v>
      </c>
      <c r="BC279" s="70">
        <v>400823</v>
      </c>
      <c r="BD279" s="70">
        <v>14653</v>
      </c>
      <c r="BE279" s="70">
        <v>78921</v>
      </c>
      <c r="BF279" s="70">
        <v>18490</v>
      </c>
      <c r="BG279" s="70">
        <v>1550</v>
      </c>
      <c r="BH279" s="39">
        <f t="shared" si="600"/>
        <v>644566</v>
      </c>
      <c r="BI279" s="86">
        <f t="shared" si="601"/>
        <v>528960</v>
      </c>
      <c r="BJ279" s="16">
        <v>119977</v>
      </c>
      <c r="BK279" s="16">
        <v>408983</v>
      </c>
      <c r="BL279" s="16">
        <v>14712</v>
      </c>
      <c r="BM279" s="16">
        <v>79788</v>
      </c>
      <c r="BN279" s="16">
        <v>19682</v>
      </c>
      <c r="BO279" s="16">
        <v>1424</v>
      </c>
      <c r="BP279" s="79">
        <f t="shared" si="602"/>
        <v>645035</v>
      </c>
      <c r="BQ279" s="80">
        <f t="shared" si="603"/>
        <v>529005</v>
      </c>
      <c r="BR279" s="70">
        <v>121807</v>
      </c>
      <c r="BS279" s="70">
        <v>407198</v>
      </c>
      <c r="BT279" s="70">
        <v>13870</v>
      </c>
      <c r="BU279" s="70">
        <v>79796</v>
      </c>
      <c r="BV279" s="70">
        <v>20856</v>
      </c>
      <c r="BW279" s="70">
        <v>1508</v>
      </c>
      <c r="BX279" s="39">
        <f t="shared" si="604"/>
        <v>625329</v>
      </c>
      <c r="BY279" s="86">
        <f t="shared" si="605"/>
        <v>514627</v>
      </c>
      <c r="BZ279" s="16">
        <v>115921</v>
      </c>
      <c r="CA279" s="16">
        <v>398706</v>
      </c>
      <c r="CB279" s="16">
        <v>12881</v>
      </c>
      <c r="CC279" s="16">
        <v>78511</v>
      </c>
      <c r="CD279" s="16">
        <v>17578</v>
      </c>
      <c r="CE279" s="16">
        <v>1732</v>
      </c>
      <c r="CF279" s="79">
        <f t="shared" si="606"/>
        <v>657355</v>
      </c>
      <c r="CG279" s="80">
        <f t="shared" si="607"/>
        <v>533211</v>
      </c>
      <c r="CH279" s="70">
        <v>118170</v>
      </c>
      <c r="CI279" s="70">
        <v>415041</v>
      </c>
      <c r="CJ279" s="70">
        <v>14657</v>
      </c>
      <c r="CK279" s="70">
        <v>88685</v>
      </c>
      <c r="CL279" s="70">
        <v>19313</v>
      </c>
      <c r="CM279" s="70">
        <v>1489</v>
      </c>
      <c r="CN279" s="39">
        <f t="shared" si="608"/>
        <v>668856</v>
      </c>
      <c r="CO279" s="86">
        <f t="shared" si="609"/>
        <v>546086</v>
      </c>
      <c r="CP279" s="16">
        <v>117478</v>
      </c>
      <c r="CQ279" s="16">
        <v>428608</v>
      </c>
      <c r="CR279" s="16">
        <v>15145</v>
      </c>
      <c r="CS279" s="16">
        <v>87487</v>
      </c>
      <c r="CT279" s="16">
        <v>18698</v>
      </c>
      <c r="CU279" s="16">
        <v>1440</v>
      </c>
      <c r="CV279" s="79">
        <f t="shared" si="610"/>
        <v>672755</v>
      </c>
      <c r="CW279" s="80">
        <f t="shared" si="611"/>
        <v>551100</v>
      </c>
      <c r="CX279" s="70">
        <v>120406</v>
      </c>
      <c r="CY279" s="70">
        <v>430694</v>
      </c>
      <c r="CZ279" s="70">
        <v>14416</v>
      </c>
      <c r="DA279" s="70">
        <v>85056</v>
      </c>
      <c r="DB279" s="70">
        <v>20587</v>
      </c>
      <c r="DC279" s="90">
        <v>1596</v>
      </c>
    </row>
    <row r="280" spans="1:107" x14ac:dyDescent="0.3">
      <c r="A280" s="158"/>
      <c r="B280" s="1">
        <v>2737</v>
      </c>
      <c r="C280" s="1" t="s">
        <v>215</v>
      </c>
      <c r="D280" s="35">
        <f t="shared" si="612"/>
        <v>5160702</v>
      </c>
      <c r="E280" s="35">
        <f t="shared" si="613"/>
        <v>4121914</v>
      </c>
      <c r="F280" s="35">
        <f t="shared" si="614"/>
        <v>867319</v>
      </c>
      <c r="G280" s="35">
        <f t="shared" si="615"/>
        <v>3254595</v>
      </c>
      <c r="H280" s="35">
        <f t="shared" si="616"/>
        <v>169586</v>
      </c>
      <c r="I280" s="35">
        <f t="shared" si="617"/>
        <v>783134</v>
      </c>
      <c r="J280" s="35">
        <f t="shared" si="618"/>
        <v>27022</v>
      </c>
      <c r="K280" s="35">
        <f t="shared" si="619"/>
        <v>59046</v>
      </c>
      <c r="L280" s="39">
        <f t="shared" si="620"/>
        <v>439811</v>
      </c>
      <c r="M280" s="86">
        <f t="shared" si="621"/>
        <v>355443</v>
      </c>
      <c r="N280" s="88">
        <v>74447</v>
      </c>
      <c r="O280" s="88">
        <v>280996</v>
      </c>
      <c r="P280" s="88">
        <v>15350</v>
      </c>
      <c r="Q280" s="88">
        <v>61265</v>
      </c>
      <c r="R280" s="88">
        <v>2372</v>
      </c>
      <c r="S280" s="88">
        <v>5381</v>
      </c>
      <c r="T280" s="79">
        <f t="shared" si="590"/>
        <v>374572</v>
      </c>
      <c r="U280" s="80">
        <f t="shared" si="591"/>
        <v>302269</v>
      </c>
      <c r="V280" s="70">
        <v>63496</v>
      </c>
      <c r="W280" s="70">
        <v>238773</v>
      </c>
      <c r="X280" s="70">
        <v>11490</v>
      </c>
      <c r="Y280" s="70">
        <v>54319</v>
      </c>
      <c r="Z280" s="70">
        <v>2153</v>
      </c>
      <c r="AA280" s="70">
        <v>4341</v>
      </c>
      <c r="AB280" s="39">
        <f t="shared" si="592"/>
        <v>461514</v>
      </c>
      <c r="AC280" s="86">
        <f t="shared" si="593"/>
        <v>369157</v>
      </c>
      <c r="AD280" s="88">
        <v>78240</v>
      </c>
      <c r="AE280" s="88">
        <v>290917</v>
      </c>
      <c r="AF280" s="88">
        <v>15694</v>
      </c>
      <c r="AG280" s="88">
        <v>68915</v>
      </c>
      <c r="AH280" s="88">
        <v>2433</v>
      </c>
      <c r="AI280" s="88">
        <v>5315</v>
      </c>
      <c r="AJ280" s="79">
        <f t="shared" si="594"/>
        <v>446777</v>
      </c>
      <c r="AK280" s="80">
        <f t="shared" si="595"/>
        <v>357867</v>
      </c>
      <c r="AL280" s="70">
        <v>74979</v>
      </c>
      <c r="AM280" s="70">
        <v>282888</v>
      </c>
      <c r="AN280" s="70">
        <v>15102</v>
      </c>
      <c r="AO280" s="70">
        <v>66417</v>
      </c>
      <c r="AP280" s="70">
        <v>2250</v>
      </c>
      <c r="AQ280" s="70">
        <v>5141</v>
      </c>
      <c r="AR280" s="39">
        <f t="shared" si="596"/>
        <v>452156</v>
      </c>
      <c r="AS280" s="86">
        <f t="shared" si="597"/>
        <v>360206</v>
      </c>
      <c r="AT280" s="16">
        <v>76505</v>
      </c>
      <c r="AU280" s="16">
        <v>283701</v>
      </c>
      <c r="AV280" s="16">
        <v>15301</v>
      </c>
      <c r="AW280" s="16">
        <v>68982</v>
      </c>
      <c r="AX280" s="16">
        <v>2399</v>
      </c>
      <c r="AY280" s="16">
        <v>5268</v>
      </c>
      <c r="AZ280" s="79">
        <f t="shared" si="598"/>
        <v>421040</v>
      </c>
      <c r="BA280" s="80">
        <f t="shared" si="599"/>
        <v>335273</v>
      </c>
      <c r="BB280" s="70">
        <v>71531</v>
      </c>
      <c r="BC280" s="70">
        <v>263742</v>
      </c>
      <c r="BD280" s="70">
        <v>13829</v>
      </c>
      <c r="BE280" s="70">
        <v>65042</v>
      </c>
      <c r="BF280" s="70">
        <v>2158</v>
      </c>
      <c r="BG280" s="70">
        <v>4738</v>
      </c>
      <c r="BH280" s="39">
        <f t="shared" si="600"/>
        <v>437841</v>
      </c>
      <c r="BI280" s="86">
        <f t="shared" si="601"/>
        <v>349343</v>
      </c>
      <c r="BJ280" s="16">
        <v>73283</v>
      </c>
      <c r="BK280" s="16">
        <v>276060</v>
      </c>
      <c r="BL280" s="16">
        <v>14650</v>
      </c>
      <c r="BM280" s="16">
        <v>66216</v>
      </c>
      <c r="BN280" s="16">
        <v>2329</v>
      </c>
      <c r="BO280" s="16">
        <v>5303</v>
      </c>
      <c r="BP280" s="79">
        <f t="shared" si="602"/>
        <v>420766</v>
      </c>
      <c r="BQ280" s="80">
        <f t="shared" si="603"/>
        <v>334773</v>
      </c>
      <c r="BR280" s="70">
        <v>70873</v>
      </c>
      <c r="BS280" s="70">
        <v>263900</v>
      </c>
      <c r="BT280" s="70">
        <v>14300</v>
      </c>
      <c r="BU280" s="70">
        <v>64285</v>
      </c>
      <c r="BV280" s="70">
        <v>2262</v>
      </c>
      <c r="BW280" s="70">
        <v>5146</v>
      </c>
      <c r="BX280" s="39">
        <f t="shared" si="604"/>
        <v>389150</v>
      </c>
      <c r="BY280" s="86">
        <f t="shared" si="605"/>
        <v>308662</v>
      </c>
      <c r="BZ280" s="16">
        <v>66088</v>
      </c>
      <c r="CA280" s="16">
        <v>242574</v>
      </c>
      <c r="CB280" s="16">
        <v>11753</v>
      </c>
      <c r="CC280" s="16">
        <v>62378</v>
      </c>
      <c r="CD280" s="16">
        <v>2031</v>
      </c>
      <c r="CE280" s="16">
        <v>4326</v>
      </c>
      <c r="CF280" s="79">
        <f t="shared" si="606"/>
        <v>444494</v>
      </c>
      <c r="CG280" s="80">
        <f t="shared" si="607"/>
        <v>353882</v>
      </c>
      <c r="CH280" s="70">
        <v>74670</v>
      </c>
      <c r="CI280" s="70">
        <v>279212</v>
      </c>
      <c r="CJ280" s="70">
        <v>14119</v>
      </c>
      <c r="CK280" s="70">
        <v>69461</v>
      </c>
      <c r="CL280" s="70">
        <v>2390</v>
      </c>
      <c r="CM280" s="70">
        <v>4642</v>
      </c>
      <c r="CN280" s="39">
        <f t="shared" si="608"/>
        <v>448012</v>
      </c>
      <c r="CO280" s="86">
        <f t="shared" si="609"/>
        <v>358196</v>
      </c>
      <c r="CP280" s="16">
        <v>73684</v>
      </c>
      <c r="CQ280" s="16">
        <v>284512</v>
      </c>
      <c r="CR280" s="16">
        <v>14459</v>
      </c>
      <c r="CS280" s="16">
        <v>68505</v>
      </c>
      <c r="CT280" s="16">
        <v>2137</v>
      </c>
      <c r="CU280" s="16">
        <v>4715</v>
      </c>
      <c r="CV280" s="79">
        <f t="shared" si="610"/>
        <v>424569</v>
      </c>
      <c r="CW280" s="80">
        <f t="shared" si="611"/>
        <v>336843</v>
      </c>
      <c r="CX280" s="70">
        <v>69523</v>
      </c>
      <c r="CY280" s="70">
        <v>267320</v>
      </c>
      <c r="CZ280" s="70">
        <v>13539</v>
      </c>
      <c r="DA280" s="70">
        <v>67349</v>
      </c>
      <c r="DB280" s="70">
        <v>2108</v>
      </c>
      <c r="DC280" s="90">
        <v>4730</v>
      </c>
    </row>
    <row r="281" spans="1:107" x14ac:dyDescent="0.3">
      <c r="A281" s="158"/>
      <c r="B281" s="1">
        <v>2738</v>
      </c>
      <c r="C281" s="1" t="s">
        <v>216</v>
      </c>
      <c r="D281" s="35">
        <f t="shared" si="612"/>
        <v>6175692</v>
      </c>
      <c r="E281" s="35">
        <f t="shared" si="613"/>
        <v>4938333</v>
      </c>
      <c r="F281" s="35">
        <f t="shared" si="614"/>
        <v>1102515</v>
      </c>
      <c r="G281" s="35">
        <f t="shared" si="615"/>
        <v>3835818</v>
      </c>
      <c r="H281" s="35">
        <f t="shared" si="616"/>
        <v>179186</v>
      </c>
      <c r="I281" s="35">
        <f t="shared" si="617"/>
        <v>945669</v>
      </c>
      <c r="J281" s="35">
        <f t="shared" si="618"/>
        <v>39680</v>
      </c>
      <c r="K281" s="35">
        <f t="shared" si="619"/>
        <v>72824</v>
      </c>
      <c r="L281" s="39">
        <f t="shared" si="620"/>
        <v>517975</v>
      </c>
      <c r="M281" s="86">
        <f t="shared" si="621"/>
        <v>418104</v>
      </c>
      <c r="N281" s="88">
        <v>93773</v>
      </c>
      <c r="O281" s="88">
        <v>324331</v>
      </c>
      <c r="P281" s="88">
        <v>15864</v>
      </c>
      <c r="Q281" s="88">
        <v>74583</v>
      </c>
      <c r="R281" s="88">
        <v>3458</v>
      </c>
      <c r="S281" s="88">
        <v>5966</v>
      </c>
      <c r="T281" s="79">
        <f t="shared" si="590"/>
        <v>449740</v>
      </c>
      <c r="U281" s="80">
        <f t="shared" si="591"/>
        <v>363599</v>
      </c>
      <c r="V281" s="70">
        <v>82241</v>
      </c>
      <c r="W281" s="70">
        <v>281358</v>
      </c>
      <c r="X281" s="70">
        <v>11703</v>
      </c>
      <c r="Y281" s="70">
        <v>65904</v>
      </c>
      <c r="Z281" s="70">
        <v>3307</v>
      </c>
      <c r="AA281" s="70">
        <v>5227</v>
      </c>
      <c r="AB281" s="39">
        <f t="shared" si="592"/>
        <v>541627</v>
      </c>
      <c r="AC281" s="86">
        <f t="shared" si="593"/>
        <v>432643</v>
      </c>
      <c r="AD281" s="88">
        <v>96621</v>
      </c>
      <c r="AE281" s="88">
        <v>336022</v>
      </c>
      <c r="AF281" s="88">
        <v>15539</v>
      </c>
      <c r="AG281" s="88">
        <v>83889</v>
      </c>
      <c r="AH281" s="88">
        <v>3457</v>
      </c>
      <c r="AI281" s="88">
        <v>6099</v>
      </c>
      <c r="AJ281" s="79">
        <f t="shared" si="594"/>
        <v>517791</v>
      </c>
      <c r="AK281" s="80">
        <f t="shared" si="595"/>
        <v>413211</v>
      </c>
      <c r="AL281" s="70">
        <v>92569</v>
      </c>
      <c r="AM281" s="70">
        <v>320642</v>
      </c>
      <c r="AN281" s="70">
        <v>15653</v>
      </c>
      <c r="AO281" s="70">
        <v>79825</v>
      </c>
      <c r="AP281" s="70">
        <v>3239</v>
      </c>
      <c r="AQ281" s="70">
        <v>5863</v>
      </c>
      <c r="AR281" s="39">
        <f t="shared" si="596"/>
        <v>530488</v>
      </c>
      <c r="AS281" s="86">
        <f t="shared" si="597"/>
        <v>423365</v>
      </c>
      <c r="AT281" s="16">
        <v>96211</v>
      </c>
      <c r="AU281" s="16">
        <v>327154</v>
      </c>
      <c r="AV281" s="16">
        <v>15970</v>
      </c>
      <c r="AW281" s="16">
        <v>81204</v>
      </c>
      <c r="AX281" s="16">
        <v>3712</v>
      </c>
      <c r="AY281" s="16">
        <v>6237</v>
      </c>
      <c r="AZ281" s="79">
        <f t="shared" si="598"/>
        <v>508538</v>
      </c>
      <c r="BA281" s="80">
        <f t="shared" si="599"/>
        <v>405654</v>
      </c>
      <c r="BB281" s="70">
        <v>90485</v>
      </c>
      <c r="BC281" s="70">
        <v>315169</v>
      </c>
      <c r="BD281" s="70">
        <v>15091</v>
      </c>
      <c r="BE281" s="70">
        <v>78723</v>
      </c>
      <c r="BF281" s="70">
        <v>3230</v>
      </c>
      <c r="BG281" s="70">
        <v>5840</v>
      </c>
      <c r="BH281" s="39">
        <f t="shared" si="600"/>
        <v>522943</v>
      </c>
      <c r="BI281" s="86">
        <f t="shared" si="601"/>
        <v>417968</v>
      </c>
      <c r="BJ281" s="16">
        <v>94054</v>
      </c>
      <c r="BK281" s="16">
        <v>323914</v>
      </c>
      <c r="BL281" s="16">
        <v>15950</v>
      </c>
      <c r="BM281" s="16">
        <v>79114</v>
      </c>
      <c r="BN281" s="16">
        <v>3395</v>
      </c>
      <c r="BO281" s="16">
        <v>6516</v>
      </c>
      <c r="BP281" s="79">
        <f t="shared" si="602"/>
        <v>501444</v>
      </c>
      <c r="BQ281" s="80">
        <f t="shared" si="603"/>
        <v>399667</v>
      </c>
      <c r="BR281" s="70">
        <v>90073</v>
      </c>
      <c r="BS281" s="70">
        <v>309594</v>
      </c>
      <c r="BT281" s="70">
        <v>14762</v>
      </c>
      <c r="BU281" s="70">
        <v>77098</v>
      </c>
      <c r="BV281" s="70">
        <v>3297</v>
      </c>
      <c r="BW281" s="70">
        <v>6620</v>
      </c>
      <c r="BX281" s="39">
        <f t="shared" si="604"/>
        <v>472360</v>
      </c>
      <c r="BY281" s="86">
        <f t="shared" si="605"/>
        <v>375808</v>
      </c>
      <c r="BZ281" s="16">
        <v>84227</v>
      </c>
      <c r="CA281" s="16">
        <v>291581</v>
      </c>
      <c r="CB281" s="16">
        <v>12786</v>
      </c>
      <c r="CC281" s="16">
        <v>75010</v>
      </c>
      <c r="CD281" s="16">
        <v>2949</v>
      </c>
      <c r="CE281" s="16">
        <v>5807</v>
      </c>
      <c r="CF281" s="79">
        <f t="shared" si="606"/>
        <v>535500</v>
      </c>
      <c r="CG281" s="80">
        <f t="shared" si="607"/>
        <v>425827</v>
      </c>
      <c r="CH281" s="70">
        <v>93451</v>
      </c>
      <c r="CI281" s="70">
        <v>332376</v>
      </c>
      <c r="CJ281" s="70">
        <v>15208</v>
      </c>
      <c r="CK281" s="70">
        <v>85004</v>
      </c>
      <c r="CL281" s="70">
        <v>3323</v>
      </c>
      <c r="CM281" s="70">
        <v>6138</v>
      </c>
      <c r="CN281" s="39">
        <f t="shared" si="608"/>
        <v>537600</v>
      </c>
      <c r="CO281" s="86">
        <f t="shared" si="609"/>
        <v>431285</v>
      </c>
      <c r="CP281" s="16">
        <v>94343</v>
      </c>
      <c r="CQ281" s="16">
        <v>336942</v>
      </c>
      <c r="CR281" s="16">
        <v>15699</v>
      </c>
      <c r="CS281" s="16">
        <v>81621</v>
      </c>
      <c r="CT281" s="16">
        <v>3017</v>
      </c>
      <c r="CU281" s="16">
        <v>5978</v>
      </c>
      <c r="CV281" s="79">
        <f t="shared" si="610"/>
        <v>539686</v>
      </c>
      <c r="CW281" s="80">
        <f t="shared" si="611"/>
        <v>431202</v>
      </c>
      <c r="CX281" s="70">
        <v>94467</v>
      </c>
      <c r="CY281" s="70">
        <v>336735</v>
      </c>
      <c r="CZ281" s="70">
        <v>14961</v>
      </c>
      <c r="DA281" s="70">
        <v>83694</v>
      </c>
      <c r="DB281" s="70">
        <v>3296</v>
      </c>
      <c r="DC281" s="90">
        <v>6533</v>
      </c>
    </row>
    <row r="282" spans="1:107" x14ac:dyDescent="0.3">
      <c r="A282" s="158"/>
      <c r="B282" s="1">
        <v>2739</v>
      </c>
      <c r="C282" s="1" t="s">
        <v>217</v>
      </c>
      <c r="D282" s="35">
        <f t="shared" si="612"/>
        <v>4313016</v>
      </c>
      <c r="E282" s="35">
        <f t="shared" si="613"/>
        <v>3274725</v>
      </c>
      <c r="F282" s="35">
        <f t="shared" si="614"/>
        <v>737546</v>
      </c>
      <c r="G282" s="35">
        <f t="shared" si="615"/>
        <v>2537179</v>
      </c>
      <c r="H282" s="35">
        <f t="shared" si="616"/>
        <v>143841</v>
      </c>
      <c r="I282" s="35">
        <f t="shared" si="617"/>
        <v>856611</v>
      </c>
      <c r="J282" s="35">
        <f t="shared" si="618"/>
        <v>22499</v>
      </c>
      <c r="K282" s="35">
        <f t="shared" si="619"/>
        <v>15340</v>
      </c>
      <c r="L282" s="39">
        <f t="shared" si="620"/>
        <v>345537</v>
      </c>
      <c r="M282" s="86">
        <f t="shared" si="621"/>
        <v>264003</v>
      </c>
      <c r="N282" s="88">
        <v>58531</v>
      </c>
      <c r="O282" s="88">
        <v>205472</v>
      </c>
      <c r="P282" s="88">
        <v>12424</v>
      </c>
      <c r="Q282" s="88">
        <v>65591</v>
      </c>
      <c r="R282" s="88">
        <v>1986</v>
      </c>
      <c r="S282" s="88">
        <v>1533</v>
      </c>
      <c r="T282" s="79">
        <f t="shared" si="590"/>
        <v>303987</v>
      </c>
      <c r="U282" s="80">
        <f t="shared" si="591"/>
        <v>232603</v>
      </c>
      <c r="V282" s="70">
        <v>52499</v>
      </c>
      <c r="W282" s="70">
        <v>180104</v>
      </c>
      <c r="X282" s="70">
        <v>9552</v>
      </c>
      <c r="Y282" s="70">
        <v>58908</v>
      </c>
      <c r="Z282" s="70">
        <v>1763</v>
      </c>
      <c r="AA282" s="70">
        <v>1161</v>
      </c>
      <c r="AB282" s="39">
        <f t="shared" si="592"/>
        <v>377312</v>
      </c>
      <c r="AC282" s="86">
        <f t="shared" si="593"/>
        <v>286696</v>
      </c>
      <c r="AD282" s="88">
        <v>65665</v>
      </c>
      <c r="AE282" s="88">
        <v>221031</v>
      </c>
      <c r="AF282" s="88">
        <v>12754</v>
      </c>
      <c r="AG282" s="88">
        <v>74537</v>
      </c>
      <c r="AH282" s="88">
        <v>1926</v>
      </c>
      <c r="AI282" s="88">
        <v>1399</v>
      </c>
      <c r="AJ282" s="79">
        <f t="shared" si="594"/>
        <v>368399</v>
      </c>
      <c r="AK282" s="80">
        <f t="shared" si="595"/>
        <v>280592</v>
      </c>
      <c r="AL282" s="70">
        <v>63169</v>
      </c>
      <c r="AM282" s="70">
        <v>217423</v>
      </c>
      <c r="AN282" s="70">
        <v>12603</v>
      </c>
      <c r="AO282" s="70">
        <v>72026</v>
      </c>
      <c r="AP282" s="70">
        <v>1738</v>
      </c>
      <c r="AQ282" s="70">
        <v>1440</v>
      </c>
      <c r="AR282" s="39">
        <f t="shared" si="596"/>
        <v>378450</v>
      </c>
      <c r="AS282" s="86">
        <f t="shared" si="597"/>
        <v>287112</v>
      </c>
      <c r="AT282" s="16">
        <v>66326</v>
      </c>
      <c r="AU282" s="16">
        <v>220786</v>
      </c>
      <c r="AV282" s="16">
        <v>12770</v>
      </c>
      <c r="AW282" s="16">
        <v>75139</v>
      </c>
      <c r="AX282" s="16">
        <v>2102</v>
      </c>
      <c r="AY282" s="16">
        <v>1327</v>
      </c>
      <c r="AZ282" s="79">
        <f t="shared" si="598"/>
        <v>357852</v>
      </c>
      <c r="BA282" s="80">
        <f t="shared" si="599"/>
        <v>270937</v>
      </c>
      <c r="BB282" s="70">
        <v>61808</v>
      </c>
      <c r="BC282" s="70">
        <v>209129</v>
      </c>
      <c r="BD282" s="70">
        <v>12356</v>
      </c>
      <c r="BE282" s="70">
        <v>71437</v>
      </c>
      <c r="BF282" s="70">
        <v>1916</v>
      </c>
      <c r="BG282" s="70">
        <v>1206</v>
      </c>
      <c r="BH282" s="39">
        <f t="shared" si="600"/>
        <v>359528</v>
      </c>
      <c r="BI282" s="86">
        <f t="shared" si="601"/>
        <v>271746</v>
      </c>
      <c r="BJ282" s="16">
        <v>60647</v>
      </c>
      <c r="BK282" s="16">
        <v>211099</v>
      </c>
      <c r="BL282" s="16">
        <v>12517</v>
      </c>
      <c r="BM282" s="16">
        <v>72095</v>
      </c>
      <c r="BN282" s="16">
        <v>1937</v>
      </c>
      <c r="BO282" s="16">
        <v>1233</v>
      </c>
      <c r="BP282" s="79">
        <f t="shared" si="602"/>
        <v>352321</v>
      </c>
      <c r="BQ282" s="80">
        <f t="shared" si="603"/>
        <v>264339</v>
      </c>
      <c r="BR282" s="70">
        <v>59637</v>
      </c>
      <c r="BS282" s="70">
        <v>204702</v>
      </c>
      <c r="BT282" s="70">
        <v>12110</v>
      </c>
      <c r="BU282" s="70">
        <v>72852</v>
      </c>
      <c r="BV282" s="70">
        <v>1842</v>
      </c>
      <c r="BW282" s="70">
        <v>1178</v>
      </c>
      <c r="BX282" s="39">
        <f t="shared" si="604"/>
        <v>340337</v>
      </c>
      <c r="BY282" s="86">
        <f t="shared" si="605"/>
        <v>258692</v>
      </c>
      <c r="BZ282" s="16">
        <v>59199</v>
      </c>
      <c r="CA282" s="16">
        <v>199493</v>
      </c>
      <c r="CB282" s="16">
        <v>10157</v>
      </c>
      <c r="CC282" s="16">
        <v>68526</v>
      </c>
      <c r="CD282" s="16">
        <v>1769</v>
      </c>
      <c r="CE282" s="16">
        <v>1193</v>
      </c>
      <c r="CF282" s="79">
        <f t="shared" si="606"/>
        <v>382518</v>
      </c>
      <c r="CG282" s="80">
        <f t="shared" si="607"/>
        <v>289892</v>
      </c>
      <c r="CH282" s="70">
        <v>64921</v>
      </c>
      <c r="CI282" s="70">
        <v>224971</v>
      </c>
      <c r="CJ282" s="70">
        <v>12530</v>
      </c>
      <c r="CK282" s="70">
        <v>77058</v>
      </c>
      <c r="CL282" s="70">
        <v>1866</v>
      </c>
      <c r="CM282" s="70">
        <v>1172</v>
      </c>
      <c r="CN282" s="39">
        <f t="shared" si="608"/>
        <v>381853</v>
      </c>
      <c r="CO282" s="86">
        <f t="shared" si="609"/>
        <v>291717</v>
      </c>
      <c r="CP282" s="16">
        <v>64370</v>
      </c>
      <c r="CQ282" s="16">
        <v>227347</v>
      </c>
      <c r="CR282" s="16">
        <v>12406</v>
      </c>
      <c r="CS282" s="16">
        <v>74724</v>
      </c>
      <c r="CT282" s="16">
        <v>1848</v>
      </c>
      <c r="CU282" s="16">
        <v>1158</v>
      </c>
      <c r="CV282" s="79">
        <f t="shared" si="610"/>
        <v>364922</v>
      </c>
      <c r="CW282" s="80">
        <f t="shared" si="611"/>
        <v>276396</v>
      </c>
      <c r="CX282" s="70">
        <v>60774</v>
      </c>
      <c r="CY282" s="70">
        <v>215622</v>
      </c>
      <c r="CZ282" s="70">
        <v>11662</v>
      </c>
      <c r="DA282" s="70">
        <v>73718</v>
      </c>
      <c r="DB282" s="70">
        <v>1806</v>
      </c>
      <c r="DC282" s="90">
        <v>1340</v>
      </c>
    </row>
    <row r="283" spans="1:107" x14ac:dyDescent="0.3">
      <c r="A283" s="158"/>
      <c r="B283" s="1">
        <v>2740</v>
      </c>
      <c r="C283" s="1" t="s">
        <v>218</v>
      </c>
      <c r="D283" s="35">
        <f t="shared" si="612"/>
        <v>5647554</v>
      </c>
      <c r="E283" s="35">
        <f t="shared" si="613"/>
        <v>4745703</v>
      </c>
      <c r="F283" s="35">
        <f t="shared" si="614"/>
        <v>1159478</v>
      </c>
      <c r="G283" s="35">
        <f t="shared" si="615"/>
        <v>3586225</v>
      </c>
      <c r="H283" s="35">
        <f t="shared" si="616"/>
        <v>121132</v>
      </c>
      <c r="I283" s="35">
        <f t="shared" si="617"/>
        <v>726389</v>
      </c>
      <c r="J283" s="35">
        <f t="shared" si="618"/>
        <v>28457</v>
      </c>
      <c r="K283" s="35">
        <f t="shared" si="619"/>
        <v>25873</v>
      </c>
      <c r="L283" s="39">
        <f t="shared" si="620"/>
        <v>395181</v>
      </c>
      <c r="M283" s="86">
        <f t="shared" si="621"/>
        <v>326516</v>
      </c>
      <c r="N283" s="88">
        <v>73612</v>
      </c>
      <c r="O283" s="88">
        <v>252904</v>
      </c>
      <c r="P283" s="88">
        <v>7908</v>
      </c>
      <c r="Q283" s="88">
        <v>56237</v>
      </c>
      <c r="R283" s="88">
        <v>2028</v>
      </c>
      <c r="S283" s="88">
        <v>2492</v>
      </c>
      <c r="T283" s="79">
        <f t="shared" si="590"/>
        <v>346244</v>
      </c>
      <c r="U283" s="80">
        <f t="shared" si="591"/>
        <v>286125</v>
      </c>
      <c r="V283" s="70">
        <v>66950</v>
      </c>
      <c r="W283" s="70">
        <v>219175</v>
      </c>
      <c r="X283" s="70">
        <v>5642</v>
      </c>
      <c r="Y283" s="70">
        <v>50331</v>
      </c>
      <c r="Z283" s="70">
        <v>2164</v>
      </c>
      <c r="AA283" s="70">
        <v>1982</v>
      </c>
      <c r="AB283" s="39">
        <f t="shared" si="592"/>
        <v>553139</v>
      </c>
      <c r="AC283" s="86">
        <f t="shared" si="593"/>
        <v>472093</v>
      </c>
      <c r="AD283" s="88">
        <v>126951</v>
      </c>
      <c r="AE283" s="88">
        <v>345142</v>
      </c>
      <c r="AF283" s="88">
        <v>12069</v>
      </c>
      <c r="AG283" s="88">
        <v>63887</v>
      </c>
      <c r="AH283" s="88">
        <v>2756</v>
      </c>
      <c r="AI283" s="88">
        <v>2334</v>
      </c>
      <c r="AJ283" s="79">
        <f t="shared" si="594"/>
        <v>536110</v>
      </c>
      <c r="AK283" s="80">
        <f t="shared" si="595"/>
        <v>456235</v>
      </c>
      <c r="AL283" s="70">
        <v>119602</v>
      </c>
      <c r="AM283" s="70">
        <v>336633</v>
      </c>
      <c r="AN283" s="70">
        <v>12924</v>
      </c>
      <c r="AO283" s="70">
        <v>62208</v>
      </c>
      <c r="AP283" s="70">
        <v>2632</v>
      </c>
      <c r="AQ283" s="70">
        <v>2111</v>
      </c>
      <c r="AR283" s="39">
        <f t="shared" si="596"/>
        <v>542405</v>
      </c>
      <c r="AS283" s="86">
        <f t="shared" si="597"/>
        <v>460534</v>
      </c>
      <c r="AT283" s="16">
        <v>120215</v>
      </c>
      <c r="AU283" s="16">
        <v>340319</v>
      </c>
      <c r="AV283" s="16">
        <v>13219</v>
      </c>
      <c r="AW283" s="16">
        <v>63476</v>
      </c>
      <c r="AX283" s="16">
        <v>2963</v>
      </c>
      <c r="AY283" s="16">
        <v>2213</v>
      </c>
      <c r="AZ283" s="79">
        <f t="shared" si="598"/>
        <v>473819</v>
      </c>
      <c r="BA283" s="80">
        <f t="shared" si="599"/>
        <v>397661</v>
      </c>
      <c r="BB283" s="70">
        <v>98109</v>
      </c>
      <c r="BC283" s="70">
        <v>299552</v>
      </c>
      <c r="BD283" s="70">
        <v>10545</v>
      </c>
      <c r="BE283" s="70">
        <v>60954</v>
      </c>
      <c r="BF283" s="70">
        <v>2454</v>
      </c>
      <c r="BG283" s="70">
        <v>2205</v>
      </c>
      <c r="BH283" s="39">
        <f t="shared" si="600"/>
        <v>403697</v>
      </c>
      <c r="BI283" s="86">
        <f t="shared" si="601"/>
        <v>331523</v>
      </c>
      <c r="BJ283" s="16">
        <v>78587</v>
      </c>
      <c r="BK283" s="16">
        <v>252936</v>
      </c>
      <c r="BL283" s="16">
        <v>8393</v>
      </c>
      <c r="BM283" s="16">
        <v>59507</v>
      </c>
      <c r="BN283" s="16">
        <v>2027</v>
      </c>
      <c r="BO283" s="16">
        <v>2247</v>
      </c>
      <c r="BP283" s="79">
        <f t="shared" si="602"/>
        <v>393230</v>
      </c>
      <c r="BQ283" s="80">
        <f t="shared" si="603"/>
        <v>322346</v>
      </c>
      <c r="BR283" s="70">
        <v>75808</v>
      </c>
      <c r="BS283" s="70">
        <v>246538</v>
      </c>
      <c r="BT283" s="70">
        <v>7361</v>
      </c>
      <c r="BU283" s="70">
        <v>59269</v>
      </c>
      <c r="BV283" s="70">
        <v>2172</v>
      </c>
      <c r="BW283" s="70">
        <v>2082</v>
      </c>
      <c r="BX283" s="39">
        <f t="shared" si="604"/>
        <v>467537</v>
      </c>
      <c r="BY283" s="86">
        <f t="shared" si="605"/>
        <v>395736</v>
      </c>
      <c r="BZ283" s="16">
        <v>97188</v>
      </c>
      <c r="CA283" s="16">
        <v>298548</v>
      </c>
      <c r="CB283" s="16">
        <v>9442</v>
      </c>
      <c r="CC283" s="16">
        <v>58197</v>
      </c>
      <c r="CD283" s="16">
        <v>2276</v>
      </c>
      <c r="CE283" s="16">
        <v>1886</v>
      </c>
      <c r="CF283" s="79">
        <f t="shared" si="606"/>
        <v>528080</v>
      </c>
      <c r="CG283" s="80">
        <f t="shared" si="607"/>
        <v>445668</v>
      </c>
      <c r="CH283" s="70">
        <v>106595</v>
      </c>
      <c r="CI283" s="70">
        <v>339073</v>
      </c>
      <c r="CJ283" s="70">
        <v>11843</v>
      </c>
      <c r="CK283" s="70">
        <v>66238</v>
      </c>
      <c r="CL283" s="70">
        <v>2385</v>
      </c>
      <c r="CM283" s="70">
        <v>1946</v>
      </c>
      <c r="CN283" s="39">
        <f t="shared" si="608"/>
        <v>535949</v>
      </c>
      <c r="CO283" s="86">
        <f t="shared" si="609"/>
        <v>455154</v>
      </c>
      <c r="CP283" s="16">
        <v>105625</v>
      </c>
      <c r="CQ283" s="16">
        <v>349529</v>
      </c>
      <c r="CR283" s="16">
        <v>12101</v>
      </c>
      <c r="CS283" s="16">
        <v>64025</v>
      </c>
      <c r="CT283" s="16">
        <v>2418</v>
      </c>
      <c r="CU283" s="16">
        <v>2251</v>
      </c>
      <c r="CV283" s="79">
        <f t="shared" si="610"/>
        <v>472163</v>
      </c>
      <c r="CW283" s="80">
        <f t="shared" si="611"/>
        <v>396112</v>
      </c>
      <c r="CX283" s="70">
        <v>90236</v>
      </c>
      <c r="CY283" s="70">
        <v>305876</v>
      </c>
      <c r="CZ283" s="70">
        <v>9685</v>
      </c>
      <c r="DA283" s="70">
        <v>62060</v>
      </c>
      <c r="DB283" s="70">
        <v>2182</v>
      </c>
      <c r="DC283" s="90">
        <v>2124</v>
      </c>
    </row>
    <row r="284" spans="1:107" x14ac:dyDescent="0.3">
      <c r="A284" s="158"/>
      <c r="B284" s="1">
        <v>2741</v>
      </c>
      <c r="C284" s="1" t="s">
        <v>219</v>
      </c>
      <c r="D284" s="35">
        <f t="shared" si="612"/>
        <v>4186527</v>
      </c>
      <c r="E284" s="35">
        <f t="shared" si="613"/>
        <v>3357482</v>
      </c>
      <c r="F284" s="35">
        <f t="shared" si="614"/>
        <v>780579</v>
      </c>
      <c r="G284" s="35">
        <f t="shared" si="615"/>
        <v>2576903</v>
      </c>
      <c r="H284" s="35">
        <f t="shared" si="616"/>
        <v>76998</v>
      </c>
      <c r="I284" s="35">
        <f t="shared" si="617"/>
        <v>709545</v>
      </c>
      <c r="J284" s="35">
        <f t="shared" si="618"/>
        <v>19559</v>
      </c>
      <c r="K284" s="35">
        <f t="shared" si="619"/>
        <v>22943</v>
      </c>
      <c r="L284" s="39">
        <f t="shared" si="620"/>
        <v>320692</v>
      </c>
      <c r="M284" s="86">
        <f t="shared" si="621"/>
        <v>255404</v>
      </c>
      <c r="N284" s="88">
        <v>57887</v>
      </c>
      <c r="O284" s="88">
        <v>197517</v>
      </c>
      <c r="P284" s="88">
        <v>6279</v>
      </c>
      <c r="Q284" s="88">
        <v>54673</v>
      </c>
      <c r="R284" s="88">
        <v>1597</v>
      </c>
      <c r="S284" s="88">
        <v>2739</v>
      </c>
      <c r="T284" s="79">
        <f t="shared" si="590"/>
        <v>281088</v>
      </c>
      <c r="U284" s="80">
        <f t="shared" si="591"/>
        <v>222796</v>
      </c>
      <c r="V284" s="70">
        <v>51462</v>
      </c>
      <c r="W284" s="70">
        <v>171334</v>
      </c>
      <c r="X284" s="70">
        <v>4813</v>
      </c>
      <c r="Y284" s="70">
        <v>49847</v>
      </c>
      <c r="Z284" s="70">
        <v>1579</v>
      </c>
      <c r="AA284" s="70">
        <v>2053</v>
      </c>
      <c r="AB284" s="39">
        <f t="shared" si="592"/>
        <v>387687</v>
      </c>
      <c r="AC284" s="86">
        <f t="shared" si="593"/>
        <v>313246</v>
      </c>
      <c r="AD284" s="88">
        <v>75980</v>
      </c>
      <c r="AE284" s="88">
        <v>237266</v>
      </c>
      <c r="AF284" s="88">
        <v>7265</v>
      </c>
      <c r="AG284" s="88">
        <v>63121</v>
      </c>
      <c r="AH284" s="88">
        <v>1747</v>
      </c>
      <c r="AI284" s="88">
        <v>2308</v>
      </c>
      <c r="AJ284" s="79">
        <f t="shared" si="594"/>
        <v>370546</v>
      </c>
      <c r="AK284" s="80">
        <f t="shared" si="595"/>
        <v>298461</v>
      </c>
      <c r="AL284" s="70">
        <v>71126</v>
      </c>
      <c r="AM284" s="70">
        <v>227335</v>
      </c>
      <c r="AN284" s="70">
        <v>7273</v>
      </c>
      <c r="AO284" s="70">
        <v>60857</v>
      </c>
      <c r="AP284" s="70">
        <v>1606</v>
      </c>
      <c r="AQ284" s="70">
        <v>2349</v>
      </c>
      <c r="AR284" s="39">
        <f t="shared" si="596"/>
        <v>383599</v>
      </c>
      <c r="AS284" s="86">
        <f t="shared" si="597"/>
        <v>309222</v>
      </c>
      <c r="AT284" s="16">
        <v>74141</v>
      </c>
      <c r="AU284" s="16">
        <v>235081</v>
      </c>
      <c r="AV284" s="16">
        <v>7307</v>
      </c>
      <c r="AW284" s="16">
        <v>63023</v>
      </c>
      <c r="AX284" s="16">
        <v>1982</v>
      </c>
      <c r="AY284" s="16">
        <v>2065</v>
      </c>
      <c r="AZ284" s="79">
        <f t="shared" si="598"/>
        <v>349880</v>
      </c>
      <c r="BA284" s="80">
        <f t="shared" si="599"/>
        <v>279234</v>
      </c>
      <c r="BB284" s="70">
        <v>64866</v>
      </c>
      <c r="BC284" s="70">
        <v>214368</v>
      </c>
      <c r="BD284" s="70">
        <v>6590</v>
      </c>
      <c r="BE284" s="70">
        <v>60020</v>
      </c>
      <c r="BF284" s="70">
        <v>1805</v>
      </c>
      <c r="BG284" s="70">
        <v>2231</v>
      </c>
      <c r="BH284" s="39">
        <f t="shared" si="600"/>
        <v>335030</v>
      </c>
      <c r="BI284" s="86">
        <f t="shared" si="601"/>
        <v>265125</v>
      </c>
      <c r="BJ284" s="16">
        <v>61615</v>
      </c>
      <c r="BK284" s="16">
        <v>203510</v>
      </c>
      <c r="BL284" s="16">
        <v>6256</v>
      </c>
      <c r="BM284" s="16">
        <v>60238</v>
      </c>
      <c r="BN284" s="16">
        <v>1689</v>
      </c>
      <c r="BO284" s="16">
        <v>1722</v>
      </c>
      <c r="BP284" s="79">
        <f t="shared" si="602"/>
        <v>318665</v>
      </c>
      <c r="BQ284" s="80">
        <f t="shared" si="603"/>
        <v>252182</v>
      </c>
      <c r="BR284" s="70">
        <v>58048</v>
      </c>
      <c r="BS284" s="70">
        <v>194134</v>
      </c>
      <c r="BT284" s="70">
        <v>5748</v>
      </c>
      <c r="BU284" s="70">
        <v>57873</v>
      </c>
      <c r="BV284" s="70">
        <v>1464</v>
      </c>
      <c r="BW284" s="70">
        <v>1398</v>
      </c>
      <c r="BX284" s="39">
        <f t="shared" si="604"/>
        <v>332409</v>
      </c>
      <c r="BY284" s="86">
        <f t="shared" si="605"/>
        <v>267224</v>
      </c>
      <c r="BZ284" s="16">
        <v>62675</v>
      </c>
      <c r="CA284" s="16">
        <v>204549</v>
      </c>
      <c r="CB284" s="16">
        <v>5689</v>
      </c>
      <c r="CC284" s="16">
        <v>56577</v>
      </c>
      <c r="CD284" s="16">
        <v>1512</v>
      </c>
      <c r="CE284" s="16">
        <v>1407</v>
      </c>
      <c r="CF284" s="79">
        <f t="shared" si="606"/>
        <v>374787</v>
      </c>
      <c r="CG284" s="80">
        <f t="shared" si="607"/>
        <v>302045</v>
      </c>
      <c r="CH284" s="70">
        <v>69822</v>
      </c>
      <c r="CI284" s="70">
        <v>232223</v>
      </c>
      <c r="CJ284" s="70">
        <v>6718</v>
      </c>
      <c r="CK284" s="70">
        <v>62926</v>
      </c>
      <c r="CL284" s="70">
        <v>1584</v>
      </c>
      <c r="CM284" s="70">
        <v>1514</v>
      </c>
      <c r="CN284" s="39">
        <f t="shared" si="608"/>
        <v>382033</v>
      </c>
      <c r="CO284" s="86">
        <f t="shared" si="609"/>
        <v>310875</v>
      </c>
      <c r="CP284" s="16">
        <v>70256</v>
      </c>
      <c r="CQ284" s="16">
        <v>240619</v>
      </c>
      <c r="CR284" s="16">
        <v>6871</v>
      </c>
      <c r="CS284" s="16">
        <v>61042</v>
      </c>
      <c r="CT284" s="16">
        <v>1565</v>
      </c>
      <c r="CU284" s="16">
        <v>1680</v>
      </c>
      <c r="CV284" s="79">
        <f t="shared" si="610"/>
        <v>350111</v>
      </c>
      <c r="CW284" s="80">
        <f t="shared" si="611"/>
        <v>281668</v>
      </c>
      <c r="CX284" s="70">
        <v>62701</v>
      </c>
      <c r="CY284" s="70">
        <v>218967</v>
      </c>
      <c r="CZ284" s="70">
        <v>6189</v>
      </c>
      <c r="DA284" s="70">
        <v>59348</v>
      </c>
      <c r="DB284" s="70">
        <v>1429</v>
      </c>
      <c r="DC284" s="90">
        <v>1477</v>
      </c>
    </row>
    <row r="285" spans="1:107" x14ac:dyDescent="0.3">
      <c r="A285" s="158"/>
      <c r="B285" s="1">
        <v>2742</v>
      </c>
      <c r="C285" s="1" t="s">
        <v>220</v>
      </c>
      <c r="D285" s="35">
        <f t="shared" si="612"/>
        <v>4072528</v>
      </c>
      <c r="E285" s="35">
        <f t="shared" si="613"/>
        <v>2984493</v>
      </c>
      <c r="F285" s="35">
        <f t="shared" si="614"/>
        <v>740051</v>
      </c>
      <c r="G285" s="35">
        <f t="shared" si="615"/>
        <v>2244442</v>
      </c>
      <c r="H285" s="35">
        <f t="shared" si="616"/>
        <v>118278</v>
      </c>
      <c r="I285" s="35">
        <f t="shared" si="617"/>
        <v>925899</v>
      </c>
      <c r="J285" s="35">
        <f t="shared" si="618"/>
        <v>19966</v>
      </c>
      <c r="K285" s="35">
        <f t="shared" si="619"/>
        <v>23892</v>
      </c>
      <c r="L285" s="39">
        <f t="shared" si="620"/>
        <v>336011</v>
      </c>
      <c r="M285" s="86">
        <f t="shared" si="621"/>
        <v>247507</v>
      </c>
      <c r="N285" s="88">
        <v>60444</v>
      </c>
      <c r="O285" s="88">
        <v>187063</v>
      </c>
      <c r="P285" s="88">
        <v>9902</v>
      </c>
      <c r="Q285" s="88">
        <v>74353</v>
      </c>
      <c r="R285" s="88">
        <v>1693</v>
      </c>
      <c r="S285" s="88">
        <v>2556</v>
      </c>
      <c r="T285" s="79">
        <f t="shared" si="590"/>
        <v>294185</v>
      </c>
      <c r="U285" s="80">
        <f t="shared" si="591"/>
        <v>216983</v>
      </c>
      <c r="V285" s="70">
        <v>54439</v>
      </c>
      <c r="W285" s="70">
        <v>162544</v>
      </c>
      <c r="X285" s="70">
        <v>7810</v>
      </c>
      <c r="Y285" s="70">
        <v>65919</v>
      </c>
      <c r="Z285" s="70">
        <v>1616</v>
      </c>
      <c r="AA285" s="70">
        <v>1857</v>
      </c>
      <c r="AB285" s="39">
        <f t="shared" si="592"/>
        <v>356824</v>
      </c>
      <c r="AC285" s="86">
        <f t="shared" si="593"/>
        <v>259811</v>
      </c>
      <c r="AD285" s="88">
        <v>65215</v>
      </c>
      <c r="AE285" s="88">
        <v>194596</v>
      </c>
      <c r="AF285" s="88">
        <v>10509</v>
      </c>
      <c r="AG285" s="88">
        <v>82439</v>
      </c>
      <c r="AH285" s="88">
        <v>1669</v>
      </c>
      <c r="AI285" s="88">
        <v>2396</v>
      </c>
      <c r="AJ285" s="79">
        <f t="shared" si="594"/>
        <v>346494</v>
      </c>
      <c r="AK285" s="80">
        <f t="shared" si="595"/>
        <v>253421</v>
      </c>
      <c r="AL285" s="70">
        <v>63039</v>
      </c>
      <c r="AM285" s="70">
        <v>190382</v>
      </c>
      <c r="AN285" s="70">
        <v>10452</v>
      </c>
      <c r="AO285" s="70">
        <v>78741</v>
      </c>
      <c r="AP285" s="70">
        <v>1680</v>
      </c>
      <c r="AQ285" s="70">
        <v>2200</v>
      </c>
      <c r="AR285" s="39">
        <f t="shared" si="596"/>
        <v>352389</v>
      </c>
      <c r="AS285" s="86">
        <f t="shared" si="597"/>
        <v>256852</v>
      </c>
      <c r="AT285" s="16">
        <v>65362</v>
      </c>
      <c r="AU285" s="16">
        <v>191490</v>
      </c>
      <c r="AV285" s="16">
        <v>10529</v>
      </c>
      <c r="AW285" s="16">
        <v>80903</v>
      </c>
      <c r="AX285" s="16">
        <v>1900</v>
      </c>
      <c r="AY285" s="16">
        <v>2205</v>
      </c>
      <c r="AZ285" s="79">
        <f t="shared" si="598"/>
        <v>335640</v>
      </c>
      <c r="BA285" s="80">
        <f t="shared" si="599"/>
        <v>244108</v>
      </c>
      <c r="BB285" s="70">
        <v>60412</v>
      </c>
      <c r="BC285" s="70">
        <v>183696</v>
      </c>
      <c r="BD285" s="70">
        <v>9951</v>
      </c>
      <c r="BE285" s="70">
        <v>77898</v>
      </c>
      <c r="BF285" s="70">
        <v>1654</v>
      </c>
      <c r="BG285" s="70">
        <v>2029</v>
      </c>
      <c r="BH285" s="39">
        <f t="shared" si="600"/>
        <v>347307</v>
      </c>
      <c r="BI285" s="86">
        <f t="shared" si="601"/>
        <v>254120</v>
      </c>
      <c r="BJ285" s="16">
        <v>62620</v>
      </c>
      <c r="BK285" s="16">
        <v>191500</v>
      </c>
      <c r="BL285" s="16">
        <v>10338</v>
      </c>
      <c r="BM285" s="16">
        <v>79144</v>
      </c>
      <c r="BN285" s="16">
        <v>1827</v>
      </c>
      <c r="BO285" s="16">
        <v>1878</v>
      </c>
      <c r="BP285" s="79">
        <f t="shared" si="602"/>
        <v>334897</v>
      </c>
      <c r="BQ285" s="80">
        <f t="shared" si="603"/>
        <v>244387</v>
      </c>
      <c r="BR285" s="70">
        <v>61216</v>
      </c>
      <c r="BS285" s="70">
        <v>183171</v>
      </c>
      <c r="BT285" s="70">
        <v>9678</v>
      </c>
      <c r="BU285" s="70">
        <v>77289</v>
      </c>
      <c r="BV285" s="70">
        <v>1682</v>
      </c>
      <c r="BW285" s="70">
        <v>1861</v>
      </c>
      <c r="BX285" s="39">
        <f t="shared" si="604"/>
        <v>317044</v>
      </c>
      <c r="BY285" s="86">
        <f t="shared" si="605"/>
        <v>232169</v>
      </c>
      <c r="BZ285" s="16">
        <v>58464</v>
      </c>
      <c r="CA285" s="16">
        <v>173705</v>
      </c>
      <c r="CB285" s="16">
        <v>8537</v>
      </c>
      <c r="CC285" s="16">
        <v>73153</v>
      </c>
      <c r="CD285" s="16">
        <v>1560</v>
      </c>
      <c r="CE285" s="16">
        <v>1625</v>
      </c>
      <c r="CF285" s="79">
        <f t="shared" si="606"/>
        <v>355754</v>
      </c>
      <c r="CG285" s="80">
        <f t="shared" si="607"/>
        <v>259952</v>
      </c>
      <c r="CH285" s="70">
        <v>63823</v>
      </c>
      <c r="CI285" s="70">
        <v>196129</v>
      </c>
      <c r="CJ285" s="70">
        <v>10335</v>
      </c>
      <c r="CK285" s="70">
        <v>82029</v>
      </c>
      <c r="CL285" s="70">
        <v>1661</v>
      </c>
      <c r="CM285" s="70">
        <v>1777</v>
      </c>
      <c r="CN285" s="39">
        <f t="shared" si="608"/>
        <v>349452</v>
      </c>
      <c r="CO285" s="86">
        <f t="shared" si="609"/>
        <v>258987</v>
      </c>
      <c r="CP285" s="16">
        <v>62588</v>
      </c>
      <c r="CQ285" s="16">
        <v>196399</v>
      </c>
      <c r="CR285" s="16">
        <v>10168</v>
      </c>
      <c r="CS285" s="16">
        <v>76878</v>
      </c>
      <c r="CT285" s="16">
        <v>1563</v>
      </c>
      <c r="CU285" s="16">
        <v>1856</v>
      </c>
      <c r="CV285" s="79">
        <f t="shared" si="610"/>
        <v>346531</v>
      </c>
      <c r="CW285" s="80">
        <f t="shared" si="611"/>
        <v>256196</v>
      </c>
      <c r="CX285" s="70">
        <v>62429</v>
      </c>
      <c r="CY285" s="70">
        <v>193767</v>
      </c>
      <c r="CZ285" s="70">
        <v>10069</v>
      </c>
      <c r="DA285" s="70">
        <v>77153</v>
      </c>
      <c r="DB285" s="70">
        <v>1461</v>
      </c>
      <c r="DC285" s="90">
        <v>1652</v>
      </c>
    </row>
    <row r="286" spans="1:107" x14ac:dyDescent="0.3">
      <c r="A286" s="158"/>
      <c r="B286" s="1">
        <v>2743</v>
      </c>
      <c r="C286" s="1" t="s">
        <v>221</v>
      </c>
      <c r="D286" s="35">
        <f t="shared" si="612"/>
        <v>6085870</v>
      </c>
      <c r="E286" s="35">
        <f t="shared" si="613"/>
        <v>4751189</v>
      </c>
      <c r="F286" s="35">
        <f t="shared" si="614"/>
        <v>1105674</v>
      </c>
      <c r="G286" s="35">
        <f t="shared" si="615"/>
        <v>3645515</v>
      </c>
      <c r="H286" s="35">
        <f t="shared" si="616"/>
        <v>158164</v>
      </c>
      <c r="I286" s="35">
        <f t="shared" si="617"/>
        <v>1115797</v>
      </c>
      <c r="J286" s="35">
        <f t="shared" si="618"/>
        <v>29636</v>
      </c>
      <c r="K286" s="35">
        <f t="shared" si="619"/>
        <v>31084</v>
      </c>
      <c r="L286" s="39">
        <f t="shared" si="620"/>
        <v>493276</v>
      </c>
      <c r="M286" s="86">
        <f t="shared" si="621"/>
        <v>388336</v>
      </c>
      <c r="N286" s="88">
        <v>88463</v>
      </c>
      <c r="O286" s="88">
        <v>299873</v>
      </c>
      <c r="P286" s="88">
        <v>13119</v>
      </c>
      <c r="Q286" s="88">
        <v>86537</v>
      </c>
      <c r="R286" s="88">
        <v>2567</v>
      </c>
      <c r="S286" s="88">
        <v>2717</v>
      </c>
      <c r="T286" s="79">
        <f t="shared" si="590"/>
        <v>436744</v>
      </c>
      <c r="U286" s="80">
        <f t="shared" si="591"/>
        <v>343138</v>
      </c>
      <c r="V286" s="70">
        <v>80299</v>
      </c>
      <c r="W286" s="70">
        <v>262839</v>
      </c>
      <c r="X286" s="70">
        <v>10384</v>
      </c>
      <c r="Y286" s="70">
        <v>78410</v>
      </c>
      <c r="Z286" s="70">
        <v>2588</v>
      </c>
      <c r="AA286" s="70">
        <v>2224</v>
      </c>
      <c r="AB286" s="39">
        <f t="shared" si="592"/>
        <v>532160</v>
      </c>
      <c r="AC286" s="86">
        <f t="shared" si="593"/>
        <v>415350</v>
      </c>
      <c r="AD286" s="88">
        <v>98788</v>
      </c>
      <c r="AE286" s="88">
        <v>316562</v>
      </c>
      <c r="AF286" s="88">
        <v>14525</v>
      </c>
      <c r="AG286" s="88">
        <v>97188</v>
      </c>
      <c r="AH286" s="88">
        <v>2522</v>
      </c>
      <c r="AI286" s="88">
        <v>2575</v>
      </c>
      <c r="AJ286" s="79">
        <f t="shared" si="594"/>
        <v>522422</v>
      </c>
      <c r="AK286" s="80">
        <f t="shared" si="595"/>
        <v>407646</v>
      </c>
      <c r="AL286" s="70">
        <v>95371</v>
      </c>
      <c r="AM286" s="70">
        <v>312275</v>
      </c>
      <c r="AN286" s="70">
        <v>14289</v>
      </c>
      <c r="AO286" s="70">
        <v>95381</v>
      </c>
      <c r="AP286" s="70">
        <v>2472</v>
      </c>
      <c r="AQ286" s="70">
        <v>2634</v>
      </c>
      <c r="AR286" s="39">
        <f t="shared" si="596"/>
        <v>525580</v>
      </c>
      <c r="AS286" s="86">
        <f t="shared" si="597"/>
        <v>409950</v>
      </c>
      <c r="AT286" s="16">
        <v>97853</v>
      </c>
      <c r="AU286" s="16">
        <v>312097</v>
      </c>
      <c r="AV286" s="16">
        <v>13942</v>
      </c>
      <c r="AW286" s="16">
        <v>96221</v>
      </c>
      <c r="AX286" s="16">
        <v>2754</v>
      </c>
      <c r="AY286" s="16">
        <v>2713</v>
      </c>
      <c r="AZ286" s="79">
        <f t="shared" si="598"/>
        <v>499901</v>
      </c>
      <c r="BA286" s="80">
        <f t="shared" si="599"/>
        <v>389276</v>
      </c>
      <c r="BB286" s="70">
        <v>91337</v>
      </c>
      <c r="BC286" s="70">
        <v>297939</v>
      </c>
      <c r="BD286" s="70">
        <v>13712</v>
      </c>
      <c r="BE286" s="70">
        <v>92161</v>
      </c>
      <c r="BF286" s="70">
        <v>2332</v>
      </c>
      <c r="BG286" s="70">
        <v>2420</v>
      </c>
      <c r="BH286" s="39">
        <f t="shared" si="600"/>
        <v>513900</v>
      </c>
      <c r="BI286" s="86">
        <f t="shared" si="601"/>
        <v>398613</v>
      </c>
      <c r="BJ286" s="16">
        <v>92358</v>
      </c>
      <c r="BK286" s="16">
        <v>306255</v>
      </c>
      <c r="BL286" s="16">
        <v>14005</v>
      </c>
      <c r="BM286" s="16">
        <v>96102</v>
      </c>
      <c r="BN286" s="16">
        <v>2447</v>
      </c>
      <c r="BO286" s="16">
        <v>2733</v>
      </c>
      <c r="BP286" s="79">
        <f t="shared" si="602"/>
        <v>501852</v>
      </c>
      <c r="BQ286" s="80">
        <f t="shared" si="603"/>
        <v>388924</v>
      </c>
      <c r="BR286" s="70">
        <v>89807</v>
      </c>
      <c r="BS286" s="70">
        <v>299117</v>
      </c>
      <c r="BT286" s="70">
        <v>13061</v>
      </c>
      <c r="BU286" s="70">
        <v>94449</v>
      </c>
      <c r="BV286" s="70">
        <v>2551</v>
      </c>
      <c r="BW286" s="70">
        <v>2867</v>
      </c>
      <c r="BX286" s="39">
        <f t="shared" si="604"/>
        <v>473415</v>
      </c>
      <c r="BY286" s="86">
        <f t="shared" si="605"/>
        <v>369774</v>
      </c>
      <c r="BZ286" s="16">
        <v>87332</v>
      </c>
      <c r="CA286" s="16">
        <v>282442</v>
      </c>
      <c r="CB286" s="16">
        <v>11315</v>
      </c>
      <c r="CC286" s="16">
        <v>87601</v>
      </c>
      <c r="CD286" s="16">
        <v>2388</v>
      </c>
      <c r="CE286" s="16">
        <v>2337</v>
      </c>
      <c r="CF286" s="79">
        <f t="shared" si="606"/>
        <v>536924</v>
      </c>
      <c r="CG286" s="80">
        <f t="shared" si="607"/>
        <v>418789</v>
      </c>
      <c r="CH286" s="70">
        <v>96780</v>
      </c>
      <c r="CI286" s="70">
        <v>322009</v>
      </c>
      <c r="CJ286" s="70">
        <v>13306</v>
      </c>
      <c r="CK286" s="70">
        <v>99720</v>
      </c>
      <c r="CL286" s="70">
        <v>2532</v>
      </c>
      <c r="CM286" s="70">
        <v>2577</v>
      </c>
      <c r="CN286" s="39">
        <f t="shared" si="608"/>
        <v>532523</v>
      </c>
      <c r="CO286" s="86">
        <f t="shared" si="609"/>
        <v>416395</v>
      </c>
      <c r="CP286" s="16">
        <v>94773</v>
      </c>
      <c r="CQ286" s="16">
        <v>321622</v>
      </c>
      <c r="CR286" s="16">
        <v>13845</v>
      </c>
      <c r="CS286" s="16">
        <v>97450</v>
      </c>
      <c r="CT286" s="16">
        <v>2178</v>
      </c>
      <c r="CU286" s="16">
        <v>2655</v>
      </c>
      <c r="CV286" s="79">
        <f t="shared" si="610"/>
        <v>517173</v>
      </c>
      <c r="CW286" s="80">
        <f t="shared" si="611"/>
        <v>404998</v>
      </c>
      <c r="CX286" s="70">
        <v>92513</v>
      </c>
      <c r="CY286" s="70">
        <v>312485</v>
      </c>
      <c r="CZ286" s="70">
        <v>12661</v>
      </c>
      <c r="DA286" s="70">
        <v>94577</v>
      </c>
      <c r="DB286" s="70">
        <v>2305</v>
      </c>
      <c r="DC286" s="90">
        <v>2632</v>
      </c>
    </row>
    <row r="287" spans="1:107" x14ac:dyDescent="0.3">
      <c r="A287" s="158"/>
      <c r="B287" s="1">
        <v>2744</v>
      </c>
      <c r="C287" s="1" t="s">
        <v>222</v>
      </c>
      <c r="D287" s="35">
        <f t="shared" si="612"/>
        <v>3360752</v>
      </c>
      <c r="E287" s="35">
        <f t="shared" si="613"/>
        <v>2706121</v>
      </c>
      <c r="F287" s="35">
        <f t="shared" si="614"/>
        <v>748765</v>
      </c>
      <c r="G287" s="35">
        <f t="shared" si="615"/>
        <v>1957356</v>
      </c>
      <c r="H287" s="35">
        <f t="shared" si="616"/>
        <v>92936</v>
      </c>
      <c r="I287" s="35">
        <f t="shared" si="617"/>
        <v>521504</v>
      </c>
      <c r="J287" s="35">
        <f t="shared" si="618"/>
        <v>20485</v>
      </c>
      <c r="K287" s="35">
        <f t="shared" si="619"/>
        <v>19706</v>
      </c>
      <c r="L287" s="39">
        <f t="shared" si="620"/>
        <v>265358</v>
      </c>
      <c r="M287" s="86">
        <f t="shared" si="621"/>
        <v>214216</v>
      </c>
      <c r="N287" s="88">
        <v>54962</v>
      </c>
      <c r="O287" s="88">
        <v>159254</v>
      </c>
      <c r="P287" s="88">
        <v>7409</v>
      </c>
      <c r="Q287" s="88">
        <v>40437</v>
      </c>
      <c r="R287" s="88">
        <v>1601</v>
      </c>
      <c r="S287" s="88">
        <v>1695</v>
      </c>
      <c r="T287" s="79">
        <f t="shared" si="590"/>
        <v>233732</v>
      </c>
      <c r="U287" s="80">
        <f t="shared" si="591"/>
        <v>189180</v>
      </c>
      <c r="V287" s="70">
        <v>51707</v>
      </c>
      <c r="W287" s="70">
        <v>137473</v>
      </c>
      <c r="X287" s="70">
        <v>5775</v>
      </c>
      <c r="Y287" s="70">
        <v>35705</v>
      </c>
      <c r="Z287" s="70">
        <v>1665</v>
      </c>
      <c r="AA287" s="70">
        <v>1407</v>
      </c>
      <c r="AB287" s="39">
        <f t="shared" si="592"/>
        <v>295693</v>
      </c>
      <c r="AC287" s="86">
        <f t="shared" si="593"/>
        <v>239429</v>
      </c>
      <c r="AD287" s="88">
        <v>69139</v>
      </c>
      <c r="AE287" s="88">
        <v>170290</v>
      </c>
      <c r="AF287" s="88">
        <v>7884</v>
      </c>
      <c r="AG287" s="88">
        <v>44947</v>
      </c>
      <c r="AH287" s="88">
        <v>1651</v>
      </c>
      <c r="AI287" s="88">
        <v>1782</v>
      </c>
      <c r="AJ287" s="79">
        <f t="shared" si="594"/>
        <v>288951</v>
      </c>
      <c r="AK287" s="80">
        <f t="shared" si="595"/>
        <v>233942</v>
      </c>
      <c r="AL287" s="70">
        <v>67431</v>
      </c>
      <c r="AM287" s="70">
        <v>166511</v>
      </c>
      <c r="AN287" s="70">
        <v>7983</v>
      </c>
      <c r="AO287" s="70">
        <v>43516</v>
      </c>
      <c r="AP287" s="70">
        <v>1837</v>
      </c>
      <c r="AQ287" s="70">
        <v>1673</v>
      </c>
      <c r="AR287" s="39">
        <f t="shared" si="596"/>
        <v>297104</v>
      </c>
      <c r="AS287" s="86">
        <f t="shared" si="597"/>
        <v>237830</v>
      </c>
      <c r="AT287" s="16">
        <v>68811</v>
      </c>
      <c r="AU287" s="16">
        <v>169019</v>
      </c>
      <c r="AV287" s="16">
        <v>8061</v>
      </c>
      <c r="AW287" s="16">
        <v>47544</v>
      </c>
      <c r="AX287" s="16">
        <v>2013</v>
      </c>
      <c r="AY287" s="16">
        <v>1656</v>
      </c>
      <c r="AZ287" s="79">
        <f t="shared" si="598"/>
        <v>278841</v>
      </c>
      <c r="BA287" s="80">
        <f t="shared" si="599"/>
        <v>223772</v>
      </c>
      <c r="BB287" s="70">
        <v>62895</v>
      </c>
      <c r="BC287" s="70">
        <v>160877</v>
      </c>
      <c r="BD287" s="70">
        <v>7932</v>
      </c>
      <c r="BE287" s="70">
        <v>43973</v>
      </c>
      <c r="BF287" s="70">
        <v>1667</v>
      </c>
      <c r="BG287" s="70">
        <v>1497</v>
      </c>
      <c r="BH287" s="39">
        <f t="shared" si="600"/>
        <v>282378</v>
      </c>
      <c r="BI287" s="86">
        <f t="shared" si="601"/>
        <v>226158</v>
      </c>
      <c r="BJ287" s="16">
        <v>62651</v>
      </c>
      <c r="BK287" s="16">
        <v>163507</v>
      </c>
      <c r="BL287" s="16">
        <v>8243</v>
      </c>
      <c r="BM287" s="16">
        <v>44667</v>
      </c>
      <c r="BN287" s="16">
        <v>1651</v>
      </c>
      <c r="BO287" s="16">
        <v>1659</v>
      </c>
      <c r="BP287" s="79">
        <f t="shared" si="602"/>
        <v>266862</v>
      </c>
      <c r="BQ287" s="80">
        <f t="shared" si="603"/>
        <v>213236</v>
      </c>
      <c r="BR287" s="70">
        <v>58853</v>
      </c>
      <c r="BS287" s="70">
        <v>154383</v>
      </c>
      <c r="BT287" s="70">
        <v>7843</v>
      </c>
      <c r="BU287" s="70">
        <v>42420</v>
      </c>
      <c r="BV287" s="70">
        <v>1713</v>
      </c>
      <c r="BW287" s="70">
        <v>1650</v>
      </c>
      <c r="BX287" s="39">
        <f t="shared" si="604"/>
        <v>257945</v>
      </c>
      <c r="BY287" s="86">
        <f t="shared" si="605"/>
        <v>206598</v>
      </c>
      <c r="BZ287" s="16">
        <v>56740</v>
      </c>
      <c r="CA287" s="16">
        <v>149858</v>
      </c>
      <c r="CB287" s="16">
        <v>6630</v>
      </c>
      <c r="CC287" s="16">
        <v>41643</v>
      </c>
      <c r="CD287" s="16">
        <v>1597</v>
      </c>
      <c r="CE287" s="16">
        <v>1477</v>
      </c>
      <c r="CF287" s="79">
        <f t="shared" si="606"/>
        <v>301868</v>
      </c>
      <c r="CG287" s="80">
        <f t="shared" si="607"/>
        <v>243249</v>
      </c>
      <c r="CH287" s="70">
        <v>65761</v>
      </c>
      <c r="CI287" s="70">
        <v>177488</v>
      </c>
      <c r="CJ287" s="70">
        <v>8108</v>
      </c>
      <c r="CK287" s="70">
        <v>47050</v>
      </c>
      <c r="CL287" s="70">
        <v>1737</v>
      </c>
      <c r="CM287" s="70">
        <v>1724</v>
      </c>
      <c r="CN287" s="39">
        <f t="shared" si="608"/>
        <v>300950</v>
      </c>
      <c r="CO287" s="86">
        <f t="shared" si="609"/>
        <v>244054</v>
      </c>
      <c r="CP287" s="16">
        <v>66138</v>
      </c>
      <c r="CQ287" s="16">
        <v>177916</v>
      </c>
      <c r="CR287" s="16">
        <v>8685</v>
      </c>
      <c r="CS287" s="16">
        <v>44684</v>
      </c>
      <c r="CT287" s="16">
        <v>1622</v>
      </c>
      <c r="CU287" s="16">
        <v>1905</v>
      </c>
      <c r="CV287" s="79">
        <f t="shared" si="610"/>
        <v>291070</v>
      </c>
      <c r="CW287" s="80">
        <f t="shared" si="611"/>
        <v>234457</v>
      </c>
      <c r="CX287" s="70">
        <v>63677</v>
      </c>
      <c r="CY287" s="70">
        <v>170780</v>
      </c>
      <c r="CZ287" s="70">
        <v>8383</v>
      </c>
      <c r="DA287" s="70">
        <v>44918</v>
      </c>
      <c r="DB287" s="70">
        <v>1731</v>
      </c>
      <c r="DC287" s="90">
        <v>1581</v>
      </c>
    </row>
    <row r="288" spans="1:107" x14ac:dyDescent="0.3">
      <c r="A288" s="158"/>
      <c r="B288" s="1">
        <v>2745</v>
      </c>
      <c r="C288" s="1" t="s">
        <v>223</v>
      </c>
      <c r="D288" s="35">
        <f t="shared" si="612"/>
        <v>4348883</v>
      </c>
      <c r="E288" s="35">
        <f t="shared" si="613"/>
        <v>3252903</v>
      </c>
      <c r="F288" s="35">
        <f t="shared" si="614"/>
        <v>984721</v>
      </c>
      <c r="G288" s="35">
        <f t="shared" si="615"/>
        <v>2268182</v>
      </c>
      <c r="H288" s="35">
        <f t="shared" si="616"/>
        <v>147469</v>
      </c>
      <c r="I288" s="35">
        <f t="shared" si="617"/>
        <v>812822</v>
      </c>
      <c r="J288" s="35">
        <f t="shared" si="618"/>
        <v>25331</v>
      </c>
      <c r="K288" s="35">
        <f t="shared" si="619"/>
        <v>110358</v>
      </c>
      <c r="L288" s="39">
        <f t="shared" si="620"/>
        <v>354690</v>
      </c>
      <c r="M288" s="86">
        <f t="shared" si="621"/>
        <v>264330</v>
      </c>
      <c r="N288" s="88">
        <v>78106</v>
      </c>
      <c r="O288" s="88">
        <v>186224</v>
      </c>
      <c r="P288" s="88">
        <v>13023</v>
      </c>
      <c r="Q288" s="88">
        <v>64608</v>
      </c>
      <c r="R288" s="88">
        <v>2158</v>
      </c>
      <c r="S288" s="88">
        <v>10571</v>
      </c>
      <c r="T288" s="79">
        <f t="shared" si="590"/>
        <v>315050</v>
      </c>
      <c r="U288" s="80">
        <f t="shared" si="591"/>
        <v>235264</v>
      </c>
      <c r="V288" s="70">
        <v>70899</v>
      </c>
      <c r="W288" s="70">
        <v>164365</v>
      </c>
      <c r="X288" s="70">
        <v>10070</v>
      </c>
      <c r="Y288" s="70">
        <v>58496</v>
      </c>
      <c r="Z288" s="70">
        <v>2294</v>
      </c>
      <c r="AA288" s="70">
        <v>8926</v>
      </c>
      <c r="AB288" s="39">
        <f t="shared" si="592"/>
        <v>384716</v>
      </c>
      <c r="AC288" s="86">
        <f t="shared" si="593"/>
        <v>286443</v>
      </c>
      <c r="AD288" s="88">
        <v>86332</v>
      </c>
      <c r="AE288" s="88">
        <v>200111</v>
      </c>
      <c r="AF288" s="88">
        <v>13428</v>
      </c>
      <c r="AG288" s="88">
        <v>72941</v>
      </c>
      <c r="AH288" s="88">
        <v>2043</v>
      </c>
      <c r="AI288" s="88">
        <v>9861</v>
      </c>
      <c r="AJ288" s="79">
        <f t="shared" si="594"/>
        <v>373642</v>
      </c>
      <c r="AK288" s="80">
        <f t="shared" si="595"/>
        <v>279378</v>
      </c>
      <c r="AL288" s="70">
        <v>84710</v>
      </c>
      <c r="AM288" s="70">
        <v>194668</v>
      </c>
      <c r="AN288" s="70">
        <v>13002</v>
      </c>
      <c r="AO288" s="70">
        <v>70122</v>
      </c>
      <c r="AP288" s="70">
        <v>2128</v>
      </c>
      <c r="AQ288" s="70">
        <v>9012</v>
      </c>
      <c r="AR288" s="39">
        <f t="shared" si="596"/>
        <v>381583</v>
      </c>
      <c r="AS288" s="86">
        <f t="shared" si="597"/>
        <v>285194</v>
      </c>
      <c r="AT288" s="16">
        <v>87893</v>
      </c>
      <c r="AU288" s="16">
        <v>197301</v>
      </c>
      <c r="AV288" s="16">
        <v>13081</v>
      </c>
      <c r="AW288" s="16">
        <v>71633</v>
      </c>
      <c r="AX288" s="16">
        <v>2297</v>
      </c>
      <c r="AY288" s="16">
        <v>9378</v>
      </c>
      <c r="AZ288" s="79">
        <f t="shared" si="598"/>
        <v>366044</v>
      </c>
      <c r="BA288" s="80">
        <f t="shared" si="599"/>
        <v>271917</v>
      </c>
      <c r="BB288" s="70">
        <v>82266</v>
      </c>
      <c r="BC288" s="70">
        <v>189651</v>
      </c>
      <c r="BD288" s="70">
        <v>12856</v>
      </c>
      <c r="BE288" s="70">
        <v>70123</v>
      </c>
      <c r="BF288" s="70">
        <v>2072</v>
      </c>
      <c r="BG288" s="70">
        <v>9076</v>
      </c>
      <c r="BH288" s="39">
        <f t="shared" si="600"/>
        <v>370066</v>
      </c>
      <c r="BI288" s="86">
        <f t="shared" si="601"/>
        <v>275326</v>
      </c>
      <c r="BJ288" s="16">
        <v>83673</v>
      </c>
      <c r="BK288" s="16">
        <v>191653</v>
      </c>
      <c r="BL288" s="16">
        <v>13229</v>
      </c>
      <c r="BM288" s="16">
        <v>69869</v>
      </c>
      <c r="BN288" s="16">
        <v>2272</v>
      </c>
      <c r="BO288" s="16">
        <v>9370</v>
      </c>
      <c r="BP288" s="79">
        <f t="shared" si="602"/>
        <v>349612</v>
      </c>
      <c r="BQ288" s="80">
        <f t="shared" si="603"/>
        <v>260328</v>
      </c>
      <c r="BR288" s="70">
        <v>78828</v>
      </c>
      <c r="BS288" s="70">
        <v>181500</v>
      </c>
      <c r="BT288" s="70">
        <v>12119</v>
      </c>
      <c r="BU288" s="70">
        <v>65914</v>
      </c>
      <c r="BV288" s="70">
        <v>2207</v>
      </c>
      <c r="BW288" s="70">
        <v>9044</v>
      </c>
      <c r="BX288" s="39">
        <f t="shared" si="604"/>
        <v>337126</v>
      </c>
      <c r="BY288" s="86">
        <f t="shared" si="605"/>
        <v>252302</v>
      </c>
      <c r="BZ288" s="16">
        <v>78958</v>
      </c>
      <c r="CA288" s="16">
        <v>173344</v>
      </c>
      <c r="CB288" s="16">
        <v>10562</v>
      </c>
      <c r="CC288" s="16">
        <v>63801</v>
      </c>
      <c r="CD288" s="16">
        <v>2016</v>
      </c>
      <c r="CE288" s="16">
        <v>8445</v>
      </c>
      <c r="CF288" s="79">
        <f t="shared" si="606"/>
        <v>376637</v>
      </c>
      <c r="CG288" s="80">
        <f t="shared" si="607"/>
        <v>283013</v>
      </c>
      <c r="CH288" s="70">
        <v>86314</v>
      </c>
      <c r="CI288" s="70">
        <v>196699</v>
      </c>
      <c r="CJ288" s="70">
        <v>11902</v>
      </c>
      <c r="CK288" s="70">
        <v>70643</v>
      </c>
      <c r="CL288" s="70">
        <v>2100</v>
      </c>
      <c r="CM288" s="70">
        <v>8979</v>
      </c>
      <c r="CN288" s="39">
        <f t="shared" si="608"/>
        <v>371182</v>
      </c>
      <c r="CO288" s="86">
        <f t="shared" si="609"/>
        <v>281629</v>
      </c>
      <c r="CP288" s="16">
        <v>83491</v>
      </c>
      <c r="CQ288" s="16">
        <v>198138</v>
      </c>
      <c r="CR288" s="16">
        <v>12170</v>
      </c>
      <c r="CS288" s="16">
        <v>66890</v>
      </c>
      <c r="CT288" s="16">
        <v>1886</v>
      </c>
      <c r="CU288" s="16">
        <v>8607</v>
      </c>
      <c r="CV288" s="79">
        <f t="shared" si="610"/>
        <v>368535</v>
      </c>
      <c r="CW288" s="80">
        <f t="shared" si="611"/>
        <v>277779</v>
      </c>
      <c r="CX288" s="70">
        <v>83251</v>
      </c>
      <c r="CY288" s="70">
        <v>194528</v>
      </c>
      <c r="CZ288" s="70">
        <v>12027</v>
      </c>
      <c r="DA288" s="70">
        <v>67782</v>
      </c>
      <c r="DB288" s="70">
        <v>1858</v>
      </c>
      <c r="DC288" s="90">
        <v>9089</v>
      </c>
    </row>
    <row r="289" spans="1:107" x14ac:dyDescent="0.3">
      <c r="A289" s="158"/>
      <c r="B289" s="1">
        <v>2746</v>
      </c>
      <c r="C289" s="1" t="s">
        <v>224</v>
      </c>
      <c r="D289" s="35">
        <f t="shared" si="612"/>
        <v>3946885</v>
      </c>
      <c r="E289" s="35">
        <f t="shared" si="613"/>
        <v>3195442</v>
      </c>
      <c r="F289" s="35">
        <f t="shared" si="614"/>
        <v>1698489</v>
      </c>
      <c r="G289" s="35">
        <f t="shared" si="615"/>
        <v>1496953</v>
      </c>
      <c r="H289" s="35">
        <f t="shared" si="616"/>
        <v>241108</v>
      </c>
      <c r="I289" s="35">
        <f t="shared" si="617"/>
        <v>442019</v>
      </c>
      <c r="J289" s="35">
        <f t="shared" si="618"/>
        <v>58191</v>
      </c>
      <c r="K289" s="35">
        <f t="shared" si="619"/>
        <v>10125</v>
      </c>
      <c r="L289" s="39">
        <f t="shared" si="620"/>
        <v>322685</v>
      </c>
      <c r="M289" s="86">
        <f t="shared" si="621"/>
        <v>261583</v>
      </c>
      <c r="N289" s="88">
        <v>140392</v>
      </c>
      <c r="O289" s="88">
        <v>121191</v>
      </c>
      <c r="P289" s="88">
        <v>20542</v>
      </c>
      <c r="Q289" s="88">
        <v>34918</v>
      </c>
      <c r="R289" s="88">
        <v>4772</v>
      </c>
      <c r="S289" s="88">
        <v>870</v>
      </c>
      <c r="T289" s="79">
        <f t="shared" si="590"/>
        <v>290702</v>
      </c>
      <c r="U289" s="80">
        <f t="shared" si="591"/>
        <v>238151</v>
      </c>
      <c r="V289" s="70">
        <v>128544</v>
      </c>
      <c r="W289" s="70">
        <v>109607</v>
      </c>
      <c r="X289" s="70">
        <v>15788</v>
      </c>
      <c r="Y289" s="70">
        <v>30741</v>
      </c>
      <c r="Z289" s="70">
        <v>5427</v>
      </c>
      <c r="AA289" s="70">
        <v>595</v>
      </c>
      <c r="AB289" s="39">
        <f t="shared" si="592"/>
        <v>333401</v>
      </c>
      <c r="AC289" s="86">
        <f t="shared" si="593"/>
        <v>270679</v>
      </c>
      <c r="AD289" s="88">
        <v>144896</v>
      </c>
      <c r="AE289" s="88">
        <v>125783</v>
      </c>
      <c r="AF289" s="88">
        <v>20091</v>
      </c>
      <c r="AG289" s="88">
        <v>37231</v>
      </c>
      <c r="AH289" s="88">
        <v>4612</v>
      </c>
      <c r="AI289" s="88">
        <v>788</v>
      </c>
      <c r="AJ289" s="79">
        <f t="shared" si="594"/>
        <v>326882</v>
      </c>
      <c r="AK289" s="80">
        <f t="shared" si="595"/>
        <v>265750</v>
      </c>
      <c r="AL289" s="70">
        <v>143373</v>
      </c>
      <c r="AM289" s="70">
        <v>122377</v>
      </c>
      <c r="AN289" s="70">
        <v>20121</v>
      </c>
      <c r="AO289" s="70">
        <v>35729</v>
      </c>
      <c r="AP289" s="70">
        <v>4555</v>
      </c>
      <c r="AQ289" s="70">
        <v>727</v>
      </c>
      <c r="AR289" s="39">
        <f t="shared" si="596"/>
        <v>334584</v>
      </c>
      <c r="AS289" s="86">
        <f t="shared" si="597"/>
        <v>270790</v>
      </c>
      <c r="AT289" s="16">
        <v>146872</v>
      </c>
      <c r="AU289" s="16">
        <v>123918</v>
      </c>
      <c r="AV289" s="16">
        <v>21312</v>
      </c>
      <c r="AW289" s="16">
        <v>36572</v>
      </c>
      <c r="AX289" s="16">
        <v>5019</v>
      </c>
      <c r="AY289" s="16">
        <v>891</v>
      </c>
      <c r="AZ289" s="79">
        <f t="shared" si="598"/>
        <v>315871</v>
      </c>
      <c r="BA289" s="80">
        <f t="shared" si="599"/>
        <v>254797</v>
      </c>
      <c r="BB289" s="70">
        <v>135505</v>
      </c>
      <c r="BC289" s="70">
        <v>119292</v>
      </c>
      <c r="BD289" s="70">
        <v>20398</v>
      </c>
      <c r="BE289" s="70">
        <v>35504</v>
      </c>
      <c r="BF289" s="70">
        <v>4446</v>
      </c>
      <c r="BG289" s="70">
        <v>726</v>
      </c>
      <c r="BH289" s="39">
        <f t="shared" si="600"/>
        <v>325873</v>
      </c>
      <c r="BI289" s="86">
        <f t="shared" si="601"/>
        <v>262840</v>
      </c>
      <c r="BJ289" s="16">
        <v>139630</v>
      </c>
      <c r="BK289" s="16">
        <v>123210</v>
      </c>
      <c r="BL289" s="16">
        <v>20275</v>
      </c>
      <c r="BM289" s="16">
        <v>36909</v>
      </c>
      <c r="BN289" s="16">
        <v>4915</v>
      </c>
      <c r="BO289" s="16">
        <v>934</v>
      </c>
      <c r="BP289" s="79">
        <f t="shared" si="602"/>
        <v>330717</v>
      </c>
      <c r="BQ289" s="80">
        <f t="shared" si="603"/>
        <v>265661</v>
      </c>
      <c r="BR289" s="70">
        <v>142441</v>
      </c>
      <c r="BS289" s="70">
        <v>123220</v>
      </c>
      <c r="BT289" s="70">
        <v>20780</v>
      </c>
      <c r="BU289" s="70">
        <v>38043</v>
      </c>
      <c r="BV289" s="70">
        <v>5209</v>
      </c>
      <c r="BW289" s="70">
        <v>1024</v>
      </c>
      <c r="BX289" s="39">
        <f t="shared" si="604"/>
        <v>339543</v>
      </c>
      <c r="BY289" s="86">
        <f t="shared" si="605"/>
        <v>276848</v>
      </c>
      <c r="BZ289" s="16">
        <v>150473</v>
      </c>
      <c r="CA289" s="16">
        <v>126375</v>
      </c>
      <c r="CB289" s="16">
        <v>18846</v>
      </c>
      <c r="CC289" s="16">
        <v>37595</v>
      </c>
      <c r="CD289" s="16">
        <v>5326</v>
      </c>
      <c r="CE289" s="16">
        <v>928</v>
      </c>
      <c r="CF289" s="79">
        <f t="shared" si="606"/>
        <v>349785</v>
      </c>
      <c r="CG289" s="80">
        <f t="shared" si="607"/>
        <v>281404</v>
      </c>
      <c r="CH289" s="70">
        <v>147063</v>
      </c>
      <c r="CI289" s="70">
        <v>134341</v>
      </c>
      <c r="CJ289" s="70">
        <v>20996</v>
      </c>
      <c r="CK289" s="70">
        <v>41446</v>
      </c>
      <c r="CL289" s="70">
        <v>4991</v>
      </c>
      <c r="CM289" s="70">
        <v>948</v>
      </c>
      <c r="CN289" s="39">
        <f t="shared" si="608"/>
        <v>332807</v>
      </c>
      <c r="CO289" s="86">
        <f t="shared" si="609"/>
        <v>268279</v>
      </c>
      <c r="CP289" s="16">
        <v>136779</v>
      </c>
      <c r="CQ289" s="16">
        <v>131500</v>
      </c>
      <c r="CR289" s="16">
        <v>20780</v>
      </c>
      <c r="CS289" s="16">
        <v>38610</v>
      </c>
      <c r="CT289" s="16">
        <v>4283</v>
      </c>
      <c r="CU289" s="16">
        <v>855</v>
      </c>
      <c r="CV289" s="79">
        <f t="shared" si="610"/>
        <v>344035</v>
      </c>
      <c r="CW289" s="80">
        <f t="shared" si="611"/>
        <v>278660</v>
      </c>
      <c r="CX289" s="70">
        <v>142521</v>
      </c>
      <c r="CY289" s="70">
        <v>136139</v>
      </c>
      <c r="CZ289" s="70">
        <v>21179</v>
      </c>
      <c r="DA289" s="70">
        <v>38721</v>
      </c>
      <c r="DB289" s="70">
        <v>4636</v>
      </c>
      <c r="DC289" s="90">
        <v>839</v>
      </c>
    </row>
    <row r="290" spans="1:107" x14ac:dyDescent="0.3">
      <c r="A290" s="158"/>
      <c r="B290" s="1">
        <v>2747</v>
      </c>
      <c r="C290" s="1" t="s">
        <v>225</v>
      </c>
      <c r="D290" s="35">
        <f t="shared" si="612"/>
        <v>5857273</v>
      </c>
      <c r="E290" s="35">
        <f t="shared" si="613"/>
        <v>4796373</v>
      </c>
      <c r="F290" s="35">
        <f t="shared" si="614"/>
        <v>1713220</v>
      </c>
      <c r="G290" s="35">
        <f t="shared" si="615"/>
        <v>3083153</v>
      </c>
      <c r="H290" s="35">
        <f t="shared" si="616"/>
        <v>286910</v>
      </c>
      <c r="I290" s="35">
        <f t="shared" si="617"/>
        <v>713760</v>
      </c>
      <c r="J290" s="35">
        <f t="shared" si="618"/>
        <v>47673</v>
      </c>
      <c r="K290" s="35">
        <f t="shared" si="619"/>
        <v>12557</v>
      </c>
      <c r="L290" s="39">
        <f t="shared" si="620"/>
        <v>496444</v>
      </c>
      <c r="M290" s="86">
        <f t="shared" si="621"/>
        <v>409419</v>
      </c>
      <c r="N290" s="88">
        <v>141524</v>
      </c>
      <c r="O290" s="88">
        <v>267895</v>
      </c>
      <c r="P290" s="88">
        <v>25676</v>
      </c>
      <c r="Q290" s="88">
        <v>56291</v>
      </c>
      <c r="R290" s="88">
        <v>3960</v>
      </c>
      <c r="S290" s="88">
        <v>1098</v>
      </c>
      <c r="T290" s="79">
        <f t="shared" si="590"/>
        <v>432331</v>
      </c>
      <c r="U290" s="80">
        <f t="shared" si="591"/>
        <v>357655</v>
      </c>
      <c r="V290" s="70">
        <v>125715</v>
      </c>
      <c r="W290" s="70">
        <v>231940</v>
      </c>
      <c r="X290" s="70">
        <v>19469</v>
      </c>
      <c r="Y290" s="70">
        <v>50156</v>
      </c>
      <c r="Z290" s="70">
        <v>4079</v>
      </c>
      <c r="AA290" s="70">
        <v>972</v>
      </c>
      <c r="AB290" s="39">
        <f t="shared" si="592"/>
        <v>510817</v>
      </c>
      <c r="AC290" s="86">
        <f t="shared" si="593"/>
        <v>417815</v>
      </c>
      <c r="AD290" s="88">
        <v>149873</v>
      </c>
      <c r="AE290" s="88">
        <v>267942</v>
      </c>
      <c r="AF290" s="88">
        <v>25888</v>
      </c>
      <c r="AG290" s="88">
        <v>62231</v>
      </c>
      <c r="AH290" s="88">
        <v>3706</v>
      </c>
      <c r="AI290" s="88">
        <v>1177</v>
      </c>
      <c r="AJ290" s="79">
        <f t="shared" si="594"/>
        <v>502066</v>
      </c>
      <c r="AK290" s="80">
        <f t="shared" si="595"/>
        <v>410551</v>
      </c>
      <c r="AL290" s="70">
        <v>146596</v>
      </c>
      <c r="AM290" s="70">
        <v>263955</v>
      </c>
      <c r="AN290" s="70">
        <v>25343</v>
      </c>
      <c r="AO290" s="70">
        <v>61283</v>
      </c>
      <c r="AP290" s="70">
        <v>3827</v>
      </c>
      <c r="AQ290" s="70">
        <v>1062</v>
      </c>
      <c r="AR290" s="39">
        <f t="shared" si="596"/>
        <v>505292</v>
      </c>
      <c r="AS290" s="86">
        <f t="shared" si="597"/>
        <v>412395</v>
      </c>
      <c r="AT290" s="16">
        <v>150490</v>
      </c>
      <c r="AU290" s="16">
        <v>261905</v>
      </c>
      <c r="AV290" s="16">
        <v>25207</v>
      </c>
      <c r="AW290" s="16">
        <v>62397</v>
      </c>
      <c r="AX290" s="16">
        <v>4231</v>
      </c>
      <c r="AY290" s="16">
        <v>1062</v>
      </c>
      <c r="AZ290" s="79">
        <f t="shared" si="598"/>
        <v>479594</v>
      </c>
      <c r="BA290" s="80">
        <f t="shared" si="599"/>
        <v>390462</v>
      </c>
      <c r="BB290" s="70">
        <v>140663</v>
      </c>
      <c r="BC290" s="70">
        <v>249799</v>
      </c>
      <c r="BD290" s="70">
        <v>24694</v>
      </c>
      <c r="BE290" s="70">
        <v>59589</v>
      </c>
      <c r="BF290" s="70">
        <v>3821</v>
      </c>
      <c r="BG290" s="70">
        <v>1028</v>
      </c>
      <c r="BH290" s="39">
        <f t="shared" si="600"/>
        <v>500976</v>
      </c>
      <c r="BI290" s="86">
        <f t="shared" si="601"/>
        <v>410230</v>
      </c>
      <c r="BJ290" s="16">
        <v>145208</v>
      </c>
      <c r="BK290" s="16">
        <v>265022</v>
      </c>
      <c r="BL290" s="16">
        <v>24895</v>
      </c>
      <c r="BM290" s="16">
        <v>60409</v>
      </c>
      <c r="BN290" s="16">
        <v>4232</v>
      </c>
      <c r="BO290" s="16">
        <v>1210</v>
      </c>
      <c r="BP290" s="79">
        <f t="shared" si="602"/>
        <v>479979</v>
      </c>
      <c r="BQ290" s="80">
        <f t="shared" si="603"/>
        <v>391923</v>
      </c>
      <c r="BR290" s="70">
        <v>140197</v>
      </c>
      <c r="BS290" s="70">
        <v>251726</v>
      </c>
      <c r="BT290" s="70">
        <v>23513</v>
      </c>
      <c r="BU290" s="70">
        <v>59020</v>
      </c>
      <c r="BV290" s="70">
        <v>4510</v>
      </c>
      <c r="BW290" s="70">
        <v>1013</v>
      </c>
      <c r="BX290" s="39">
        <f t="shared" si="604"/>
        <v>454379</v>
      </c>
      <c r="BY290" s="86">
        <f t="shared" si="605"/>
        <v>372232</v>
      </c>
      <c r="BZ290" s="16">
        <v>139161</v>
      </c>
      <c r="CA290" s="16">
        <v>233071</v>
      </c>
      <c r="CB290" s="16">
        <v>20111</v>
      </c>
      <c r="CC290" s="16">
        <v>57052</v>
      </c>
      <c r="CD290" s="16">
        <v>4070</v>
      </c>
      <c r="CE290" s="16">
        <v>914</v>
      </c>
      <c r="CF290" s="79">
        <f t="shared" si="606"/>
        <v>504121</v>
      </c>
      <c r="CG290" s="80">
        <f t="shared" si="607"/>
        <v>412399</v>
      </c>
      <c r="CH290" s="70">
        <v>146860</v>
      </c>
      <c r="CI290" s="70">
        <v>265539</v>
      </c>
      <c r="CJ290" s="70">
        <v>23798</v>
      </c>
      <c r="CK290" s="70">
        <v>62948</v>
      </c>
      <c r="CL290" s="70">
        <v>3964</v>
      </c>
      <c r="CM290" s="70">
        <v>1012</v>
      </c>
      <c r="CN290" s="39">
        <f t="shared" si="608"/>
        <v>502116</v>
      </c>
      <c r="CO290" s="86">
        <f t="shared" si="609"/>
        <v>412326</v>
      </c>
      <c r="CP290" s="16">
        <v>142719</v>
      </c>
      <c r="CQ290" s="16">
        <v>269607</v>
      </c>
      <c r="CR290" s="16">
        <v>24416</v>
      </c>
      <c r="CS290" s="16">
        <v>60810</v>
      </c>
      <c r="CT290" s="16">
        <v>3535</v>
      </c>
      <c r="CU290" s="16">
        <v>1029</v>
      </c>
      <c r="CV290" s="79">
        <f t="shared" si="610"/>
        <v>489158</v>
      </c>
      <c r="CW290" s="80">
        <f t="shared" si="611"/>
        <v>398966</v>
      </c>
      <c r="CX290" s="70">
        <v>144214</v>
      </c>
      <c r="CY290" s="70">
        <v>254752</v>
      </c>
      <c r="CZ290" s="70">
        <v>23900</v>
      </c>
      <c r="DA290" s="70">
        <v>61574</v>
      </c>
      <c r="DB290" s="70">
        <v>3738</v>
      </c>
      <c r="DC290" s="90">
        <v>980</v>
      </c>
    </row>
    <row r="291" spans="1:107" x14ac:dyDescent="0.3">
      <c r="A291" s="158"/>
      <c r="B291" s="1">
        <v>2748</v>
      </c>
      <c r="C291" s="1" t="s">
        <v>226</v>
      </c>
      <c r="D291" s="35">
        <f t="shared" si="612"/>
        <v>14237782</v>
      </c>
      <c r="E291" s="35">
        <f t="shared" si="613"/>
        <v>12712681</v>
      </c>
      <c r="F291" s="35">
        <f t="shared" si="614"/>
        <v>2750598</v>
      </c>
      <c r="G291" s="35">
        <f t="shared" si="615"/>
        <v>9962083</v>
      </c>
      <c r="H291" s="35">
        <f t="shared" si="616"/>
        <v>434993</v>
      </c>
      <c r="I291" s="35">
        <f t="shared" si="617"/>
        <v>967954</v>
      </c>
      <c r="J291" s="35">
        <f t="shared" si="618"/>
        <v>80758</v>
      </c>
      <c r="K291" s="35">
        <f t="shared" si="619"/>
        <v>41396</v>
      </c>
      <c r="L291" s="39">
        <f t="shared" si="620"/>
        <v>1232851</v>
      </c>
      <c r="M291" s="86">
        <f t="shared" si="621"/>
        <v>1110500</v>
      </c>
      <c r="N291" s="88">
        <v>231745</v>
      </c>
      <c r="O291" s="88">
        <v>878755</v>
      </c>
      <c r="P291" s="88">
        <v>38462</v>
      </c>
      <c r="Q291" s="88">
        <v>73777</v>
      </c>
      <c r="R291" s="88">
        <v>6315</v>
      </c>
      <c r="S291" s="88">
        <v>3797</v>
      </c>
      <c r="T291" s="79">
        <f t="shared" si="590"/>
        <v>1062624</v>
      </c>
      <c r="U291" s="80">
        <f t="shared" si="591"/>
        <v>957651</v>
      </c>
      <c r="V291" s="70">
        <v>207551</v>
      </c>
      <c r="W291" s="70">
        <v>750100</v>
      </c>
      <c r="X291" s="70">
        <v>29532</v>
      </c>
      <c r="Y291" s="70">
        <v>65331</v>
      </c>
      <c r="Z291" s="70">
        <v>7116</v>
      </c>
      <c r="AA291" s="70">
        <v>2994</v>
      </c>
      <c r="AB291" s="39">
        <f t="shared" si="592"/>
        <v>1232195</v>
      </c>
      <c r="AC291" s="86">
        <f t="shared" si="593"/>
        <v>1099601</v>
      </c>
      <c r="AD291" s="88">
        <v>233681</v>
      </c>
      <c r="AE291" s="88">
        <v>865920</v>
      </c>
      <c r="AF291" s="88">
        <v>38572</v>
      </c>
      <c r="AG291" s="88">
        <v>83736</v>
      </c>
      <c r="AH291" s="88">
        <v>6589</v>
      </c>
      <c r="AI291" s="88">
        <v>3697</v>
      </c>
      <c r="AJ291" s="79">
        <f t="shared" si="594"/>
        <v>1205664</v>
      </c>
      <c r="AK291" s="80">
        <f t="shared" si="595"/>
        <v>1073086</v>
      </c>
      <c r="AL291" s="70">
        <v>229490</v>
      </c>
      <c r="AM291" s="70">
        <v>843596</v>
      </c>
      <c r="AN291" s="70">
        <v>38261</v>
      </c>
      <c r="AO291" s="70">
        <v>84088</v>
      </c>
      <c r="AP291" s="70">
        <v>6783</v>
      </c>
      <c r="AQ291" s="70">
        <v>3446</v>
      </c>
      <c r="AR291" s="39">
        <f t="shared" si="596"/>
        <v>1194457</v>
      </c>
      <c r="AS291" s="86">
        <f t="shared" si="597"/>
        <v>1061018</v>
      </c>
      <c r="AT291" s="16">
        <v>230564</v>
      </c>
      <c r="AU291" s="16">
        <v>830454</v>
      </c>
      <c r="AV291" s="16">
        <v>38144</v>
      </c>
      <c r="AW291" s="16">
        <v>84861</v>
      </c>
      <c r="AX291" s="16">
        <v>6892</v>
      </c>
      <c r="AY291" s="16">
        <v>3542</v>
      </c>
      <c r="AZ291" s="79">
        <f t="shared" si="598"/>
        <v>1130529</v>
      </c>
      <c r="BA291" s="80">
        <f t="shared" si="599"/>
        <v>1002504</v>
      </c>
      <c r="BB291" s="70">
        <v>217199</v>
      </c>
      <c r="BC291" s="70">
        <v>785305</v>
      </c>
      <c r="BD291" s="70">
        <v>35781</v>
      </c>
      <c r="BE291" s="70">
        <v>82463</v>
      </c>
      <c r="BF291" s="70">
        <v>6200</v>
      </c>
      <c r="BG291" s="70">
        <v>3581</v>
      </c>
      <c r="BH291" s="39">
        <f t="shared" si="600"/>
        <v>1231530</v>
      </c>
      <c r="BI291" s="86">
        <f t="shared" si="601"/>
        <v>1096718</v>
      </c>
      <c r="BJ291" s="16">
        <v>236878</v>
      </c>
      <c r="BK291" s="16">
        <v>859840</v>
      </c>
      <c r="BL291" s="16">
        <v>38431</v>
      </c>
      <c r="BM291" s="16">
        <v>85991</v>
      </c>
      <c r="BN291" s="16">
        <v>6763</v>
      </c>
      <c r="BO291" s="16">
        <v>3627</v>
      </c>
      <c r="BP291" s="79">
        <f t="shared" si="602"/>
        <v>1178176</v>
      </c>
      <c r="BQ291" s="80">
        <f t="shared" si="603"/>
        <v>1047899</v>
      </c>
      <c r="BR291" s="70">
        <v>226884</v>
      </c>
      <c r="BS291" s="70">
        <v>821015</v>
      </c>
      <c r="BT291" s="70">
        <v>36853</v>
      </c>
      <c r="BU291" s="70">
        <v>82920</v>
      </c>
      <c r="BV291" s="70">
        <v>7157</v>
      </c>
      <c r="BW291" s="70">
        <v>3347</v>
      </c>
      <c r="BX291" s="39">
        <f t="shared" si="604"/>
        <v>1046671</v>
      </c>
      <c r="BY291" s="86">
        <f t="shared" si="605"/>
        <v>934185</v>
      </c>
      <c r="BZ291" s="16">
        <v>212768</v>
      </c>
      <c r="CA291" s="16">
        <v>721417</v>
      </c>
      <c r="CB291" s="16">
        <v>28781</v>
      </c>
      <c r="CC291" s="16">
        <v>74163</v>
      </c>
      <c r="CD291" s="16">
        <v>6367</v>
      </c>
      <c r="CE291" s="16">
        <v>3175</v>
      </c>
      <c r="CF291" s="79">
        <f t="shared" si="606"/>
        <v>1247125</v>
      </c>
      <c r="CG291" s="80">
        <f t="shared" si="607"/>
        <v>1112052</v>
      </c>
      <c r="CH291" s="70">
        <v>242945</v>
      </c>
      <c r="CI291" s="70">
        <v>869107</v>
      </c>
      <c r="CJ291" s="70">
        <v>37315</v>
      </c>
      <c r="CK291" s="70">
        <v>86873</v>
      </c>
      <c r="CL291" s="70">
        <v>7466</v>
      </c>
      <c r="CM291" s="70">
        <v>3419</v>
      </c>
      <c r="CN291" s="39">
        <f t="shared" si="608"/>
        <v>1278304</v>
      </c>
      <c r="CO291" s="86">
        <f t="shared" si="609"/>
        <v>1144978</v>
      </c>
      <c r="CP291" s="16">
        <v>245280</v>
      </c>
      <c r="CQ291" s="16">
        <v>899698</v>
      </c>
      <c r="CR291" s="16">
        <v>39580</v>
      </c>
      <c r="CS291" s="16">
        <v>83969</v>
      </c>
      <c r="CT291" s="16">
        <v>6435</v>
      </c>
      <c r="CU291" s="16">
        <v>3342</v>
      </c>
      <c r="CV291" s="79">
        <f t="shared" si="610"/>
        <v>1197656</v>
      </c>
      <c r="CW291" s="80">
        <f t="shared" si="611"/>
        <v>1072489</v>
      </c>
      <c r="CX291" s="70">
        <v>235613</v>
      </c>
      <c r="CY291" s="70">
        <v>836876</v>
      </c>
      <c r="CZ291" s="70">
        <v>35281</v>
      </c>
      <c r="DA291" s="70">
        <v>79782</v>
      </c>
      <c r="DB291" s="70">
        <v>6675</v>
      </c>
      <c r="DC291" s="90">
        <v>3429</v>
      </c>
    </row>
    <row r="292" spans="1:107" x14ac:dyDescent="0.3">
      <c r="A292" s="158"/>
      <c r="B292" s="1">
        <v>2749</v>
      </c>
      <c r="C292" s="1" t="s">
        <v>227</v>
      </c>
      <c r="D292" s="35">
        <f t="shared" si="612"/>
        <v>8719620</v>
      </c>
      <c r="E292" s="35">
        <f t="shared" si="613"/>
        <v>7260861</v>
      </c>
      <c r="F292" s="35">
        <f t="shared" si="614"/>
        <v>1673570</v>
      </c>
      <c r="G292" s="35">
        <f t="shared" si="615"/>
        <v>5587291</v>
      </c>
      <c r="H292" s="35">
        <f t="shared" si="616"/>
        <v>175074</v>
      </c>
      <c r="I292" s="35">
        <f t="shared" si="617"/>
        <v>1177367</v>
      </c>
      <c r="J292" s="35">
        <f t="shared" si="618"/>
        <v>63852</v>
      </c>
      <c r="K292" s="35">
        <f t="shared" si="619"/>
        <v>42466</v>
      </c>
      <c r="L292" s="39">
        <f t="shared" si="620"/>
        <v>722875</v>
      </c>
      <c r="M292" s="86">
        <f t="shared" si="621"/>
        <v>607235</v>
      </c>
      <c r="N292" s="88">
        <v>139285</v>
      </c>
      <c r="O292" s="88">
        <v>467950</v>
      </c>
      <c r="P292" s="88">
        <v>15232</v>
      </c>
      <c r="Q292" s="88">
        <v>91292</v>
      </c>
      <c r="R292" s="88">
        <v>5637</v>
      </c>
      <c r="S292" s="88">
        <v>3479</v>
      </c>
      <c r="T292" s="79">
        <f t="shared" si="590"/>
        <v>638588</v>
      </c>
      <c r="U292" s="80">
        <f t="shared" si="591"/>
        <v>535928</v>
      </c>
      <c r="V292" s="70">
        <v>127217</v>
      </c>
      <c r="W292" s="70">
        <v>408711</v>
      </c>
      <c r="X292" s="70">
        <v>11791</v>
      </c>
      <c r="Y292" s="70">
        <v>82200</v>
      </c>
      <c r="Z292" s="70">
        <v>5727</v>
      </c>
      <c r="AA292" s="70">
        <v>2942</v>
      </c>
      <c r="AB292" s="39">
        <f t="shared" si="592"/>
        <v>772949</v>
      </c>
      <c r="AC292" s="86">
        <f t="shared" si="593"/>
        <v>645487</v>
      </c>
      <c r="AD292" s="88">
        <v>150352</v>
      </c>
      <c r="AE292" s="88">
        <v>495135</v>
      </c>
      <c r="AF292" s="88">
        <v>16134</v>
      </c>
      <c r="AG292" s="88">
        <v>102373</v>
      </c>
      <c r="AH292" s="88">
        <v>5310</v>
      </c>
      <c r="AI292" s="88">
        <v>3645</v>
      </c>
      <c r="AJ292" s="79">
        <f t="shared" si="594"/>
        <v>749009</v>
      </c>
      <c r="AK292" s="80">
        <f t="shared" si="595"/>
        <v>624595</v>
      </c>
      <c r="AL292" s="70">
        <v>143019</v>
      </c>
      <c r="AM292" s="70">
        <v>481576</v>
      </c>
      <c r="AN292" s="70">
        <v>15757</v>
      </c>
      <c r="AO292" s="70">
        <v>100258</v>
      </c>
      <c r="AP292" s="70">
        <v>4918</v>
      </c>
      <c r="AQ292" s="70">
        <v>3481</v>
      </c>
      <c r="AR292" s="39">
        <f t="shared" si="596"/>
        <v>763953</v>
      </c>
      <c r="AS292" s="86">
        <f t="shared" si="597"/>
        <v>635727</v>
      </c>
      <c r="AT292" s="16">
        <v>151081</v>
      </c>
      <c r="AU292" s="16">
        <v>484646</v>
      </c>
      <c r="AV292" s="16">
        <v>15489</v>
      </c>
      <c r="AW292" s="16">
        <v>103387</v>
      </c>
      <c r="AX292" s="16">
        <v>5957</v>
      </c>
      <c r="AY292" s="16">
        <v>3393</v>
      </c>
      <c r="AZ292" s="79">
        <f t="shared" si="598"/>
        <v>715988</v>
      </c>
      <c r="BA292" s="80">
        <f t="shared" si="599"/>
        <v>592645</v>
      </c>
      <c r="BB292" s="70">
        <v>134448</v>
      </c>
      <c r="BC292" s="70">
        <v>458197</v>
      </c>
      <c r="BD292" s="70">
        <v>15091</v>
      </c>
      <c r="BE292" s="70">
        <v>99871</v>
      </c>
      <c r="BF292" s="70">
        <v>5020</v>
      </c>
      <c r="BG292" s="70">
        <v>3361</v>
      </c>
      <c r="BH292" s="39">
        <f t="shared" si="600"/>
        <v>729638</v>
      </c>
      <c r="BI292" s="86">
        <f t="shared" si="601"/>
        <v>605875</v>
      </c>
      <c r="BJ292" s="16">
        <v>140182</v>
      </c>
      <c r="BK292" s="16">
        <v>465693</v>
      </c>
      <c r="BL292" s="16">
        <v>15056</v>
      </c>
      <c r="BM292" s="16">
        <v>99424</v>
      </c>
      <c r="BN292" s="16">
        <v>5514</v>
      </c>
      <c r="BO292" s="16">
        <v>3769</v>
      </c>
      <c r="BP292" s="79">
        <f t="shared" si="602"/>
        <v>703317</v>
      </c>
      <c r="BQ292" s="80">
        <f t="shared" si="603"/>
        <v>581673</v>
      </c>
      <c r="BR292" s="70">
        <v>135277</v>
      </c>
      <c r="BS292" s="70">
        <v>446396</v>
      </c>
      <c r="BT292" s="70">
        <v>14256</v>
      </c>
      <c r="BU292" s="70">
        <v>97858</v>
      </c>
      <c r="BV292" s="70">
        <v>5765</v>
      </c>
      <c r="BW292" s="70">
        <v>3765</v>
      </c>
      <c r="BX292" s="39">
        <f t="shared" si="604"/>
        <v>671446</v>
      </c>
      <c r="BY292" s="86">
        <f t="shared" si="605"/>
        <v>556995</v>
      </c>
      <c r="BZ292" s="16">
        <v>129124</v>
      </c>
      <c r="CA292" s="16">
        <v>427871</v>
      </c>
      <c r="CB292" s="16">
        <v>12142</v>
      </c>
      <c r="CC292" s="16">
        <v>94088</v>
      </c>
      <c r="CD292" s="16">
        <v>4869</v>
      </c>
      <c r="CE292" s="16">
        <v>3352</v>
      </c>
      <c r="CF292" s="79">
        <f t="shared" si="606"/>
        <v>757721</v>
      </c>
      <c r="CG292" s="80">
        <f t="shared" si="607"/>
        <v>629178</v>
      </c>
      <c r="CH292" s="70">
        <v>142972</v>
      </c>
      <c r="CI292" s="70">
        <v>486206</v>
      </c>
      <c r="CJ292" s="70">
        <v>14586</v>
      </c>
      <c r="CK292" s="70">
        <v>104728</v>
      </c>
      <c r="CL292" s="70">
        <v>5309</v>
      </c>
      <c r="CM292" s="70">
        <v>3920</v>
      </c>
      <c r="CN292" s="39">
        <f t="shared" si="608"/>
        <v>750097</v>
      </c>
      <c r="CO292" s="86">
        <f t="shared" si="609"/>
        <v>625913</v>
      </c>
      <c r="CP292" s="16">
        <v>139795</v>
      </c>
      <c r="CQ292" s="16">
        <v>486118</v>
      </c>
      <c r="CR292" s="16">
        <v>15232</v>
      </c>
      <c r="CS292" s="16">
        <v>100570</v>
      </c>
      <c r="CT292" s="16">
        <v>4767</v>
      </c>
      <c r="CU292" s="16">
        <v>3615</v>
      </c>
      <c r="CV292" s="79">
        <f t="shared" si="610"/>
        <v>744039</v>
      </c>
      <c r="CW292" s="80">
        <f t="shared" si="611"/>
        <v>619610</v>
      </c>
      <c r="CX292" s="70">
        <v>140818</v>
      </c>
      <c r="CY292" s="70">
        <v>478792</v>
      </c>
      <c r="CZ292" s="70">
        <v>14308</v>
      </c>
      <c r="DA292" s="70">
        <v>101318</v>
      </c>
      <c r="DB292" s="70">
        <v>5059</v>
      </c>
      <c r="DC292" s="90">
        <v>3744</v>
      </c>
    </row>
    <row r="293" spans="1:107" x14ac:dyDescent="0.3">
      <c r="A293" s="158"/>
      <c r="B293" s="1">
        <v>2750</v>
      </c>
      <c r="C293" s="1" t="s">
        <v>228</v>
      </c>
      <c r="D293" s="35">
        <f t="shared" si="612"/>
        <v>9762340</v>
      </c>
      <c r="E293" s="35">
        <f t="shared" si="613"/>
        <v>7565821</v>
      </c>
      <c r="F293" s="35">
        <f t="shared" si="614"/>
        <v>2222041</v>
      </c>
      <c r="G293" s="35">
        <f t="shared" si="615"/>
        <v>5343780</v>
      </c>
      <c r="H293" s="35">
        <f t="shared" si="616"/>
        <v>290886</v>
      </c>
      <c r="I293" s="35">
        <f t="shared" si="617"/>
        <v>1798268</v>
      </c>
      <c r="J293" s="35">
        <f t="shared" si="618"/>
        <v>66590</v>
      </c>
      <c r="K293" s="35">
        <f t="shared" si="619"/>
        <v>40775</v>
      </c>
      <c r="L293" s="39">
        <f t="shared" si="620"/>
        <v>799904</v>
      </c>
      <c r="M293" s="86">
        <f t="shared" si="621"/>
        <v>627396</v>
      </c>
      <c r="N293" s="88">
        <v>182259</v>
      </c>
      <c r="O293" s="88">
        <v>445137</v>
      </c>
      <c r="P293" s="88">
        <v>25311</v>
      </c>
      <c r="Q293" s="88">
        <v>137761</v>
      </c>
      <c r="R293" s="88">
        <v>5762</v>
      </c>
      <c r="S293" s="88">
        <v>3674</v>
      </c>
      <c r="T293" s="79">
        <f t="shared" si="590"/>
        <v>717314</v>
      </c>
      <c r="U293" s="80">
        <f t="shared" si="591"/>
        <v>561795</v>
      </c>
      <c r="V293" s="70">
        <v>168716</v>
      </c>
      <c r="W293" s="70">
        <v>393079</v>
      </c>
      <c r="X293" s="70">
        <v>19477</v>
      </c>
      <c r="Y293" s="70">
        <v>126983</v>
      </c>
      <c r="Z293" s="70">
        <v>5983</v>
      </c>
      <c r="AA293" s="70">
        <v>3076</v>
      </c>
      <c r="AB293" s="39">
        <f t="shared" si="592"/>
        <v>861486</v>
      </c>
      <c r="AC293" s="86">
        <f t="shared" si="593"/>
        <v>671456</v>
      </c>
      <c r="AD293" s="88">
        <v>201050</v>
      </c>
      <c r="AE293" s="88">
        <v>470406</v>
      </c>
      <c r="AF293" s="88">
        <v>25774</v>
      </c>
      <c r="AG293" s="88">
        <v>154969</v>
      </c>
      <c r="AH293" s="88">
        <v>5600</v>
      </c>
      <c r="AI293" s="88">
        <v>3687</v>
      </c>
      <c r="AJ293" s="79">
        <f t="shared" si="594"/>
        <v>839527</v>
      </c>
      <c r="AK293" s="80">
        <f t="shared" si="595"/>
        <v>652757</v>
      </c>
      <c r="AL293" s="70">
        <v>194271</v>
      </c>
      <c r="AM293" s="70">
        <v>458486</v>
      </c>
      <c r="AN293" s="70">
        <v>25249</v>
      </c>
      <c r="AO293" s="70">
        <v>152867</v>
      </c>
      <c r="AP293" s="70">
        <v>5321</v>
      </c>
      <c r="AQ293" s="70">
        <v>3333</v>
      </c>
      <c r="AR293" s="39">
        <f t="shared" si="596"/>
        <v>855525</v>
      </c>
      <c r="AS293" s="86">
        <f t="shared" si="597"/>
        <v>663792</v>
      </c>
      <c r="AT293" s="16">
        <v>199476</v>
      </c>
      <c r="AU293" s="16">
        <v>464316</v>
      </c>
      <c r="AV293" s="16">
        <v>25360</v>
      </c>
      <c r="AW293" s="16">
        <v>156975</v>
      </c>
      <c r="AX293" s="16">
        <v>5889</v>
      </c>
      <c r="AY293" s="16">
        <v>3509</v>
      </c>
      <c r="AZ293" s="79">
        <f t="shared" si="598"/>
        <v>807871</v>
      </c>
      <c r="BA293" s="80">
        <f t="shared" si="599"/>
        <v>623282</v>
      </c>
      <c r="BB293" s="70">
        <v>183647</v>
      </c>
      <c r="BC293" s="70">
        <v>439635</v>
      </c>
      <c r="BD293" s="70">
        <v>25013</v>
      </c>
      <c r="BE293" s="70">
        <v>150830</v>
      </c>
      <c r="BF293" s="70">
        <v>5520</v>
      </c>
      <c r="BG293" s="70">
        <v>3226</v>
      </c>
      <c r="BH293" s="39">
        <f t="shared" si="600"/>
        <v>815289</v>
      </c>
      <c r="BI293" s="86">
        <f t="shared" si="601"/>
        <v>628594</v>
      </c>
      <c r="BJ293" s="16">
        <v>183134</v>
      </c>
      <c r="BK293" s="16">
        <v>445460</v>
      </c>
      <c r="BL293" s="16">
        <v>25694</v>
      </c>
      <c r="BM293" s="16">
        <v>152222</v>
      </c>
      <c r="BN293" s="16">
        <v>5462</v>
      </c>
      <c r="BO293" s="16">
        <v>3317</v>
      </c>
      <c r="BP293" s="79">
        <f t="shared" si="602"/>
        <v>790486</v>
      </c>
      <c r="BQ293" s="80">
        <f t="shared" si="603"/>
        <v>604468</v>
      </c>
      <c r="BR293" s="70">
        <v>177601</v>
      </c>
      <c r="BS293" s="70">
        <v>426867</v>
      </c>
      <c r="BT293" s="70">
        <v>24406</v>
      </c>
      <c r="BU293" s="70">
        <v>152801</v>
      </c>
      <c r="BV293" s="70">
        <v>5770</v>
      </c>
      <c r="BW293" s="70">
        <v>3041</v>
      </c>
      <c r="BX293" s="39">
        <f t="shared" si="604"/>
        <v>772033</v>
      </c>
      <c r="BY293" s="86">
        <f t="shared" si="605"/>
        <v>593655</v>
      </c>
      <c r="BZ293" s="16">
        <v>176500</v>
      </c>
      <c r="CA293" s="16">
        <v>417155</v>
      </c>
      <c r="CB293" s="16">
        <v>21481</v>
      </c>
      <c r="CC293" s="16">
        <v>148132</v>
      </c>
      <c r="CD293" s="16">
        <v>5569</v>
      </c>
      <c r="CE293" s="16">
        <v>3196</v>
      </c>
      <c r="CF293" s="79">
        <f t="shared" si="606"/>
        <v>847384</v>
      </c>
      <c r="CG293" s="80">
        <f t="shared" si="607"/>
        <v>655276</v>
      </c>
      <c r="CH293" s="70">
        <v>189842</v>
      </c>
      <c r="CI293" s="70">
        <v>465434</v>
      </c>
      <c r="CJ293" s="70">
        <v>24529</v>
      </c>
      <c r="CK293" s="70">
        <v>158600</v>
      </c>
      <c r="CL293" s="70">
        <v>5617</v>
      </c>
      <c r="CM293" s="70">
        <v>3362</v>
      </c>
      <c r="CN293" s="39">
        <f t="shared" si="608"/>
        <v>830895</v>
      </c>
      <c r="CO293" s="86">
        <f t="shared" si="609"/>
        <v>645569</v>
      </c>
      <c r="CP293" s="16">
        <v>183786</v>
      </c>
      <c r="CQ293" s="16">
        <v>461783</v>
      </c>
      <c r="CR293" s="16">
        <v>24547</v>
      </c>
      <c r="CS293" s="16">
        <v>152310</v>
      </c>
      <c r="CT293" s="16">
        <v>4780</v>
      </c>
      <c r="CU293" s="16">
        <v>3689</v>
      </c>
      <c r="CV293" s="79">
        <f t="shared" si="610"/>
        <v>824626</v>
      </c>
      <c r="CW293" s="80">
        <f t="shared" si="611"/>
        <v>637781</v>
      </c>
      <c r="CX293" s="70">
        <v>181759</v>
      </c>
      <c r="CY293" s="70">
        <v>456022</v>
      </c>
      <c r="CZ293" s="70">
        <v>24045</v>
      </c>
      <c r="DA293" s="70">
        <v>153818</v>
      </c>
      <c r="DB293" s="70">
        <v>5317</v>
      </c>
      <c r="DC293" s="90">
        <v>3665</v>
      </c>
    </row>
    <row r="294" spans="1:107" x14ac:dyDescent="0.3">
      <c r="A294" s="158"/>
      <c r="B294" s="1">
        <v>2751</v>
      </c>
      <c r="C294" s="1" t="s">
        <v>229</v>
      </c>
      <c r="D294" s="35">
        <f t="shared" si="612"/>
        <v>3228125</v>
      </c>
      <c r="E294" s="35">
        <f t="shared" si="613"/>
        <v>2509426</v>
      </c>
      <c r="F294" s="35">
        <f t="shared" si="614"/>
        <v>641372</v>
      </c>
      <c r="G294" s="35">
        <f t="shared" si="615"/>
        <v>1868054</v>
      </c>
      <c r="H294" s="35">
        <f t="shared" si="616"/>
        <v>100496</v>
      </c>
      <c r="I294" s="35">
        <f t="shared" si="617"/>
        <v>567524</v>
      </c>
      <c r="J294" s="35">
        <f t="shared" si="618"/>
        <v>22269</v>
      </c>
      <c r="K294" s="35">
        <f t="shared" si="619"/>
        <v>28410</v>
      </c>
      <c r="L294" s="39">
        <f t="shared" si="620"/>
        <v>257788</v>
      </c>
      <c r="M294" s="86">
        <f t="shared" si="621"/>
        <v>201190</v>
      </c>
      <c r="N294" s="88">
        <v>49263</v>
      </c>
      <c r="O294" s="88">
        <v>151927</v>
      </c>
      <c r="P294" s="88">
        <v>8860</v>
      </c>
      <c r="Q294" s="88">
        <v>43392</v>
      </c>
      <c r="R294" s="88">
        <v>1753</v>
      </c>
      <c r="S294" s="88">
        <v>2593</v>
      </c>
      <c r="T294" s="79">
        <f t="shared" si="590"/>
        <v>230135</v>
      </c>
      <c r="U294" s="80">
        <f t="shared" si="591"/>
        <v>179624</v>
      </c>
      <c r="V294" s="70">
        <v>45162</v>
      </c>
      <c r="W294" s="70">
        <v>134462</v>
      </c>
      <c r="X294" s="70">
        <v>6746</v>
      </c>
      <c r="Y294" s="70">
        <v>39965</v>
      </c>
      <c r="Z294" s="70">
        <v>1784</v>
      </c>
      <c r="AA294" s="70">
        <v>2016</v>
      </c>
      <c r="AB294" s="39">
        <f t="shared" si="592"/>
        <v>282123</v>
      </c>
      <c r="AC294" s="86">
        <f t="shared" si="593"/>
        <v>219767</v>
      </c>
      <c r="AD294" s="88">
        <v>56479</v>
      </c>
      <c r="AE294" s="88">
        <v>163288</v>
      </c>
      <c r="AF294" s="88">
        <v>9100</v>
      </c>
      <c r="AG294" s="88">
        <v>49174</v>
      </c>
      <c r="AH294" s="88">
        <v>1803</v>
      </c>
      <c r="AI294" s="88">
        <v>2279</v>
      </c>
      <c r="AJ294" s="79">
        <f t="shared" si="594"/>
        <v>277002</v>
      </c>
      <c r="AK294" s="80">
        <f t="shared" si="595"/>
        <v>215750</v>
      </c>
      <c r="AL294" s="70">
        <v>55738</v>
      </c>
      <c r="AM294" s="70">
        <v>160012</v>
      </c>
      <c r="AN294" s="70">
        <v>8877</v>
      </c>
      <c r="AO294" s="70">
        <v>48199</v>
      </c>
      <c r="AP294" s="70">
        <v>1817</v>
      </c>
      <c r="AQ294" s="70">
        <v>2359</v>
      </c>
      <c r="AR294" s="39">
        <f t="shared" si="596"/>
        <v>280109</v>
      </c>
      <c r="AS294" s="86">
        <f t="shared" si="597"/>
        <v>217597</v>
      </c>
      <c r="AT294" s="16">
        <v>57311</v>
      </c>
      <c r="AU294" s="16">
        <v>160286</v>
      </c>
      <c r="AV294" s="16">
        <v>8776</v>
      </c>
      <c r="AW294" s="16">
        <v>49264</v>
      </c>
      <c r="AX294" s="16">
        <v>2106</v>
      </c>
      <c r="AY294" s="16">
        <v>2366</v>
      </c>
      <c r="AZ294" s="79">
        <f t="shared" si="598"/>
        <v>266193</v>
      </c>
      <c r="BA294" s="80">
        <f t="shared" si="599"/>
        <v>206349</v>
      </c>
      <c r="BB294" s="70">
        <v>52891</v>
      </c>
      <c r="BC294" s="70">
        <v>153458</v>
      </c>
      <c r="BD294" s="70">
        <v>8296</v>
      </c>
      <c r="BE294" s="70">
        <v>47397</v>
      </c>
      <c r="BF294" s="70">
        <v>1900</v>
      </c>
      <c r="BG294" s="70">
        <v>2251</v>
      </c>
      <c r="BH294" s="39">
        <f t="shared" si="600"/>
        <v>272750</v>
      </c>
      <c r="BI294" s="86">
        <f t="shared" si="601"/>
        <v>211955</v>
      </c>
      <c r="BJ294" s="16">
        <v>54737</v>
      </c>
      <c r="BK294" s="16">
        <v>157218</v>
      </c>
      <c r="BL294" s="16">
        <v>8868</v>
      </c>
      <c r="BM294" s="16">
        <v>47469</v>
      </c>
      <c r="BN294" s="16">
        <v>2016</v>
      </c>
      <c r="BO294" s="16">
        <v>2442</v>
      </c>
      <c r="BP294" s="79">
        <f t="shared" si="602"/>
        <v>261559</v>
      </c>
      <c r="BQ294" s="80">
        <f t="shared" si="603"/>
        <v>202123</v>
      </c>
      <c r="BR294" s="70">
        <v>51549</v>
      </c>
      <c r="BS294" s="70">
        <v>150574</v>
      </c>
      <c r="BT294" s="70">
        <v>8091</v>
      </c>
      <c r="BU294" s="70">
        <v>47131</v>
      </c>
      <c r="BV294" s="70">
        <v>1823</v>
      </c>
      <c r="BW294" s="70">
        <v>2391</v>
      </c>
      <c r="BX294" s="39">
        <f t="shared" si="604"/>
        <v>252952</v>
      </c>
      <c r="BY294" s="86">
        <f t="shared" si="605"/>
        <v>195189</v>
      </c>
      <c r="BZ294" s="16">
        <v>50625</v>
      </c>
      <c r="CA294" s="16">
        <v>144564</v>
      </c>
      <c r="CB294" s="16">
        <v>7161</v>
      </c>
      <c r="CC294" s="16">
        <v>46514</v>
      </c>
      <c r="CD294" s="16">
        <v>1786</v>
      </c>
      <c r="CE294" s="16">
        <v>2302</v>
      </c>
      <c r="CF294" s="79">
        <f t="shared" si="606"/>
        <v>286509</v>
      </c>
      <c r="CG294" s="80">
        <f t="shared" si="607"/>
        <v>222873</v>
      </c>
      <c r="CH294" s="70">
        <v>56309</v>
      </c>
      <c r="CI294" s="70">
        <v>166564</v>
      </c>
      <c r="CJ294" s="70">
        <v>8615</v>
      </c>
      <c r="CK294" s="70">
        <v>50756</v>
      </c>
      <c r="CL294" s="70">
        <v>1920</v>
      </c>
      <c r="CM294" s="70">
        <v>2345</v>
      </c>
      <c r="CN294" s="39">
        <f t="shared" si="608"/>
        <v>284505</v>
      </c>
      <c r="CO294" s="86">
        <f t="shared" si="609"/>
        <v>221858</v>
      </c>
      <c r="CP294" s="16">
        <v>55684</v>
      </c>
      <c r="CQ294" s="16">
        <v>166174</v>
      </c>
      <c r="CR294" s="16">
        <v>8907</v>
      </c>
      <c r="CS294" s="16">
        <v>49557</v>
      </c>
      <c r="CT294" s="16">
        <v>1724</v>
      </c>
      <c r="CU294" s="16">
        <v>2459</v>
      </c>
      <c r="CV294" s="79">
        <f t="shared" si="610"/>
        <v>276500</v>
      </c>
      <c r="CW294" s="80">
        <f t="shared" si="611"/>
        <v>215151</v>
      </c>
      <c r="CX294" s="70">
        <v>55624</v>
      </c>
      <c r="CY294" s="70">
        <v>159527</v>
      </c>
      <c r="CZ294" s="70">
        <v>8199</v>
      </c>
      <c r="DA294" s="70">
        <v>48706</v>
      </c>
      <c r="DB294" s="70">
        <v>1837</v>
      </c>
      <c r="DC294" s="90">
        <v>2607</v>
      </c>
    </row>
    <row r="295" spans="1:107" x14ac:dyDescent="0.3">
      <c r="A295" s="158"/>
      <c r="B295" s="1">
        <v>2752</v>
      </c>
      <c r="C295" s="1" t="s">
        <v>230</v>
      </c>
      <c r="D295" s="35">
        <f t="shared" si="612"/>
        <v>3931319</v>
      </c>
      <c r="E295" s="35">
        <f t="shared" si="613"/>
        <v>3398272</v>
      </c>
      <c r="F295" s="35">
        <f t="shared" si="614"/>
        <v>874554</v>
      </c>
      <c r="G295" s="35">
        <f t="shared" si="615"/>
        <v>2523718</v>
      </c>
      <c r="H295" s="35">
        <f t="shared" si="616"/>
        <v>54663</v>
      </c>
      <c r="I295" s="35">
        <f t="shared" si="617"/>
        <v>433686</v>
      </c>
      <c r="J295" s="35">
        <f t="shared" si="618"/>
        <v>15918</v>
      </c>
      <c r="K295" s="35">
        <f t="shared" si="619"/>
        <v>28780</v>
      </c>
      <c r="L295" s="39">
        <f t="shared" si="620"/>
        <v>298492</v>
      </c>
      <c r="M295" s="86">
        <f t="shared" si="621"/>
        <v>258501</v>
      </c>
      <c r="N295" s="88">
        <v>59408</v>
      </c>
      <c r="O295" s="88">
        <v>199093</v>
      </c>
      <c r="P295" s="88">
        <v>4497</v>
      </c>
      <c r="Q295" s="88">
        <v>31648</v>
      </c>
      <c r="R295" s="88">
        <v>1266</v>
      </c>
      <c r="S295" s="88">
        <v>2580</v>
      </c>
      <c r="T295" s="79">
        <f t="shared" si="590"/>
        <v>264708</v>
      </c>
      <c r="U295" s="80">
        <f t="shared" si="591"/>
        <v>228588</v>
      </c>
      <c r="V295" s="70">
        <v>54040</v>
      </c>
      <c r="W295" s="70">
        <v>174548</v>
      </c>
      <c r="X295" s="70">
        <v>3523</v>
      </c>
      <c r="Y295" s="70">
        <v>29194</v>
      </c>
      <c r="Z295" s="70">
        <v>1317</v>
      </c>
      <c r="AA295" s="70">
        <v>2086</v>
      </c>
      <c r="AB295" s="39">
        <f t="shared" si="592"/>
        <v>358135</v>
      </c>
      <c r="AC295" s="86">
        <f t="shared" si="593"/>
        <v>312064</v>
      </c>
      <c r="AD295" s="88">
        <v>86728</v>
      </c>
      <c r="AE295" s="88">
        <v>225336</v>
      </c>
      <c r="AF295" s="88">
        <v>4998</v>
      </c>
      <c r="AG295" s="88">
        <v>37087</v>
      </c>
      <c r="AH295" s="88">
        <v>1417</v>
      </c>
      <c r="AI295" s="88">
        <v>2569</v>
      </c>
      <c r="AJ295" s="79">
        <f t="shared" si="594"/>
        <v>354312</v>
      </c>
      <c r="AK295" s="80">
        <f t="shared" si="595"/>
        <v>307841</v>
      </c>
      <c r="AL295" s="70">
        <v>84091</v>
      </c>
      <c r="AM295" s="70">
        <v>223750</v>
      </c>
      <c r="AN295" s="70">
        <v>5078</v>
      </c>
      <c r="AO295" s="70">
        <v>37498</v>
      </c>
      <c r="AP295" s="70">
        <v>1434</v>
      </c>
      <c r="AQ295" s="70">
        <v>2461</v>
      </c>
      <c r="AR295" s="39">
        <f t="shared" si="596"/>
        <v>352344</v>
      </c>
      <c r="AS295" s="86">
        <f t="shared" si="597"/>
        <v>305519</v>
      </c>
      <c r="AT295" s="16">
        <v>82672</v>
      </c>
      <c r="AU295" s="16">
        <v>222847</v>
      </c>
      <c r="AV295" s="16">
        <v>4991</v>
      </c>
      <c r="AW295" s="16">
        <v>37852</v>
      </c>
      <c r="AX295" s="16">
        <v>1547</v>
      </c>
      <c r="AY295" s="16">
        <v>2435</v>
      </c>
      <c r="AZ295" s="79">
        <f t="shared" si="598"/>
        <v>331932</v>
      </c>
      <c r="BA295" s="80">
        <f t="shared" si="599"/>
        <v>287264</v>
      </c>
      <c r="BB295" s="70">
        <v>75801</v>
      </c>
      <c r="BC295" s="70">
        <v>211463</v>
      </c>
      <c r="BD295" s="70">
        <v>4629</v>
      </c>
      <c r="BE295" s="70">
        <v>36237</v>
      </c>
      <c r="BF295" s="70">
        <v>1316</v>
      </c>
      <c r="BG295" s="70">
        <v>2486</v>
      </c>
      <c r="BH295" s="39">
        <f t="shared" si="600"/>
        <v>322467</v>
      </c>
      <c r="BI295" s="86">
        <f t="shared" si="601"/>
        <v>276721</v>
      </c>
      <c r="BJ295" s="16">
        <v>69458</v>
      </c>
      <c r="BK295" s="16">
        <v>207263</v>
      </c>
      <c r="BL295" s="16">
        <v>4481</v>
      </c>
      <c r="BM295" s="16">
        <v>37397</v>
      </c>
      <c r="BN295" s="16">
        <v>1236</v>
      </c>
      <c r="BO295" s="16">
        <v>2632</v>
      </c>
      <c r="BP295" s="79">
        <f t="shared" si="602"/>
        <v>313630</v>
      </c>
      <c r="BQ295" s="80">
        <f t="shared" si="603"/>
        <v>268139</v>
      </c>
      <c r="BR295" s="70">
        <v>67053</v>
      </c>
      <c r="BS295" s="70">
        <v>201086</v>
      </c>
      <c r="BT295" s="70">
        <v>4433</v>
      </c>
      <c r="BU295" s="70">
        <v>37280</v>
      </c>
      <c r="BV295" s="70">
        <v>1385</v>
      </c>
      <c r="BW295" s="70">
        <v>2393</v>
      </c>
      <c r="BX295" s="39">
        <f t="shared" si="604"/>
        <v>308834</v>
      </c>
      <c r="BY295" s="86">
        <f t="shared" si="605"/>
        <v>266042</v>
      </c>
      <c r="BZ295" s="16">
        <v>69696</v>
      </c>
      <c r="CA295" s="16">
        <v>196346</v>
      </c>
      <c r="CB295" s="16">
        <v>3885</v>
      </c>
      <c r="CC295" s="16">
        <v>35373</v>
      </c>
      <c r="CD295" s="16">
        <v>1276</v>
      </c>
      <c r="CE295" s="16">
        <v>2258</v>
      </c>
      <c r="CF295" s="79">
        <f t="shared" si="606"/>
        <v>351897</v>
      </c>
      <c r="CG295" s="80">
        <f t="shared" si="607"/>
        <v>304287</v>
      </c>
      <c r="CH295" s="70">
        <v>78412</v>
      </c>
      <c r="CI295" s="70">
        <v>225875</v>
      </c>
      <c r="CJ295" s="70">
        <v>4645</v>
      </c>
      <c r="CK295" s="70">
        <v>39249</v>
      </c>
      <c r="CL295" s="70">
        <v>1387</v>
      </c>
      <c r="CM295" s="70">
        <v>2329</v>
      </c>
      <c r="CN295" s="39">
        <f t="shared" si="608"/>
        <v>350517</v>
      </c>
      <c r="CO295" s="86">
        <f t="shared" si="609"/>
        <v>304276</v>
      </c>
      <c r="CP295" s="16">
        <v>76899</v>
      </c>
      <c r="CQ295" s="16">
        <v>227377</v>
      </c>
      <c r="CR295" s="16">
        <v>5003</v>
      </c>
      <c r="CS295" s="16">
        <v>37696</v>
      </c>
      <c r="CT295" s="16">
        <v>1181</v>
      </c>
      <c r="CU295" s="16">
        <v>2361</v>
      </c>
      <c r="CV295" s="79">
        <f t="shared" si="610"/>
        <v>324051</v>
      </c>
      <c r="CW295" s="80">
        <f t="shared" si="611"/>
        <v>279030</v>
      </c>
      <c r="CX295" s="70">
        <v>70296</v>
      </c>
      <c r="CY295" s="70">
        <v>208734</v>
      </c>
      <c r="CZ295" s="70">
        <v>4500</v>
      </c>
      <c r="DA295" s="70">
        <v>37175</v>
      </c>
      <c r="DB295" s="70">
        <v>1156</v>
      </c>
      <c r="DC295" s="90">
        <v>2190</v>
      </c>
    </row>
    <row r="296" spans="1:107" x14ac:dyDescent="0.3">
      <c r="A296" s="158"/>
      <c r="B296" s="1">
        <v>2753</v>
      </c>
      <c r="C296" s="1" t="s">
        <v>231</v>
      </c>
      <c r="D296" s="35">
        <f t="shared" si="612"/>
        <v>2696674</v>
      </c>
      <c r="E296" s="35">
        <f t="shared" si="613"/>
        <v>2339567</v>
      </c>
      <c r="F296" s="35">
        <f t="shared" si="614"/>
        <v>591559</v>
      </c>
      <c r="G296" s="35">
        <f t="shared" si="615"/>
        <v>1748008</v>
      </c>
      <c r="H296" s="35">
        <f t="shared" si="616"/>
        <v>7440</v>
      </c>
      <c r="I296" s="35">
        <f t="shared" si="617"/>
        <v>316462</v>
      </c>
      <c r="J296" s="35">
        <f t="shared" si="618"/>
        <v>14440</v>
      </c>
      <c r="K296" s="35">
        <f t="shared" si="619"/>
        <v>18765</v>
      </c>
      <c r="L296" s="39">
        <f t="shared" si="620"/>
        <v>198684</v>
      </c>
      <c r="M296" s="86">
        <f t="shared" si="621"/>
        <v>175377</v>
      </c>
      <c r="N296" s="88">
        <v>43645</v>
      </c>
      <c r="O296" s="88">
        <v>131732</v>
      </c>
      <c r="P296" s="88">
        <v>544</v>
      </c>
      <c r="Q296" s="88">
        <v>20441</v>
      </c>
      <c r="R296" s="88">
        <v>1128</v>
      </c>
      <c r="S296" s="88">
        <v>1194</v>
      </c>
      <c r="T296" s="79">
        <f t="shared" si="590"/>
        <v>178021</v>
      </c>
      <c r="U296" s="80">
        <f t="shared" si="591"/>
        <v>156825</v>
      </c>
      <c r="V296" s="70">
        <v>40064</v>
      </c>
      <c r="W296" s="70">
        <v>116761</v>
      </c>
      <c r="X296" s="70">
        <v>453</v>
      </c>
      <c r="Y296" s="70">
        <v>18526</v>
      </c>
      <c r="Z296" s="70">
        <v>1126</v>
      </c>
      <c r="AA296" s="70">
        <v>1091</v>
      </c>
      <c r="AB296" s="39">
        <f t="shared" si="592"/>
        <v>230897</v>
      </c>
      <c r="AC296" s="86">
        <f t="shared" si="593"/>
        <v>202150</v>
      </c>
      <c r="AD296" s="88">
        <v>52858</v>
      </c>
      <c r="AE296" s="88">
        <v>149292</v>
      </c>
      <c r="AF296" s="88">
        <v>616</v>
      </c>
      <c r="AG296" s="88">
        <v>25745</v>
      </c>
      <c r="AH296" s="88">
        <v>1143</v>
      </c>
      <c r="AI296" s="88">
        <v>1243</v>
      </c>
      <c r="AJ296" s="79">
        <f t="shared" si="594"/>
        <v>241565</v>
      </c>
      <c r="AK296" s="80">
        <f t="shared" si="595"/>
        <v>207627</v>
      </c>
      <c r="AL296" s="70">
        <v>54286</v>
      </c>
      <c r="AM296" s="70">
        <v>153341</v>
      </c>
      <c r="AN296" s="70">
        <v>604</v>
      </c>
      <c r="AO296" s="70">
        <v>30042</v>
      </c>
      <c r="AP296" s="70">
        <v>1379</v>
      </c>
      <c r="AQ296" s="70">
        <v>1913</v>
      </c>
      <c r="AR296" s="39">
        <f t="shared" si="596"/>
        <v>244655</v>
      </c>
      <c r="AS296" s="86">
        <f t="shared" si="597"/>
        <v>210300</v>
      </c>
      <c r="AT296" s="16">
        <v>55827</v>
      </c>
      <c r="AU296" s="16">
        <v>154473</v>
      </c>
      <c r="AV296" s="16">
        <v>655</v>
      </c>
      <c r="AW296" s="16">
        <v>30501</v>
      </c>
      <c r="AX296" s="16">
        <v>1557</v>
      </c>
      <c r="AY296" s="16">
        <v>1642</v>
      </c>
      <c r="AZ296" s="79">
        <f t="shared" si="598"/>
        <v>232528</v>
      </c>
      <c r="BA296" s="80">
        <f t="shared" si="599"/>
        <v>199536</v>
      </c>
      <c r="BB296" s="70">
        <v>50696</v>
      </c>
      <c r="BC296" s="70">
        <v>148840</v>
      </c>
      <c r="BD296" s="70">
        <v>654</v>
      </c>
      <c r="BE296" s="70">
        <v>29493</v>
      </c>
      <c r="BF296" s="70">
        <v>1231</v>
      </c>
      <c r="BG296" s="70">
        <v>1614</v>
      </c>
      <c r="BH296" s="39">
        <f t="shared" si="600"/>
        <v>227075</v>
      </c>
      <c r="BI296" s="86">
        <f t="shared" si="601"/>
        <v>196793</v>
      </c>
      <c r="BJ296" s="16">
        <v>48947</v>
      </c>
      <c r="BK296" s="16">
        <v>147846</v>
      </c>
      <c r="BL296" s="16">
        <v>668</v>
      </c>
      <c r="BM296" s="16">
        <v>26774</v>
      </c>
      <c r="BN296" s="16">
        <v>1177</v>
      </c>
      <c r="BO296" s="16">
        <v>1663</v>
      </c>
      <c r="BP296" s="79">
        <f t="shared" si="602"/>
        <v>217353</v>
      </c>
      <c r="BQ296" s="80">
        <f t="shared" si="603"/>
        <v>188806</v>
      </c>
      <c r="BR296" s="70">
        <v>47208</v>
      </c>
      <c r="BS296" s="70">
        <v>141598</v>
      </c>
      <c r="BT296" s="70">
        <v>619</v>
      </c>
      <c r="BU296" s="70">
        <v>25285</v>
      </c>
      <c r="BV296" s="70">
        <v>1137</v>
      </c>
      <c r="BW296" s="70">
        <v>1506</v>
      </c>
      <c r="BX296" s="39">
        <f t="shared" si="604"/>
        <v>215182</v>
      </c>
      <c r="BY296" s="86">
        <f t="shared" si="605"/>
        <v>185137</v>
      </c>
      <c r="BZ296" s="16">
        <v>46310</v>
      </c>
      <c r="CA296" s="16">
        <v>138827</v>
      </c>
      <c r="CB296" s="16">
        <v>586</v>
      </c>
      <c r="CC296" s="16">
        <v>26804</v>
      </c>
      <c r="CD296" s="16">
        <v>1155</v>
      </c>
      <c r="CE296" s="16">
        <v>1500</v>
      </c>
      <c r="CF296" s="79">
        <f t="shared" si="606"/>
        <v>245719</v>
      </c>
      <c r="CG296" s="80">
        <f t="shared" si="607"/>
        <v>211433</v>
      </c>
      <c r="CH296" s="70">
        <v>52465</v>
      </c>
      <c r="CI296" s="70">
        <v>158968</v>
      </c>
      <c r="CJ296" s="70">
        <v>647</v>
      </c>
      <c r="CK296" s="70">
        <v>30368</v>
      </c>
      <c r="CL296" s="70">
        <v>1265</v>
      </c>
      <c r="CM296" s="70">
        <v>2006</v>
      </c>
      <c r="CN296" s="39">
        <f t="shared" si="608"/>
        <v>236759</v>
      </c>
      <c r="CO296" s="86">
        <f t="shared" si="609"/>
        <v>206633</v>
      </c>
      <c r="CP296" s="16">
        <v>50428</v>
      </c>
      <c r="CQ296" s="16">
        <v>156205</v>
      </c>
      <c r="CR296" s="16">
        <v>679</v>
      </c>
      <c r="CS296" s="16">
        <v>26773</v>
      </c>
      <c r="CT296" s="16">
        <v>1050</v>
      </c>
      <c r="CU296" s="16">
        <v>1624</v>
      </c>
      <c r="CV296" s="79">
        <f t="shared" si="610"/>
        <v>228236</v>
      </c>
      <c r="CW296" s="80">
        <f t="shared" si="611"/>
        <v>198950</v>
      </c>
      <c r="CX296" s="70">
        <v>48825</v>
      </c>
      <c r="CY296" s="70">
        <v>150125</v>
      </c>
      <c r="CZ296" s="70">
        <v>715</v>
      </c>
      <c r="DA296" s="70">
        <v>25710</v>
      </c>
      <c r="DB296" s="70">
        <v>1092</v>
      </c>
      <c r="DC296" s="90">
        <v>1769</v>
      </c>
    </row>
    <row r="297" spans="1:107" x14ac:dyDescent="0.3">
      <c r="A297" s="158"/>
      <c r="B297" s="1">
        <v>2754</v>
      </c>
      <c r="C297" s="1" t="s">
        <v>232</v>
      </c>
      <c r="D297" s="35">
        <f t="shared" si="612"/>
        <v>1912620</v>
      </c>
      <c r="E297" s="35">
        <f t="shared" si="613"/>
        <v>1628114</v>
      </c>
      <c r="F297" s="35">
        <f t="shared" si="614"/>
        <v>432708</v>
      </c>
      <c r="G297" s="35">
        <f t="shared" si="615"/>
        <v>1195406</v>
      </c>
      <c r="H297" s="35">
        <f t="shared" si="616"/>
        <v>7132</v>
      </c>
      <c r="I297" s="35">
        <f t="shared" si="617"/>
        <v>226986</v>
      </c>
      <c r="J297" s="35">
        <f t="shared" si="618"/>
        <v>11547</v>
      </c>
      <c r="K297" s="35">
        <f t="shared" si="619"/>
        <v>38841</v>
      </c>
      <c r="L297" s="39">
        <f t="shared" si="620"/>
        <v>153484</v>
      </c>
      <c r="M297" s="86">
        <f t="shared" si="621"/>
        <v>133436</v>
      </c>
      <c r="N297" s="88">
        <v>34610</v>
      </c>
      <c r="O297" s="88">
        <v>98826</v>
      </c>
      <c r="P297" s="88">
        <v>560</v>
      </c>
      <c r="Q297" s="88">
        <v>15304</v>
      </c>
      <c r="R297" s="88">
        <v>938</v>
      </c>
      <c r="S297" s="88">
        <v>3246</v>
      </c>
      <c r="T297" s="79">
        <f t="shared" si="590"/>
        <v>135339</v>
      </c>
      <c r="U297" s="80">
        <f t="shared" si="591"/>
        <v>117332</v>
      </c>
      <c r="V297" s="70">
        <v>30721</v>
      </c>
      <c r="W297" s="70">
        <v>86611</v>
      </c>
      <c r="X297" s="70">
        <v>431</v>
      </c>
      <c r="Y297" s="70">
        <v>14150</v>
      </c>
      <c r="Z297" s="70">
        <v>905</v>
      </c>
      <c r="AA297" s="70">
        <v>2521</v>
      </c>
      <c r="AB297" s="39">
        <f t="shared" si="592"/>
        <v>167978</v>
      </c>
      <c r="AC297" s="86">
        <f t="shared" si="593"/>
        <v>144539</v>
      </c>
      <c r="AD297" s="88">
        <v>39737</v>
      </c>
      <c r="AE297" s="88">
        <v>104802</v>
      </c>
      <c r="AF297" s="88">
        <v>626</v>
      </c>
      <c r="AG297" s="88">
        <v>18851</v>
      </c>
      <c r="AH297" s="88">
        <v>855</v>
      </c>
      <c r="AI297" s="88">
        <v>3107</v>
      </c>
      <c r="AJ297" s="79">
        <f t="shared" si="594"/>
        <v>205217</v>
      </c>
      <c r="AK297" s="80">
        <f t="shared" si="595"/>
        <v>168872</v>
      </c>
      <c r="AL297" s="70">
        <v>48784</v>
      </c>
      <c r="AM297" s="70">
        <v>120088</v>
      </c>
      <c r="AN297" s="70">
        <v>718</v>
      </c>
      <c r="AO297" s="70">
        <v>30708</v>
      </c>
      <c r="AP297" s="70">
        <v>1600</v>
      </c>
      <c r="AQ297" s="70">
        <v>3319</v>
      </c>
      <c r="AR297" s="39">
        <f t="shared" si="596"/>
        <v>171680</v>
      </c>
      <c r="AS297" s="86">
        <f t="shared" si="597"/>
        <v>146327</v>
      </c>
      <c r="AT297" s="16">
        <v>39636</v>
      </c>
      <c r="AU297" s="16">
        <v>106691</v>
      </c>
      <c r="AV297" s="16">
        <v>610</v>
      </c>
      <c r="AW297" s="16">
        <v>20612</v>
      </c>
      <c r="AX297" s="16">
        <v>1163</v>
      </c>
      <c r="AY297" s="16">
        <v>2968</v>
      </c>
      <c r="AZ297" s="79">
        <f t="shared" si="598"/>
        <v>158145</v>
      </c>
      <c r="BA297" s="80">
        <f t="shared" si="599"/>
        <v>134352</v>
      </c>
      <c r="BB297" s="70">
        <v>35424</v>
      </c>
      <c r="BC297" s="70">
        <v>98928</v>
      </c>
      <c r="BD297" s="70">
        <v>577</v>
      </c>
      <c r="BE297" s="70">
        <v>19547</v>
      </c>
      <c r="BF297" s="70">
        <v>909</v>
      </c>
      <c r="BG297" s="70">
        <v>2760</v>
      </c>
      <c r="BH297" s="39">
        <f t="shared" si="600"/>
        <v>152914</v>
      </c>
      <c r="BI297" s="86">
        <f t="shared" si="601"/>
        <v>130517</v>
      </c>
      <c r="BJ297" s="16">
        <v>34028</v>
      </c>
      <c r="BK297" s="16">
        <v>96489</v>
      </c>
      <c r="BL297" s="16">
        <v>514</v>
      </c>
      <c r="BM297" s="16">
        <v>17521</v>
      </c>
      <c r="BN297" s="16">
        <v>842</v>
      </c>
      <c r="BO297" s="16">
        <v>3520</v>
      </c>
      <c r="BP297" s="79">
        <f t="shared" si="602"/>
        <v>143199</v>
      </c>
      <c r="BQ297" s="80">
        <f t="shared" si="603"/>
        <v>121687</v>
      </c>
      <c r="BR297" s="70">
        <v>31723</v>
      </c>
      <c r="BS297" s="70">
        <v>89964</v>
      </c>
      <c r="BT297" s="70">
        <v>569</v>
      </c>
      <c r="BU297" s="70">
        <v>16678</v>
      </c>
      <c r="BV297" s="70">
        <v>803</v>
      </c>
      <c r="BW297" s="70">
        <v>3462</v>
      </c>
      <c r="BX297" s="39">
        <f t="shared" si="604"/>
        <v>145408</v>
      </c>
      <c r="BY297" s="86">
        <f t="shared" si="605"/>
        <v>122209</v>
      </c>
      <c r="BZ297" s="16">
        <v>32452</v>
      </c>
      <c r="CA297" s="16">
        <v>89757</v>
      </c>
      <c r="CB297" s="16">
        <v>503</v>
      </c>
      <c r="CC297" s="16">
        <v>18202</v>
      </c>
      <c r="CD297" s="16">
        <v>892</v>
      </c>
      <c r="CE297" s="16">
        <v>3602</v>
      </c>
      <c r="CF297" s="79">
        <f t="shared" si="606"/>
        <v>164611</v>
      </c>
      <c r="CG297" s="80">
        <f t="shared" si="607"/>
        <v>139436</v>
      </c>
      <c r="CH297" s="70">
        <v>36640</v>
      </c>
      <c r="CI297" s="70">
        <v>102796</v>
      </c>
      <c r="CJ297" s="70">
        <v>678</v>
      </c>
      <c r="CK297" s="70">
        <v>19997</v>
      </c>
      <c r="CL297" s="70">
        <v>1037</v>
      </c>
      <c r="CM297" s="70">
        <v>3463</v>
      </c>
      <c r="CN297" s="39">
        <f t="shared" si="608"/>
        <v>161550</v>
      </c>
      <c r="CO297" s="86">
        <f t="shared" si="609"/>
        <v>138381</v>
      </c>
      <c r="CP297" s="16">
        <v>35944</v>
      </c>
      <c r="CQ297" s="16">
        <v>102437</v>
      </c>
      <c r="CR297" s="16">
        <v>754</v>
      </c>
      <c r="CS297" s="16">
        <v>18147</v>
      </c>
      <c r="CT297" s="16">
        <v>809</v>
      </c>
      <c r="CU297" s="16">
        <v>3459</v>
      </c>
      <c r="CV297" s="79">
        <f t="shared" si="610"/>
        <v>153095</v>
      </c>
      <c r="CW297" s="80">
        <f t="shared" si="611"/>
        <v>131026</v>
      </c>
      <c r="CX297" s="70">
        <v>33009</v>
      </c>
      <c r="CY297" s="70">
        <v>98017</v>
      </c>
      <c r="CZ297" s="70">
        <v>592</v>
      </c>
      <c r="DA297" s="70">
        <v>17269</v>
      </c>
      <c r="DB297" s="70">
        <v>794</v>
      </c>
      <c r="DC297" s="90">
        <v>3414</v>
      </c>
    </row>
    <row r="298" spans="1:107" x14ac:dyDescent="0.3">
      <c r="A298" s="158"/>
      <c r="B298" s="1">
        <v>2755</v>
      </c>
      <c r="C298" s="1" t="s">
        <v>233</v>
      </c>
      <c r="D298" s="35">
        <f t="shared" si="612"/>
        <v>3260017</v>
      </c>
      <c r="E298" s="35">
        <f t="shared" si="613"/>
        <v>2829641</v>
      </c>
      <c r="F298" s="35">
        <f t="shared" si="614"/>
        <v>802786</v>
      </c>
      <c r="G298" s="35">
        <f t="shared" si="615"/>
        <v>2026855</v>
      </c>
      <c r="H298" s="35">
        <f t="shared" si="616"/>
        <v>40254</v>
      </c>
      <c r="I298" s="35">
        <f t="shared" si="617"/>
        <v>353135</v>
      </c>
      <c r="J298" s="35">
        <f t="shared" si="618"/>
        <v>21988</v>
      </c>
      <c r="K298" s="35">
        <f t="shared" si="619"/>
        <v>14999</v>
      </c>
      <c r="L298" s="39">
        <f t="shared" si="620"/>
        <v>265874</v>
      </c>
      <c r="M298" s="86">
        <f t="shared" si="621"/>
        <v>232670</v>
      </c>
      <c r="N298" s="88">
        <v>67142</v>
      </c>
      <c r="O298" s="88">
        <v>165528</v>
      </c>
      <c r="P298" s="88">
        <v>3382</v>
      </c>
      <c r="Q298" s="88">
        <v>26776</v>
      </c>
      <c r="R298" s="88">
        <v>1806</v>
      </c>
      <c r="S298" s="88">
        <v>1240</v>
      </c>
      <c r="T298" s="79">
        <f t="shared" si="590"/>
        <v>232634</v>
      </c>
      <c r="U298" s="80">
        <f t="shared" si="591"/>
        <v>203383</v>
      </c>
      <c r="V298" s="70">
        <v>59767</v>
      </c>
      <c r="W298" s="70">
        <v>143616</v>
      </c>
      <c r="X298" s="70">
        <v>2543</v>
      </c>
      <c r="Y298" s="70">
        <v>23894</v>
      </c>
      <c r="Z298" s="70">
        <v>1813</v>
      </c>
      <c r="AA298" s="70">
        <v>1001</v>
      </c>
      <c r="AB298" s="39">
        <f t="shared" si="592"/>
        <v>280224</v>
      </c>
      <c r="AC298" s="86">
        <f t="shared" si="593"/>
        <v>243492</v>
      </c>
      <c r="AD298" s="88">
        <v>71051</v>
      </c>
      <c r="AE298" s="88">
        <v>172441</v>
      </c>
      <c r="AF298" s="88">
        <v>3431</v>
      </c>
      <c r="AG298" s="88">
        <v>30151</v>
      </c>
      <c r="AH298" s="88">
        <v>1892</v>
      </c>
      <c r="AI298" s="88">
        <v>1258</v>
      </c>
      <c r="AJ298" s="79">
        <f t="shared" si="594"/>
        <v>278587</v>
      </c>
      <c r="AK298" s="80">
        <f t="shared" si="595"/>
        <v>241688</v>
      </c>
      <c r="AL298" s="70">
        <v>70284</v>
      </c>
      <c r="AM298" s="70">
        <v>171404</v>
      </c>
      <c r="AN298" s="70">
        <v>3334</v>
      </c>
      <c r="AO298" s="70">
        <v>30407</v>
      </c>
      <c r="AP298" s="70">
        <v>1920</v>
      </c>
      <c r="AQ298" s="70">
        <v>1238</v>
      </c>
      <c r="AR298" s="39">
        <f t="shared" si="596"/>
        <v>286585</v>
      </c>
      <c r="AS298" s="86">
        <f t="shared" si="597"/>
        <v>247800</v>
      </c>
      <c r="AT298" s="16">
        <v>72538</v>
      </c>
      <c r="AU298" s="16">
        <v>175262</v>
      </c>
      <c r="AV298" s="16">
        <v>3636</v>
      </c>
      <c r="AW298" s="16">
        <v>31910</v>
      </c>
      <c r="AX298" s="16">
        <v>1937</v>
      </c>
      <c r="AY298" s="16">
        <v>1302</v>
      </c>
      <c r="AZ298" s="79">
        <f t="shared" si="598"/>
        <v>273907</v>
      </c>
      <c r="BA298" s="80">
        <f t="shared" si="599"/>
        <v>236958</v>
      </c>
      <c r="BB298" s="70">
        <v>67633</v>
      </c>
      <c r="BC298" s="70">
        <v>169325</v>
      </c>
      <c r="BD298" s="70">
        <v>3414</v>
      </c>
      <c r="BE298" s="70">
        <v>30407</v>
      </c>
      <c r="BF298" s="70">
        <v>1893</v>
      </c>
      <c r="BG298" s="70">
        <v>1235</v>
      </c>
      <c r="BH298" s="39">
        <f t="shared" si="600"/>
        <v>279302</v>
      </c>
      <c r="BI298" s="86">
        <f t="shared" si="601"/>
        <v>242774</v>
      </c>
      <c r="BJ298" s="16">
        <v>67893</v>
      </c>
      <c r="BK298" s="16">
        <v>174881</v>
      </c>
      <c r="BL298" s="16">
        <v>3441</v>
      </c>
      <c r="BM298" s="16">
        <v>29785</v>
      </c>
      <c r="BN298" s="16">
        <v>1920</v>
      </c>
      <c r="BO298" s="16">
        <v>1382</v>
      </c>
      <c r="BP298" s="79">
        <f t="shared" si="602"/>
        <v>266888</v>
      </c>
      <c r="BQ298" s="80">
        <f t="shared" si="603"/>
        <v>231300</v>
      </c>
      <c r="BR298" s="70">
        <v>64607</v>
      </c>
      <c r="BS298" s="70">
        <v>166693</v>
      </c>
      <c r="BT298" s="70">
        <v>3362</v>
      </c>
      <c r="BU298" s="70">
        <v>29212</v>
      </c>
      <c r="BV298" s="70">
        <v>1736</v>
      </c>
      <c r="BW298" s="70">
        <v>1278</v>
      </c>
      <c r="BX298" s="39">
        <f t="shared" si="604"/>
        <v>251993</v>
      </c>
      <c r="BY298" s="86">
        <f t="shared" si="605"/>
        <v>218270</v>
      </c>
      <c r="BZ298" s="16">
        <v>63367</v>
      </c>
      <c r="CA298" s="16">
        <v>154903</v>
      </c>
      <c r="CB298" s="16">
        <v>2843</v>
      </c>
      <c r="CC298" s="16">
        <v>27875</v>
      </c>
      <c r="CD298" s="16">
        <v>1796</v>
      </c>
      <c r="CE298" s="16">
        <v>1209</v>
      </c>
      <c r="CF298" s="79">
        <f t="shared" si="606"/>
        <v>287139</v>
      </c>
      <c r="CG298" s="80">
        <f t="shared" si="607"/>
        <v>248892</v>
      </c>
      <c r="CH298" s="70">
        <v>68341</v>
      </c>
      <c r="CI298" s="70">
        <v>180551</v>
      </c>
      <c r="CJ298" s="70">
        <v>3584</v>
      </c>
      <c r="CK298" s="70">
        <v>31488</v>
      </c>
      <c r="CL298" s="70">
        <v>1837</v>
      </c>
      <c r="CM298" s="70">
        <v>1338</v>
      </c>
      <c r="CN298" s="39">
        <f t="shared" si="608"/>
        <v>284909</v>
      </c>
      <c r="CO298" s="86">
        <f t="shared" si="609"/>
        <v>247176</v>
      </c>
      <c r="CP298" s="16">
        <v>66552</v>
      </c>
      <c r="CQ298" s="16">
        <v>180624</v>
      </c>
      <c r="CR298" s="16">
        <v>3694</v>
      </c>
      <c r="CS298" s="16">
        <v>31047</v>
      </c>
      <c r="CT298" s="16">
        <v>1681</v>
      </c>
      <c r="CU298" s="16">
        <v>1311</v>
      </c>
      <c r="CV298" s="79">
        <f t="shared" si="610"/>
        <v>271975</v>
      </c>
      <c r="CW298" s="80">
        <f t="shared" si="611"/>
        <v>235238</v>
      </c>
      <c r="CX298" s="70">
        <v>63611</v>
      </c>
      <c r="CY298" s="70">
        <v>171627</v>
      </c>
      <c r="CZ298" s="70">
        <v>3590</v>
      </c>
      <c r="DA298" s="70">
        <v>30183</v>
      </c>
      <c r="DB298" s="70">
        <v>1757</v>
      </c>
      <c r="DC298" s="90">
        <v>1207</v>
      </c>
    </row>
    <row r="299" spans="1:107" x14ac:dyDescent="0.3">
      <c r="A299" s="158"/>
      <c r="B299" s="1">
        <v>2756</v>
      </c>
      <c r="C299" s="1" t="s">
        <v>234</v>
      </c>
      <c r="D299" s="35">
        <f t="shared" si="612"/>
        <v>5281893</v>
      </c>
      <c r="E299" s="35">
        <f t="shared" si="613"/>
        <v>4534925</v>
      </c>
      <c r="F299" s="35">
        <f t="shared" si="614"/>
        <v>1026980</v>
      </c>
      <c r="G299" s="35">
        <f t="shared" si="615"/>
        <v>3507945</v>
      </c>
      <c r="H299" s="35">
        <f t="shared" si="616"/>
        <v>46393</v>
      </c>
      <c r="I299" s="35">
        <f t="shared" si="617"/>
        <v>623625</v>
      </c>
      <c r="J299" s="35">
        <f t="shared" si="618"/>
        <v>46797</v>
      </c>
      <c r="K299" s="35">
        <f t="shared" si="619"/>
        <v>30153</v>
      </c>
      <c r="L299" s="39">
        <f t="shared" si="620"/>
        <v>428922</v>
      </c>
      <c r="M299" s="86">
        <f t="shared" si="621"/>
        <v>372690</v>
      </c>
      <c r="N299" s="88">
        <v>83394</v>
      </c>
      <c r="O299" s="88">
        <v>289296</v>
      </c>
      <c r="P299" s="88">
        <v>3852</v>
      </c>
      <c r="Q299" s="88">
        <v>45839</v>
      </c>
      <c r="R299" s="88">
        <v>3990</v>
      </c>
      <c r="S299" s="88">
        <v>2551</v>
      </c>
      <c r="T299" s="79">
        <f t="shared" si="590"/>
        <v>377571</v>
      </c>
      <c r="U299" s="80">
        <f t="shared" si="591"/>
        <v>327851</v>
      </c>
      <c r="V299" s="70">
        <v>74959</v>
      </c>
      <c r="W299" s="70">
        <v>252892</v>
      </c>
      <c r="X299" s="70">
        <v>2932</v>
      </c>
      <c r="Y299" s="70">
        <v>40772</v>
      </c>
      <c r="Z299" s="70">
        <v>3824</v>
      </c>
      <c r="AA299" s="70">
        <v>2192</v>
      </c>
      <c r="AB299" s="39">
        <f t="shared" si="592"/>
        <v>458645</v>
      </c>
      <c r="AC299" s="86">
        <f t="shared" si="593"/>
        <v>396143</v>
      </c>
      <c r="AD299" s="88">
        <v>90785</v>
      </c>
      <c r="AE299" s="88">
        <v>305358</v>
      </c>
      <c r="AF299" s="88">
        <v>3930</v>
      </c>
      <c r="AG299" s="88">
        <v>51937</v>
      </c>
      <c r="AH299" s="88">
        <v>3875</v>
      </c>
      <c r="AI299" s="88">
        <v>2760</v>
      </c>
      <c r="AJ299" s="79">
        <f t="shared" si="594"/>
        <v>447836</v>
      </c>
      <c r="AK299" s="80">
        <f t="shared" si="595"/>
        <v>385196</v>
      </c>
      <c r="AL299" s="70">
        <v>87678</v>
      </c>
      <c r="AM299" s="70">
        <v>297518</v>
      </c>
      <c r="AN299" s="70">
        <v>3989</v>
      </c>
      <c r="AO299" s="70">
        <v>52007</v>
      </c>
      <c r="AP299" s="70">
        <v>3831</v>
      </c>
      <c r="AQ299" s="70">
        <v>2813</v>
      </c>
      <c r="AR299" s="39">
        <f t="shared" si="596"/>
        <v>458446</v>
      </c>
      <c r="AS299" s="86">
        <f t="shared" si="597"/>
        <v>394321</v>
      </c>
      <c r="AT299" s="16">
        <v>91753</v>
      </c>
      <c r="AU299" s="16">
        <v>302568</v>
      </c>
      <c r="AV299" s="16">
        <v>4027</v>
      </c>
      <c r="AW299" s="16">
        <v>53316</v>
      </c>
      <c r="AX299" s="16">
        <v>4272</v>
      </c>
      <c r="AY299" s="16">
        <v>2510</v>
      </c>
      <c r="AZ299" s="79">
        <f t="shared" si="598"/>
        <v>435590</v>
      </c>
      <c r="BA299" s="80">
        <f t="shared" si="599"/>
        <v>373120</v>
      </c>
      <c r="BB299" s="70">
        <v>85192</v>
      </c>
      <c r="BC299" s="70">
        <v>287928</v>
      </c>
      <c r="BD299" s="70">
        <v>3859</v>
      </c>
      <c r="BE299" s="70">
        <v>52243</v>
      </c>
      <c r="BF299" s="70">
        <v>3838</v>
      </c>
      <c r="BG299" s="70">
        <v>2530</v>
      </c>
      <c r="BH299" s="39">
        <f t="shared" si="600"/>
        <v>447922</v>
      </c>
      <c r="BI299" s="86">
        <f t="shared" si="601"/>
        <v>383270</v>
      </c>
      <c r="BJ299" s="16">
        <v>86487</v>
      </c>
      <c r="BK299" s="16">
        <v>296783</v>
      </c>
      <c r="BL299" s="16">
        <v>4149</v>
      </c>
      <c r="BM299" s="16">
        <v>53819</v>
      </c>
      <c r="BN299" s="16">
        <v>4104</v>
      </c>
      <c r="BO299" s="16">
        <v>2580</v>
      </c>
      <c r="BP299" s="79">
        <f t="shared" si="602"/>
        <v>433539</v>
      </c>
      <c r="BQ299" s="80">
        <f t="shared" si="603"/>
        <v>370256</v>
      </c>
      <c r="BR299" s="70">
        <v>85230</v>
      </c>
      <c r="BS299" s="70">
        <v>285026</v>
      </c>
      <c r="BT299" s="70">
        <v>4018</v>
      </c>
      <c r="BU299" s="70">
        <v>52920</v>
      </c>
      <c r="BV299" s="70">
        <v>4049</v>
      </c>
      <c r="BW299" s="70">
        <v>2296</v>
      </c>
      <c r="BX299" s="39">
        <f t="shared" si="604"/>
        <v>409245</v>
      </c>
      <c r="BY299" s="86">
        <f t="shared" si="605"/>
        <v>348666</v>
      </c>
      <c r="BZ299" s="16">
        <v>79890</v>
      </c>
      <c r="CA299" s="16">
        <v>268776</v>
      </c>
      <c r="CB299" s="16">
        <v>3387</v>
      </c>
      <c r="CC299" s="16">
        <v>50515</v>
      </c>
      <c r="CD299" s="16">
        <v>3774</v>
      </c>
      <c r="CE299" s="16">
        <v>2903</v>
      </c>
      <c r="CF299" s="79">
        <f t="shared" si="606"/>
        <v>467416</v>
      </c>
      <c r="CG299" s="80">
        <f t="shared" si="607"/>
        <v>397945</v>
      </c>
      <c r="CH299" s="70">
        <v>90320</v>
      </c>
      <c r="CI299" s="70">
        <v>307625</v>
      </c>
      <c r="CJ299" s="70">
        <v>4098</v>
      </c>
      <c r="CK299" s="70">
        <v>58905</v>
      </c>
      <c r="CL299" s="70">
        <v>4161</v>
      </c>
      <c r="CM299" s="70">
        <v>2307</v>
      </c>
      <c r="CN299" s="39">
        <f t="shared" si="608"/>
        <v>459674</v>
      </c>
      <c r="CO299" s="86">
        <f t="shared" si="609"/>
        <v>393971</v>
      </c>
      <c r="CP299" s="16">
        <v>85815</v>
      </c>
      <c r="CQ299" s="16">
        <v>308156</v>
      </c>
      <c r="CR299" s="16">
        <v>4188</v>
      </c>
      <c r="CS299" s="16">
        <v>55842</v>
      </c>
      <c r="CT299" s="16">
        <v>3365</v>
      </c>
      <c r="CU299" s="16">
        <v>2308</v>
      </c>
      <c r="CV299" s="79">
        <f t="shared" si="610"/>
        <v>457087</v>
      </c>
      <c r="CW299" s="80">
        <f t="shared" si="611"/>
        <v>391496</v>
      </c>
      <c r="CX299" s="70">
        <v>85477</v>
      </c>
      <c r="CY299" s="70">
        <v>306019</v>
      </c>
      <c r="CZ299" s="70">
        <v>3964</v>
      </c>
      <c r="DA299" s="70">
        <v>55510</v>
      </c>
      <c r="DB299" s="70">
        <v>3714</v>
      </c>
      <c r="DC299" s="90">
        <v>2403</v>
      </c>
    </row>
    <row r="300" spans="1:107" x14ac:dyDescent="0.3">
      <c r="A300" s="158"/>
      <c r="B300" s="1">
        <v>2757</v>
      </c>
      <c r="C300" s="1" t="s">
        <v>235</v>
      </c>
      <c r="D300" s="35">
        <f t="shared" si="612"/>
        <v>4646602</v>
      </c>
      <c r="E300" s="35">
        <f t="shared" si="613"/>
        <v>3950138</v>
      </c>
      <c r="F300" s="35">
        <f t="shared" si="614"/>
        <v>901527</v>
      </c>
      <c r="G300" s="35">
        <f t="shared" si="615"/>
        <v>3048611</v>
      </c>
      <c r="H300" s="35">
        <f t="shared" si="616"/>
        <v>43348</v>
      </c>
      <c r="I300" s="35">
        <f t="shared" si="617"/>
        <v>592652</v>
      </c>
      <c r="J300" s="35">
        <f t="shared" si="618"/>
        <v>40798</v>
      </c>
      <c r="K300" s="35">
        <f t="shared" si="619"/>
        <v>19666</v>
      </c>
      <c r="L300" s="39">
        <f t="shared" si="620"/>
        <v>377585</v>
      </c>
      <c r="M300" s="86">
        <f t="shared" si="621"/>
        <v>324721</v>
      </c>
      <c r="N300" s="88">
        <v>73037</v>
      </c>
      <c r="O300" s="88">
        <v>251684</v>
      </c>
      <c r="P300" s="88">
        <v>3757</v>
      </c>
      <c r="Q300" s="88">
        <v>43928</v>
      </c>
      <c r="R300" s="88">
        <v>3551</v>
      </c>
      <c r="S300" s="88">
        <v>1628</v>
      </c>
      <c r="T300" s="79">
        <f t="shared" si="590"/>
        <v>335586</v>
      </c>
      <c r="U300" s="80">
        <f t="shared" si="591"/>
        <v>288634</v>
      </c>
      <c r="V300" s="70">
        <v>66803</v>
      </c>
      <c r="W300" s="70">
        <v>221831</v>
      </c>
      <c r="X300" s="70">
        <v>2795</v>
      </c>
      <c r="Y300" s="70">
        <v>39484</v>
      </c>
      <c r="Z300" s="70">
        <v>3311</v>
      </c>
      <c r="AA300" s="70">
        <v>1362</v>
      </c>
      <c r="AB300" s="39">
        <f t="shared" si="592"/>
        <v>400721</v>
      </c>
      <c r="AC300" s="86">
        <f t="shared" si="593"/>
        <v>341459</v>
      </c>
      <c r="AD300" s="88">
        <v>79148</v>
      </c>
      <c r="AE300" s="88">
        <v>262311</v>
      </c>
      <c r="AF300" s="88">
        <v>3975</v>
      </c>
      <c r="AG300" s="88">
        <v>50250</v>
      </c>
      <c r="AH300" s="88">
        <v>3281</v>
      </c>
      <c r="AI300" s="88">
        <v>1756</v>
      </c>
      <c r="AJ300" s="79">
        <f t="shared" si="594"/>
        <v>388868</v>
      </c>
      <c r="AK300" s="80">
        <f t="shared" si="595"/>
        <v>330801</v>
      </c>
      <c r="AL300" s="70">
        <v>75068</v>
      </c>
      <c r="AM300" s="70">
        <v>255733</v>
      </c>
      <c r="AN300" s="70">
        <v>3768</v>
      </c>
      <c r="AO300" s="70">
        <v>49172</v>
      </c>
      <c r="AP300" s="70">
        <v>3207</v>
      </c>
      <c r="AQ300" s="70">
        <v>1920</v>
      </c>
      <c r="AR300" s="39">
        <f t="shared" si="596"/>
        <v>398067</v>
      </c>
      <c r="AS300" s="86">
        <f t="shared" si="597"/>
        <v>338550</v>
      </c>
      <c r="AT300" s="16">
        <v>78637</v>
      </c>
      <c r="AU300" s="16">
        <v>259913</v>
      </c>
      <c r="AV300" s="16">
        <v>3868</v>
      </c>
      <c r="AW300" s="16">
        <v>50515</v>
      </c>
      <c r="AX300" s="16">
        <v>3587</v>
      </c>
      <c r="AY300" s="16">
        <v>1547</v>
      </c>
      <c r="AZ300" s="79">
        <f t="shared" si="598"/>
        <v>380889</v>
      </c>
      <c r="BA300" s="80">
        <f t="shared" si="599"/>
        <v>322274</v>
      </c>
      <c r="BB300" s="70">
        <v>72894</v>
      </c>
      <c r="BC300" s="70">
        <v>249380</v>
      </c>
      <c r="BD300" s="70">
        <v>3688</v>
      </c>
      <c r="BE300" s="70">
        <v>49978</v>
      </c>
      <c r="BF300" s="70">
        <v>3270</v>
      </c>
      <c r="BG300" s="70">
        <v>1679</v>
      </c>
      <c r="BH300" s="39">
        <f t="shared" si="600"/>
        <v>407672</v>
      </c>
      <c r="BI300" s="86">
        <f t="shared" si="601"/>
        <v>346581</v>
      </c>
      <c r="BJ300" s="16">
        <v>79104</v>
      </c>
      <c r="BK300" s="16">
        <v>267477</v>
      </c>
      <c r="BL300" s="16">
        <v>3821</v>
      </c>
      <c r="BM300" s="16">
        <v>51621</v>
      </c>
      <c r="BN300" s="16">
        <v>3917</v>
      </c>
      <c r="BO300" s="16">
        <v>1732</v>
      </c>
      <c r="BP300" s="79">
        <f t="shared" si="602"/>
        <v>388513</v>
      </c>
      <c r="BQ300" s="80">
        <f t="shared" si="603"/>
        <v>328045</v>
      </c>
      <c r="BR300" s="70">
        <v>75911</v>
      </c>
      <c r="BS300" s="70">
        <v>252134</v>
      </c>
      <c r="BT300" s="70">
        <v>3598</v>
      </c>
      <c r="BU300" s="70">
        <v>51489</v>
      </c>
      <c r="BV300" s="70">
        <v>3781</v>
      </c>
      <c r="BW300" s="70">
        <v>1600</v>
      </c>
      <c r="BX300" s="39">
        <f t="shared" si="604"/>
        <v>358649</v>
      </c>
      <c r="BY300" s="86">
        <f t="shared" si="605"/>
        <v>303005</v>
      </c>
      <c r="BZ300" s="16">
        <v>69167</v>
      </c>
      <c r="CA300" s="16">
        <v>233838</v>
      </c>
      <c r="CB300" s="16">
        <v>3004</v>
      </c>
      <c r="CC300" s="16">
        <v>48131</v>
      </c>
      <c r="CD300" s="16">
        <v>3097</v>
      </c>
      <c r="CE300" s="16">
        <v>1412</v>
      </c>
      <c r="CF300" s="79">
        <f t="shared" si="606"/>
        <v>407504</v>
      </c>
      <c r="CG300" s="80">
        <f t="shared" si="607"/>
        <v>343426</v>
      </c>
      <c r="CH300" s="70">
        <v>79140</v>
      </c>
      <c r="CI300" s="70">
        <v>264286</v>
      </c>
      <c r="CJ300" s="70">
        <v>3649</v>
      </c>
      <c r="CK300" s="70">
        <v>55076</v>
      </c>
      <c r="CL300" s="70">
        <v>3585</v>
      </c>
      <c r="CM300" s="70">
        <v>1768</v>
      </c>
      <c r="CN300" s="39">
        <f t="shared" si="608"/>
        <v>401063</v>
      </c>
      <c r="CO300" s="86">
        <f t="shared" si="609"/>
        <v>340959</v>
      </c>
      <c r="CP300" s="16">
        <v>76284</v>
      </c>
      <c r="CQ300" s="16">
        <v>264675</v>
      </c>
      <c r="CR300" s="16">
        <v>3776</v>
      </c>
      <c r="CS300" s="16">
        <v>51766</v>
      </c>
      <c r="CT300" s="16">
        <v>2949</v>
      </c>
      <c r="CU300" s="16">
        <v>1613</v>
      </c>
      <c r="CV300" s="79">
        <f t="shared" si="610"/>
        <v>401485</v>
      </c>
      <c r="CW300" s="80">
        <f t="shared" si="611"/>
        <v>341683</v>
      </c>
      <c r="CX300" s="70">
        <v>76334</v>
      </c>
      <c r="CY300" s="70">
        <v>265349</v>
      </c>
      <c r="CZ300" s="70">
        <v>3649</v>
      </c>
      <c r="DA300" s="70">
        <v>51242</v>
      </c>
      <c r="DB300" s="70">
        <v>3262</v>
      </c>
      <c r="DC300" s="90">
        <v>1649</v>
      </c>
    </row>
    <row r="301" spans="1:107" x14ac:dyDescent="0.3">
      <c r="A301" s="158"/>
      <c r="B301" s="1">
        <v>2758</v>
      </c>
      <c r="C301" s="1" t="s">
        <v>236</v>
      </c>
      <c r="D301" s="35">
        <f t="shared" si="612"/>
        <v>5334058</v>
      </c>
      <c r="E301" s="35">
        <f t="shared" si="613"/>
        <v>4616229</v>
      </c>
      <c r="F301" s="35">
        <f t="shared" si="614"/>
        <v>1091925</v>
      </c>
      <c r="G301" s="35">
        <f t="shared" si="615"/>
        <v>3524304</v>
      </c>
      <c r="H301" s="35">
        <f t="shared" si="616"/>
        <v>35029</v>
      </c>
      <c r="I301" s="35">
        <f t="shared" si="617"/>
        <v>590336</v>
      </c>
      <c r="J301" s="35">
        <f t="shared" si="618"/>
        <v>61724</v>
      </c>
      <c r="K301" s="35">
        <f t="shared" si="619"/>
        <v>30740</v>
      </c>
      <c r="L301" s="39">
        <f t="shared" si="620"/>
        <v>438501</v>
      </c>
      <c r="M301" s="86">
        <f t="shared" si="621"/>
        <v>382814</v>
      </c>
      <c r="N301" s="88">
        <v>92250</v>
      </c>
      <c r="O301" s="88">
        <v>290564</v>
      </c>
      <c r="P301" s="88">
        <v>3022</v>
      </c>
      <c r="Q301" s="88">
        <v>44247</v>
      </c>
      <c r="R301" s="88">
        <v>5687</v>
      </c>
      <c r="S301" s="88">
        <v>2731</v>
      </c>
      <c r="T301" s="79">
        <f t="shared" si="590"/>
        <v>384542</v>
      </c>
      <c r="U301" s="80">
        <f t="shared" si="591"/>
        <v>335891</v>
      </c>
      <c r="V301" s="70">
        <v>82660</v>
      </c>
      <c r="W301" s="70">
        <v>253231</v>
      </c>
      <c r="X301" s="70">
        <v>2373</v>
      </c>
      <c r="Y301" s="70">
        <v>39034</v>
      </c>
      <c r="Z301" s="70">
        <v>5109</v>
      </c>
      <c r="AA301" s="70">
        <v>2135</v>
      </c>
      <c r="AB301" s="39">
        <f t="shared" si="592"/>
        <v>466687</v>
      </c>
      <c r="AC301" s="86">
        <f t="shared" si="593"/>
        <v>404590</v>
      </c>
      <c r="AD301" s="88">
        <v>95697</v>
      </c>
      <c r="AE301" s="88">
        <v>308893</v>
      </c>
      <c r="AF301" s="88">
        <v>3398</v>
      </c>
      <c r="AG301" s="88">
        <v>50901</v>
      </c>
      <c r="AH301" s="88">
        <v>5195</v>
      </c>
      <c r="AI301" s="88">
        <v>2603</v>
      </c>
      <c r="AJ301" s="79">
        <f t="shared" si="594"/>
        <v>450250</v>
      </c>
      <c r="AK301" s="80">
        <f t="shared" si="595"/>
        <v>390101</v>
      </c>
      <c r="AL301" s="70">
        <v>90575</v>
      </c>
      <c r="AM301" s="70">
        <v>299526</v>
      </c>
      <c r="AN301" s="70">
        <v>3269</v>
      </c>
      <c r="AO301" s="70">
        <v>49549</v>
      </c>
      <c r="AP301" s="70">
        <v>4763</v>
      </c>
      <c r="AQ301" s="70">
        <v>2568</v>
      </c>
      <c r="AR301" s="39">
        <f t="shared" si="596"/>
        <v>458415</v>
      </c>
      <c r="AS301" s="86">
        <f t="shared" si="597"/>
        <v>397190</v>
      </c>
      <c r="AT301" s="16">
        <v>95783</v>
      </c>
      <c r="AU301" s="16">
        <v>301407</v>
      </c>
      <c r="AV301" s="16">
        <v>3152</v>
      </c>
      <c r="AW301" s="16">
        <v>50148</v>
      </c>
      <c r="AX301" s="16">
        <v>5397</v>
      </c>
      <c r="AY301" s="16">
        <v>2528</v>
      </c>
      <c r="AZ301" s="79">
        <f t="shared" si="598"/>
        <v>434277</v>
      </c>
      <c r="BA301" s="80">
        <f t="shared" si="599"/>
        <v>375204</v>
      </c>
      <c r="BB301" s="70">
        <v>87571</v>
      </c>
      <c r="BC301" s="70">
        <v>287633</v>
      </c>
      <c r="BD301" s="70">
        <v>2852</v>
      </c>
      <c r="BE301" s="70">
        <v>49332</v>
      </c>
      <c r="BF301" s="70">
        <v>4575</v>
      </c>
      <c r="BG301" s="70">
        <v>2314</v>
      </c>
      <c r="BH301" s="39">
        <f t="shared" si="600"/>
        <v>449460</v>
      </c>
      <c r="BI301" s="86">
        <f t="shared" si="601"/>
        <v>388244</v>
      </c>
      <c r="BJ301" s="16">
        <v>92776</v>
      </c>
      <c r="BK301" s="16">
        <v>295468</v>
      </c>
      <c r="BL301" s="16">
        <v>3061</v>
      </c>
      <c r="BM301" s="16">
        <v>49995</v>
      </c>
      <c r="BN301" s="16">
        <v>5400</v>
      </c>
      <c r="BO301" s="16">
        <v>2760</v>
      </c>
      <c r="BP301" s="79">
        <f t="shared" si="602"/>
        <v>434937</v>
      </c>
      <c r="BQ301" s="80">
        <f t="shared" si="603"/>
        <v>374174</v>
      </c>
      <c r="BR301" s="70">
        <v>91288</v>
      </c>
      <c r="BS301" s="70">
        <v>282886</v>
      </c>
      <c r="BT301" s="70">
        <v>2730</v>
      </c>
      <c r="BU301" s="70">
        <v>49740</v>
      </c>
      <c r="BV301" s="70">
        <v>5578</v>
      </c>
      <c r="BW301" s="70">
        <v>2715</v>
      </c>
      <c r="BX301" s="39">
        <f t="shared" si="604"/>
        <v>412258</v>
      </c>
      <c r="BY301" s="86">
        <f t="shared" si="605"/>
        <v>354948</v>
      </c>
      <c r="BZ301" s="16">
        <v>83702</v>
      </c>
      <c r="CA301" s="16">
        <v>271246</v>
      </c>
      <c r="CB301" s="16">
        <v>2581</v>
      </c>
      <c r="CC301" s="16">
        <v>47431</v>
      </c>
      <c r="CD301" s="16">
        <v>4958</v>
      </c>
      <c r="CE301" s="16">
        <v>2340</v>
      </c>
      <c r="CF301" s="79">
        <f t="shared" si="606"/>
        <v>471921</v>
      </c>
      <c r="CG301" s="80">
        <f t="shared" si="607"/>
        <v>406334</v>
      </c>
      <c r="CH301" s="70">
        <v>95237</v>
      </c>
      <c r="CI301" s="70">
        <v>311097</v>
      </c>
      <c r="CJ301" s="70">
        <v>2857</v>
      </c>
      <c r="CK301" s="70">
        <v>54794</v>
      </c>
      <c r="CL301" s="70">
        <v>5338</v>
      </c>
      <c r="CM301" s="70">
        <v>2598</v>
      </c>
      <c r="CN301" s="39">
        <f t="shared" si="608"/>
        <v>466125</v>
      </c>
      <c r="CO301" s="86">
        <f t="shared" si="609"/>
        <v>403385</v>
      </c>
      <c r="CP301" s="16">
        <v>91629</v>
      </c>
      <c r="CQ301" s="16">
        <v>311756</v>
      </c>
      <c r="CR301" s="16">
        <v>2873</v>
      </c>
      <c r="CS301" s="16">
        <v>52482</v>
      </c>
      <c r="CT301" s="16">
        <v>4630</v>
      </c>
      <c r="CU301" s="16">
        <v>2755</v>
      </c>
      <c r="CV301" s="79">
        <f t="shared" si="610"/>
        <v>466685</v>
      </c>
      <c r="CW301" s="80">
        <f t="shared" si="611"/>
        <v>403354</v>
      </c>
      <c r="CX301" s="70">
        <v>92757</v>
      </c>
      <c r="CY301" s="70">
        <v>310597</v>
      </c>
      <c r="CZ301" s="70">
        <v>2861</v>
      </c>
      <c r="DA301" s="70">
        <v>52683</v>
      </c>
      <c r="DB301" s="70">
        <v>5094</v>
      </c>
      <c r="DC301" s="90">
        <v>2693</v>
      </c>
    </row>
    <row r="302" spans="1:107" x14ac:dyDescent="0.3">
      <c r="A302" s="158"/>
      <c r="B302" s="1">
        <v>2759</v>
      </c>
      <c r="C302" s="1" t="s">
        <v>237</v>
      </c>
      <c r="D302" s="35">
        <f t="shared" si="612"/>
        <v>1990031</v>
      </c>
      <c r="E302" s="35">
        <f t="shared" si="613"/>
        <v>1627406</v>
      </c>
      <c r="F302" s="35">
        <f t="shared" si="614"/>
        <v>420215</v>
      </c>
      <c r="G302" s="35">
        <f t="shared" si="615"/>
        <v>1207191</v>
      </c>
      <c r="H302" s="35">
        <f t="shared" si="616"/>
        <v>19621</v>
      </c>
      <c r="I302" s="35">
        <f t="shared" si="617"/>
        <v>300838</v>
      </c>
      <c r="J302" s="35">
        <f t="shared" si="618"/>
        <v>22773</v>
      </c>
      <c r="K302" s="35">
        <f t="shared" si="619"/>
        <v>19393</v>
      </c>
      <c r="L302" s="39">
        <f t="shared" si="620"/>
        <v>152297</v>
      </c>
      <c r="M302" s="86">
        <f t="shared" si="621"/>
        <v>126035</v>
      </c>
      <c r="N302" s="88">
        <v>29949</v>
      </c>
      <c r="O302" s="88">
        <v>96086</v>
      </c>
      <c r="P302" s="88">
        <v>1488</v>
      </c>
      <c r="Q302" s="88">
        <v>21325</v>
      </c>
      <c r="R302" s="88">
        <v>1856</v>
      </c>
      <c r="S302" s="88">
        <v>1593</v>
      </c>
      <c r="T302" s="79">
        <f t="shared" si="590"/>
        <v>135965</v>
      </c>
      <c r="U302" s="80">
        <f t="shared" si="591"/>
        <v>113109</v>
      </c>
      <c r="V302" s="70">
        <v>29050</v>
      </c>
      <c r="W302" s="70">
        <v>84059</v>
      </c>
      <c r="X302" s="70">
        <v>1175</v>
      </c>
      <c r="Y302" s="70">
        <v>18407</v>
      </c>
      <c r="Z302" s="70">
        <v>1879</v>
      </c>
      <c r="AA302" s="70">
        <v>1395</v>
      </c>
      <c r="AB302" s="39">
        <f t="shared" si="592"/>
        <v>167333</v>
      </c>
      <c r="AC302" s="86">
        <f t="shared" si="593"/>
        <v>137142</v>
      </c>
      <c r="AD302" s="88">
        <v>34980</v>
      </c>
      <c r="AE302" s="88">
        <v>102162</v>
      </c>
      <c r="AF302" s="88">
        <v>1747</v>
      </c>
      <c r="AG302" s="88">
        <v>25196</v>
      </c>
      <c r="AH302" s="88">
        <v>1572</v>
      </c>
      <c r="AI302" s="88">
        <v>1676</v>
      </c>
      <c r="AJ302" s="79">
        <f t="shared" si="594"/>
        <v>167699</v>
      </c>
      <c r="AK302" s="80">
        <f t="shared" si="595"/>
        <v>137298</v>
      </c>
      <c r="AL302" s="70">
        <v>34669</v>
      </c>
      <c r="AM302" s="70">
        <v>102629</v>
      </c>
      <c r="AN302" s="70">
        <v>1684</v>
      </c>
      <c r="AO302" s="70">
        <v>25438</v>
      </c>
      <c r="AP302" s="70">
        <v>1503</v>
      </c>
      <c r="AQ302" s="70">
        <v>1776</v>
      </c>
      <c r="AR302" s="39">
        <f t="shared" si="596"/>
        <v>177135</v>
      </c>
      <c r="AS302" s="86">
        <f t="shared" si="597"/>
        <v>144687</v>
      </c>
      <c r="AT302" s="16">
        <v>39624</v>
      </c>
      <c r="AU302" s="16">
        <v>105063</v>
      </c>
      <c r="AV302" s="16">
        <v>1761</v>
      </c>
      <c r="AW302" s="16">
        <v>26930</v>
      </c>
      <c r="AX302" s="16">
        <v>2146</v>
      </c>
      <c r="AY302" s="16">
        <v>1611</v>
      </c>
      <c r="AZ302" s="79">
        <f t="shared" si="598"/>
        <v>164684</v>
      </c>
      <c r="BA302" s="80">
        <f t="shared" si="599"/>
        <v>133933</v>
      </c>
      <c r="BB302" s="70">
        <v>34431</v>
      </c>
      <c r="BC302" s="70">
        <v>99502</v>
      </c>
      <c r="BD302" s="70">
        <v>1656</v>
      </c>
      <c r="BE302" s="70">
        <v>25825</v>
      </c>
      <c r="BF302" s="70">
        <v>1708</v>
      </c>
      <c r="BG302" s="70">
        <v>1562</v>
      </c>
      <c r="BH302" s="39">
        <f t="shared" si="600"/>
        <v>170334</v>
      </c>
      <c r="BI302" s="86">
        <f t="shared" si="601"/>
        <v>138096</v>
      </c>
      <c r="BJ302" s="16">
        <v>35532</v>
      </c>
      <c r="BK302" s="16">
        <v>102564</v>
      </c>
      <c r="BL302" s="16">
        <v>1738</v>
      </c>
      <c r="BM302" s="16">
        <v>26401</v>
      </c>
      <c r="BN302" s="16">
        <v>2166</v>
      </c>
      <c r="BO302" s="16">
        <v>1933</v>
      </c>
      <c r="BP302" s="79">
        <f t="shared" si="602"/>
        <v>172797</v>
      </c>
      <c r="BQ302" s="80">
        <f t="shared" si="603"/>
        <v>140891</v>
      </c>
      <c r="BR302" s="70">
        <v>38770</v>
      </c>
      <c r="BS302" s="70">
        <v>102121</v>
      </c>
      <c r="BT302" s="70">
        <v>1608</v>
      </c>
      <c r="BU302" s="70">
        <v>25875</v>
      </c>
      <c r="BV302" s="70">
        <v>2857</v>
      </c>
      <c r="BW302" s="70">
        <v>1566</v>
      </c>
      <c r="BX302" s="39">
        <f t="shared" si="604"/>
        <v>156188</v>
      </c>
      <c r="BY302" s="86">
        <f t="shared" si="605"/>
        <v>127037</v>
      </c>
      <c r="BZ302" s="16">
        <v>31998</v>
      </c>
      <c r="CA302" s="16">
        <v>95039</v>
      </c>
      <c r="CB302" s="16">
        <v>1511</v>
      </c>
      <c r="CC302" s="16">
        <v>24752</v>
      </c>
      <c r="CD302" s="16">
        <v>1539</v>
      </c>
      <c r="CE302" s="16">
        <v>1349</v>
      </c>
      <c r="CF302" s="79">
        <f t="shared" si="606"/>
        <v>178924</v>
      </c>
      <c r="CG302" s="80">
        <f t="shared" si="607"/>
        <v>145552</v>
      </c>
      <c r="CH302" s="70">
        <v>37544</v>
      </c>
      <c r="CI302" s="70">
        <v>108008</v>
      </c>
      <c r="CJ302" s="70">
        <v>1768</v>
      </c>
      <c r="CK302" s="70">
        <v>28121</v>
      </c>
      <c r="CL302" s="70">
        <v>1962</v>
      </c>
      <c r="CM302" s="70">
        <v>1521</v>
      </c>
      <c r="CN302" s="39">
        <f t="shared" si="608"/>
        <v>175678</v>
      </c>
      <c r="CO302" s="86">
        <f t="shared" si="609"/>
        <v>143748</v>
      </c>
      <c r="CP302" s="16">
        <v>36516</v>
      </c>
      <c r="CQ302" s="16">
        <v>107232</v>
      </c>
      <c r="CR302" s="16">
        <v>1841</v>
      </c>
      <c r="CS302" s="16">
        <v>26579</v>
      </c>
      <c r="CT302" s="16">
        <v>1714</v>
      </c>
      <c r="CU302" s="16">
        <v>1796</v>
      </c>
      <c r="CV302" s="79">
        <f t="shared" si="610"/>
        <v>170997</v>
      </c>
      <c r="CW302" s="80">
        <f t="shared" si="611"/>
        <v>139878</v>
      </c>
      <c r="CX302" s="70">
        <v>37152</v>
      </c>
      <c r="CY302" s="70">
        <v>102726</v>
      </c>
      <c r="CZ302" s="70">
        <v>1644</v>
      </c>
      <c r="DA302" s="70">
        <v>25989</v>
      </c>
      <c r="DB302" s="70">
        <v>1871</v>
      </c>
      <c r="DC302" s="90">
        <v>1615</v>
      </c>
    </row>
    <row r="303" spans="1:107" x14ac:dyDescent="0.3">
      <c r="A303" s="158"/>
      <c r="B303" s="1">
        <v>2760</v>
      </c>
      <c r="C303" s="1" t="s">
        <v>238</v>
      </c>
      <c r="D303" s="35">
        <f t="shared" si="612"/>
        <v>3360637</v>
      </c>
      <c r="E303" s="35">
        <f t="shared" si="613"/>
        <v>2862603</v>
      </c>
      <c r="F303" s="35">
        <f t="shared" si="614"/>
        <v>726593</v>
      </c>
      <c r="G303" s="35">
        <f t="shared" si="615"/>
        <v>2136010</v>
      </c>
      <c r="H303" s="35">
        <f t="shared" si="616"/>
        <v>38560</v>
      </c>
      <c r="I303" s="35">
        <f t="shared" si="617"/>
        <v>413819</v>
      </c>
      <c r="J303" s="35">
        <f t="shared" si="618"/>
        <v>29919</v>
      </c>
      <c r="K303" s="35">
        <f t="shared" si="619"/>
        <v>15736</v>
      </c>
      <c r="L303" s="39">
        <f t="shared" si="620"/>
        <v>280746</v>
      </c>
      <c r="M303" s="86">
        <f t="shared" si="621"/>
        <v>240863</v>
      </c>
      <c r="N303" s="88">
        <v>60458</v>
      </c>
      <c r="O303" s="88">
        <v>180405</v>
      </c>
      <c r="P303" s="88">
        <v>3495</v>
      </c>
      <c r="Q303" s="88">
        <v>32191</v>
      </c>
      <c r="R303" s="88">
        <v>2779</v>
      </c>
      <c r="S303" s="88">
        <v>1418</v>
      </c>
      <c r="T303" s="79">
        <f t="shared" ref="T303:T321" si="622">SUM(V303:AA303)</f>
        <v>247570</v>
      </c>
      <c r="U303" s="80">
        <f t="shared" ref="U303:U321" si="623">SUM(V303:W303)</f>
        <v>211473</v>
      </c>
      <c r="V303" s="70">
        <v>54495</v>
      </c>
      <c r="W303" s="70">
        <v>156978</v>
      </c>
      <c r="X303" s="70">
        <v>2636</v>
      </c>
      <c r="Y303" s="70">
        <v>29718</v>
      </c>
      <c r="Z303" s="70">
        <v>2662</v>
      </c>
      <c r="AA303" s="70">
        <v>1081</v>
      </c>
      <c r="AB303" s="39">
        <f t="shared" ref="AB303:AB321" si="624">SUM(AD303:AI303)</f>
        <v>296009</v>
      </c>
      <c r="AC303" s="86">
        <f t="shared" ref="AC303:AC321" si="625">SUM(AD303:AE303)</f>
        <v>252199</v>
      </c>
      <c r="AD303" s="88">
        <v>64560</v>
      </c>
      <c r="AE303" s="88">
        <v>187639</v>
      </c>
      <c r="AF303" s="88">
        <v>3461</v>
      </c>
      <c r="AG303" s="88">
        <v>36668</v>
      </c>
      <c r="AH303" s="88">
        <v>2466</v>
      </c>
      <c r="AI303" s="88">
        <v>1215</v>
      </c>
      <c r="AJ303" s="79">
        <f t="shared" ref="AJ303:AJ321" si="626">SUM(AL303:AQ303)</f>
        <v>287470</v>
      </c>
      <c r="AK303" s="80">
        <f t="shared" ref="AK303:AK321" si="627">SUM(AL303:AM303)</f>
        <v>245206</v>
      </c>
      <c r="AL303" s="70">
        <v>62264</v>
      </c>
      <c r="AM303" s="70">
        <v>182942</v>
      </c>
      <c r="AN303" s="70">
        <v>3195</v>
      </c>
      <c r="AO303" s="70">
        <v>35493</v>
      </c>
      <c r="AP303" s="70">
        <v>2251</v>
      </c>
      <c r="AQ303" s="70">
        <v>1325</v>
      </c>
      <c r="AR303" s="39">
        <f t="shared" ref="AR303:AR321" si="628">SUM(AT303:AY303)</f>
        <v>293058</v>
      </c>
      <c r="AS303" s="86">
        <f t="shared" ref="AS303:AS321" si="629">SUM(AT303:AU303)</f>
        <v>249847</v>
      </c>
      <c r="AT303" s="16">
        <v>64933</v>
      </c>
      <c r="AU303" s="16">
        <v>184914</v>
      </c>
      <c r="AV303" s="16">
        <v>3340</v>
      </c>
      <c r="AW303" s="16">
        <v>35776</v>
      </c>
      <c r="AX303" s="16">
        <v>2732</v>
      </c>
      <c r="AY303" s="16">
        <v>1363</v>
      </c>
      <c r="AZ303" s="79">
        <f t="shared" ref="AZ303:AZ321" si="630">SUM(BB303:BG303)</f>
        <v>276797</v>
      </c>
      <c r="BA303" s="80">
        <f t="shared" ref="BA303:BA321" si="631">SUM(BB303:BC303)</f>
        <v>235249</v>
      </c>
      <c r="BB303" s="70">
        <v>59871</v>
      </c>
      <c r="BC303" s="70">
        <v>175378</v>
      </c>
      <c r="BD303" s="70">
        <v>3179</v>
      </c>
      <c r="BE303" s="70">
        <v>34775</v>
      </c>
      <c r="BF303" s="70">
        <v>2325</v>
      </c>
      <c r="BG303" s="70">
        <v>1269</v>
      </c>
      <c r="BH303" s="39">
        <f t="shared" ref="BH303:BH321" si="632">SUM(BJ303:BO303)</f>
        <v>280413</v>
      </c>
      <c r="BI303" s="86">
        <f t="shared" ref="BI303:BI321" si="633">SUM(BJ303:BK303)</f>
        <v>238452</v>
      </c>
      <c r="BJ303" s="16">
        <v>60648</v>
      </c>
      <c r="BK303" s="16">
        <v>177804</v>
      </c>
      <c r="BL303" s="16">
        <v>3321</v>
      </c>
      <c r="BM303" s="16">
        <v>34690</v>
      </c>
      <c r="BN303" s="16">
        <v>2598</v>
      </c>
      <c r="BO303" s="16">
        <v>1352</v>
      </c>
      <c r="BP303" s="79">
        <f t="shared" ref="BP303:BP321" si="634">SUM(BR303:BW303)</f>
        <v>271989</v>
      </c>
      <c r="BQ303" s="80">
        <f t="shared" ref="BQ303:BQ321" si="635">SUM(BR303:BS303)</f>
        <v>229629</v>
      </c>
      <c r="BR303" s="70">
        <v>58561</v>
      </c>
      <c r="BS303" s="70">
        <v>171068</v>
      </c>
      <c r="BT303" s="70">
        <v>3283</v>
      </c>
      <c r="BU303" s="70">
        <v>35019</v>
      </c>
      <c r="BV303" s="70">
        <v>2709</v>
      </c>
      <c r="BW303" s="70">
        <v>1349</v>
      </c>
      <c r="BX303" s="39">
        <f t="shared" ref="BX303:BX321" si="636">SUM(BZ303:CE303)</f>
        <v>258169</v>
      </c>
      <c r="BY303" s="86">
        <f t="shared" ref="BY303:BY321" si="637">SUM(BZ303:CA303)</f>
        <v>219317</v>
      </c>
      <c r="BZ303" s="16">
        <v>56003</v>
      </c>
      <c r="CA303" s="16">
        <v>163314</v>
      </c>
      <c r="CB303" s="16">
        <v>2715</v>
      </c>
      <c r="CC303" s="16">
        <v>32682</v>
      </c>
      <c r="CD303" s="16">
        <v>2324</v>
      </c>
      <c r="CE303" s="16">
        <v>1131</v>
      </c>
      <c r="CF303" s="79">
        <f t="shared" ref="CF303:CF321" si="638">SUM(CH303:CM303)</f>
        <v>290355</v>
      </c>
      <c r="CG303" s="80">
        <f t="shared" ref="CG303:CG321" si="639">SUM(CH303:CI303)</f>
        <v>246384</v>
      </c>
      <c r="CH303" s="70">
        <v>61969</v>
      </c>
      <c r="CI303" s="70">
        <v>184415</v>
      </c>
      <c r="CJ303" s="70">
        <v>3396</v>
      </c>
      <c r="CK303" s="70">
        <v>36567</v>
      </c>
      <c r="CL303" s="70">
        <v>2530</v>
      </c>
      <c r="CM303" s="70">
        <v>1478</v>
      </c>
      <c r="CN303" s="39">
        <f t="shared" ref="CN303:CN321" si="640">SUM(CP303:CU303)</f>
        <v>288878</v>
      </c>
      <c r="CO303" s="86">
        <f t="shared" ref="CO303:CO321" si="641">SUM(CP303:CQ303)</f>
        <v>247062</v>
      </c>
      <c r="CP303" s="16">
        <v>61366</v>
      </c>
      <c r="CQ303" s="16">
        <v>185696</v>
      </c>
      <c r="CR303" s="16">
        <v>3402</v>
      </c>
      <c r="CS303" s="16">
        <v>35014</v>
      </c>
      <c r="CT303" s="16">
        <v>2133</v>
      </c>
      <c r="CU303" s="16">
        <v>1267</v>
      </c>
      <c r="CV303" s="79">
        <f t="shared" ref="CV303:CV321" si="642">SUM(CX303:DC303)</f>
        <v>289183</v>
      </c>
      <c r="CW303" s="80">
        <f t="shared" ref="CW303:CW321" si="643">SUM(CX303:CY303)</f>
        <v>246922</v>
      </c>
      <c r="CX303" s="70">
        <v>61465</v>
      </c>
      <c r="CY303" s="70">
        <v>185457</v>
      </c>
      <c r="CZ303" s="70">
        <v>3137</v>
      </c>
      <c r="DA303" s="70">
        <v>35226</v>
      </c>
      <c r="DB303" s="70">
        <v>2410</v>
      </c>
      <c r="DC303" s="90">
        <v>1488</v>
      </c>
    </row>
    <row r="304" spans="1:107" ht="17.25" thickBot="1" x14ac:dyDescent="0.35">
      <c r="A304" s="159"/>
      <c r="B304" s="14">
        <v>2761</v>
      </c>
      <c r="C304" s="14" t="s">
        <v>239</v>
      </c>
      <c r="D304" s="36">
        <f t="shared" ref="D304:D321" si="644">SUM(F304:K304)</f>
        <v>4316071</v>
      </c>
      <c r="E304" s="36">
        <f t="shared" ref="E304:E321" si="645">F304+G304</f>
        <v>3848191</v>
      </c>
      <c r="F304" s="36">
        <f t="shared" ref="F304:F321" si="646">N304+V304+AD304+AL304+BB304+AT304+BJ304+BR304+BZ304+CH304+CP304+CX304</f>
        <v>854502</v>
      </c>
      <c r="G304" s="36">
        <f t="shared" ref="G304:G321" si="647">O304+W304+AE304+AM304+BC304+AU304+BK304+BS304+CA304+CI304+CQ304+CY304</f>
        <v>2993689</v>
      </c>
      <c r="H304" s="36">
        <f t="shared" ref="H304:H321" si="648">P304+X304+AF304+AN304+BD304+AV304+BL304+BT304+CB304+CJ304+CR304+CZ304</f>
        <v>40803</v>
      </c>
      <c r="I304" s="36">
        <f t="shared" ref="I304:I321" si="649">Q304+Y304+AG304+AO304+BE304+AW304+BM304+BU304+CC304+CK304+CS304+DA304</f>
        <v>374517</v>
      </c>
      <c r="J304" s="36">
        <f t="shared" ref="J304:J321" si="650">R304+Z304+AH304+AP304+BF304+AX304+BN304+BV304+CD304+CL304+CT304+DB304</f>
        <v>26729</v>
      </c>
      <c r="K304" s="36">
        <f t="shared" ref="K304:K321" si="651">S304+AA304+AI304+AQ304+BG304+AY304+BO304+BW304+CE304+CM304+CU304+DC304</f>
        <v>25831</v>
      </c>
      <c r="L304" s="40">
        <f t="shared" ref="L304:L321" si="652">SUM(N304:S304)</f>
        <v>354347</v>
      </c>
      <c r="M304" s="87">
        <f t="shared" ref="M304:M321" si="653">SUM(N304:O304)</f>
        <v>317549</v>
      </c>
      <c r="N304" s="91">
        <v>69488</v>
      </c>
      <c r="O304" s="91">
        <v>248061</v>
      </c>
      <c r="P304" s="91">
        <v>3634</v>
      </c>
      <c r="Q304" s="91">
        <v>28542</v>
      </c>
      <c r="R304" s="91">
        <v>2316</v>
      </c>
      <c r="S304" s="91">
        <v>2306</v>
      </c>
      <c r="T304" s="83">
        <f t="shared" si="622"/>
        <v>307864</v>
      </c>
      <c r="U304" s="84">
        <f t="shared" si="623"/>
        <v>275215</v>
      </c>
      <c r="V304" s="72">
        <v>61538</v>
      </c>
      <c r="W304" s="72">
        <v>213677</v>
      </c>
      <c r="X304" s="72">
        <v>2726</v>
      </c>
      <c r="Y304" s="72">
        <v>25718</v>
      </c>
      <c r="Z304" s="72">
        <v>2324</v>
      </c>
      <c r="AA304" s="72">
        <v>1881</v>
      </c>
      <c r="AB304" s="40">
        <f t="shared" si="624"/>
        <v>377581</v>
      </c>
      <c r="AC304" s="87">
        <f t="shared" si="625"/>
        <v>337520</v>
      </c>
      <c r="AD304" s="91">
        <v>76167</v>
      </c>
      <c r="AE304" s="91">
        <v>261353</v>
      </c>
      <c r="AF304" s="91">
        <v>3646</v>
      </c>
      <c r="AG304" s="91">
        <v>32201</v>
      </c>
      <c r="AH304" s="91">
        <v>2133</v>
      </c>
      <c r="AI304" s="91">
        <v>2081</v>
      </c>
      <c r="AJ304" s="83">
        <f t="shared" si="626"/>
        <v>370490</v>
      </c>
      <c r="AK304" s="84">
        <f t="shared" si="627"/>
        <v>330762</v>
      </c>
      <c r="AL304" s="72">
        <v>73947</v>
      </c>
      <c r="AM304" s="72">
        <v>256815</v>
      </c>
      <c r="AN304" s="72">
        <v>3573</v>
      </c>
      <c r="AO304" s="72">
        <v>31762</v>
      </c>
      <c r="AP304" s="72">
        <v>2258</v>
      </c>
      <c r="AQ304" s="72">
        <v>2135</v>
      </c>
      <c r="AR304" s="40">
        <f t="shared" si="628"/>
        <v>373167</v>
      </c>
      <c r="AS304" s="87">
        <f t="shared" si="629"/>
        <v>332519</v>
      </c>
      <c r="AT304" s="17">
        <v>75557</v>
      </c>
      <c r="AU304" s="17">
        <v>256962</v>
      </c>
      <c r="AV304" s="17">
        <v>3514</v>
      </c>
      <c r="AW304" s="17">
        <v>32505</v>
      </c>
      <c r="AX304" s="17">
        <v>2505</v>
      </c>
      <c r="AY304" s="17">
        <v>2124</v>
      </c>
      <c r="AZ304" s="83">
        <f t="shared" si="630"/>
        <v>355536</v>
      </c>
      <c r="BA304" s="84">
        <f t="shared" si="631"/>
        <v>316855</v>
      </c>
      <c r="BB304" s="72">
        <v>70298</v>
      </c>
      <c r="BC304" s="72">
        <v>246557</v>
      </c>
      <c r="BD304" s="72">
        <v>3231</v>
      </c>
      <c r="BE304" s="72">
        <v>31225</v>
      </c>
      <c r="BF304" s="72">
        <v>2127</v>
      </c>
      <c r="BG304" s="72">
        <v>2098</v>
      </c>
      <c r="BH304" s="40">
        <f t="shared" si="632"/>
        <v>365676</v>
      </c>
      <c r="BI304" s="87">
        <f t="shared" si="633"/>
        <v>324330</v>
      </c>
      <c r="BJ304" s="17">
        <v>70857</v>
      </c>
      <c r="BK304" s="17">
        <v>253473</v>
      </c>
      <c r="BL304" s="17">
        <v>3498</v>
      </c>
      <c r="BM304" s="17">
        <v>33183</v>
      </c>
      <c r="BN304" s="17">
        <v>2349</v>
      </c>
      <c r="BO304" s="17">
        <v>2316</v>
      </c>
      <c r="BP304" s="83">
        <f t="shared" si="634"/>
        <v>352653</v>
      </c>
      <c r="BQ304" s="84">
        <f t="shared" si="635"/>
        <v>310206</v>
      </c>
      <c r="BR304" s="72">
        <v>67842</v>
      </c>
      <c r="BS304" s="72">
        <v>242364</v>
      </c>
      <c r="BT304" s="72">
        <v>3427</v>
      </c>
      <c r="BU304" s="72">
        <v>34590</v>
      </c>
      <c r="BV304" s="72">
        <v>2227</v>
      </c>
      <c r="BW304" s="72">
        <v>2203</v>
      </c>
      <c r="BX304" s="40">
        <f t="shared" si="636"/>
        <v>334322</v>
      </c>
      <c r="BY304" s="87">
        <f t="shared" si="637"/>
        <v>298029</v>
      </c>
      <c r="BZ304" s="17">
        <v>67118</v>
      </c>
      <c r="CA304" s="17">
        <v>230911</v>
      </c>
      <c r="CB304" s="17">
        <v>2820</v>
      </c>
      <c r="CC304" s="17">
        <v>29335</v>
      </c>
      <c r="CD304" s="17">
        <v>2143</v>
      </c>
      <c r="CE304" s="17">
        <v>1995</v>
      </c>
      <c r="CF304" s="83">
        <f t="shared" si="638"/>
        <v>380519</v>
      </c>
      <c r="CG304" s="84">
        <f t="shared" si="639"/>
        <v>339215</v>
      </c>
      <c r="CH304" s="72">
        <v>75126</v>
      </c>
      <c r="CI304" s="72">
        <v>264089</v>
      </c>
      <c r="CJ304" s="72">
        <v>3616</v>
      </c>
      <c r="CK304" s="72">
        <v>33164</v>
      </c>
      <c r="CL304" s="72">
        <v>2307</v>
      </c>
      <c r="CM304" s="72">
        <v>2217</v>
      </c>
      <c r="CN304" s="40">
        <f t="shared" si="640"/>
        <v>380189</v>
      </c>
      <c r="CO304" s="87">
        <f t="shared" si="641"/>
        <v>340916</v>
      </c>
      <c r="CP304" s="17">
        <v>74819</v>
      </c>
      <c r="CQ304" s="17">
        <v>266097</v>
      </c>
      <c r="CR304" s="17">
        <v>3699</v>
      </c>
      <c r="CS304" s="17">
        <v>31270</v>
      </c>
      <c r="CT304" s="17">
        <v>1957</v>
      </c>
      <c r="CU304" s="17">
        <v>2347</v>
      </c>
      <c r="CV304" s="83">
        <f t="shared" si="642"/>
        <v>363727</v>
      </c>
      <c r="CW304" s="84">
        <f t="shared" si="643"/>
        <v>325075</v>
      </c>
      <c r="CX304" s="72">
        <v>71745</v>
      </c>
      <c r="CY304" s="72">
        <v>253330</v>
      </c>
      <c r="CZ304" s="72">
        <v>3419</v>
      </c>
      <c r="DA304" s="72">
        <v>31022</v>
      </c>
      <c r="DB304" s="72">
        <v>2083</v>
      </c>
      <c r="DC304" s="92">
        <v>2128</v>
      </c>
    </row>
    <row r="305" spans="1:107" x14ac:dyDescent="0.3">
      <c r="A305" s="161" t="s">
        <v>338</v>
      </c>
      <c r="B305" s="27">
        <v>2811</v>
      </c>
      <c r="C305" s="27" t="s">
        <v>240</v>
      </c>
      <c r="D305" s="38">
        <f t="shared" si="644"/>
        <v>6776008</v>
      </c>
      <c r="E305" s="38">
        <f t="shared" si="645"/>
        <v>5278549</v>
      </c>
      <c r="F305" s="38">
        <f t="shared" si="646"/>
        <v>1254512</v>
      </c>
      <c r="G305" s="38">
        <f t="shared" si="647"/>
        <v>4024037</v>
      </c>
      <c r="H305" s="38">
        <f t="shared" si="648"/>
        <v>271424</v>
      </c>
      <c r="I305" s="38">
        <f t="shared" si="649"/>
        <v>1139675</v>
      </c>
      <c r="J305" s="38">
        <f t="shared" si="650"/>
        <v>47022</v>
      </c>
      <c r="K305" s="38">
        <f t="shared" si="651"/>
        <v>39338</v>
      </c>
      <c r="L305" s="93">
        <f t="shared" si="652"/>
        <v>558510</v>
      </c>
      <c r="M305" s="94">
        <f t="shared" si="653"/>
        <v>440476</v>
      </c>
      <c r="N305" s="109">
        <v>102391</v>
      </c>
      <c r="O305" s="109">
        <v>338085</v>
      </c>
      <c r="P305" s="109">
        <v>22689</v>
      </c>
      <c r="Q305" s="109">
        <v>88119</v>
      </c>
      <c r="R305" s="109">
        <v>3921</v>
      </c>
      <c r="S305" s="109">
        <v>3305</v>
      </c>
      <c r="T305" s="95">
        <f t="shared" si="622"/>
        <v>485396</v>
      </c>
      <c r="U305" s="96">
        <f t="shared" si="623"/>
        <v>382167</v>
      </c>
      <c r="V305" s="73">
        <v>90128</v>
      </c>
      <c r="W305" s="73">
        <v>292039</v>
      </c>
      <c r="X305" s="73">
        <v>17775</v>
      </c>
      <c r="Y305" s="73">
        <v>79051</v>
      </c>
      <c r="Z305" s="73">
        <v>3615</v>
      </c>
      <c r="AA305" s="73">
        <v>2788</v>
      </c>
      <c r="AB305" s="93">
        <f t="shared" si="624"/>
        <v>589608</v>
      </c>
      <c r="AC305" s="94">
        <f t="shared" si="625"/>
        <v>460289</v>
      </c>
      <c r="AD305" s="109">
        <v>111700</v>
      </c>
      <c r="AE305" s="109">
        <v>348589</v>
      </c>
      <c r="AF305" s="109">
        <v>24152</v>
      </c>
      <c r="AG305" s="109">
        <v>98283</v>
      </c>
      <c r="AH305" s="109">
        <v>3810</v>
      </c>
      <c r="AI305" s="109">
        <v>3074</v>
      </c>
      <c r="AJ305" s="95">
        <f t="shared" si="626"/>
        <v>577771</v>
      </c>
      <c r="AK305" s="96">
        <f t="shared" si="627"/>
        <v>450412</v>
      </c>
      <c r="AL305" s="73">
        <v>108440</v>
      </c>
      <c r="AM305" s="73">
        <v>341972</v>
      </c>
      <c r="AN305" s="73">
        <v>23862</v>
      </c>
      <c r="AO305" s="73">
        <v>96322</v>
      </c>
      <c r="AP305" s="73">
        <v>3953</v>
      </c>
      <c r="AQ305" s="73">
        <v>3222</v>
      </c>
      <c r="AR305" s="93">
        <f t="shared" si="628"/>
        <v>589966</v>
      </c>
      <c r="AS305" s="94">
        <f t="shared" si="629"/>
        <v>459284</v>
      </c>
      <c r="AT305" s="28">
        <v>112676</v>
      </c>
      <c r="AU305" s="28">
        <v>346608</v>
      </c>
      <c r="AV305" s="28">
        <v>23807</v>
      </c>
      <c r="AW305" s="28">
        <v>99132</v>
      </c>
      <c r="AX305" s="28">
        <v>4480</v>
      </c>
      <c r="AY305" s="28">
        <v>3263</v>
      </c>
      <c r="AZ305" s="95">
        <f t="shared" si="630"/>
        <v>560124</v>
      </c>
      <c r="BA305" s="96">
        <f t="shared" si="631"/>
        <v>434708</v>
      </c>
      <c r="BB305" s="73">
        <v>104295</v>
      </c>
      <c r="BC305" s="73">
        <v>330413</v>
      </c>
      <c r="BD305" s="73">
        <v>22940</v>
      </c>
      <c r="BE305" s="73">
        <v>95468</v>
      </c>
      <c r="BF305" s="73">
        <v>3845</v>
      </c>
      <c r="BG305" s="73">
        <v>3163</v>
      </c>
      <c r="BH305" s="93">
        <f t="shared" si="632"/>
        <v>573201</v>
      </c>
      <c r="BI305" s="94">
        <f t="shared" si="633"/>
        <v>444698</v>
      </c>
      <c r="BJ305" s="28">
        <v>105099</v>
      </c>
      <c r="BK305" s="28">
        <v>339599</v>
      </c>
      <c r="BL305" s="28">
        <v>23709</v>
      </c>
      <c r="BM305" s="28">
        <v>97659</v>
      </c>
      <c r="BN305" s="28">
        <v>3844</v>
      </c>
      <c r="BO305" s="28">
        <v>3291</v>
      </c>
      <c r="BP305" s="95">
        <f t="shared" si="634"/>
        <v>551821</v>
      </c>
      <c r="BQ305" s="96">
        <f t="shared" si="635"/>
        <v>426077</v>
      </c>
      <c r="BR305" s="73">
        <v>100456</v>
      </c>
      <c r="BS305" s="73">
        <v>325621</v>
      </c>
      <c r="BT305" s="73">
        <v>22709</v>
      </c>
      <c r="BU305" s="73">
        <v>95750</v>
      </c>
      <c r="BV305" s="73">
        <v>3950</v>
      </c>
      <c r="BW305" s="73">
        <v>3335</v>
      </c>
      <c r="BX305" s="93">
        <f t="shared" si="636"/>
        <v>522778</v>
      </c>
      <c r="BY305" s="94">
        <f t="shared" si="637"/>
        <v>405136</v>
      </c>
      <c r="BZ305" s="28">
        <v>95908</v>
      </c>
      <c r="CA305" s="28">
        <v>309228</v>
      </c>
      <c r="CB305" s="28">
        <v>19429</v>
      </c>
      <c r="CC305" s="28">
        <v>91087</v>
      </c>
      <c r="CD305" s="28">
        <v>3744</v>
      </c>
      <c r="CE305" s="28">
        <v>3382</v>
      </c>
      <c r="CF305" s="95">
        <f t="shared" si="638"/>
        <v>599828</v>
      </c>
      <c r="CG305" s="96">
        <f t="shared" si="639"/>
        <v>465383</v>
      </c>
      <c r="CH305" s="73">
        <v>110682</v>
      </c>
      <c r="CI305" s="73">
        <v>354701</v>
      </c>
      <c r="CJ305" s="73">
        <v>23488</v>
      </c>
      <c r="CK305" s="73">
        <v>103067</v>
      </c>
      <c r="CL305" s="73">
        <v>4321</v>
      </c>
      <c r="CM305" s="73">
        <v>3569</v>
      </c>
      <c r="CN305" s="93">
        <f t="shared" si="640"/>
        <v>590356</v>
      </c>
      <c r="CO305" s="94">
        <f t="shared" si="641"/>
        <v>461600</v>
      </c>
      <c r="CP305" s="28">
        <v>107149</v>
      </c>
      <c r="CQ305" s="28">
        <v>354451</v>
      </c>
      <c r="CR305" s="28">
        <v>23854</v>
      </c>
      <c r="CS305" s="28">
        <v>97867</v>
      </c>
      <c r="CT305" s="28">
        <v>3747</v>
      </c>
      <c r="CU305" s="28">
        <v>3288</v>
      </c>
      <c r="CV305" s="95">
        <f t="shared" si="642"/>
        <v>576649</v>
      </c>
      <c r="CW305" s="96">
        <f t="shared" si="643"/>
        <v>448319</v>
      </c>
      <c r="CX305" s="73">
        <v>105588</v>
      </c>
      <c r="CY305" s="73">
        <v>342731</v>
      </c>
      <c r="CZ305" s="73">
        <v>23010</v>
      </c>
      <c r="DA305" s="73">
        <v>97870</v>
      </c>
      <c r="DB305" s="73">
        <v>3792</v>
      </c>
      <c r="DC305" s="97">
        <v>3658</v>
      </c>
    </row>
    <row r="306" spans="1:107" x14ac:dyDescent="0.3">
      <c r="A306" s="158"/>
      <c r="B306" s="1">
        <v>2812</v>
      </c>
      <c r="C306" s="1" t="s">
        <v>241</v>
      </c>
      <c r="D306" s="35">
        <f t="shared" si="644"/>
        <v>6878053</v>
      </c>
      <c r="E306" s="35">
        <f t="shared" si="645"/>
        <v>5479199</v>
      </c>
      <c r="F306" s="35">
        <f t="shared" si="646"/>
        <v>1377894</v>
      </c>
      <c r="G306" s="35">
        <f t="shared" si="647"/>
        <v>4101305</v>
      </c>
      <c r="H306" s="35">
        <f t="shared" si="648"/>
        <v>187863</v>
      </c>
      <c r="I306" s="35">
        <f t="shared" si="649"/>
        <v>1135768</v>
      </c>
      <c r="J306" s="35">
        <f t="shared" si="650"/>
        <v>47384</v>
      </c>
      <c r="K306" s="35">
        <f t="shared" si="651"/>
        <v>27839</v>
      </c>
      <c r="L306" s="39">
        <f t="shared" si="652"/>
        <v>572520</v>
      </c>
      <c r="M306" s="86">
        <f t="shared" si="653"/>
        <v>462721</v>
      </c>
      <c r="N306" s="88">
        <v>116278</v>
      </c>
      <c r="O306" s="88">
        <v>346443</v>
      </c>
      <c r="P306" s="88">
        <v>15522</v>
      </c>
      <c r="Q306" s="88">
        <v>87768</v>
      </c>
      <c r="R306" s="88">
        <v>4262</v>
      </c>
      <c r="S306" s="88">
        <v>2247</v>
      </c>
      <c r="T306" s="79">
        <f t="shared" si="622"/>
        <v>502422</v>
      </c>
      <c r="U306" s="80">
        <f t="shared" si="623"/>
        <v>405536</v>
      </c>
      <c r="V306" s="70">
        <v>103552</v>
      </c>
      <c r="W306" s="70">
        <v>301984</v>
      </c>
      <c r="X306" s="70">
        <v>12268</v>
      </c>
      <c r="Y306" s="70">
        <v>78930</v>
      </c>
      <c r="Z306" s="70">
        <v>3922</v>
      </c>
      <c r="AA306" s="70">
        <v>1766</v>
      </c>
      <c r="AB306" s="39">
        <f t="shared" si="624"/>
        <v>607313</v>
      </c>
      <c r="AC306" s="86">
        <f t="shared" si="625"/>
        <v>484410</v>
      </c>
      <c r="AD306" s="88">
        <v>123782</v>
      </c>
      <c r="AE306" s="88">
        <v>360628</v>
      </c>
      <c r="AF306" s="88">
        <v>16646</v>
      </c>
      <c r="AG306" s="88">
        <v>99897</v>
      </c>
      <c r="AH306" s="88">
        <v>4026</v>
      </c>
      <c r="AI306" s="88">
        <v>2334</v>
      </c>
      <c r="AJ306" s="79">
        <f t="shared" si="626"/>
        <v>584307</v>
      </c>
      <c r="AK306" s="80">
        <f t="shared" si="627"/>
        <v>465508</v>
      </c>
      <c r="AL306" s="70">
        <v>117670</v>
      </c>
      <c r="AM306" s="70">
        <v>347838</v>
      </c>
      <c r="AN306" s="70">
        <v>16418</v>
      </c>
      <c r="AO306" s="70">
        <v>96255</v>
      </c>
      <c r="AP306" s="70">
        <v>3892</v>
      </c>
      <c r="AQ306" s="70">
        <v>2234</v>
      </c>
      <c r="AR306" s="39">
        <f t="shared" si="628"/>
        <v>596968</v>
      </c>
      <c r="AS306" s="86">
        <f t="shared" si="629"/>
        <v>475496</v>
      </c>
      <c r="AT306" s="16">
        <v>122256</v>
      </c>
      <c r="AU306" s="16">
        <v>353240</v>
      </c>
      <c r="AV306" s="16">
        <v>16481</v>
      </c>
      <c r="AW306" s="16">
        <v>98378</v>
      </c>
      <c r="AX306" s="16">
        <v>4304</v>
      </c>
      <c r="AY306" s="16">
        <v>2309</v>
      </c>
      <c r="AZ306" s="79">
        <f t="shared" si="630"/>
        <v>561878</v>
      </c>
      <c r="BA306" s="80">
        <f t="shared" si="631"/>
        <v>445415</v>
      </c>
      <c r="BB306" s="70">
        <v>111609</v>
      </c>
      <c r="BC306" s="70">
        <v>333806</v>
      </c>
      <c r="BD306" s="70">
        <v>15896</v>
      </c>
      <c r="BE306" s="70">
        <v>94687</v>
      </c>
      <c r="BF306" s="70">
        <v>3655</v>
      </c>
      <c r="BG306" s="70">
        <v>2225</v>
      </c>
      <c r="BH306" s="39">
        <f t="shared" si="632"/>
        <v>580553</v>
      </c>
      <c r="BI306" s="86">
        <f t="shared" si="633"/>
        <v>461144</v>
      </c>
      <c r="BJ306" s="16">
        <v>114411</v>
      </c>
      <c r="BK306" s="16">
        <v>346733</v>
      </c>
      <c r="BL306" s="16">
        <v>16390</v>
      </c>
      <c r="BM306" s="16">
        <v>96713</v>
      </c>
      <c r="BN306" s="16">
        <v>3997</v>
      </c>
      <c r="BO306" s="16">
        <v>2309</v>
      </c>
      <c r="BP306" s="79">
        <f t="shared" si="634"/>
        <v>562230</v>
      </c>
      <c r="BQ306" s="80">
        <f t="shared" si="635"/>
        <v>443941</v>
      </c>
      <c r="BR306" s="70">
        <v>109637</v>
      </c>
      <c r="BS306" s="70">
        <v>334304</v>
      </c>
      <c r="BT306" s="70">
        <v>15809</v>
      </c>
      <c r="BU306" s="70">
        <v>96046</v>
      </c>
      <c r="BV306" s="70">
        <v>4120</v>
      </c>
      <c r="BW306" s="70">
        <v>2314</v>
      </c>
      <c r="BX306" s="39">
        <f t="shared" si="636"/>
        <v>526382</v>
      </c>
      <c r="BY306" s="86">
        <f t="shared" si="637"/>
        <v>417162</v>
      </c>
      <c r="BZ306" s="16">
        <v>104846</v>
      </c>
      <c r="CA306" s="16">
        <v>312316</v>
      </c>
      <c r="CB306" s="16">
        <v>13675</v>
      </c>
      <c r="CC306" s="16">
        <v>89840</v>
      </c>
      <c r="CD306" s="16">
        <v>3677</v>
      </c>
      <c r="CE306" s="16">
        <v>2028</v>
      </c>
      <c r="CF306" s="79">
        <f t="shared" si="638"/>
        <v>597921</v>
      </c>
      <c r="CG306" s="80">
        <f t="shared" si="639"/>
        <v>472408</v>
      </c>
      <c r="CH306" s="70">
        <v>118906</v>
      </c>
      <c r="CI306" s="70">
        <v>353502</v>
      </c>
      <c r="CJ306" s="70">
        <v>16211</v>
      </c>
      <c r="CK306" s="70">
        <v>102531</v>
      </c>
      <c r="CL306" s="70">
        <v>3951</v>
      </c>
      <c r="CM306" s="70">
        <v>2820</v>
      </c>
      <c r="CN306" s="39">
        <f t="shared" si="640"/>
        <v>595963</v>
      </c>
      <c r="CO306" s="86">
        <f t="shared" si="641"/>
        <v>474412</v>
      </c>
      <c r="CP306" s="16">
        <v>116409</v>
      </c>
      <c r="CQ306" s="16">
        <v>358003</v>
      </c>
      <c r="CR306" s="16">
        <v>16382</v>
      </c>
      <c r="CS306" s="16">
        <v>98811</v>
      </c>
      <c r="CT306" s="16">
        <v>3652</v>
      </c>
      <c r="CU306" s="16">
        <v>2706</v>
      </c>
      <c r="CV306" s="79">
        <f t="shared" si="642"/>
        <v>589596</v>
      </c>
      <c r="CW306" s="80">
        <f t="shared" si="643"/>
        <v>471046</v>
      </c>
      <c r="CX306" s="70">
        <v>118538</v>
      </c>
      <c r="CY306" s="70">
        <v>352508</v>
      </c>
      <c r="CZ306" s="70">
        <v>16165</v>
      </c>
      <c r="DA306" s="70">
        <v>95912</v>
      </c>
      <c r="DB306" s="70">
        <v>3926</v>
      </c>
      <c r="DC306" s="90">
        <v>2547</v>
      </c>
    </row>
    <row r="307" spans="1:107" x14ac:dyDescent="0.3">
      <c r="A307" s="158"/>
      <c r="B307" s="1">
        <v>2813</v>
      </c>
      <c r="C307" s="1" t="s">
        <v>242</v>
      </c>
      <c r="D307" s="35">
        <f t="shared" si="644"/>
        <v>3936126</v>
      </c>
      <c r="E307" s="35">
        <f t="shared" si="645"/>
        <v>3011552</v>
      </c>
      <c r="F307" s="35">
        <f t="shared" si="646"/>
        <v>673683</v>
      </c>
      <c r="G307" s="35">
        <f t="shared" si="647"/>
        <v>2337869</v>
      </c>
      <c r="H307" s="35">
        <f t="shared" si="648"/>
        <v>116808</v>
      </c>
      <c r="I307" s="35">
        <f t="shared" si="649"/>
        <v>762957</v>
      </c>
      <c r="J307" s="35">
        <f t="shared" si="650"/>
        <v>27306</v>
      </c>
      <c r="K307" s="35">
        <f t="shared" si="651"/>
        <v>17503</v>
      </c>
      <c r="L307" s="39">
        <f t="shared" si="652"/>
        <v>329944</v>
      </c>
      <c r="M307" s="86">
        <f t="shared" si="653"/>
        <v>256505</v>
      </c>
      <c r="N307" s="88">
        <v>55639</v>
      </c>
      <c r="O307" s="88">
        <v>200866</v>
      </c>
      <c r="P307" s="88">
        <v>10493</v>
      </c>
      <c r="Q307" s="88">
        <v>59173</v>
      </c>
      <c r="R307" s="88">
        <v>2415</v>
      </c>
      <c r="S307" s="88">
        <v>1358</v>
      </c>
      <c r="T307" s="79">
        <f t="shared" si="622"/>
        <v>284616</v>
      </c>
      <c r="U307" s="80">
        <f t="shared" si="623"/>
        <v>219759</v>
      </c>
      <c r="V307" s="70">
        <v>48265</v>
      </c>
      <c r="W307" s="70">
        <v>171494</v>
      </c>
      <c r="X307" s="70">
        <v>7686</v>
      </c>
      <c r="Y307" s="70">
        <v>53959</v>
      </c>
      <c r="Z307" s="70">
        <v>2096</v>
      </c>
      <c r="AA307" s="70">
        <v>1116</v>
      </c>
      <c r="AB307" s="39">
        <f t="shared" si="624"/>
        <v>349783</v>
      </c>
      <c r="AC307" s="86">
        <f t="shared" si="625"/>
        <v>267180</v>
      </c>
      <c r="AD307" s="88">
        <v>60336</v>
      </c>
      <c r="AE307" s="88">
        <v>206844</v>
      </c>
      <c r="AF307" s="88">
        <v>10755</v>
      </c>
      <c r="AG307" s="88">
        <v>68368</v>
      </c>
      <c r="AH307" s="88">
        <v>2258</v>
      </c>
      <c r="AI307" s="88">
        <v>1222</v>
      </c>
      <c r="AJ307" s="79">
        <f t="shared" si="626"/>
        <v>338672</v>
      </c>
      <c r="AK307" s="80">
        <f t="shared" si="627"/>
        <v>259152</v>
      </c>
      <c r="AL307" s="70">
        <v>57398</v>
      </c>
      <c r="AM307" s="70">
        <v>201754</v>
      </c>
      <c r="AN307" s="70">
        <v>10652</v>
      </c>
      <c r="AO307" s="70">
        <v>65224</v>
      </c>
      <c r="AP307" s="70">
        <v>2283</v>
      </c>
      <c r="AQ307" s="70">
        <v>1361</v>
      </c>
      <c r="AR307" s="39">
        <f t="shared" si="628"/>
        <v>346691</v>
      </c>
      <c r="AS307" s="86">
        <f t="shared" si="629"/>
        <v>264987</v>
      </c>
      <c r="AT307" s="16">
        <v>60499</v>
      </c>
      <c r="AU307" s="16">
        <v>204488</v>
      </c>
      <c r="AV307" s="16">
        <v>10626</v>
      </c>
      <c r="AW307" s="16">
        <v>67014</v>
      </c>
      <c r="AX307" s="16">
        <v>2582</v>
      </c>
      <c r="AY307" s="16">
        <v>1482</v>
      </c>
      <c r="AZ307" s="79">
        <f t="shared" si="630"/>
        <v>317192</v>
      </c>
      <c r="BA307" s="80">
        <f t="shared" si="631"/>
        <v>242080</v>
      </c>
      <c r="BB307" s="70">
        <v>54285</v>
      </c>
      <c r="BC307" s="70">
        <v>187795</v>
      </c>
      <c r="BD307" s="70">
        <v>9562</v>
      </c>
      <c r="BE307" s="70">
        <v>62186</v>
      </c>
      <c r="BF307" s="70">
        <v>2111</v>
      </c>
      <c r="BG307" s="70">
        <v>1253</v>
      </c>
      <c r="BH307" s="39">
        <f t="shared" si="632"/>
        <v>333688</v>
      </c>
      <c r="BI307" s="86">
        <f t="shared" si="633"/>
        <v>256589</v>
      </c>
      <c r="BJ307" s="16">
        <v>57336</v>
      </c>
      <c r="BK307" s="16">
        <v>199253</v>
      </c>
      <c r="BL307" s="16">
        <v>9891</v>
      </c>
      <c r="BM307" s="16">
        <v>63401</v>
      </c>
      <c r="BN307" s="16">
        <v>2405</v>
      </c>
      <c r="BO307" s="16">
        <v>1402</v>
      </c>
      <c r="BP307" s="79">
        <f t="shared" si="634"/>
        <v>318651</v>
      </c>
      <c r="BQ307" s="80">
        <f t="shared" si="635"/>
        <v>243945</v>
      </c>
      <c r="BR307" s="70">
        <v>54780</v>
      </c>
      <c r="BS307" s="70">
        <v>189165</v>
      </c>
      <c r="BT307" s="70">
        <v>9172</v>
      </c>
      <c r="BU307" s="70">
        <v>61797</v>
      </c>
      <c r="BV307" s="70">
        <v>2409</v>
      </c>
      <c r="BW307" s="70">
        <v>1328</v>
      </c>
      <c r="BX307" s="39">
        <f t="shared" si="636"/>
        <v>296977</v>
      </c>
      <c r="BY307" s="86">
        <f t="shared" si="637"/>
        <v>225098</v>
      </c>
      <c r="BZ307" s="16">
        <v>50751</v>
      </c>
      <c r="CA307" s="16">
        <v>174347</v>
      </c>
      <c r="CB307" s="16">
        <v>8110</v>
      </c>
      <c r="CC307" s="16">
        <v>60292</v>
      </c>
      <c r="CD307" s="16">
        <v>2096</v>
      </c>
      <c r="CE307" s="16">
        <v>1381</v>
      </c>
      <c r="CF307" s="79">
        <f t="shared" si="638"/>
        <v>344450</v>
      </c>
      <c r="CG307" s="80">
        <f t="shared" si="639"/>
        <v>260862</v>
      </c>
      <c r="CH307" s="70">
        <v>58495</v>
      </c>
      <c r="CI307" s="70">
        <v>202367</v>
      </c>
      <c r="CJ307" s="70">
        <v>9928</v>
      </c>
      <c r="CK307" s="70">
        <v>69065</v>
      </c>
      <c r="CL307" s="70">
        <v>2350</v>
      </c>
      <c r="CM307" s="70">
        <v>2245</v>
      </c>
      <c r="CN307" s="39">
        <f t="shared" si="640"/>
        <v>343043</v>
      </c>
      <c r="CO307" s="86">
        <f t="shared" si="641"/>
        <v>262055</v>
      </c>
      <c r="CP307" s="16">
        <v>58523</v>
      </c>
      <c r="CQ307" s="16">
        <v>203532</v>
      </c>
      <c r="CR307" s="16">
        <v>10245</v>
      </c>
      <c r="CS307" s="16">
        <v>66776</v>
      </c>
      <c r="CT307" s="16">
        <v>2197</v>
      </c>
      <c r="CU307" s="16">
        <v>1770</v>
      </c>
      <c r="CV307" s="79">
        <f t="shared" si="642"/>
        <v>332419</v>
      </c>
      <c r="CW307" s="80">
        <f t="shared" si="643"/>
        <v>253340</v>
      </c>
      <c r="CX307" s="70">
        <v>57376</v>
      </c>
      <c r="CY307" s="70">
        <v>195964</v>
      </c>
      <c r="CZ307" s="70">
        <v>9688</v>
      </c>
      <c r="DA307" s="70">
        <v>65702</v>
      </c>
      <c r="DB307" s="70">
        <v>2104</v>
      </c>
      <c r="DC307" s="90">
        <v>1585</v>
      </c>
    </row>
    <row r="308" spans="1:107" x14ac:dyDescent="0.3">
      <c r="A308" s="158"/>
      <c r="B308" s="1">
        <v>2814</v>
      </c>
      <c r="C308" s="1" t="s">
        <v>243</v>
      </c>
      <c r="D308" s="35">
        <f t="shared" si="644"/>
        <v>2596021</v>
      </c>
      <c r="E308" s="35">
        <f t="shared" si="645"/>
        <v>1943595</v>
      </c>
      <c r="F308" s="35">
        <f t="shared" si="646"/>
        <v>497793</v>
      </c>
      <c r="G308" s="35">
        <f t="shared" si="647"/>
        <v>1445802</v>
      </c>
      <c r="H308" s="35">
        <f t="shared" si="648"/>
        <v>65408</v>
      </c>
      <c r="I308" s="35">
        <f t="shared" si="649"/>
        <v>521798</v>
      </c>
      <c r="J308" s="35">
        <f t="shared" si="650"/>
        <v>33840</v>
      </c>
      <c r="K308" s="35">
        <f t="shared" si="651"/>
        <v>31380</v>
      </c>
      <c r="L308" s="39">
        <f t="shared" si="652"/>
        <v>211003</v>
      </c>
      <c r="M308" s="86">
        <f t="shared" si="653"/>
        <v>160204</v>
      </c>
      <c r="N308" s="88">
        <v>40622</v>
      </c>
      <c r="O308" s="88">
        <v>119582</v>
      </c>
      <c r="P308" s="88">
        <v>5700</v>
      </c>
      <c r="Q308" s="88">
        <v>39069</v>
      </c>
      <c r="R308" s="88">
        <v>3210</v>
      </c>
      <c r="S308" s="88">
        <v>2820</v>
      </c>
      <c r="T308" s="79">
        <f t="shared" si="622"/>
        <v>178439</v>
      </c>
      <c r="U308" s="80">
        <f t="shared" si="623"/>
        <v>134061</v>
      </c>
      <c r="V308" s="70">
        <v>33382</v>
      </c>
      <c r="W308" s="70">
        <v>100679</v>
      </c>
      <c r="X308" s="70">
        <v>4234</v>
      </c>
      <c r="Y308" s="70">
        <v>35314</v>
      </c>
      <c r="Z308" s="70">
        <v>2598</v>
      </c>
      <c r="AA308" s="70">
        <v>2232</v>
      </c>
      <c r="AB308" s="39">
        <f t="shared" si="624"/>
        <v>219799</v>
      </c>
      <c r="AC308" s="86">
        <f t="shared" si="625"/>
        <v>163532</v>
      </c>
      <c r="AD308" s="88">
        <v>40022</v>
      </c>
      <c r="AE308" s="88">
        <v>123510</v>
      </c>
      <c r="AF308" s="88">
        <v>5664</v>
      </c>
      <c r="AG308" s="88">
        <v>45485</v>
      </c>
      <c r="AH308" s="88">
        <v>2451</v>
      </c>
      <c r="AI308" s="88">
        <v>2667</v>
      </c>
      <c r="AJ308" s="79">
        <f t="shared" si="626"/>
        <v>225081</v>
      </c>
      <c r="AK308" s="80">
        <f t="shared" si="627"/>
        <v>168128</v>
      </c>
      <c r="AL308" s="70">
        <v>42962</v>
      </c>
      <c r="AM308" s="70">
        <v>125166</v>
      </c>
      <c r="AN308" s="70">
        <v>5788</v>
      </c>
      <c r="AO308" s="70">
        <v>45620</v>
      </c>
      <c r="AP308" s="70">
        <v>2878</v>
      </c>
      <c r="AQ308" s="70">
        <v>2667</v>
      </c>
      <c r="AR308" s="39">
        <f t="shared" si="628"/>
        <v>253638</v>
      </c>
      <c r="AS308" s="86">
        <f t="shared" si="629"/>
        <v>193653</v>
      </c>
      <c r="AT308" s="16">
        <v>62331</v>
      </c>
      <c r="AU308" s="16">
        <v>131322</v>
      </c>
      <c r="AV308" s="16">
        <v>5717</v>
      </c>
      <c r="AW308" s="16">
        <v>47153</v>
      </c>
      <c r="AX308" s="16">
        <v>4299</v>
      </c>
      <c r="AY308" s="16">
        <v>2816</v>
      </c>
      <c r="AZ308" s="79">
        <f t="shared" si="630"/>
        <v>215320</v>
      </c>
      <c r="BA308" s="80">
        <f t="shared" si="631"/>
        <v>160752</v>
      </c>
      <c r="BB308" s="70">
        <v>40732</v>
      </c>
      <c r="BC308" s="70">
        <v>120020</v>
      </c>
      <c r="BD308" s="70">
        <v>5654</v>
      </c>
      <c r="BE308" s="70">
        <v>43751</v>
      </c>
      <c r="BF308" s="70">
        <v>2702</v>
      </c>
      <c r="BG308" s="70">
        <v>2461</v>
      </c>
      <c r="BH308" s="39">
        <f t="shared" si="632"/>
        <v>211505</v>
      </c>
      <c r="BI308" s="86">
        <f t="shared" si="633"/>
        <v>159194</v>
      </c>
      <c r="BJ308" s="16">
        <v>38262</v>
      </c>
      <c r="BK308" s="16">
        <v>120932</v>
      </c>
      <c r="BL308" s="16">
        <v>5844</v>
      </c>
      <c r="BM308" s="16">
        <v>41372</v>
      </c>
      <c r="BN308" s="16">
        <v>2456</v>
      </c>
      <c r="BO308" s="16">
        <v>2639</v>
      </c>
      <c r="BP308" s="79">
        <f t="shared" si="634"/>
        <v>201508</v>
      </c>
      <c r="BQ308" s="80">
        <f t="shared" si="635"/>
        <v>151443</v>
      </c>
      <c r="BR308" s="70">
        <v>37098</v>
      </c>
      <c r="BS308" s="70">
        <v>114345</v>
      </c>
      <c r="BT308" s="70">
        <v>5388</v>
      </c>
      <c r="BU308" s="70">
        <v>39447</v>
      </c>
      <c r="BV308" s="70">
        <v>2475</v>
      </c>
      <c r="BW308" s="70">
        <v>2755</v>
      </c>
      <c r="BX308" s="39">
        <f t="shared" si="636"/>
        <v>203483</v>
      </c>
      <c r="BY308" s="86">
        <f t="shared" si="637"/>
        <v>150506</v>
      </c>
      <c r="BZ308" s="16">
        <v>37954</v>
      </c>
      <c r="CA308" s="16">
        <v>112552</v>
      </c>
      <c r="CB308" s="16">
        <v>4971</v>
      </c>
      <c r="CC308" s="16">
        <v>42973</v>
      </c>
      <c r="CD308" s="16">
        <v>2566</v>
      </c>
      <c r="CE308" s="16">
        <v>2467</v>
      </c>
      <c r="CF308" s="79">
        <f t="shared" si="638"/>
        <v>253637</v>
      </c>
      <c r="CG308" s="80">
        <f t="shared" si="639"/>
        <v>187230</v>
      </c>
      <c r="CH308" s="70">
        <v>48404</v>
      </c>
      <c r="CI308" s="70">
        <v>138826</v>
      </c>
      <c r="CJ308" s="70">
        <v>5948</v>
      </c>
      <c r="CK308" s="70">
        <v>54180</v>
      </c>
      <c r="CL308" s="70">
        <v>3560</v>
      </c>
      <c r="CM308" s="70">
        <v>2719</v>
      </c>
      <c r="CN308" s="39">
        <f t="shared" si="640"/>
        <v>228529</v>
      </c>
      <c r="CO308" s="86">
        <f t="shared" si="641"/>
        <v>170267</v>
      </c>
      <c r="CP308" s="16">
        <v>41370</v>
      </c>
      <c r="CQ308" s="16">
        <v>128897</v>
      </c>
      <c r="CR308" s="16">
        <v>5699</v>
      </c>
      <c r="CS308" s="16">
        <v>47445</v>
      </c>
      <c r="CT308" s="16">
        <v>2523</v>
      </c>
      <c r="CU308" s="16">
        <v>2595</v>
      </c>
      <c r="CV308" s="79">
        <f t="shared" si="642"/>
        <v>194079</v>
      </c>
      <c r="CW308" s="80">
        <f t="shared" si="643"/>
        <v>144625</v>
      </c>
      <c r="CX308" s="70">
        <v>34654</v>
      </c>
      <c r="CY308" s="70">
        <v>109971</v>
      </c>
      <c r="CZ308" s="70">
        <v>4801</v>
      </c>
      <c r="DA308" s="70">
        <v>39989</v>
      </c>
      <c r="DB308" s="70">
        <v>2122</v>
      </c>
      <c r="DC308" s="90">
        <v>2542</v>
      </c>
    </row>
    <row r="309" spans="1:107" x14ac:dyDescent="0.3">
      <c r="A309" s="158"/>
      <c r="B309" s="1">
        <v>2815</v>
      </c>
      <c r="C309" s="1" t="s">
        <v>244</v>
      </c>
      <c r="D309" s="35">
        <f t="shared" si="644"/>
        <v>5475826</v>
      </c>
      <c r="E309" s="35">
        <f t="shared" si="645"/>
        <v>4389927</v>
      </c>
      <c r="F309" s="35">
        <f t="shared" si="646"/>
        <v>980629</v>
      </c>
      <c r="G309" s="35">
        <f t="shared" si="647"/>
        <v>3409298</v>
      </c>
      <c r="H309" s="35">
        <f t="shared" si="648"/>
        <v>118660</v>
      </c>
      <c r="I309" s="35">
        <f t="shared" si="649"/>
        <v>824389</v>
      </c>
      <c r="J309" s="35">
        <f t="shared" si="650"/>
        <v>62118</v>
      </c>
      <c r="K309" s="35">
        <f t="shared" si="651"/>
        <v>80732</v>
      </c>
      <c r="L309" s="39">
        <f t="shared" si="652"/>
        <v>455303</v>
      </c>
      <c r="M309" s="86">
        <f t="shared" si="653"/>
        <v>367050</v>
      </c>
      <c r="N309" s="88">
        <v>83915</v>
      </c>
      <c r="O309" s="88">
        <v>283135</v>
      </c>
      <c r="P309" s="88">
        <v>10279</v>
      </c>
      <c r="Q309" s="88">
        <v>64252</v>
      </c>
      <c r="R309" s="88">
        <v>6468</v>
      </c>
      <c r="S309" s="88">
        <v>7254</v>
      </c>
      <c r="T309" s="79">
        <f t="shared" si="622"/>
        <v>404406</v>
      </c>
      <c r="U309" s="80">
        <f t="shared" si="623"/>
        <v>329505</v>
      </c>
      <c r="V309" s="70">
        <v>77558</v>
      </c>
      <c r="W309" s="70">
        <v>251947</v>
      </c>
      <c r="X309" s="70">
        <v>8042</v>
      </c>
      <c r="Y309" s="70">
        <v>55034</v>
      </c>
      <c r="Z309" s="70">
        <v>5779</v>
      </c>
      <c r="AA309" s="70">
        <v>6046</v>
      </c>
      <c r="AB309" s="39">
        <f t="shared" si="624"/>
        <v>455385</v>
      </c>
      <c r="AC309" s="86">
        <f t="shared" si="625"/>
        <v>365746</v>
      </c>
      <c r="AD309" s="88">
        <v>80300</v>
      </c>
      <c r="AE309" s="88">
        <v>285446</v>
      </c>
      <c r="AF309" s="88">
        <v>10448</v>
      </c>
      <c r="AG309" s="88">
        <v>68152</v>
      </c>
      <c r="AH309" s="88">
        <v>4427</v>
      </c>
      <c r="AI309" s="88">
        <v>6612</v>
      </c>
      <c r="AJ309" s="79">
        <f t="shared" si="626"/>
        <v>463277</v>
      </c>
      <c r="AK309" s="80">
        <f t="shared" si="627"/>
        <v>370433</v>
      </c>
      <c r="AL309" s="70">
        <v>80893</v>
      </c>
      <c r="AM309" s="70">
        <v>289540</v>
      </c>
      <c r="AN309" s="70">
        <v>10927</v>
      </c>
      <c r="AO309" s="70">
        <v>70504</v>
      </c>
      <c r="AP309" s="70">
        <v>4889</v>
      </c>
      <c r="AQ309" s="70">
        <v>6524</v>
      </c>
      <c r="AR309" s="39">
        <f t="shared" si="628"/>
        <v>458077</v>
      </c>
      <c r="AS309" s="86">
        <f t="shared" si="629"/>
        <v>367321</v>
      </c>
      <c r="AT309" s="16">
        <v>84396</v>
      </c>
      <c r="AU309" s="16">
        <v>282925</v>
      </c>
      <c r="AV309" s="16">
        <v>10250</v>
      </c>
      <c r="AW309" s="16">
        <v>68116</v>
      </c>
      <c r="AX309" s="16">
        <v>5291</v>
      </c>
      <c r="AY309" s="16">
        <v>7099</v>
      </c>
      <c r="AZ309" s="79">
        <f t="shared" si="630"/>
        <v>426760</v>
      </c>
      <c r="BA309" s="80">
        <f t="shared" si="631"/>
        <v>340563</v>
      </c>
      <c r="BB309" s="70">
        <v>73140</v>
      </c>
      <c r="BC309" s="70">
        <v>267423</v>
      </c>
      <c r="BD309" s="70">
        <v>9673</v>
      </c>
      <c r="BE309" s="70">
        <v>65937</v>
      </c>
      <c r="BF309" s="70">
        <v>4291</v>
      </c>
      <c r="BG309" s="70">
        <v>6296</v>
      </c>
      <c r="BH309" s="39">
        <f t="shared" si="632"/>
        <v>473810</v>
      </c>
      <c r="BI309" s="86">
        <f t="shared" si="633"/>
        <v>375315</v>
      </c>
      <c r="BJ309" s="16">
        <v>84703</v>
      </c>
      <c r="BK309" s="16">
        <v>290612</v>
      </c>
      <c r="BL309" s="16">
        <v>10178</v>
      </c>
      <c r="BM309" s="16">
        <v>75590</v>
      </c>
      <c r="BN309" s="16">
        <v>5705</v>
      </c>
      <c r="BO309" s="16">
        <v>7022</v>
      </c>
      <c r="BP309" s="79">
        <f t="shared" si="634"/>
        <v>477740</v>
      </c>
      <c r="BQ309" s="80">
        <f t="shared" si="635"/>
        <v>373933</v>
      </c>
      <c r="BR309" s="70">
        <v>84707</v>
      </c>
      <c r="BS309" s="70">
        <v>289226</v>
      </c>
      <c r="BT309" s="70">
        <v>9656</v>
      </c>
      <c r="BU309" s="70">
        <v>81052</v>
      </c>
      <c r="BV309" s="70">
        <v>6338</v>
      </c>
      <c r="BW309" s="70">
        <v>6761</v>
      </c>
      <c r="BX309" s="39">
        <f t="shared" si="636"/>
        <v>411959</v>
      </c>
      <c r="BY309" s="86">
        <f t="shared" si="637"/>
        <v>330486</v>
      </c>
      <c r="BZ309" s="16">
        <v>73185</v>
      </c>
      <c r="CA309" s="16">
        <v>257301</v>
      </c>
      <c r="CB309" s="16">
        <v>8394</v>
      </c>
      <c r="CC309" s="16">
        <v>62901</v>
      </c>
      <c r="CD309" s="16">
        <v>4285</v>
      </c>
      <c r="CE309" s="16">
        <v>5893</v>
      </c>
      <c r="CF309" s="79">
        <f t="shared" si="638"/>
        <v>466700</v>
      </c>
      <c r="CG309" s="80">
        <f t="shared" si="639"/>
        <v>374090</v>
      </c>
      <c r="CH309" s="70">
        <v>83220</v>
      </c>
      <c r="CI309" s="70">
        <v>290870</v>
      </c>
      <c r="CJ309" s="70">
        <v>9736</v>
      </c>
      <c r="CK309" s="70">
        <v>70841</v>
      </c>
      <c r="CL309" s="70">
        <v>4664</v>
      </c>
      <c r="CM309" s="70">
        <v>7369</v>
      </c>
      <c r="CN309" s="39">
        <f t="shared" si="640"/>
        <v>464468</v>
      </c>
      <c r="CO309" s="86">
        <f t="shared" si="641"/>
        <v>374797</v>
      </c>
      <c r="CP309" s="16">
        <v>80802</v>
      </c>
      <c r="CQ309" s="16">
        <v>293995</v>
      </c>
      <c r="CR309" s="16">
        <v>10067</v>
      </c>
      <c r="CS309" s="16">
        <v>68582</v>
      </c>
      <c r="CT309" s="16">
        <v>4266</v>
      </c>
      <c r="CU309" s="16">
        <v>6756</v>
      </c>
      <c r="CV309" s="79">
        <f t="shared" si="642"/>
        <v>517941</v>
      </c>
      <c r="CW309" s="80">
        <f t="shared" si="643"/>
        <v>420688</v>
      </c>
      <c r="CX309" s="70">
        <v>93810</v>
      </c>
      <c r="CY309" s="70">
        <v>326878</v>
      </c>
      <c r="CZ309" s="70">
        <v>11010</v>
      </c>
      <c r="DA309" s="70">
        <v>73428</v>
      </c>
      <c r="DB309" s="70">
        <v>5715</v>
      </c>
      <c r="DC309" s="90">
        <v>7100</v>
      </c>
    </row>
    <row r="310" spans="1:107" x14ac:dyDescent="0.3">
      <c r="A310" s="158"/>
      <c r="B310" s="1">
        <v>2816</v>
      </c>
      <c r="C310" s="1" t="s">
        <v>245</v>
      </c>
      <c r="D310" s="35">
        <f t="shared" si="644"/>
        <v>3307225</v>
      </c>
      <c r="E310" s="35">
        <f t="shared" si="645"/>
        <v>2442799</v>
      </c>
      <c r="F310" s="35">
        <f t="shared" si="646"/>
        <v>599729</v>
      </c>
      <c r="G310" s="35">
        <f t="shared" si="647"/>
        <v>1843070</v>
      </c>
      <c r="H310" s="35">
        <f t="shared" si="648"/>
        <v>92805</v>
      </c>
      <c r="I310" s="35">
        <f t="shared" si="649"/>
        <v>729487</v>
      </c>
      <c r="J310" s="35">
        <f t="shared" si="650"/>
        <v>24102</v>
      </c>
      <c r="K310" s="35">
        <f t="shared" si="651"/>
        <v>18032</v>
      </c>
      <c r="L310" s="39">
        <f t="shared" si="652"/>
        <v>274912</v>
      </c>
      <c r="M310" s="86">
        <f t="shared" si="653"/>
        <v>206424</v>
      </c>
      <c r="N310" s="88">
        <v>51046</v>
      </c>
      <c r="O310" s="88">
        <v>155378</v>
      </c>
      <c r="P310" s="88">
        <v>8208</v>
      </c>
      <c r="Q310" s="88">
        <v>56910</v>
      </c>
      <c r="R310" s="88">
        <v>2033</v>
      </c>
      <c r="S310" s="88">
        <v>1337</v>
      </c>
      <c r="T310" s="79">
        <f t="shared" si="622"/>
        <v>238132</v>
      </c>
      <c r="U310" s="80">
        <f t="shared" si="623"/>
        <v>177394</v>
      </c>
      <c r="V310" s="70">
        <v>43851</v>
      </c>
      <c r="W310" s="70">
        <v>133543</v>
      </c>
      <c r="X310" s="70">
        <v>6164</v>
      </c>
      <c r="Y310" s="70">
        <v>51539</v>
      </c>
      <c r="Z310" s="70">
        <v>1864</v>
      </c>
      <c r="AA310" s="70">
        <v>1171</v>
      </c>
      <c r="AB310" s="39">
        <f t="shared" si="624"/>
        <v>285625</v>
      </c>
      <c r="AC310" s="86">
        <f t="shared" si="625"/>
        <v>209444</v>
      </c>
      <c r="AD310" s="88">
        <v>51794</v>
      </c>
      <c r="AE310" s="88">
        <v>157650</v>
      </c>
      <c r="AF310" s="88">
        <v>8412</v>
      </c>
      <c r="AG310" s="88">
        <v>64438</v>
      </c>
      <c r="AH310" s="88">
        <v>1955</v>
      </c>
      <c r="AI310" s="88">
        <v>1376</v>
      </c>
      <c r="AJ310" s="79">
        <f t="shared" si="626"/>
        <v>285903</v>
      </c>
      <c r="AK310" s="80">
        <f t="shared" si="627"/>
        <v>209270</v>
      </c>
      <c r="AL310" s="70">
        <v>51627</v>
      </c>
      <c r="AM310" s="70">
        <v>157643</v>
      </c>
      <c r="AN310" s="70">
        <v>8575</v>
      </c>
      <c r="AO310" s="70">
        <v>64279</v>
      </c>
      <c r="AP310" s="70">
        <v>2124</v>
      </c>
      <c r="AQ310" s="70">
        <v>1655</v>
      </c>
      <c r="AR310" s="39">
        <f t="shared" si="628"/>
        <v>286171</v>
      </c>
      <c r="AS310" s="86">
        <f t="shared" si="629"/>
        <v>209393</v>
      </c>
      <c r="AT310" s="16">
        <v>52262</v>
      </c>
      <c r="AU310" s="16">
        <v>157131</v>
      </c>
      <c r="AV310" s="16">
        <v>8290</v>
      </c>
      <c r="AW310" s="16">
        <v>64408</v>
      </c>
      <c r="AX310" s="16">
        <v>2199</v>
      </c>
      <c r="AY310" s="16">
        <v>1881</v>
      </c>
      <c r="AZ310" s="79">
        <f t="shared" si="630"/>
        <v>272977</v>
      </c>
      <c r="BA310" s="80">
        <f t="shared" si="631"/>
        <v>199935</v>
      </c>
      <c r="BB310" s="70">
        <v>49053</v>
      </c>
      <c r="BC310" s="70">
        <v>150882</v>
      </c>
      <c r="BD310" s="70">
        <v>7903</v>
      </c>
      <c r="BE310" s="70">
        <v>61491</v>
      </c>
      <c r="BF310" s="70">
        <v>1950</v>
      </c>
      <c r="BG310" s="70">
        <v>1698</v>
      </c>
      <c r="BH310" s="39">
        <f t="shared" si="632"/>
        <v>280854</v>
      </c>
      <c r="BI310" s="86">
        <f t="shared" si="633"/>
        <v>206993</v>
      </c>
      <c r="BJ310" s="16">
        <v>50749</v>
      </c>
      <c r="BK310" s="16">
        <v>156244</v>
      </c>
      <c r="BL310" s="16">
        <v>8480</v>
      </c>
      <c r="BM310" s="16">
        <v>61578</v>
      </c>
      <c r="BN310" s="16">
        <v>2215</v>
      </c>
      <c r="BO310" s="16">
        <v>1588</v>
      </c>
      <c r="BP310" s="79">
        <f t="shared" si="634"/>
        <v>270073</v>
      </c>
      <c r="BQ310" s="80">
        <f t="shared" si="635"/>
        <v>199601</v>
      </c>
      <c r="BR310" s="70">
        <v>49459</v>
      </c>
      <c r="BS310" s="70">
        <v>150142</v>
      </c>
      <c r="BT310" s="70">
        <v>7865</v>
      </c>
      <c r="BU310" s="70">
        <v>59220</v>
      </c>
      <c r="BV310" s="70">
        <v>2080</v>
      </c>
      <c r="BW310" s="70">
        <v>1307</v>
      </c>
      <c r="BX310" s="39">
        <f t="shared" si="636"/>
        <v>253752</v>
      </c>
      <c r="BY310" s="86">
        <f t="shared" si="637"/>
        <v>186258</v>
      </c>
      <c r="BZ310" s="16">
        <v>46098</v>
      </c>
      <c r="CA310" s="16">
        <v>140160</v>
      </c>
      <c r="CB310" s="16">
        <v>6412</v>
      </c>
      <c r="CC310" s="16">
        <v>57885</v>
      </c>
      <c r="CD310" s="16">
        <v>1875</v>
      </c>
      <c r="CE310" s="16">
        <v>1322</v>
      </c>
      <c r="CF310" s="79">
        <f t="shared" si="638"/>
        <v>300642</v>
      </c>
      <c r="CG310" s="80">
        <f t="shared" si="639"/>
        <v>222124</v>
      </c>
      <c r="CH310" s="70">
        <v>54216</v>
      </c>
      <c r="CI310" s="70">
        <v>167908</v>
      </c>
      <c r="CJ310" s="70">
        <v>7979</v>
      </c>
      <c r="CK310" s="70">
        <v>66953</v>
      </c>
      <c r="CL310" s="70">
        <v>2117</v>
      </c>
      <c r="CM310" s="70">
        <v>1469</v>
      </c>
      <c r="CN310" s="39">
        <f t="shared" si="640"/>
        <v>302404</v>
      </c>
      <c r="CO310" s="86">
        <f t="shared" si="641"/>
        <v>224999</v>
      </c>
      <c r="CP310" s="16">
        <v>53784</v>
      </c>
      <c r="CQ310" s="16">
        <v>171215</v>
      </c>
      <c r="CR310" s="16">
        <v>8163</v>
      </c>
      <c r="CS310" s="16">
        <v>65688</v>
      </c>
      <c r="CT310" s="16">
        <v>1915</v>
      </c>
      <c r="CU310" s="16">
        <v>1639</v>
      </c>
      <c r="CV310" s="79">
        <f t="shared" si="642"/>
        <v>255780</v>
      </c>
      <c r="CW310" s="80">
        <f t="shared" si="643"/>
        <v>190964</v>
      </c>
      <c r="CX310" s="70">
        <v>45790</v>
      </c>
      <c r="CY310" s="70">
        <v>145174</v>
      </c>
      <c r="CZ310" s="70">
        <v>6354</v>
      </c>
      <c r="DA310" s="70">
        <v>55098</v>
      </c>
      <c r="DB310" s="70">
        <v>1775</v>
      </c>
      <c r="DC310" s="90">
        <v>1589</v>
      </c>
    </row>
    <row r="311" spans="1:107" x14ac:dyDescent="0.3">
      <c r="A311" s="158"/>
      <c r="B311" s="1">
        <v>2817</v>
      </c>
      <c r="C311" s="1" t="s">
        <v>246</v>
      </c>
      <c r="D311" s="35">
        <f t="shared" si="644"/>
        <v>2002040</v>
      </c>
      <c r="E311" s="35">
        <f t="shared" si="645"/>
        <v>1493822</v>
      </c>
      <c r="F311" s="35">
        <f t="shared" si="646"/>
        <v>487610</v>
      </c>
      <c r="G311" s="35">
        <f t="shared" si="647"/>
        <v>1006212</v>
      </c>
      <c r="H311" s="35">
        <f t="shared" si="648"/>
        <v>49741</v>
      </c>
      <c r="I311" s="35">
        <f t="shared" si="649"/>
        <v>432464</v>
      </c>
      <c r="J311" s="35">
        <f t="shared" si="650"/>
        <v>14986</v>
      </c>
      <c r="K311" s="35">
        <f t="shared" si="651"/>
        <v>11027</v>
      </c>
      <c r="L311" s="39">
        <f t="shared" si="652"/>
        <v>161759</v>
      </c>
      <c r="M311" s="86">
        <f t="shared" si="653"/>
        <v>121166</v>
      </c>
      <c r="N311" s="88">
        <v>38497</v>
      </c>
      <c r="O311" s="88">
        <v>82669</v>
      </c>
      <c r="P311" s="88">
        <v>4349</v>
      </c>
      <c r="Q311" s="88">
        <v>33910</v>
      </c>
      <c r="R311" s="88">
        <v>1288</v>
      </c>
      <c r="S311" s="88">
        <v>1046</v>
      </c>
      <c r="T311" s="79">
        <f t="shared" si="622"/>
        <v>138714</v>
      </c>
      <c r="U311" s="80">
        <f t="shared" si="623"/>
        <v>103219</v>
      </c>
      <c r="V311" s="70">
        <v>32617</v>
      </c>
      <c r="W311" s="70">
        <v>70602</v>
      </c>
      <c r="X311" s="70">
        <v>3218</v>
      </c>
      <c r="Y311" s="70">
        <v>30220</v>
      </c>
      <c r="Z311" s="70">
        <v>1240</v>
      </c>
      <c r="AA311" s="70">
        <v>817</v>
      </c>
      <c r="AB311" s="39">
        <f t="shared" si="624"/>
        <v>180847</v>
      </c>
      <c r="AC311" s="86">
        <f t="shared" si="625"/>
        <v>136071</v>
      </c>
      <c r="AD311" s="88">
        <v>47852</v>
      </c>
      <c r="AE311" s="88">
        <v>88219</v>
      </c>
      <c r="AF311" s="88">
        <v>4217</v>
      </c>
      <c r="AG311" s="88">
        <v>38378</v>
      </c>
      <c r="AH311" s="88">
        <v>1309</v>
      </c>
      <c r="AI311" s="88">
        <v>872</v>
      </c>
      <c r="AJ311" s="79">
        <f t="shared" si="626"/>
        <v>175393</v>
      </c>
      <c r="AK311" s="80">
        <f t="shared" si="627"/>
        <v>131279</v>
      </c>
      <c r="AL311" s="70">
        <v>44770</v>
      </c>
      <c r="AM311" s="70">
        <v>86509</v>
      </c>
      <c r="AN311" s="70">
        <v>4515</v>
      </c>
      <c r="AO311" s="70">
        <v>37277</v>
      </c>
      <c r="AP311" s="70">
        <v>1282</v>
      </c>
      <c r="AQ311" s="70">
        <v>1040</v>
      </c>
      <c r="AR311" s="39">
        <f t="shared" si="628"/>
        <v>177980</v>
      </c>
      <c r="AS311" s="86">
        <f t="shared" si="629"/>
        <v>132799</v>
      </c>
      <c r="AT311" s="16">
        <v>45865</v>
      </c>
      <c r="AU311" s="16">
        <v>86934</v>
      </c>
      <c r="AV311" s="16">
        <v>4437</v>
      </c>
      <c r="AW311" s="16">
        <v>38011</v>
      </c>
      <c r="AX311" s="16">
        <v>1462</v>
      </c>
      <c r="AY311" s="16">
        <v>1271</v>
      </c>
      <c r="AZ311" s="79">
        <f t="shared" si="630"/>
        <v>167750</v>
      </c>
      <c r="BA311" s="80">
        <f t="shared" si="631"/>
        <v>124363</v>
      </c>
      <c r="BB311" s="70">
        <v>41889</v>
      </c>
      <c r="BC311" s="70">
        <v>82474</v>
      </c>
      <c r="BD311" s="70">
        <v>4244</v>
      </c>
      <c r="BE311" s="70">
        <v>36899</v>
      </c>
      <c r="BF311" s="70">
        <v>1261</v>
      </c>
      <c r="BG311" s="70">
        <v>983</v>
      </c>
      <c r="BH311" s="39">
        <f t="shared" si="632"/>
        <v>167882</v>
      </c>
      <c r="BI311" s="86">
        <f t="shared" si="633"/>
        <v>125419</v>
      </c>
      <c r="BJ311" s="16">
        <v>40555</v>
      </c>
      <c r="BK311" s="16">
        <v>84864</v>
      </c>
      <c r="BL311" s="16">
        <v>4498</v>
      </c>
      <c r="BM311" s="16">
        <v>35890</v>
      </c>
      <c r="BN311" s="16">
        <v>1298</v>
      </c>
      <c r="BO311" s="16">
        <v>777</v>
      </c>
      <c r="BP311" s="79">
        <f t="shared" si="634"/>
        <v>158476</v>
      </c>
      <c r="BQ311" s="80">
        <f t="shared" si="635"/>
        <v>118262</v>
      </c>
      <c r="BR311" s="70">
        <v>37276</v>
      </c>
      <c r="BS311" s="70">
        <v>80986</v>
      </c>
      <c r="BT311" s="70">
        <v>4172</v>
      </c>
      <c r="BU311" s="70">
        <v>34098</v>
      </c>
      <c r="BV311" s="70">
        <v>1168</v>
      </c>
      <c r="BW311" s="70">
        <v>776</v>
      </c>
      <c r="BX311" s="39">
        <f t="shared" si="636"/>
        <v>152218</v>
      </c>
      <c r="BY311" s="86">
        <f t="shared" si="637"/>
        <v>113352</v>
      </c>
      <c r="BZ311" s="16">
        <v>36850</v>
      </c>
      <c r="CA311" s="16">
        <v>76502</v>
      </c>
      <c r="CB311" s="16">
        <v>3399</v>
      </c>
      <c r="CC311" s="16">
        <v>33620</v>
      </c>
      <c r="CD311" s="16">
        <v>1103</v>
      </c>
      <c r="CE311" s="16">
        <v>744</v>
      </c>
      <c r="CF311" s="79">
        <f t="shared" si="638"/>
        <v>176191</v>
      </c>
      <c r="CG311" s="80">
        <f t="shared" si="639"/>
        <v>131036</v>
      </c>
      <c r="CH311" s="70">
        <v>42650</v>
      </c>
      <c r="CI311" s="70">
        <v>88386</v>
      </c>
      <c r="CJ311" s="70">
        <v>4182</v>
      </c>
      <c r="CK311" s="70">
        <v>38720</v>
      </c>
      <c r="CL311" s="70">
        <v>1225</v>
      </c>
      <c r="CM311" s="70">
        <v>1028</v>
      </c>
      <c r="CN311" s="39">
        <f t="shared" si="640"/>
        <v>179621</v>
      </c>
      <c r="CO311" s="86">
        <f t="shared" si="641"/>
        <v>134623</v>
      </c>
      <c r="CP311" s="16">
        <v>41262</v>
      </c>
      <c r="CQ311" s="16">
        <v>93361</v>
      </c>
      <c r="CR311" s="16">
        <v>4357</v>
      </c>
      <c r="CS311" s="16">
        <v>38619</v>
      </c>
      <c r="CT311" s="16">
        <v>1258</v>
      </c>
      <c r="CU311" s="16">
        <v>764</v>
      </c>
      <c r="CV311" s="79">
        <f t="shared" si="642"/>
        <v>165209</v>
      </c>
      <c r="CW311" s="80">
        <f t="shared" si="643"/>
        <v>122233</v>
      </c>
      <c r="CX311" s="70">
        <v>37527</v>
      </c>
      <c r="CY311" s="70">
        <v>84706</v>
      </c>
      <c r="CZ311" s="70">
        <v>4153</v>
      </c>
      <c r="DA311" s="70">
        <v>36822</v>
      </c>
      <c r="DB311" s="70">
        <v>1092</v>
      </c>
      <c r="DC311" s="90">
        <v>909</v>
      </c>
    </row>
    <row r="312" spans="1:107" x14ac:dyDescent="0.3">
      <c r="A312" s="158"/>
      <c r="B312" s="1">
        <v>2818</v>
      </c>
      <c r="C312" s="1" t="s">
        <v>247</v>
      </c>
      <c r="D312" s="35">
        <f t="shared" si="644"/>
        <v>2699675</v>
      </c>
      <c r="E312" s="35">
        <f t="shared" si="645"/>
        <v>1919016</v>
      </c>
      <c r="F312" s="35">
        <f t="shared" si="646"/>
        <v>483518</v>
      </c>
      <c r="G312" s="35">
        <f t="shared" si="647"/>
        <v>1435498</v>
      </c>
      <c r="H312" s="35">
        <f t="shared" si="648"/>
        <v>67262</v>
      </c>
      <c r="I312" s="35">
        <f t="shared" si="649"/>
        <v>657641</v>
      </c>
      <c r="J312" s="35">
        <f t="shared" si="650"/>
        <v>21277</v>
      </c>
      <c r="K312" s="35">
        <f t="shared" si="651"/>
        <v>34479</v>
      </c>
      <c r="L312" s="39">
        <f t="shared" si="652"/>
        <v>224795</v>
      </c>
      <c r="M312" s="86">
        <f t="shared" si="653"/>
        <v>163070</v>
      </c>
      <c r="N312" s="88">
        <v>40643</v>
      </c>
      <c r="O312" s="88">
        <v>122427</v>
      </c>
      <c r="P312" s="88">
        <v>5583</v>
      </c>
      <c r="Q312" s="88">
        <v>51166</v>
      </c>
      <c r="R312" s="88">
        <v>1778</v>
      </c>
      <c r="S312" s="88">
        <v>3198</v>
      </c>
      <c r="T312" s="79">
        <f t="shared" si="622"/>
        <v>197836</v>
      </c>
      <c r="U312" s="80">
        <f t="shared" si="623"/>
        <v>140334</v>
      </c>
      <c r="V312" s="70">
        <v>35464</v>
      </c>
      <c r="W312" s="70">
        <v>104870</v>
      </c>
      <c r="X312" s="70">
        <v>4287</v>
      </c>
      <c r="Y312" s="70">
        <v>48956</v>
      </c>
      <c r="Z312" s="70">
        <v>1684</v>
      </c>
      <c r="AA312" s="70">
        <v>2575</v>
      </c>
      <c r="AB312" s="39">
        <f t="shared" si="624"/>
        <v>233660</v>
      </c>
      <c r="AC312" s="86">
        <f t="shared" si="625"/>
        <v>166586</v>
      </c>
      <c r="AD312" s="88">
        <v>42679</v>
      </c>
      <c r="AE312" s="88">
        <v>123907</v>
      </c>
      <c r="AF312" s="88">
        <v>5892</v>
      </c>
      <c r="AG312" s="88">
        <v>56556</v>
      </c>
      <c r="AH312" s="88">
        <v>1749</v>
      </c>
      <c r="AI312" s="88">
        <v>2877</v>
      </c>
      <c r="AJ312" s="79">
        <f t="shared" si="626"/>
        <v>225422</v>
      </c>
      <c r="AK312" s="80">
        <f t="shared" si="627"/>
        <v>160512</v>
      </c>
      <c r="AL312" s="70">
        <v>41094</v>
      </c>
      <c r="AM312" s="70">
        <v>119418</v>
      </c>
      <c r="AN312" s="70">
        <v>5796</v>
      </c>
      <c r="AO312" s="70">
        <v>54397</v>
      </c>
      <c r="AP312" s="70">
        <v>1698</v>
      </c>
      <c r="AQ312" s="70">
        <v>3019</v>
      </c>
      <c r="AR312" s="39">
        <f t="shared" si="628"/>
        <v>228152</v>
      </c>
      <c r="AS312" s="86">
        <f t="shared" si="629"/>
        <v>162088</v>
      </c>
      <c r="AT312" s="16">
        <v>41770</v>
      </c>
      <c r="AU312" s="16">
        <v>120318</v>
      </c>
      <c r="AV312" s="16">
        <v>5842</v>
      </c>
      <c r="AW312" s="16">
        <v>55537</v>
      </c>
      <c r="AX312" s="16">
        <v>1932</v>
      </c>
      <c r="AY312" s="16">
        <v>2753</v>
      </c>
      <c r="AZ312" s="79">
        <f t="shared" si="630"/>
        <v>217824</v>
      </c>
      <c r="BA312" s="80">
        <f t="shared" si="631"/>
        <v>153592</v>
      </c>
      <c r="BB312" s="70">
        <v>39049</v>
      </c>
      <c r="BC312" s="70">
        <v>114543</v>
      </c>
      <c r="BD312" s="70">
        <v>5558</v>
      </c>
      <c r="BE312" s="70">
        <v>54083</v>
      </c>
      <c r="BF312" s="70">
        <v>1757</v>
      </c>
      <c r="BG312" s="70">
        <v>2834</v>
      </c>
      <c r="BH312" s="39">
        <f t="shared" si="632"/>
        <v>220118</v>
      </c>
      <c r="BI312" s="86">
        <f t="shared" si="633"/>
        <v>158329</v>
      </c>
      <c r="BJ312" s="16">
        <v>40351</v>
      </c>
      <c r="BK312" s="16">
        <v>117978</v>
      </c>
      <c r="BL312" s="16">
        <v>5805</v>
      </c>
      <c r="BM312" s="16">
        <v>51372</v>
      </c>
      <c r="BN312" s="16">
        <v>1677</v>
      </c>
      <c r="BO312" s="16">
        <v>2935</v>
      </c>
      <c r="BP312" s="79">
        <f t="shared" si="634"/>
        <v>209677</v>
      </c>
      <c r="BQ312" s="80">
        <f t="shared" si="635"/>
        <v>149004</v>
      </c>
      <c r="BR312" s="70">
        <v>37692</v>
      </c>
      <c r="BS312" s="70">
        <v>111312</v>
      </c>
      <c r="BT312" s="70">
        <v>5385</v>
      </c>
      <c r="BU312" s="70">
        <v>50593</v>
      </c>
      <c r="BV312" s="70">
        <v>1739</v>
      </c>
      <c r="BW312" s="70">
        <v>2956</v>
      </c>
      <c r="BX312" s="39">
        <f t="shared" si="636"/>
        <v>208454</v>
      </c>
      <c r="BY312" s="86">
        <f t="shared" si="637"/>
        <v>142243</v>
      </c>
      <c r="BZ312" s="16">
        <v>36331</v>
      </c>
      <c r="CA312" s="16">
        <v>105912</v>
      </c>
      <c r="CB312" s="16">
        <v>4792</v>
      </c>
      <c r="CC312" s="16">
        <v>57242</v>
      </c>
      <c r="CD312" s="16">
        <v>1611</v>
      </c>
      <c r="CE312" s="16">
        <v>2566</v>
      </c>
      <c r="CF312" s="79">
        <f t="shared" si="638"/>
        <v>238452</v>
      </c>
      <c r="CG312" s="80">
        <f t="shared" si="639"/>
        <v>168268</v>
      </c>
      <c r="CH312" s="70">
        <v>42292</v>
      </c>
      <c r="CI312" s="70">
        <v>125976</v>
      </c>
      <c r="CJ312" s="70">
        <v>5834</v>
      </c>
      <c r="CK312" s="70">
        <v>59365</v>
      </c>
      <c r="CL312" s="70">
        <v>1864</v>
      </c>
      <c r="CM312" s="70">
        <v>3121</v>
      </c>
      <c r="CN312" s="39">
        <f t="shared" si="640"/>
        <v>240987</v>
      </c>
      <c r="CO312" s="86">
        <f t="shared" si="641"/>
        <v>172053</v>
      </c>
      <c r="CP312" s="16">
        <v>41839</v>
      </c>
      <c r="CQ312" s="16">
        <v>130214</v>
      </c>
      <c r="CR312" s="16">
        <v>6044</v>
      </c>
      <c r="CS312" s="16">
        <v>58327</v>
      </c>
      <c r="CT312" s="16">
        <v>1758</v>
      </c>
      <c r="CU312" s="16">
        <v>2805</v>
      </c>
      <c r="CV312" s="79">
        <f t="shared" si="642"/>
        <v>254298</v>
      </c>
      <c r="CW312" s="80">
        <f t="shared" si="643"/>
        <v>182937</v>
      </c>
      <c r="CX312" s="70">
        <v>44314</v>
      </c>
      <c r="CY312" s="70">
        <v>138623</v>
      </c>
      <c r="CZ312" s="70">
        <v>6444</v>
      </c>
      <c r="DA312" s="70">
        <v>60047</v>
      </c>
      <c r="DB312" s="70">
        <v>2030</v>
      </c>
      <c r="DC312" s="90">
        <v>2840</v>
      </c>
    </row>
    <row r="313" spans="1:107" x14ac:dyDescent="0.3">
      <c r="A313" s="158"/>
      <c r="B313" s="1">
        <v>2819</v>
      </c>
      <c r="C313" s="1" t="s">
        <v>248</v>
      </c>
      <c r="D313" s="35">
        <f t="shared" si="644"/>
        <v>6045318</v>
      </c>
      <c r="E313" s="35">
        <f t="shared" si="645"/>
        <v>5193622</v>
      </c>
      <c r="F313" s="35">
        <f t="shared" si="646"/>
        <v>1063852</v>
      </c>
      <c r="G313" s="35">
        <f t="shared" si="647"/>
        <v>4129770</v>
      </c>
      <c r="H313" s="35">
        <f t="shared" si="648"/>
        <v>199822</v>
      </c>
      <c r="I313" s="35">
        <f t="shared" si="649"/>
        <v>599653</v>
      </c>
      <c r="J313" s="35">
        <f t="shared" si="650"/>
        <v>37678</v>
      </c>
      <c r="K313" s="35">
        <f t="shared" si="651"/>
        <v>14543</v>
      </c>
      <c r="L313" s="39">
        <f t="shared" si="652"/>
        <v>470687</v>
      </c>
      <c r="M313" s="86">
        <f t="shared" si="653"/>
        <v>404857</v>
      </c>
      <c r="N313" s="88">
        <v>82825</v>
      </c>
      <c r="O313" s="88">
        <v>322032</v>
      </c>
      <c r="P313" s="88">
        <v>16480</v>
      </c>
      <c r="Q313" s="88">
        <v>45399</v>
      </c>
      <c r="R313" s="88">
        <v>2778</v>
      </c>
      <c r="S313" s="88">
        <v>1173</v>
      </c>
      <c r="T313" s="79">
        <f t="shared" si="622"/>
        <v>405387</v>
      </c>
      <c r="U313" s="80">
        <f t="shared" si="623"/>
        <v>349751</v>
      </c>
      <c r="V313" s="70">
        <v>71970</v>
      </c>
      <c r="W313" s="70">
        <v>277781</v>
      </c>
      <c r="X313" s="70">
        <v>12540</v>
      </c>
      <c r="Y313" s="70">
        <v>39607</v>
      </c>
      <c r="Z313" s="70">
        <v>2555</v>
      </c>
      <c r="AA313" s="70">
        <v>934</v>
      </c>
      <c r="AB313" s="39">
        <f t="shared" si="624"/>
        <v>502156</v>
      </c>
      <c r="AC313" s="86">
        <f t="shared" si="625"/>
        <v>430218</v>
      </c>
      <c r="AD313" s="88">
        <v>91153</v>
      </c>
      <c r="AE313" s="88">
        <v>339065</v>
      </c>
      <c r="AF313" s="88">
        <v>16743</v>
      </c>
      <c r="AG313" s="88">
        <v>51016</v>
      </c>
      <c r="AH313" s="88">
        <v>3019</v>
      </c>
      <c r="AI313" s="88">
        <v>1160</v>
      </c>
      <c r="AJ313" s="79">
        <f t="shared" si="626"/>
        <v>508606</v>
      </c>
      <c r="AK313" s="80">
        <f t="shared" si="627"/>
        <v>435305</v>
      </c>
      <c r="AL313" s="70">
        <v>89690</v>
      </c>
      <c r="AM313" s="70">
        <v>345615</v>
      </c>
      <c r="AN313" s="70">
        <v>17710</v>
      </c>
      <c r="AO313" s="70">
        <v>51117</v>
      </c>
      <c r="AP313" s="70">
        <v>3243</v>
      </c>
      <c r="AQ313" s="70">
        <v>1231</v>
      </c>
      <c r="AR313" s="39">
        <f t="shared" si="628"/>
        <v>513587</v>
      </c>
      <c r="AS313" s="86">
        <f t="shared" si="629"/>
        <v>438683</v>
      </c>
      <c r="AT313" s="16">
        <v>91377</v>
      </c>
      <c r="AU313" s="16">
        <v>347306</v>
      </c>
      <c r="AV313" s="16">
        <v>17544</v>
      </c>
      <c r="AW313" s="16">
        <v>52679</v>
      </c>
      <c r="AX313" s="16">
        <v>3511</v>
      </c>
      <c r="AY313" s="16">
        <v>1170</v>
      </c>
      <c r="AZ313" s="79">
        <f t="shared" si="630"/>
        <v>493531</v>
      </c>
      <c r="BA313" s="80">
        <f t="shared" si="631"/>
        <v>422803</v>
      </c>
      <c r="BB313" s="70">
        <v>86961</v>
      </c>
      <c r="BC313" s="70">
        <v>335842</v>
      </c>
      <c r="BD313" s="70">
        <v>16679</v>
      </c>
      <c r="BE313" s="70">
        <v>49630</v>
      </c>
      <c r="BF313" s="70">
        <v>3381</v>
      </c>
      <c r="BG313" s="70">
        <v>1038</v>
      </c>
      <c r="BH313" s="39">
        <f t="shared" si="632"/>
        <v>529482</v>
      </c>
      <c r="BI313" s="86">
        <f t="shared" si="633"/>
        <v>457272</v>
      </c>
      <c r="BJ313" s="16">
        <v>93106</v>
      </c>
      <c r="BK313" s="16">
        <v>364166</v>
      </c>
      <c r="BL313" s="16">
        <v>18185</v>
      </c>
      <c r="BM313" s="16">
        <v>49471</v>
      </c>
      <c r="BN313" s="16">
        <v>3231</v>
      </c>
      <c r="BO313" s="16">
        <v>1323</v>
      </c>
      <c r="BP313" s="79">
        <f t="shared" si="634"/>
        <v>506462</v>
      </c>
      <c r="BQ313" s="80">
        <f t="shared" si="635"/>
        <v>436585</v>
      </c>
      <c r="BR313" s="70">
        <v>89065</v>
      </c>
      <c r="BS313" s="70">
        <v>347520</v>
      </c>
      <c r="BT313" s="70">
        <v>16951</v>
      </c>
      <c r="BU313" s="70">
        <v>48464</v>
      </c>
      <c r="BV313" s="70">
        <v>3145</v>
      </c>
      <c r="BW313" s="70">
        <v>1317</v>
      </c>
      <c r="BX313" s="39">
        <f t="shared" si="636"/>
        <v>453499</v>
      </c>
      <c r="BY313" s="86">
        <f t="shared" si="637"/>
        <v>388613</v>
      </c>
      <c r="BZ313" s="16">
        <v>80278</v>
      </c>
      <c r="CA313" s="16">
        <v>308335</v>
      </c>
      <c r="CB313" s="16">
        <v>13578</v>
      </c>
      <c r="CC313" s="16">
        <v>47366</v>
      </c>
      <c r="CD313" s="16">
        <v>2803</v>
      </c>
      <c r="CE313" s="16">
        <v>1139</v>
      </c>
      <c r="CF313" s="79">
        <f t="shared" si="638"/>
        <v>551880</v>
      </c>
      <c r="CG313" s="80">
        <f t="shared" si="639"/>
        <v>474230</v>
      </c>
      <c r="CH313" s="70">
        <v>96581</v>
      </c>
      <c r="CI313" s="70">
        <v>377649</v>
      </c>
      <c r="CJ313" s="70">
        <v>17150</v>
      </c>
      <c r="CK313" s="70">
        <v>55699</v>
      </c>
      <c r="CL313" s="70">
        <v>3460</v>
      </c>
      <c r="CM313" s="70">
        <v>1341</v>
      </c>
      <c r="CN313" s="39">
        <f t="shared" si="640"/>
        <v>568347</v>
      </c>
      <c r="CO313" s="86">
        <f t="shared" si="641"/>
        <v>490192</v>
      </c>
      <c r="CP313" s="16">
        <v>97883</v>
      </c>
      <c r="CQ313" s="16">
        <v>392309</v>
      </c>
      <c r="CR313" s="16">
        <v>18948</v>
      </c>
      <c r="CS313" s="16">
        <v>54585</v>
      </c>
      <c r="CT313" s="16">
        <v>3348</v>
      </c>
      <c r="CU313" s="16">
        <v>1274</v>
      </c>
      <c r="CV313" s="79">
        <f t="shared" si="642"/>
        <v>541694</v>
      </c>
      <c r="CW313" s="80">
        <f t="shared" si="643"/>
        <v>465113</v>
      </c>
      <c r="CX313" s="70">
        <v>92963</v>
      </c>
      <c r="CY313" s="70">
        <v>372150</v>
      </c>
      <c r="CZ313" s="70">
        <v>17314</v>
      </c>
      <c r="DA313" s="70">
        <v>54620</v>
      </c>
      <c r="DB313" s="70">
        <v>3204</v>
      </c>
      <c r="DC313" s="90">
        <v>1443</v>
      </c>
    </row>
    <row r="314" spans="1:107" x14ac:dyDescent="0.3">
      <c r="A314" s="158"/>
      <c r="B314" s="1">
        <v>2820</v>
      </c>
      <c r="C314" s="1" t="s">
        <v>249</v>
      </c>
      <c r="D314" s="35">
        <f t="shared" si="644"/>
        <v>6698534</v>
      </c>
      <c r="E314" s="35">
        <f t="shared" si="645"/>
        <v>5598945</v>
      </c>
      <c r="F314" s="35">
        <f t="shared" si="646"/>
        <v>1290604</v>
      </c>
      <c r="G314" s="35">
        <f t="shared" si="647"/>
        <v>4308341</v>
      </c>
      <c r="H314" s="35">
        <f t="shared" si="648"/>
        <v>158552</v>
      </c>
      <c r="I314" s="35">
        <f t="shared" si="649"/>
        <v>860156</v>
      </c>
      <c r="J314" s="35">
        <f t="shared" si="650"/>
        <v>53692</v>
      </c>
      <c r="K314" s="35">
        <f t="shared" si="651"/>
        <v>27189</v>
      </c>
      <c r="L314" s="39">
        <f t="shared" si="652"/>
        <v>549013</v>
      </c>
      <c r="M314" s="86">
        <f t="shared" si="653"/>
        <v>463534</v>
      </c>
      <c r="N314" s="88">
        <v>106731</v>
      </c>
      <c r="O314" s="88">
        <v>356803</v>
      </c>
      <c r="P314" s="88">
        <v>13458</v>
      </c>
      <c r="Q314" s="88">
        <v>65136</v>
      </c>
      <c r="R314" s="88">
        <v>4439</v>
      </c>
      <c r="S314" s="88">
        <v>2446</v>
      </c>
      <c r="T314" s="79">
        <f t="shared" si="622"/>
        <v>482110</v>
      </c>
      <c r="U314" s="80">
        <f t="shared" si="623"/>
        <v>406701</v>
      </c>
      <c r="V314" s="70">
        <v>95672</v>
      </c>
      <c r="W314" s="70">
        <v>311029</v>
      </c>
      <c r="X314" s="70">
        <v>10440</v>
      </c>
      <c r="Y314" s="70">
        <v>58706</v>
      </c>
      <c r="Z314" s="70">
        <v>4297</v>
      </c>
      <c r="AA314" s="70">
        <v>1966</v>
      </c>
      <c r="AB314" s="39">
        <f t="shared" si="624"/>
        <v>585895</v>
      </c>
      <c r="AC314" s="86">
        <f t="shared" si="625"/>
        <v>490180</v>
      </c>
      <c r="AD314" s="88">
        <v>114461</v>
      </c>
      <c r="AE314" s="88">
        <v>375719</v>
      </c>
      <c r="AF314" s="88">
        <v>14725</v>
      </c>
      <c r="AG314" s="88">
        <v>74278</v>
      </c>
      <c r="AH314" s="88">
        <v>4277</v>
      </c>
      <c r="AI314" s="88">
        <v>2435</v>
      </c>
      <c r="AJ314" s="79">
        <f t="shared" si="626"/>
        <v>561837</v>
      </c>
      <c r="AK314" s="80">
        <f t="shared" si="627"/>
        <v>468479</v>
      </c>
      <c r="AL314" s="70">
        <v>106872</v>
      </c>
      <c r="AM314" s="70">
        <v>361607</v>
      </c>
      <c r="AN314" s="70">
        <v>13949</v>
      </c>
      <c r="AO314" s="70">
        <v>72528</v>
      </c>
      <c r="AP314" s="70">
        <v>4226</v>
      </c>
      <c r="AQ314" s="70">
        <v>2655</v>
      </c>
      <c r="AR314" s="39">
        <f t="shared" si="628"/>
        <v>582671</v>
      </c>
      <c r="AS314" s="86">
        <f t="shared" si="629"/>
        <v>485873</v>
      </c>
      <c r="AT314" s="16">
        <v>114170</v>
      </c>
      <c r="AU314" s="16">
        <v>371703</v>
      </c>
      <c r="AV314" s="16">
        <v>13793</v>
      </c>
      <c r="AW314" s="16">
        <v>75673</v>
      </c>
      <c r="AX314" s="16">
        <v>5018</v>
      </c>
      <c r="AY314" s="16">
        <v>2314</v>
      </c>
      <c r="AZ314" s="79">
        <f t="shared" si="630"/>
        <v>547236</v>
      </c>
      <c r="BA314" s="80">
        <f t="shared" si="631"/>
        <v>454511</v>
      </c>
      <c r="BB314" s="70">
        <v>102366</v>
      </c>
      <c r="BC314" s="70">
        <v>352145</v>
      </c>
      <c r="BD314" s="70">
        <v>13586</v>
      </c>
      <c r="BE314" s="70">
        <v>72652</v>
      </c>
      <c r="BF314" s="70">
        <v>4119</v>
      </c>
      <c r="BG314" s="70">
        <v>2368</v>
      </c>
      <c r="BH314" s="39">
        <f t="shared" si="632"/>
        <v>566967</v>
      </c>
      <c r="BI314" s="86">
        <f t="shared" si="633"/>
        <v>473745</v>
      </c>
      <c r="BJ314" s="16">
        <v>110920</v>
      </c>
      <c r="BK314" s="16">
        <v>362825</v>
      </c>
      <c r="BL314" s="16">
        <v>13445</v>
      </c>
      <c r="BM314" s="16">
        <v>72542</v>
      </c>
      <c r="BN314" s="16">
        <v>4973</v>
      </c>
      <c r="BO314" s="16">
        <v>2262</v>
      </c>
      <c r="BP314" s="79">
        <f t="shared" si="634"/>
        <v>543429</v>
      </c>
      <c r="BQ314" s="80">
        <f t="shared" si="635"/>
        <v>452309</v>
      </c>
      <c r="BR314" s="70">
        <v>104946</v>
      </c>
      <c r="BS314" s="70">
        <v>347363</v>
      </c>
      <c r="BT314" s="70">
        <v>12653</v>
      </c>
      <c r="BU314" s="70">
        <v>71359</v>
      </c>
      <c r="BV314" s="70">
        <v>4938</v>
      </c>
      <c r="BW314" s="70">
        <v>2170</v>
      </c>
      <c r="BX314" s="39">
        <f t="shared" si="636"/>
        <v>503816</v>
      </c>
      <c r="BY314" s="86">
        <f t="shared" si="637"/>
        <v>419983</v>
      </c>
      <c r="BZ314" s="16">
        <v>96767</v>
      </c>
      <c r="CA314" s="16">
        <v>323216</v>
      </c>
      <c r="CB314" s="16">
        <v>11101</v>
      </c>
      <c r="CC314" s="16">
        <v>66741</v>
      </c>
      <c r="CD314" s="16">
        <v>3996</v>
      </c>
      <c r="CE314" s="16">
        <v>1995</v>
      </c>
      <c r="CF314" s="79">
        <f t="shared" si="638"/>
        <v>580455</v>
      </c>
      <c r="CG314" s="80">
        <f t="shared" si="639"/>
        <v>483013</v>
      </c>
      <c r="CH314" s="70">
        <v>110031</v>
      </c>
      <c r="CI314" s="70">
        <v>372982</v>
      </c>
      <c r="CJ314" s="70">
        <v>13334</v>
      </c>
      <c r="CK314" s="70">
        <v>77269</v>
      </c>
      <c r="CL314" s="70">
        <v>4589</v>
      </c>
      <c r="CM314" s="70">
        <v>2250</v>
      </c>
      <c r="CN314" s="39">
        <f t="shared" si="640"/>
        <v>590819</v>
      </c>
      <c r="CO314" s="86">
        <f t="shared" si="641"/>
        <v>494224</v>
      </c>
      <c r="CP314" s="16">
        <v>110563</v>
      </c>
      <c r="CQ314" s="16">
        <v>383661</v>
      </c>
      <c r="CR314" s="16">
        <v>14002</v>
      </c>
      <c r="CS314" s="16">
        <v>76160</v>
      </c>
      <c r="CT314" s="16">
        <v>4271</v>
      </c>
      <c r="CU314" s="16">
        <v>2162</v>
      </c>
      <c r="CV314" s="79">
        <f t="shared" si="642"/>
        <v>604286</v>
      </c>
      <c r="CW314" s="80">
        <f t="shared" si="643"/>
        <v>506393</v>
      </c>
      <c r="CX314" s="70">
        <v>117105</v>
      </c>
      <c r="CY314" s="70">
        <v>389288</v>
      </c>
      <c r="CZ314" s="70">
        <v>14066</v>
      </c>
      <c r="DA314" s="70">
        <v>77112</v>
      </c>
      <c r="DB314" s="70">
        <v>4549</v>
      </c>
      <c r="DC314" s="90">
        <v>2166</v>
      </c>
    </row>
    <row r="315" spans="1:107" x14ac:dyDescent="0.3">
      <c r="A315" s="158"/>
      <c r="B315" s="1">
        <v>2821</v>
      </c>
      <c r="C315" s="1" t="s">
        <v>250</v>
      </c>
      <c r="D315" s="35">
        <f t="shared" si="644"/>
        <v>4251366</v>
      </c>
      <c r="E315" s="35">
        <f t="shared" si="645"/>
        <v>3604195</v>
      </c>
      <c r="F315" s="35">
        <f t="shared" si="646"/>
        <v>864863</v>
      </c>
      <c r="G315" s="35">
        <f t="shared" si="647"/>
        <v>2739332</v>
      </c>
      <c r="H315" s="35">
        <f t="shared" si="648"/>
        <v>30208</v>
      </c>
      <c r="I315" s="35">
        <f t="shared" si="649"/>
        <v>574737</v>
      </c>
      <c r="J315" s="35">
        <f t="shared" si="650"/>
        <v>22670</v>
      </c>
      <c r="K315" s="35">
        <f t="shared" si="651"/>
        <v>19556</v>
      </c>
      <c r="L315" s="39">
        <f t="shared" si="652"/>
        <v>326518</v>
      </c>
      <c r="M315" s="86">
        <f t="shared" si="653"/>
        <v>277118</v>
      </c>
      <c r="N315" s="88">
        <v>64042</v>
      </c>
      <c r="O315" s="88">
        <v>213076</v>
      </c>
      <c r="P315" s="88">
        <v>2296</v>
      </c>
      <c r="Q315" s="88">
        <v>43634</v>
      </c>
      <c r="R315" s="88">
        <v>1729</v>
      </c>
      <c r="S315" s="88">
        <v>1741</v>
      </c>
      <c r="T315" s="79">
        <f t="shared" si="622"/>
        <v>285068</v>
      </c>
      <c r="U315" s="80">
        <f t="shared" si="623"/>
        <v>240893</v>
      </c>
      <c r="V315" s="70">
        <v>57053</v>
      </c>
      <c r="W315" s="70">
        <v>183840</v>
      </c>
      <c r="X315" s="70">
        <v>1910</v>
      </c>
      <c r="Y315" s="70">
        <v>38972</v>
      </c>
      <c r="Z315" s="70">
        <v>1755</v>
      </c>
      <c r="AA315" s="70">
        <v>1538</v>
      </c>
      <c r="AB315" s="39">
        <f t="shared" si="624"/>
        <v>387926</v>
      </c>
      <c r="AC315" s="86">
        <f t="shared" si="625"/>
        <v>329993</v>
      </c>
      <c r="AD315" s="88">
        <v>85004</v>
      </c>
      <c r="AE315" s="88">
        <v>244989</v>
      </c>
      <c r="AF315" s="88">
        <v>2884</v>
      </c>
      <c r="AG315" s="88">
        <v>51160</v>
      </c>
      <c r="AH315" s="88">
        <v>2112</v>
      </c>
      <c r="AI315" s="88">
        <v>1777</v>
      </c>
      <c r="AJ315" s="79">
        <f t="shared" si="626"/>
        <v>383092</v>
      </c>
      <c r="AK315" s="80">
        <f t="shared" si="627"/>
        <v>325622</v>
      </c>
      <c r="AL315" s="70">
        <v>81542</v>
      </c>
      <c r="AM315" s="70">
        <v>244080</v>
      </c>
      <c r="AN315" s="70">
        <v>2925</v>
      </c>
      <c r="AO315" s="70">
        <v>50686</v>
      </c>
      <c r="AP315" s="70">
        <v>2080</v>
      </c>
      <c r="AQ315" s="70">
        <v>1779</v>
      </c>
      <c r="AR315" s="39">
        <f t="shared" si="628"/>
        <v>380175</v>
      </c>
      <c r="AS315" s="86">
        <f t="shared" si="629"/>
        <v>322236</v>
      </c>
      <c r="AT315" s="16">
        <v>81090</v>
      </c>
      <c r="AU315" s="16">
        <v>241146</v>
      </c>
      <c r="AV315" s="16">
        <v>2829</v>
      </c>
      <c r="AW315" s="16">
        <v>51113</v>
      </c>
      <c r="AX315" s="16">
        <v>2300</v>
      </c>
      <c r="AY315" s="16">
        <v>1697</v>
      </c>
      <c r="AZ315" s="79">
        <f t="shared" si="630"/>
        <v>355078</v>
      </c>
      <c r="BA315" s="80">
        <f t="shared" si="631"/>
        <v>299827</v>
      </c>
      <c r="BB315" s="70">
        <v>72112</v>
      </c>
      <c r="BC315" s="70">
        <v>227715</v>
      </c>
      <c r="BD315" s="70">
        <v>2703</v>
      </c>
      <c r="BE315" s="70">
        <v>49050</v>
      </c>
      <c r="BF315" s="70">
        <v>1884</v>
      </c>
      <c r="BG315" s="70">
        <v>1614</v>
      </c>
      <c r="BH315" s="39">
        <f t="shared" si="632"/>
        <v>337564</v>
      </c>
      <c r="BI315" s="86">
        <f t="shared" si="633"/>
        <v>285011</v>
      </c>
      <c r="BJ315" s="16">
        <v>65477</v>
      </c>
      <c r="BK315" s="16">
        <v>219534</v>
      </c>
      <c r="BL315" s="16">
        <v>2490</v>
      </c>
      <c r="BM315" s="16">
        <v>46665</v>
      </c>
      <c r="BN315" s="16">
        <v>1793</v>
      </c>
      <c r="BO315" s="16">
        <v>1605</v>
      </c>
      <c r="BP315" s="79">
        <f t="shared" si="634"/>
        <v>324716</v>
      </c>
      <c r="BQ315" s="80">
        <f t="shared" si="635"/>
        <v>274887</v>
      </c>
      <c r="BR315" s="70">
        <v>63718</v>
      </c>
      <c r="BS315" s="70">
        <v>211169</v>
      </c>
      <c r="BT315" s="70">
        <v>2274</v>
      </c>
      <c r="BU315" s="70">
        <v>44221</v>
      </c>
      <c r="BV315" s="70">
        <v>1814</v>
      </c>
      <c r="BW315" s="70">
        <v>1520</v>
      </c>
      <c r="BX315" s="39">
        <f t="shared" si="636"/>
        <v>334756</v>
      </c>
      <c r="BY315" s="86">
        <f t="shared" si="637"/>
        <v>283196</v>
      </c>
      <c r="BZ315" s="16">
        <v>68067</v>
      </c>
      <c r="CA315" s="16">
        <v>215129</v>
      </c>
      <c r="CB315" s="16">
        <v>2129</v>
      </c>
      <c r="CC315" s="16">
        <v>46336</v>
      </c>
      <c r="CD315" s="16">
        <v>1784</v>
      </c>
      <c r="CE315" s="16">
        <v>1311</v>
      </c>
      <c r="CF315" s="79">
        <f t="shared" si="638"/>
        <v>383246</v>
      </c>
      <c r="CG315" s="80">
        <f t="shared" si="639"/>
        <v>324405</v>
      </c>
      <c r="CH315" s="70">
        <v>77547</v>
      </c>
      <c r="CI315" s="70">
        <v>246858</v>
      </c>
      <c r="CJ315" s="70">
        <v>2430</v>
      </c>
      <c r="CK315" s="70">
        <v>52911</v>
      </c>
      <c r="CL315" s="70">
        <v>1926</v>
      </c>
      <c r="CM315" s="70">
        <v>1574</v>
      </c>
      <c r="CN315" s="39">
        <f t="shared" si="640"/>
        <v>389689</v>
      </c>
      <c r="CO315" s="86">
        <f t="shared" si="641"/>
        <v>332393</v>
      </c>
      <c r="CP315" s="16">
        <v>78265</v>
      </c>
      <c r="CQ315" s="16">
        <v>254128</v>
      </c>
      <c r="CR315" s="16">
        <v>2704</v>
      </c>
      <c r="CS315" s="16">
        <v>51249</v>
      </c>
      <c r="CT315" s="16">
        <v>1729</v>
      </c>
      <c r="CU315" s="16">
        <v>1614</v>
      </c>
      <c r="CV315" s="79">
        <f t="shared" si="642"/>
        <v>363538</v>
      </c>
      <c r="CW315" s="80">
        <f t="shared" si="643"/>
        <v>308614</v>
      </c>
      <c r="CX315" s="70">
        <v>70946</v>
      </c>
      <c r="CY315" s="70">
        <v>237668</v>
      </c>
      <c r="CZ315" s="70">
        <v>2634</v>
      </c>
      <c r="DA315" s="70">
        <v>48740</v>
      </c>
      <c r="DB315" s="70">
        <v>1764</v>
      </c>
      <c r="DC315" s="90">
        <v>1786</v>
      </c>
    </row>
    <row r="316" spans="1:107" x14ac:dyDescent="0.3">
      <c r="A316" s="158"/>
      <c r="B316" s="1">
        <v>2822</v>
      </c>
      <c r="C316" s="1" t="s">
        <v>251</v>
      </c>
      <c r="D316" s="35">
        <f t="shared" si="644"/>
        <v>2112656</v>
      </c>
      <c r="E316" s="35">
        <f t="shared" si="645"/>
        <v>1630290</v>
      </c>
      <c r="F316" s="35">
        <f t="shared" si="646"/>
        <v>492683</v>
      </c>
      <c r="G316" s="35">
        <f t="shared" si="647"/>
        <v>1137607</v>
      </c>
      <c r="H316" s="35">
        <f t="shared" si="648"/>
        <v>50035</v>
      </c>
      <c r="I316" s="35">
        <f t="shared" si="649"/>
        <v>402014</v>
      </c>
      <c r="J316" s="35">
        <f t="shared" si="650"/>
        <v>14595</v>
      </c>
      <c r="K316" s="35">
        <f t="shared" si="651"/>
        <v>15722</v>
      </c>
      <c r="L316" s="39">
        <f t="shared" si="652"/>
        <v>163657</v>
      </c>
      <c r="M316" s="86">
        <f t="shared" si="653"/>
        <v>125996</v>
      </c>
      <c r="N316" s="88">
        <v>37111</v>
      </c>
      <c r="O316" s="88">
        <v>88885</v>
      </c>
      <c r="P316" s="88">
        <v>4024</v>
      </c>
      <c r="Q316" s="88">
        <v>30882</v>
      </c>
      <c r="R316" s="88">
        <v>1211</v>
      </c>
      <c r="S316" s="88">
        <v>1544</v>
      </c>
      <c r="T316" s="79">
        <f t="shared" si="622"/>
        <v>145377</v>
      </c>
      <c r="U316" s="80">
        <f t="shared" si="623"/>
        <v>111711</v>
      </c>
      <c r="V316" s="70">
        <v>33560</v>
      </c>
      <c r="W316" s="70">
        <v>78151</v>
      </c>
      <c r="X316" s="70">
        <v>3421</v>
      </c>
      <c r="Y316" s="70">
        <v>27901</v>
      </c>
      <c r="Z316" s="70">
        <v>1152</v>
      </c>
      <c r="AA316" s="70">
        <v>1192</v>
      </c>
      <c r="AB316" s="39">
        <f t="shared" si="624"/>
        <v>187647</v>
      </c>
      <c r="AC316" s="86">
        <f t="shared" si="625"/>
        <v>145402</v>
      </c>
      <c r="AD316" s="88">
        <v>46228</v>
      </c>
      <c r="AE316" s="88">
        <v>99174</v>
      </c>
      <c r="AF316" s="88">
        <v>4542</v>
      </c>
      <c r="AG316" s="88">
        <v>35108</v>
      </c>
      <c r="AH316" s="88">
        <v>1206</v>
      </c>
      <c r="AI316" s="88">
        <v>1389</v>
      </c>
      <c r="AJ316" s="79">
        <f t="shared" si="626"/>
        <v>183514</v>
      </c>
      <c r="AK316" s="80">
        <f t="shared" si="627"/>
        <v>142307</v>
      </c>
      <c r="AL316" s="70">
        <v>44361</v>
      </c>
      <c r="AM316" s="70">
        <v>97946</v>
      </c>
      <c r="AN316" s="70">
        <v>4512</v>
      </c>
      <c r="AO316" s="70">
        <v>34243</v>
      </c>
      <c r="AP316" s="70">
        <v>1156</v>
      </c>
      <c r="AQ316" s="70">
        <v>1296</v>
      </c>
      <c r="AR316" s="39">
        <f t="shared" si="628"/>
        <v>190125</v>
      </c>
      <c r="AS316" s="86">
        <f t="shared" si="629"/>
        <v>146744</v>
      </c>
      <c r="AT316" s="16">
        <v>45692</v>
      </c>
      <c r="AU316" s="16">
        <v>101052</v>
      </c>
      <c r="AV316" s="16">
        <v>4595</v>
      </c>
      <c r="AW316" s="16">
        <v>36023</v>
      </c>
      <c r="AX316" s="16">
        <v>1458</v>
      </c>
      <c r="AY316" s="16">
        <v>1305</v>
      </c>
      <c r="AZ316" s="79">
        <f t="shared" si="630"/>
        <v>179208</v>
      </c>
      <c r="BA316" s="80">
        <f t="shared" si="631"/>
        <v>137832</v>
      </c>
      <c r="BB316" s="70">
        <v>41628</v>
      </c>
      <c r="BC316" s="70">
        <v>96204</v>
      </c>
      <c r="BD316" s="70">
        <v>4358</v>
      </c>
      <c r="BE316" s="70">
        <v>34503</v>
      </c>
      <c r="BF316" s="70">
        <v>1187</v>
      </c>
      <c r="BG316" s="70">
        <v>1328</v>
      </c>
      <c r="BH316" s="39">
        <f t="shared" si="632"/>
        <v>172603</v>
      </c>
      <c r="BI316" s="86">
        <f t="shared" si="633"/>
        <v>132152</v>
      </c>
      <c r="BJ316" s="16">
        <v>38885</v>
      </c>
      <c r="BK316" s="16">
        <v>93267</v>
      </c>
      <c r="BL316" s="16">
        <v>4239</v>
      </c>
      <c r="BM316" s="16">
        <v>33498</v>
      </c>
      <c r="BN316" s="16">
        <v>1243</v>
      </c>
      <c r="BO316" s="16">
        <v>1471</v>
      </c>
      <c r="BP316" s="79">
        <f t="shared" si="634"/>
        <v>168786</v>
      </c>
      <c r="BQ316" s="80">
        <f t="shared" si="635"/>
        <v>129287</v>
      </c>
      <c r="BR316" s="70">
        <v>38651</v>
      </c>
      <c r="BS316" s="70">
        <v>90636</v>
      </c>
      <c r="BT316" s="70">
        <v>4025</v>
      </c>
      <c r="BU316" s="70">
        <v>32899</v>
      </c>
      <c r="BV316" s="70">
        <v>1168</v>
      </c>
      <c r="BW316" s="70">
        <v>1407</v>
      </c>
      <c r="BX316" s="39">
        <f t="shared" si="636"/>
        <v>168815</v>
      </c>
      <c r="BY316" s="86">
        <f t="shared" si="637"/>
        <v>129834</v>
      </c>
      <c r="BZ316" s="16">
        <v>39516</v>
      </c>
      <c r="CA316" s="16">
        <v>90318</v>
      </c>
      <c r="CB316" s="16">
        <v>3673</v>
      </c>
      <c r="CC316" s="16">
        <v>32866</v>
      </c>
      <c r="CD316" s="16">
        <v>1241</v>
      </c>
      <c r="CE316" s="16">
        <v>1201</v>
      </c>
      <c r="CF316" s="79">
        <f t="shared" si="638"/>
        <v>192919</v>
      </c>
      <c r="CG316" s="80">
        <f t="shared" si="639"/>
        <v>149416</v>
      </c>
      <c r="CH316" s="70">
        <v>44947</v>
      </c>
      <c r="CI316" s="70">
        <v>104469</v>
      </c>
      <c r="CJ316" s="70">
        <v>4208</v>
      </c>
      <c r="CK316" s="70">
        <v>36753</v>
      </c>
      <c r="CL316" s="70">
        <v>1326</v>
      </c>
      <c r="CM316" s="70">
        <v>1216</v>
      </c>
      <c r="CN316" s="39">
        <f t="shared" si="640"/>
        <v>184513</v>
      </c>
      <c r="CO316" s="86">
        <f t="shared" si="641"/>
        <v>143459</v>
      </c>
      <c r="CP316" s="16">
        <v>41831</v>
      </c>
      <c r="CQ316" s="16">
        <v>101628</v>
      </c>
      <c r="CR316" s="16">
        <v>4340</v>
      </c>
      <c r="CS316" s="16">
        <v>34475</v>
      </c>
      <c r="CT316" s="16">
        <v>1124</v>
      </c>
      <c r="CU316" s="16">
        <v>1115</v>
      </c>
      <c r="CV316" s="79">
        <f t="shared" si="642"/>
        <v>175492</v>
      </c>
      <c r="CW316" s="80">
        <f t="shared" si="643"/>
        <v>136150</v>
      </c>
      <c r="CX316" s="70">
        <v>40273</v>
      </c>
      <c r="CY316" s="70">
        <v>95877</v>
      </c>
      <c r="CZ316" s="70">
        <v>4098</v>
      </c>
      <c r="DA316" s="70">
        <v>32863</v>
      </c>
      <c r="DB316" s="70">
        <v>1123</v>
      </c>
      <c r="DC316" s="90">
        <v>1258</v>
      </c>
    </row>
    <row r="317" spans="1:107" x14ac:dyDescent="0.3">
      <c r="A317" s="158"/>
      <c r="B317" s="1">
        <v>2823</v>
      </c>
      <c r="C317" s="1" t="s">
        <v>252</v>
      </c>
      <c r="D317" s="35">
        <f t="shared" si="644"/>
        <v>5269443</v>
      </c>
      <c r="E317" s="35">
        <f t="shared" si="645"/>
        <v>4240154</v>
      </c>
      <c r="F317" s="35">
        <f t="shared" si="646"/>
        <v>1080973</v>
      </c>
      <c r="G317" s="35">
        <f t="shared" si="647"/>
        <v>3159181</v>
      </c>
      <c r="H317" s="35">
        <f t="shared" si="648"/>
        <v>81004</v>
      </c>
      <c r="I317" s="35">
        <f t="shared" si="649"/>
        <v>903249</v>
      </c>
      <c r="J317" s="35">
        <f t="shared" si="650"/>
        <v>26680</v>
      </c>
      <c r="K317" s="35">
        <f t="shared" si="651"/>
        <v>18356</v>
      </c>
      <c r="L317" s="39">
        <f t="shared" si="652"/>
        <v>407919</v>
      </c>
      <c r="M317" s="86">
        <f t="shared" si="653"/>
        <v>327539</v>
      </c>
      <c r="N317" s="88">
        <v>80809</v>
      </c>
      <c r="O317" s="88">
        <v>246730</v>
      </c>
      <c r="P317" s="88">
        <v>6876</v>
      </c>
      <c r="Q317" s="88">
        <v>69858</v>
      </c>
      <c r="R317" s="88">
        <v>2163</v>
      </c>
      <c r="S317" s="88">
        <v>1483</v>
      </c>
      <c r="T317" s="79">
        <f t="shared" si="622"/>
        <v>357372</v>
      </c>
      <c r="U317" s="80">
        <f t="shared" si="623"/>
        <v>286041</v>
      </c>
      <c r="V317" s="70">
        <v>71480</v>
      </c>
      <c r="W317" s="70">
        <v>214561</v>
      </c>
      <c r="X317" s="70">
        <v>5069</v>
      </c>
      <c r="Y317" s="70">
        <v>62814</v>
      </c>
      <c r="Z317" s="70">
        <v>2181</v>
      </c>
      <c r="AA317" s="70">
        <v>1267</v>
      </c>
      <c r="AB317" s="39">
        <f t="shared" si="624"/>
        <v>482724</v>
      </c>
      <c r="AC317" s="86">
        <f t="shared" si="625"/>
        <v>392193</v>
      </c>
      <c r="AD317" s="88">
        <v>106595</v>
      </c>
      <c r="AE317" s="88">
        <v>285598</v>
      </c>
      <c r="AF317" s="88">
        <v>6949</v>
      </c>
      <c r="AG317" s="88">
        <v>79715</v>
      </c>
      <c r="AH317" s="88">
        <v>2338</v>
      </c>
      <c r="AI317" s="88">
        <v>1529</v>
      </c>
      <c r="AJ317" s="79">
        <f t="shared" si="626"/>
        <v>471769</v>
      </c>
      <c r="AK317" s="80">
        <f t="shared" si="627"/>
        <v>383618</v>
      </c>
      <c r="AL317" s="70">
        <v>102836</v>
      </c>
      <c r="AM317" s="70">
        <v>280782</v>
      </c>
      <c r="AN317" s="70">
        <v>6846</v>
      </c>
      <c r="AO317" s="70">
        <v>77429</v>
      </c>
      <c r="AP317" s="70">
        <v>2277</v>
      </c>
      <c r="AQ317" s="70">
        <v>1599</v>
      </c>
      <c r="AR317" s="39">
        <f t="shared" si="628"/>
        <v>481388</v>
      </c>
      <c r="AS317" s="86">
        <f t="shared" si="629"/>
        <v>389753</v>
      </c>
      <c r="AT317" s="16">
        <v>105443</v>
      </c>
      <c r="AU317" s="16">
        <v>284310</v>
      </c>
      <c r="AV317" s="16">
        <v>6928</v>
      </c>
      <c r="AW317" s="16">
        <v>80545</v>
      </c>
      <c r="AX317" s="16">
        <v>2581</v>
      </c>
      <c r="AY317" s="16">
        <v>1581</v>
      </c>
      <c r="AZ317" s="79">
        <f t="shared" si="630"/>
        <v>436463</v>
      </c>
      <c r="BA317" s="80">
        <f t="shared" si="631"/>
        <v>348970</v>
      </c>
      <c r="BB317" s="70">
        <v>90804</v>
      </c>
      <c r="BC317" s="70">
        <v>258166</v>
      </c>
      <c r="BD317" s="70">
        <v>6829</v>
      </c>
      <c r="BE317" s="70">
        <v>77140</v>
      </c>
      <c r="BF317" s="70">
        <v>2067</v>
      </c>
      <c r="BG317" s="70">
        <v>1457</v>
      </c>
      <c r="BH317" s="39">
        <f t="shared" si="632"/>
        <v>414680</v>
      </c>
      <c r="BI317" s="86">
        <f t="shared" si="633"/>
        <v>329624</v>
      </c>
      <c r="BJ317" s="16">
        <v>81823</v>
      </c>
      <c r="BK317" s="16">
        <v>247801</v>
      </c>
      <c r="BL317" s="16">
        <v>6982</v>
      </c>
      <c r="BM317" s="16">
        <v>74181</v>
      </c>
      <c r="BN317" s="16">
        <v>2171</v>
      </c>
      <c r="BO317" s="16">
        <v>1722</v>
      </c>
      <c r="BP317" s="79">
        <f t="shared" si="634"/>
        <v>402439</v>
      </c>
      <c r="BQ317" s="80">
        <f t="shared" si="635"/>
        <v>319530</v>
      </c>
      <c r="BR317" s="70">
        <v>79537</v>
      </c>
      <c r="BS317" s="70">
        <v>239993</v>
      </c>
      <c r="BT317" s="70">
        <v>6657</v>
      </c>
      <c r="BU317" s="70">
        <v>72430</v>
      </c>
      <c r="BV317" s="70">
        <v>2239</v>
      </c>
      <c r="BW317" s="70">
        <v>1583</v>
      </c>
      <c r="BX317" s="39">
        <f t="shared" si="636"/>
        <v>418615</v>
      </c>
      <c r="BY317" s="86">
        <f t="shared" si="637"/>
        <v>336016</v>
      </c>
      <c r="BZ317" s="16">
        <v>85008</v>
      </c>
      <c r="CA317" s="16">
        <v>251008</v>
      </c>
      <c r="CB317" s="16">
        <v>5817</v>
      </c>
      <c r="CC317" s="16">
        <v>73182</v>
      </c>
      <c r="CD317" s="16">
        <v>2195</v>
      </c>
      <c r="CE317" s="16">
        <v>1405</v>
      </c>
      <c r="CF317" s="79">
        <f t="shared" si="638"/>
        <v>480571</v>
      </c>
      <c r="CG317" s="80">
        <f t="shared" si="639"/>
        <v>386875</v>
      </c>
      <c r="CH317" s="70">
        <v>97698</v>
      </c>
      <c r="CI317" s="70">
        <v>289177</v>
      </c>
      <c r="CJ317" s="70">
        <v>7288</v>
      </c>
      <c r="CK317" s="70">
        <v>82480</v>
      </c>
      <c r="CL317" s="70">
        <v>2387</v>
      </c>
      <c r="CM317" s="70">
        <v>1541</v>
      </c>
      <c r="CN317" s="39">
        <f t="shared" si="640"/>
        <v>474979</v>
      </c>
      <c r="CO317" s="86">
        <f t="shared" si="641"/>
        <v>385944</v>
      </c>
      <c r="CP317" s="16">
        <v>93175</v>
      </c>
      <c r="CQ317" s="16">
        <v>292769</v>
      </c>
      <c r="CR317" s="16">
        <v>7608</v>
      </c>
      <c r="CS317" s="16">
        <v>77824</v>
      </c>
      <c r="CT317" s="16">
        <v>1987</v>
      </c>
      <c r="CU317" s="16">
        <v>1616</v>
      </c>
      <c r="CV317" s="79">
        <f t="shared" si="642"/>
        <v>440524</v>
      </c>
      <c r="CW317" s="80">
        <f t="shared" si="643"/>
        <v>354051</v>
      </c>
      <c r="CX317" s="70">
        <v>85765</v>
      </c>
      <c r="CY317" s="70">
        <v>268286</v>
      </c>
      <c r="CZ317" s="70">
        <v>7155</v>
      </c>
      <c r="DA317" s="70">
        <v>75651</v>
      </c>
      <c r="DB317" s="70">
        <v>2094</v>
      </c>
      <c r="DC317" s="90">
        <v>1573</v>
      </c>
    </row>
    <row r="318" spans="1:107" x14ac:dyDescent="0.3">
      <c r="A318" s="158"/>
      <c r="B318" s="1">
        <v>2824</v>
      </c>
      <c r="C318" s="1" t="s">
        <v>253</v>
      </c>
      <c r="D318" s="35">
        <f t="shared" si="644"/>
        <v>4129094</v>
      </c>
      <c r="E318" s="35">
        <f t="shared" si="645"/>
        <v>3213568</v>
      </c>
      <c r="F318" s="35">
        <f t="shared" si="646"/>
        <v>904980</v>
      </c>
      <c r="G318" s="35">
        <f t="shared" si="647"/>
        <v>2308588</v>
      </c>
      <c r="H318" s="35">
        <f t="shared" si="648"/>
        <v>72033</v>
      </c>
      <c r="I318" s="35">
        <f t="shared" si="649"/>
        <v>791570</v>
      </c>
      <c r="J318" s="35">
        <f t="shared" si="650"/>
        <v>28986</v>
      </c>
      <c r="K318" s="35">
        <f t="shared" si="651"/>
        <v>22937</v>
      </c>
      <c r="L318" s="39">
        <f t="shared" si="652"/>
        <v>328890</v>
      </c>
      <c r="M318" s="86">
        <f t="shared" si="653"/>
        <v>255171</v>
      </c>
      <c r="N318" s="88">
        <v>69259</v>
      </c>
      <c r="O318" s="88">
        <v>185912</v>
      </c>
      <c r="P318" s="88">
        <v>6274</v>
      </c>
      <c r="Q318" s="88">
        <v>63224</v>
      </c>
      <c r="R318" s="88">
        <v>2449</v>
      </c>
      <c r="S318" s="88">
        <v>1772</v>
      </c>
      <c r="T318" s="79">
        <f t="shared" si="622"/>
        <v>289762</v>
      </c>
      <c r="U318" s="80">
        <f t="shared" si="623"/>
        <v>224585</v>
      </c>
      <c r="V318" s="70">
        <v>63058</v>
      </c>
      <c r="W318" s="70">
        <v>161527</v>
      </c>
      <c r="X318" s="70">
        <v>4933</v>
      </c>
      <c r="Y318" s="70">
        <v>56153</v>
      </c>
      <c r="Z318" s="70">
        <v>2542</v>
      </c>
      <c r="AA318" s="70">
        <v>1549</v>
      </c>
      <c r="AB318" s="39">
        <f t="shared" si="624"/>
        <v>376831</v>
      </c>
      <c r="AC318" s="86">
        <f t="shared" si="625"/>
        <v>296161</v>
      </c>
      <c r="AD318" s="88">
        <v>87992</v>
      </c>
      <c r="AE318" s="88">
        <v>208169</v>
      </c>
      <c r="AF318" s="88">
        <v>6814</v>
      </c>
      <c r="AG318" s="88">
        <v>69685</v>
      </c>
      <c r="AH318" s="88">
        <v>2326</v>
      </c>
      <c r="AI318" s="88">
        <v>1845</v>
      </c>
      <c r="AJ318" s="79">
        <f t="shared" si="626"/>
        <v>367634</v>
      </c>
      <c r="AK318" s="80">
        <f t="shared" si="627"/>
        <v>288850</v>
      </c>
      <c r="AL318" s="70">
        <v>85234</v>
      </c>
      <c r="AM318" s="70">
        <v>203616</v>
      </c>
      <c r="AN318" s="70">
        <v>6882</v>
      </c>
      <c r="AO318" s="70">
        <v>67712</v>
      </c>
      <c r="AP318" s="70">
        <v>2471</v>
      </c>
      <c r="AQ318" s="70">
        <v>1719</v>
      </c>
      <c r="AR318" s="39">
        <f t="shared" si="628"/>
        <v>379827</v>
      </c>
      <c r="AS318" s="86">
        <f t="shared" si="629"/>
        <v>296835</v>
      </c>
      <c r="AT318" s="16">
        <v>89841</v>
      </c>
      <c r="AU318" s="16">
        <v>206994</v>
      </c>
      <c r="AV318" s="16">
        <v>6475</v>
      </c>
      <c r="AW318" s="16">
        <v>71343</v>
      </c>
      <c r="AX318" s="16">
        <v>2826</v>
      </c>
      <c r="AY318" s="16">
        <v>2348</v>
      </c>
      <c r="AZ318" s="79">
        <f t="shared" si="630"/>
        <v>341026</v>
      </c>
      <c r="BA318" s="80">
        <f t="shared" si="631"/>
        <v>263922</v>
      </c>
      <c r="BB318" s="70">
        <v>74034</v>
      </c>
      <c r="BC318" s="70">
        <v>189888</v>
      </c>
      <c r="BD318" s="70">
        <v>5826</v>
      </c>
      <c r="BE318" s="70">
        <v>67236</v>
      </c>
      <c r="BF318" s="70">
        <v>2236</v>
      </c>
      <c r="BG318" s="70">
        <v>1806</v>
      </c>
      <c r="BH318" s="39">
        <f t="shared" si="632"/>
        <v>330725</v>
      </c>
      <c r="BI318" s="86">
        <f t="shared" si="633"/>
        <v>253898</v>
      </c>
      <c r="BJ318" s="16">
        <v>69840</v>
      </c>
      <c r="BK318" s="16">
        <v>184058</v>
      </c>
      <c r="BL318" s="16">
        <v>6133</v>
      </c>
      <c r="BM318" s="16">
        <v>66374</v>
      </c>
      <c r="BN318" s="16">
        <v>2380</v>
      </c>
      <c r="BO318" s="16">
        <v>1940</v>
      </c>
      <c r="BP318" s="79">
        <f t="shared" si="634"/>
        <v>323797</v>
      </c>
      <c r="BQ318" s="80">
        <f t="shared" si="635"/>
        <v>249237</v>
      </c>
      <c r="BR318" s="70">
        <v>69366</v>
      </c>
      <c r="BS318" s="70">
        <v>179871</v>
      </c>
      <c r="BT318" s="70">
        <v>5656</v>
      </c>
      <c r="BU318" s="70">
        <v>64635</v>
      </c>
      <c r="BV318" s="70">
        <v>2384</v>
      </c>
      <c r="BW318" s="70">
        <v>1885</v>
      </c>
      <c r="BX318" s="39">
        <f t="shared" si="636"/>
        <v>323205</v>
      </c>
      <c r="BY318" s="86">
        <f t="shared" si="637"/>
        <v>251802</v>
      </c>
      <c r="BZ318" s="16">
        <v>71600</v>
      </c>
      <c r="CA318" s="16">
        <v>180202</v>
      </c>
      <c r="CB318" s="16">
        <v>5213</v>
      </c>
      <c r="CC318" s="16">
        <v>62075</v>
      </c>
      <c r="CD318" s="16">
        <v>2409</v>
      </c>
      <c r="CE318" s="16">
        <v>1706</v>
      </c>
      <c r="CF318" s="79">
        <f t="shared" si="638"/>
        <v>366021</v>
      </c>
      <c r="CG318" s="80">
        <f t="shared" si="639"/>
        <v>285409</v>
      </c>
      <c r="CH318" s="70">
        <v>78837</v>
      </c>
      <c r="CI318" s="70">
        <v>206572</v>
      </c>
      <c r="CJ318" s="70">
        <v>5959</v>
      </c>
      <c r="CK318" s="70">
        <v>70117</v>
      </c>
      <c r="CL318" s="70">
        <v>2467</v>
      </c>
      <c r="CM318" s="70">
        <v>2069</v>
      </c>
      <c r="CN318" s="39">
        <f t="shared" si="640"/>
        <v>360274</v>
      </c>
      <c r="CO318" s="86">
        <f t="shared" si="641"/>
        <v>282977</v>
      </c>
      <c r="CP318" s="16">
        <v>75182</v>
      </c>
      <c r="CQ318" s="16">
        <v>207795</v>
      </c>
      <c r="CR318" s="16">
        <v>6172</v>
      </c>
      <c r="CS318" s="16">
        <v>66816</v>
      </c>
      <c r="CT318" s="16">
        <v>2243</v>
      </c>
      <c r="CU318" s="16">
        <v>2066</v>
      </c>
      <c r="CV318" s="79">
        <f t="shared" si="642"/>
        <v>341102</v>
      </c>
      <c r="CW318" s="80">
        <f t="shared" si="643"/>
        <v>264721</v>
      </c>
      <c r="CX318" s="70">
        <v>70737</v>
      </c>
      <c r="CY318" s="70">
        <v>193984</v>
      </c>
      <c r="CZ318" s="70">
        <v>5696</v>
      </c>
      <c r="DA318" s="70">
        <v>66200</v>
      </c>
      <c r="DB318" s="70">
        <v>2253</v>
      </c>
      <c r="DC318" s="90">
        <v>2232</v>
      </c>
    </row>
    <row r="319" spans="1:107" x14ac:dyDescent="0.3">
      <c r="A319" s="158"/>
      <c r="B319" s="1">
        <v>2825</v>
      </c>
      <c r="C319" s="1" t="s">
        <v>254</v>
      </c>
      <c r="D319" s="35">
        <f t="shared" si="644"/>
        <v>1724946</v>
      </c>
      <c r="E319" s="35">
        <f t="shared" si="645"/>
        <v>1158359</v>
      </c>
      <c r="F319" s="35">
        <f t="shared" si="646"/>
        <v>403219</v>
      </c>
      <c r="G319" s="35">
        <f t="shared" si="647"/>
        <v>755140</v>
      </c>
      <c r="H319" s="35">
        <f t="shared" si="648"/>
        <v>35103</v>
      </c>
      <c r="I319" s="35">
        <f t="shared" si="649"/>
        <v>505348</v>
      </c>
      <c r="J319" s="35">
        <f t="shared" si="650"/>
        <v>19165</v>
      </c>
      <c r="K319" s="35">
        <f t="shared" si="651"/>
        <v>6971</v>
      </c>
      <c r="L319" s="39">
        <f t="shared" si="652"/>
        <v>144180</v>
      </c>
      <c r="M319" s="86">
        <f t="shared" si="653"/>
        <v>97674</v>
      </c>
      <c r="N319" s="88">
        <v>34091</v>
      </c>
      <c r="O319" s="88">
        <v>63583</v>
      </c>
      <c r="P319" s="88">
        <v>2910</v>
      </c>
      <c r="Q319" s="88">
        <v>41319</v>
      </c>
      <c r="R319" s="88">
        <v>1681</v>
      </c>
      <c r="S319" s="88">
        <v>596</v>
      </c>
      <c r="T319" s="79">
        <f t="shared" si="622"/>
        <v>129671</v>
      </c>
      <c r="U319" s="80">
        <f t="shared" si="623"/>
        <v>88061</v>
      </c>
      <c r="V319" s="70">
        <v>31698</v>
      </c>
      <c r="W319" s="70">
        <v>56363</v>
      </c>
      <c r="X319" s="70">
        <v>2357</v>
      </c>
      <c r="Y319" s="70">
        <v>37022</v>
      </c>
      <c r="Z319" s="70">
        <v>1714</v>
      </c>
      <c r="AA319" s="70">
        <v>517</v>
      </c>
      <c r="AB319" s="39">
        <f t="shared" si="624"/>
        <v>153406</v>
      </c>
      <c r="AC319" s="86">
        <f t="shared" si="625"/>
        <v>103294</v>
      </c>
      <c r="AD319" s="88">
        <v>36953</v>
      </c>
      <c r="AE319" s="88">
        <v>66341</v>
      </c>
      <c r="AF319" s="88">
        <v>2984</v>
      </c>
      <c r="AG319" s="88">
        <v>44799</v>
      </c>
      <c r="AH319" s="88">
        <v>1704</v>
      </c>
      <c r="AI319" s="88">
        <v>625</v>
      </c>
      <c r="AJ319" s="79">
        <f t="shared" si="626"/>
        <v>146676</v>
      </c>
      <c r="AK319" s="80">
        <f t="shared" si="627"/>
        <v>99147</v>
      </c>
      <c r="AL319" s="70">
        <v>35202</v>
      </c>
      <c r="AM319" s="70">
        <v>63945</v>
      </c>
      <c r="AN319" s="70">
        <v>2850</v>
      </c>
      <c r="AO319" s="70">
        <v>42584</v>
      </c>
      <c r="AP319" s="70">
        <v>1589</v>
      </c>
      <c r="AQ319" s="70">
        <v>506</v>
      </c>
      <c r="AR319" s="39">
        <f t="shared" si="628"/>
        <v>150243</v>
      </c>
      <c r="AS319" s="86">
        <f t="shared" si="629"/>
        <v>101306</v>
      </c>
      <c r="AT319" s="16">
        <v>36519</v>
      </c>
      <c r="AU319" s="16">
        <v>64787</v>
      </c>
      <c r="AV319" s="16">
        <v>2930</v>
      </c>
      <c r="AW319" s="16">
        <v>43693</v>
      </c>
      <c r="AX319" s="16">
        <v>1790</v>
      </c>
      <c r="AY319" s="16">
        <v>524</v>
      </c>
      <c r="AZ319" s="79">
        <f t="shared" si="630"/>
        <v>141942</v>
      </c>
      <c r="BA319" s="80">
        <f t="shared" si="631"/>
        <v>94527</v>
      </c>
      <c r="BB319" s="70">
        <v>32567</v>
      </c>
      <c r="BC319" s="70">
        <v>61960</v>
      </c>
      <c r="BD319" s="70">
        <v>2944</v>
      </c>
      <c r="BE319" s="70">
        <v>42447</v>
      </c>
      <c r="BF319" s="70">
        <v>1510</v>
      </c>
      <c r="BG319" s="70">
        <v>514</v>
      </c>
      <c r="BH319" s="39">
        <f t="shared" si="632"/>
        <v>147946</v>
      </c>
      <c r="BI319" s="86">
        <f t="shared" si="633"/>
        <v>98876</v>
      </c>
      <c r="BJ319" s="16">
        <v>34418</v>
      </c>
      <c r="BK319" s="16">
        <v>64458</v>
      </c>
      <c r="BL319" s="16">
        <v>3100</v>
      </c>
      <c r="BM319" s="16">
        <v>43743</v>
      </c>
      <c r="BN319" s="16">
        <v>1592</v>
      </c>
      <c r="BO319" s="16">
        <v>635</v>
      </c>
      <c r="BP319" s="79">
        <f t="shared" si="634"/>
        <v>143876</v>
      </c>
      <c r="BQ319" s="80">
        <f t="shared" si="635"/>
        <v>94570</v>
      </c>
      <c r="BR319" s="70">
        <v>32814</v>
      </c>
      <c r="BS319" s="70">
        <v>61756</v>
      </c>
      <c r="BT319" s="70">
        <v>2898</v>
      </c>
      <c r="BU319" s="70">
        <v>44053</v>
      </c>
      <c r="BV319" s="70">
        <v>1680</v>
      </c>
      <c r="BW319" s="70">
        <v>675</v>
      </c>
      <c r="BX319" s="39">
        <f t="shared" si="636"/>
        <v>132791</v>
      </c>
      <c r="BY319" s="86">
        <f t="shared" si="637"/>
        <v>88504</v>
      </c>
      <c r="BZ319" s="16">
        <v>30940</v>
      </c>
      <c r="CA319" s="16">
        <v>57564</v>
      </c>
      <c r="CB319" s="16">
        <v>2634</v>
      </c>
      <c r="CC319" s="16">
        <v>39629</v>
      </c>
      <c r="CD319" s="16">
        <v>1468</v>
      </c>
      <c r="CE319" s="16">
        <v>556</v>
      </c>
      <c r="CF319" s="79">
        <f t="shared" si="638"/>
        <v>145353</v>
      </c>
      <c r="CG319" s="80">
        <f t="shared" si="639"/>
        <v>97232</v>
      </c>
      <c r="CH319" s="70">
        <v>33468</v>
      </c>
      <c r="CI319" s="70">
        <v>63764</v>
      </c>
      <c r="CJ319" s="70">
        <v>3115</v>
      </c>
      <c r="CK319" s="70">
        <v>42747</v>
      </c>
      <c r="CL319" s="70">
        <v>1640</v>
      </c>
      <c r="CM319" s="70">
        <v>619</v>
      </c>
      <c r="CN319" s="39">
        <f t="shared" si="640"/>
        <v>142261</v>
      </c>
      <c r="CO319" s="86">
        <f t="shared" si="641"/>
        <v>96448</v>
      </c>
      <c r="CP319" s="16">
        <v>31972</v>
      </c>
      <c r="CQ319" s="16">
        <v>64476</v>
      </c>
      <c r="CR319" s="16">
        <v>3293</v>
      </c>
      <c r="CS319" s="16">
        <v>40595</v>
      </c>
      <c r="CT319" s="16">
        <v>1341</v>
      </c>
      <c r="CU319" s="16">
        <v>584</v>
      </c>
      <c r="CV319" s="79">
        <f t="shared" si="642"/>
        <v>146601</v>
      </c>
      <c r="CW319" s="80">
        <f t="shared" si="643"/>
        <v>98720</v>
      </c>
      <c r="CX319" s="70">
        <v>32577</v>
      </c>
      <c r="CY319" s="70">
        <v>66143</v>
      </c>
      <c r="CZ319" s="70">
        <v>3088</v>
      </c>
      <c r="DA319" s="70">
        <v>42717</v>
      </c>
      <c r="DB319" s="70">
        <v>1456</v>
      </c>
      <c r="DC319" s="90">
        <v>620</v>
      </c>
    </row>
    <row r="320" spans="1:107" x14ac:dyDescent="0.3">
      <c r="A320" s="158"/>
      <c r="B320" s="1">
        <v>2826</v>
      </c>
      <c r="C320" s="1" t="s">
        <v>255</v>
      </c>
      <c r="D320" s="35">
        <f t="shared" si="644"/>
        <v>2021259</v>
      </c>
      <c r="E320" s="35">
        <f t="shared" si="645"/>
        <v>1383098</v>
      </c>
      <c r="F320" s="35">
        <f t="shared" si="646"/>
        <v>461529</v>
      </c>
      <c r="G320" s="35">
        <f t="shared" si="647"/>
        <v>921569</v>
      </c>
      <c r="H320" s="35">
        <f t="shared" si="648"/>
        <v>50132</v>
      </c>
      <c r="I320" s="35">
        <f t="shared" si="649"/>
        <v>556743</v>
      </c>
      <c r="J320" s="35">
        <f t="shared" si="650"/>
        <v>21081</v>
      </c>
      <c r="K320" s="35">
        <f t="shared" si="651"/>
        <v>10205</v>
      </c>
      <c r="L320" s="39">
        <f t="shared" si="652"/>
        <v>165364</v>
      </c>
      <c r="M320" s="86">
        <f t="shared" si="653"/>
        <v>113814</v>
      </c>
      <c r="N320" s="88">
        <v>37292</v>
      </c>
      <c r="O320" s="88">
        <v>76522</v>
      </c>
      <c r="P320" s="88">
        <v>4177</v>
      </c>
      <c r="Q320" s="88">
        <v>44920</v>
      </c>
      <c r="R320" s="88">
        <v>1752</v>
      </c>
      <c r="S320" s="88">
        <v>701</v>
      </c>
      <c r="T320" s="79">
        <f t="shared" si="622"/>
        <v>149392</v>
      </c>
      <c r="U320" s="80">
        <f t="shared" si="623"/>
        <v>103329</v>
      </c>
      <c r="V320" s="70">
        <v>34801</v>
      </c>
      <c r="W320" s="70">
        <v>68528</v>
      </c>
      <c r="X320" s="70">
        <v>3458</v>
      </c>
      <c r="Y320" s="70">
        <v>39988</v>
      </c>
      <c r="Z320" s="70">
        <v>1986</v>
      </c>
      <c r="AA320" s="70">
        <v>631</v>
      </c>
      <c r="AB320" s="39">
        <f t="shared" si="624"/>
        <v>177563</v>
      </c>
      <c r="AC320" s="86">
        <f t="shared" si="625"/>
        <v>122022</v>
      </c>
      <c r="AD320" s="88">
        <v>41946</v>
      </c>
      <c r="AE320" s="88">
        <v>80076</v>
      </c>
      <c r="AF320" s="88">
        <v>4661</v>
      </c>
      <c r="AG320" s="88">
        <v>48312</v>
      </c>
      <c r="AH320" s="88">
        <v>1783</v>
      </c>
      <c r="AI320" s="88">
        <v>785</v>
      </c>
      <c r="AJ320" s="79">
        <f t="shared" si="626"/>
        <v>169630</v>
      </c>
      <c r="AK320" s="80">
        <f t="shared" si="627"/>
        <v>117036</v>
      </c>
      <c r="AL320" s="70">
        <v>40008</v>
      </c>
      <c r="AM320" s="70">
        <v>77028</v>
      </c>
      <c r="AN320" s="70">
        <v>4384</v>
      </c>
      <c r="AO320" s="70">
        <v>45689</v>
      </c>
      <c r="AP320" s="70">
        <v>1741</v>
      </c>
      <c r="AQ320" s="70">
        <v>780</v>
      </c>
      <c r="AR320" s="39">
        <f t="shared" si="628"/>
        <v>174922</v>
      </c>
      <c r="AS320" s="86">
        <f t="shared" si="629"/>
        <v>120756</v>
      </c>
      <c r="AT320" s="16">
        <v>42291</v>
      </c>
      <c r="AU320" s="16">
        <v>78465</v>
      </c>
      <c r="AV320" s="16">
        <v>4415</v>
      </c>
      <c r="AW320" s="16">
        <v>47050</v>
      </c>
      <c r="AX320" s="16">
        <v>1939</v>
      </c>
      <c r="AY320" s="16">
        <v>762</v>
      </c>
      <c r="AZ320" s="79">
        <f t="shared" si="630"/>
        <v>165155</v>
      </c>
      <c r="BA320" s="80">
        <f t="shared" si="631"/>
        <v>112447</v>
      </c>
      <c r="BB320" s="70">
        <v>38031</v>
      </c>
      <c r="BC320" s="70">
        <v>74416</v>
      </c>
      <c r="BD320" s="70">
        <v>4382</v>
      </c>
      <c r="BE320" s="70">
        <v>45873</v>
      </c>
      <c r="BF320" s="70">
        <v>1608</v>
      </c>
      <c r="BG320" s="70">
        <v>845</v>
      </c>
      <c r="BH320" s="39">
        <f t="shared" si="632"/>
        <v>173524</v>
      </c>
      <c r="BI320" s="86">
        <f t="shared" si="633"/>
        <v>117990</v>
      </c>
      <c r="BJ320" s="16">
        <v>39278</v>
      </c>
      <c r="BK320" s="16">
        <v>78712</v>
      </c>
      <c r="BL320" s="16">
        <v>4341</v>
      </c>
      <c r="BM320" s="16">
        <v>48273</v>
      </c>
      <c r="BN320" s="16">
        <v>1916</v>
      </c>
      <c r="BO320" s="16">
        <v>1004</v>
      </c>
      <c r="BP320" s="79">
        <f t="shared" si="634"/>
        <v>169336</v>
      </c>
      <c r="BQ320" s="80">
        <f t="shared" si="635"/>
        <v>114259</v>
      </c>
      <c r="BR320" s="70">
        <v>37368</v>
      </c>
      <c r="BS320" s="70">
        <v>76891</v>
      </c>
      <c r="BT320" s="70">
        <v>3917</v>
      </c>
      <c r="BU320" s="70">
        <v>48362</v>
      </c>
      <c r="BV320" s="70">
        <v>1837</v>
      </c>
      <c r="BW320" s="70">
        <v>961</v>
      </c>
      <c r="BX320" s="39">
        <f t="shared" si="636"/>
        <v>156415</v>
      </c>
      <c r="BY320" s="86">
        <f t="shared" si="637"/>
        <v>106488</v>
      </c>
      <c r="BZ320" s="16">
        <v>35431</v>
      </c>
      <c r="CA320" s="16">
        <v>71057</v>
      </c>
      <c r="CB320" s="16">
        <v>3481</v>
      </c>
      <c r="CC320" s="16">
        <v>43991</v>
      </c>
      <c r="CD320" s="16">
        <v>1612</v>
      </c>
      <c r="CE320" s="16">
        <v>843</v>
      </c>
      <c r="CF320" s="79">
        <f t="shared" si="638"/>
        <v>173673</v>
      </c>
      <c r="CG320" s="80">
        <f t="shared" si="639"/>
        <v>118244</v>
      </c>
      <c r="CH320" s="70">
        <v>38918</v>
      </c>
      <c r="CI320" s="70">
        <v>79326</v>
      </c>
      <c r="CJ320" s="70">
        <v>4287</v>
      </c>
      <c r="CK320" s="70">
        <v>48418</v>
      </c>
      <c r="CL320" s="70">
        <v>1802</v>
      </c>
      <c r="CM320" s="70">
        <v>922</v>
      </c>
      <c r="CN320" s="39">
        <f t="shared" si="640"/>
        <v>170171</v>
      </c>
      <c r="CO320" s="86">
        <f t="shared" si="641"/>
        <v>116998</v>
      </c>
      <c r="CP320" s="16">
        <v>37701</v>
      </c>
      <c r="CQ320" s="16">
        <v>79297</v>
      </c>
      <c r="CR320" s="16">
        <v>4294</v>
      </c>
      <c r="CS320" s="16">
        <v>46445</v>
      </c>
      <c r="CT320" s="16">
        <v>1467</v>
      </c>
      <c r="CU320" s="16">
        <v>967</v>
      </c>
      <c r="CV320" s="79">
        <f t="shared" si="642"/>
        <v>176114</v>
      </c>
      <c r="CW320" s="80">
        <f t="shared" si="643"/>
        <v>119715</v>
      </c>
      <c r="CX320" s="70">
        <v>38464</v>
      </c>
      <c r="CY320" s="70">
        <v>81251</v>
      </c>
      <c r="CZ320" s="70">
        <v>4335</v>
      </c>
      <c r="DA320" s="70">
        <v>49422</v>
      </c>
      <c r="DB320" s="70">
        <v>1638</v>
      </c>
      <c r="DC320" s="90">
        <v>1004</v>
      </c>
    </row>
    <row r="321" spans="1:107" ht="17.25" thickBot="1" x14ac:dyDescent="0.35">
      <c r="A321" s="159"/>
      <c r="B321" s="14">
        <v>2827</v>
      </c>
      <c r="C321" s="14" t="s">
        <v>256</v>
      </c>
      <c r="D321" s="36">
        <f t="shared" si="644"/>
        <v>1794451</v>
      </c>
      <c r="E321" s="36">
        <f t="shared" si="645"/>
        <v>1100988</v>
      </c>
      <c r="F321" s="36">
        <f t="shared" si="646"/>
        <v>359661</v>
      </c>
      <c r="G321" s="36">
        <f t="shared" si="647"/>
        <v>741327</v>
      </c>
      <c r="H321" s="36">
        <f t="shared" si="648"/>
        <v>18149</v>
      </c>
      <c r="I321" s="36">
        <f t="shared" si="649"/>
        <v>635269</v>
      </c>
      <c r="J321" s="36">
        <f t="shared" si="650"/>
        <v>13870</v>
      </c>
      <c r="K321" s="36">
        <f t="shared" si="651"/>
        <v>26175</v>
      </c>
      <c r="L321" s="40">
        <f t="shared" si="652"/>
        <v>140636</v>
      </c>
      <c r="M321" s="87">
        <f t="shared" si="653"/>
        <v>87787</v>
      </c>
      <c r="N321" s="91">
        <v>28315</v>
      </c>
      <c r="O321" s="91">
        <v>59472</v>
      </c>
      <c r="P321" s="91">
        <v>1432</v>
      </c>
      <c r="Q321" s="91">
        <v>48172</v>
      </c>
      <c r="R321" s="91">
        <v>1160</v>
      </c>
      <c r="S321" s="91">
        <v>2085</v>
      </c>
      <c r="T321" s="83">
        <f t="shared" si="622"/>
        <v>126981</v>
      </c>
      <c r="U321" s="84">
        <f t="shared" si="623"/>
        <v>78496</v>
      </c>
      <c r="V321" s="72">
        <v>25515</v>
      </c>
      <c r="W321" s="72">
        <v>52981</v>
      </c>
      <c r="X321" s="72">
        <v>1151</v>
      </c>
      <c r="Y321" s="72">
        <v>44278</v>
      </c>
      <c r="Z321" s="72">
        <v>1194</v>
      </c>
      <c r="AA321" s="72">
        <v>1862</v>
      </c>
      <c r="AB321" s="40">
        <f t="shared" si="624"/>
        <v>162243</v>
      </c>
      <c r="AC321" s="87">
        <f t="shared" si="625"/>
        <v>97608</v>
      </c>
      <c r="AD321" s="91">
        <v>33528</v>
      </c>
      <c r="AE321" s="91">
        <v>64080</v>
      </c>
      <c r="AF321" s="91">
        <v>1573</v>
      </c>
      <c r="AG321" s="91">
        <v>59397</v>
      </c>
      <c r="AH321" s="91">
        <v>1306</v>
      </c>
      <c r="AI321" s="91">
        <v>2359</v>
      </c>
      <c r="AJ321" s="83">
        <f t="shared" si="626"/>
        <v>158715</v>
      </c>
      <c r="AK321" s="84">
        <f t="shared" si="627"/>
        <v>95566</v>
      </c>
      <c r="AL321" s="72">
        <v>32081</v>
      </c>
      <c r="AM321" s="72">
        <v>63485</v>
      </c>
      <c r="AN321" s="72">
        <v>1727</v>
      </c>
      <c r="AO321" s="72">
        <v>58054</v>
      </c>
      <c r="AP321" s="72">
        <v>1178</v>
      </c>
      <c r="AQ321" s="72">
        <v>2190</v>
      </c>
      <c r="AR321" s="40">
        <f t="shared" si="628"/>
        <v>160793</v>
      </c>
      <c r="AS321" s="87">
        <f t="shared" si="629"/>
        <v>97597</v>
      </c>
      <c r="AT321" s="17">
        <v>33223</v>
      </c>
      <c r="AU321" s="17">
        <v>64374</v>
      </c>
      <c r="AV321" s="17">
        <v>1599</v>
      </c>
      <c r="AW321" s="17">
        <v>58208</v>
      </c>
      <c r="AX321" s="17">
        <v>1367</v>
      </c>
      <c r="AY321" s="17">
        <v>2022</v>
      </c>
      <c r="AZ321" s="83">
        <f t="shared" si="630"/>
        <v>150172</v>
      </c>
      <c r="BA321" s="84">
        <f t="shared" si="631"/>
        <v>91776</v>
      </c>
      <c r="BB321" s="72">
        <v>29980</v>
      </c>
      <c r="BC321" s="72">
        <v>61796</v>
      </c>
      <c r="BD321" s="72">
        <v>1574</v>
      </c>
      <c r="BE321" s="72">
        <v>53853</v>
      </c>
      <c r="BF321" s="72">
        <v>1090</v>
      </c>
      <c r="BG321" s="72">
        <v>1879</v>
      </c>
      <c r="BH321" s="40">
        <f t="shared" si="632"/>
        <v>149485</v>
      </c>
      <c r="BI321" s="87">
        <f t="shared" si="633"/>
        <v>93446</v>
      </c>
      <c r="BJ321" s="17">
        <v>30313</v>
      </c>
      <c r="BK321" s="17">
        <v>63133</v>
      </c>
      <c r="BL321" s="17">
        <v>1692</v>
      </c>
      <c r="BM321" s="17">
        <v>50923</v>
      </c>
      <c r="BN321" s="17">
        <v>1093</v>
      </c>
      <c r="BO321" s="17">
        <v>2331</v>
      </c>
      <c r="BP321" s="83">
        <f t="shared" si="634"/>
        <v>146250</v>
      </c>
      <c r="BQ321" s="84">
        <f t="shared" si="635"/>
        <v>89757</v>
      </c>
      <c r="BR321" s="72">
        <v>29018</v>
      </c>
      <c r="BS321" s="72">
        <v>60739</v>
      </c>
      <c r="BT321" s="72">
        <v>1502</v>
      </c>
      <c r="BU321" s="72">
        <v>51571</v>
      </c>
      <c r="BV321" s="72">
        <v>1165</v>
      </c>
      <c r="BW321" s="72">
        <v>2255</v>
      </c>
      <c r="BX321" s="40">
        <f t="shared" si="636"/>
        <v>139069</v>
      </c>
      <c r="BY321" s="87">
        <f t="shared" si="637"/>
        <v>83886</v>
      </c>
      <c r="BZ321" s="17">
        <v>27321</v>
      </c>
      <c r="CA321" s="17">
        <v>56565</v>
      </c>
      <c r="CB321" s="17">
        <v>1329</v>
      </c>
      <c r="CC321" s="17">
        <v>50711</v>
      </c>
      <c r="CD321" s="17">
        <v>1048</v>
      </c>
      <c r="CE321" s="17">
        <v>2095</v>
      </c>
      <c r="CF321" s="83">
        <f t="shared" si="638"/>
        <v>157230</v>
      </c>
      <c r="CG321" s="84">
        <f t="shared" si="639"/>
        <v>95806</v>
      </c>
      <c r="CH321" s="72">
        <v>30922</v>
      </c>
      <c r="CI321" s="72">
        <v>64884</v>
      </c>
      <c r="CJ321" s="72">
        <v>1483</v>
      </c>
      <c r="CK321" s="72">
        <v>56553</v>
      </c>
      <c r="CL321" s="72">
        <v>1180</v>
      </c>
      <c r="CM321" s="72">
        <v>2208</v>
      </c>
      <c r="CN321" s="40">
        <f t="shared" si="640"/>
        <v>152355</v>
      </c>
      <c r="CO321" s="87">
        <f t="shared" si="641"/>
        <v>94755</v>
      </c>
      <c r="CP321" s="17">
        <v>29747</v>
      </c>
      <c r="CQ321" s="17">
        <v>65008</v>
      </c>
      <c r="CR321" s="17">
        <v>1553</v>
      </c>
      <c r="CS321" s="17">
        <v>52522</v>
      </c>
      <c r="CT321" s="17">
        <v>1027</v>
      </c>
      <c r="CU321" s="17">
        <v>2498</v>
      </c>
      <c r="CV321" s="83">
        <f t="shared" si="642"/>
        <v>150522</v>
      </c>
      <c r="CW321" s="84">
        <f t="shared" si="643"/>
        <v>94508</v>
      </c>
      <c r="CX321" s="72">
        <v>29698</v>
      </c>
      <c r="CY321" s="72">
        <v>64810</v>
      </c>
      <c r="CZ321" s="72">
        <v>1534</v>
      </c>
      <c r="DA321" s="72">
        <v>51027</v>
      </c>
      <c r="DB321" s="72">
        <v>1062</v>
      </c>
      <c r="DC321" s="92">
        <v>2391</v>
      </c>
    </row>
  </sheetData>
  <mergeCells count="42">
    <mergeCell ref="CN44:CU44"/>
    <mergeCell ref="CV44:DC44"/>
    <mergeCell ref="C44:C45"/>
    <mergeCell ref="B44:B45"/>
    <mergeCell ref="BP44:BW44"/>
    <mergeCell ref="BX44:CE44"/>
    <mergeCell ref="AJ44:AQ44"/>
    <mergeCell ref="AR44:AY44"/>
    <mergeCell ref="AZ44:BG44"/>
    <mergeCell ref="BH44:BO44"/>
    <mergeCell ref="CF44:CM44"/>
    <mergeCell ref="L44:S44"/>
    <mergeCell ref="T44:AA44"/>
    <mergeCell ref="AB44:AI44"/>
    <mergeCell ref="BP4:BW4"/>
    <mergeCell ref="BX4:CE4"/>
    <mergeCell ref="CF4:CM4"/>
    <mergeCell ref="CN4:CU4"/>
    <mergeCell ref="CV4:DC4"/>
    <mergeCell ref="A305:A321"/>
    <mergeCell ref="A4:C5"/>
    <mergeCell ref="D4:K4"/>
    <mergeCell ref="L4:S4"/>
    <mergeCell ref="A57:A106"/>
    <mergeCell ref="A107:A139"/>
    <mergeCell ref="A140:A165"/>
    <mergeCell ref="A166:A216"/>
    <mergeCell ref="A217:A253"/>
    <mergeCell ref="A254:A304"/>
    <mergeCell ref="A6:B14"/>
    <mergeCell ref="A16:B42"/>
    <mergeCell ref="A46:C46"/>
    <mergeCell ref="A47:A56"/>
    <mergeCell ref="A44:A45"/>
    <mergeCell ref="D44:K44"/>
    <mergeCell ref="A1:K1"/>
    <mergeCell ref="AJ4:AQ4"/>
    <mergeCell ref="AR4:AY4"/>
    <mergeCell ref="AZ4:BG4"/>
    <mergeCell ref="BH4:BO4"/>
    <mergeCell ref="T4:AA4"/>
    <mergeCell ref="AB4:AI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80" t="s">
        <v>408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23" t="s">
        <v>26</v>
      </c>
      <c r="D4" s="124">
        <v>101485</v>
      </c>
      <c r="E4" s="125"/>
      <c r="F4" s="122">
        <v>56</v>
      </c>
      <c r="G4" s="139" t="s">
        <v>227</v>
      </c>
      <c r="H4" s="124">
        <v>23889</v>
      </c>
      <c r="I4" s="116"/>
      <c r="J4" s="122">
        <v>111</v>
      </c>
      <c r="K4" s="139" t="s">
        <v>6</v>
      </c>
      <c r="L4" s="124">
        <v>16016</v>
      </c>
      <c r="M4" s="116"/>
      <c r="N4" s="122">
        <v>166</v>
      </c>
      <c r="O4" s="139" t="s">
        <v>73</v>
      </c>
      <c r="P4" s="124">
        <v>11109</v>
      </c>
      <c r="Q4" s="125"/>
      <c r="R4" s="122">
        <v>221</v>
      </c>
      <c r="S4" s="139" t="s">
        <v>123</v>
      </c>
      <c r="T4" s="124">
        <v>7224</v>
      </c>
    </row>
    <row r="5" spans="1:20" x14ac:dyDescent="0.3">
      <c r="A5" s="116"/>
      <c r="B5" s="126">
        <v>2</v>
      </c>
      <c r="C5" s="127" t="s">
        <v>22</v>
      </c>
      <c r="D5" s="128">
        <v>90013</v>
      </c>
      <c r="E5" s="125"/>
      <c r="F5" s="126">
        <v>57</v>
      </c>
      <c r="G5" s="140" t="s">
        <v>20</v>
      </c>
      <c r="H5" s="128">
        <v>23849</v>
      </c>
      <c r="I5" s="116"/>
      <c r="J5" s="126">
        <v>112</v>
      </c>
      <c r="K5" s="140" t="s">
        <v>194</v>
      </c>
      <c r="L5" s="128">
        <v>15882</v>
      </c>
      <c r="M5" s="116"/>
      <c r="N5" s="126">
        <v>167</v>
      </c>
      <c r="O5" s="140" t="s">
        <v>136</v>
      </c>
      <c r="P5" s="128">
        <v>11098</v>
      </c>
      <c r="Q5" s="125"/>
      <c r="R5" s="126">
        <v>222</v>
      </c>
      <c r="S5" s="140" t="s">
        <v>169</v>
      </c>
      <c r="T5" s="128">
        <v>7201</v>
      </c>
    </row>
    <row r="6" spans="1:20" x14ac:dyDescent="0.3">
      <c r="A6" s="116"/>
      <c r="B6" s="126">
        <v>3</v>
      </c>
      <c r="C6" s="129" t="s">
        <v>380</v>
      </c>
      <c r="D6" s="128">
        <v>79763</v>
      </c>
      <c r="E6" s="125"/>
      <c r="F6" s="126">
        <v>58</v>
      </c>
      <c r="G6" s="141" t="s">
        <v>88</v>
      </c>
      <c r="H6" s="128">
        <v>23621</v>
      </c>
      <c r="I6" s="116"/>
      <c r="J6" s="126">
        <v>113</v>
      </c>
      <c r="K6" s="141" t="s">
        <v>163</v>
      </c>
      <c r="L6" s="128">
        <v>15867</v>
      </c>
      <c r="M6" s="116"/>
      <c r="N6" s="126">
        <v>168</v>
      </c>
      <c r="O6" s="141" t="s">
        <v>164</v>
      </c>
      <c r="P6" s="128">
        <v>10829</v>
      </c>
      <c r="Q6" s="125"/>
      <c r="R6" s="126">
        <v>223</v>
      </c>
      <c r="S6" s="141" t="s">
        <v>243</v>
      </c>
      <c r="T6" s="128">
        <v>7112</v>
      </c>
    </row>
    <row r="7" spans="1:20" x14ac:dyDescent="0.3">
      <c r="A7" s="116"/>
      <c r="B7" s="126">
        <v>4</v>
      </c>
      <c r="C7" s="127" t="s">
        <v>34</v>
      </c>
      <c r="D7" s="128">
        <v>69996</v>
      </c>
      <c r="E7" s="125"/>
      <c r="F7" s="126">
        <v>59</v>
      </c>
      <c r="G7" s="140" t="s">
        <v>28</v>
      </c>
      <c r="H7" s="128">
        <v>22798</v>
      </c>
      <c r="I7" s="116"/>
      <c r="J7" s="126">
        <v>114</v>
      </c>
      <c r="K7" s="140" t="s">
        <v>127</v>
      </c>
      <c r="L7" s="128">
        <v>15848</v>
      </c>
      <c r="M7" s="116"/>
      <c r="N7" s="126">
        <v>169</v>
      </c>
      <c r="O7" s="140" t="s">
        <v>224</v>
      </c>
      <c r="P7" s="128">
        <v>10813</v>
      </c>
      <c r="Q7" s="125"/>
      <c r="R7" s="126">
        <v>224</v>
      </c>
      <c r="S7" s="140" t="s">
        <v>160</v>
      </c>
      <c r="T7" s="128">
        <v>7084</v>
      </c>
    </row>
    <row r="8" spans="1:20" x14ac:dyDescent="0.3">
      <c r="A8" s="116"/>
      <c r="B8" s="126">
        <v>5</v>
      </c>
      <c r="C8" s="127" t="s">
        <v>36</v>
      </c>
      <c r="D8" s="128">
        <v>62277</v>
      </c>
      <c r="E8" s="125"/>
      <c r="F8" s="126">
        <v>60</v>
      </c>
      <c r="G8" s="140" t="s">
        <v>119</v>
      </c>
      <c r="H8" s="128">
        <v>22759</v>
      </c>
      <c r="I8" s="116"/>
      <c r="J8" s="126">
        <v>115</v>
      </c>
      <c r="K8" s="140" t="s">
        <v>23</v>
      </c>
      <c r="L8" s="128">
        <v>15684</v>
      </c>
      <c r="M8" s="116"/>
      <c r="N8" s="126">
        <v>170</v>
      </c>
      <c r="O8" s="140" t="s">
        <v>198</v>
      </c>
      <c r="P8" s="128">
        <v>10795</v>
      </c>
      <c r="Q8" s="125"/>
      <c r="R8" s="126">
        <v>225</v>
      </c>
      <c r="S8" s="140" t="s">
        <v>80</v>
      </c>
      <c r="T8" s="128">
        <v>7060</v>
      </c>
    </row>
    <row r="9" spans="1:20" x14ac:dyDescent="0.3">
      <c r="A9" s="116"/>
      <c r="B9" s="126">
        <v>6</v>
      </c>
      <c r="C9" s="127" t="s">
        <v>69</v>
      </c>
      <c r="D9" s="128">
        <v>61917</v>
      </c>
      <c r="E9" s="125"/>
      <c r="F9" s="126">
        <v>61</v>
      </c>
      <c r="G9" s="140" t="s">
        <v>83</v>
      </c>
      <c r="H9" s="128">
        <v>22460</v>
      </c>
      <c r="I9" s="116"/>
      <c r="J9" s="126">
        <v>116</v>
      </c>
      <c r="K9" s="140" t="s">
        <v>109</v>
      </c>
      <c r="L9" s="128">
        <v>15614</v>
      </c>
      <c r="M9" s="116"/>
      <c r="N9" s="126">
        <v>171</v>
      </c>
      <c r="O9" s="140" t="s">
        <v>242</v>
      </c>
      <c r="P9" s="128">
        <v>10784</v>
      </c>
      <c r="Q9" s="125"/>
      <c r="R9" s="126">
        <v>226</v>
      </c>
      <c r="S9" s="140" t="s">
        <v>150</v>
      </c>
      <c r="T9" s="128">
        <v>7051</v>
      </c>
    </row>
    <row r="10" spans="1:20" x14ac:dyDescent="0.3">
      <c r="A10" s="116"/>
      <c r="B10" s="126">
        <v>7</v>
      </c>
      <c r="C10" s="127" t="s">
        <v>381</v>
      </c>
      <c r="D10" s="128">
        <v>59880</v>
      </c>
      <c r="E10" s="125"/>
      <c r="F10" s="126">
        <v>62</v>
      </c>
      <c r="G10" s="140" t="s">
        <v>387</v>
      </c>
      <c r="H10" s="128">
        <v>22111</v>
      </c>
      <c r="I10" s="116"/>
      <c r="J10" s="126">
        <v>117</v>
      </c>
      <c r="K10" s="140" t="s">
        <v>99</v>
      </c>
      <c r="L10" s="128">
        <v>15525</v>
      </c>
      <c r="M10" s="116"/>
      <c r="N10" s="126">
        <v>172</v>
      </c>
      <c r="O10" s="140" t="s">
        <v>230</v>
      </c>
      <c r="P10" s="128">
        <v>10771</v>
      </c>
      <c r="Q10" s="125"/>
      <c r="R10" s="126">
        <v>227</v>
      </c>
      <c r="S10" s="140" t="s">
        <v>48</v>
      </c>
      <c r="T10" s="128">
        <v>6929</v>
      </c>
    </row>
    <row r="11" spans="1:20" x14ac:dyDescent="0.3">
      <c r="A11" s="116"/>
      <c r="B11" s="126">
        <v>8</v>
      </c>
      <c r="C11" s="127" t="s">
        <v>24</v>
      </c>
      <c r="D11" s="128">
        <v>59064</v>
      </c>
      <c r="E11" s="125"/>
      <c r="F11" s="126">
        <v>63</v>
      </c>
      <c r="G11" s="140" t="s">
        <v>388</v>
      </c>
      <c r="H11" s="128">
        <v>21789</v>
      </c>
      <c r="I11" s="116"/>
      <c r="J11" s="126">
        <v>118</v>
      </c>
      <c r="K11" s="140" t="s">
        <v>218</v>
      </c>
      <c r="L11" s="128">
        <v>15473</v>
      </c>
      <c r="M11" s="116"/>
      <c r="N11" s="126">
        <v>173</v>
      </c>
      <c r="O11" s="140" t="s">
        <v>42</v>
      </c>
      <c r="P11" s="128">
        <v>10696</v>
      </c>
      <c r="Q11" s="125"/>
      <c r="R11" s="126">
        <v>228</v>
      </c>
      <c r="S11" s="140" t="s">
        <v>170</v>
      </c>
      <c r="T11" s="128">
        <v>6909</v>
      </c>
    </row>
    <row r="12" spans="1:20" x14ac:dyDescent="0.3">
      <c r="A12" s="116"/>
      <c r="B12" s="126">
        <v>9</v>
      </c>
      <c r="C12" s="127" t="s">
        <v>0</v>
      </c>
      <c r="D12" s="128">
        <v>55521</v>
      </c>
      <c r="E12" s="125"/>
      <c r="F12" s="126">
        <v>64</v>
      </c>
      <c r="G12" s="140" t="s">
        <v>11</v>
      </c>
      <c r="H12" s="128">
        <v>21559</v>
      </c>
      <c r="I12" s="116"/>
      <c r="J12" s="126">
        <v>119</v>
      </c>
      <c r="K12" s="140" t="s">
        <v>137</v>
      </c>
      <c r="L12" s="128">
        <v>15180</v>
      </c>
      <c r="M12" s="116"/>
      <c r="N12" s="126">
        <v>174</v>
      </c>
      <c r="O12" s="140" t="s">
        <v>8</v>
      </c>
      <c r="P12" s="128">
        <v>10609</v>
      </c>
      <c r="Q12" s="125"/>
      <c r="R12" s="126">
        <v>229</v>
      </c>
      <c r="S12" s="140" t="s">
        <v>149</v>
      </c>
      <c r="T12" s="128">
        <v>6775</v>
      </c>
    </row>
    <row r="13" spans="1:20" x14ac:dyDescent="0.3">
      <c r="A13" s="116"/>
      <c r="B13" s="126">
        <v>10</v>
      </c>
      <c r="C13" s="127" t="s">
        <v>382</v>
      </c>
      <c r="D13" s="128">
        <v>54148</v>
      </c>
      <c r="E13" s="125"/>
      <c r="F13" s="126">
        <v>65</v>
      </c>
      <c r="G13" s="140" t="s">
        <v>39</v>
      </c>
      <c r="H13" s="128">
        <v>21487</v>
      </c>
      <c r="I13" s="116"/>
      <c r="J13" s="126">
        <v>120</v>
      </c>
      <c r="K13" s="140" t="s">
        <v>5</v>
      </c>
      <c r="L13" s="128">
        <v>15161</v>
      </c>
      <c r="M13" s="116"/>
      <c r="N13" s="126">
        <v>175</v>
      </c>
      <c r="O13" s="140" t="s">
        <v>158</v>
      </c>
      <c r="P13" s="128">
        <v>10561</v>
      </c>
      <c r="Q13" s="125"/>
      <c r="R13" s="126">
        <v>230</v>
      </c>
      <c r="S13" s="140" t="s">
        <v>213</v>
      </c>
      <c r="T13" s="128">
        <v>6517</v>
      </c>
    </row>
    <row r="14" spans="1:20" x14ac:dyDescent="0.3">
      <c r="A14" s="116"/>
      <c r="B14" s="126">
        <v>11</v>
      </c>
      <c r="C14" s="127" t="s">
        <v>32</v>
      </c>
      <c r="D14" s="128">
        <v>53503</v>
      </c>
      <c r="E14" s="125"/>
      <c r="F14" s="126">
        <v>66</v>
      </c>
      <c r="G14" s="140" t="s">
        <v>214</v>
      </c>
      <c r="H14" s="128">
        <v>21372</v>
      </c>
      <c r="I14" s="116"/>
      <c r="J14" s="126">
        <v>121</v>
      </c>
      <c r="K14" s="140" t="s">
        <v>13</v>
      </c>
      <c r="L14" s="128">
        <v>15076</v>
      </c>
      <c r="M14" s="116"/>
      <c r="N14" s="126">
        <v>176</v>
      </c>
      <c r="O14" s="140" t="s">
        <v>204</v>
      </c>
      <c r="P14" s="128">
        <v>10372</v>
      </c>
      <c r="Q14" s="125"/>
      <c r="R14" s="126">
        <v>231</v>
      </c>
      <c r="S14" s="140" t="s">
        <v>183</v>
      </c>
      <c r="T14" s="128">
        <v>6492</v>
      </c>
    </row>
    <row r="15" spans="1:20" x14ac:dyDescent="0.3">
      <c r="A15" s="116"/>
      <c r="B15" s="126">
        <v>12</v>
      </c>
      <c r="C15" s="127" t="s">
        <v>10</v>
      </c>
      <c r="D15" s="128">
        <v>49726</v>
      </c>
      <c r="E15" s="125"/>
      <c r="F15" s="126">
        <v>67</v>
      </c>
      <c r="G15" s="140" t="s">
        <v>389</v>
      </c>
      <c r="H15" s="128">
        <v>21338</v>
      </c>
      <c r="I15" s="116"/>
      <c r="J15" s="126">
        <v>122</v>
      </c>
      <c r="K15" s="140" t="s">
        <v>244</v>
      </c>
      <c r="L15" s="128">
        <v>15002</v>
      </c>
      <c r="M15" s="116"/>
      <c r="N15" s="126">
        <v>177</v>
      </c>
      <c r="O15" s="140" t="s">
        <v>78</v>
      </c>
      <c r="P15" s="128">
        <v>10325</v>
      </c>
      <c r="Q15" s="125"/>
      <c r="R15" s="126">
        <v>232</v>
      </c>
      <c r="S15" s="140" t="s">
        <v>203</v>
      </c>
      <c r="T15" s="128">
        <v>6414</v>
      </c>
    </row>
    <row r="16" spans="1:20" x14ac:dyDescent="0.3">
      <c r="A16" s="116"/>
      <c r="B16" s="126">
        <v>13</v>
      </c>
      <c r="C16" s="127" t="s">
        <v>383</v>
      </c>
      <c r="D16" s="128">
        <v>48683</v>
      </c>
      <c r="E16" s="125"/>
      <c r="F16" s="126">
        <v>68</v>
      </c>
      <c r="G16" s="140" t="s">
        <v>82</v>
      </c>
      <c r="H16" s="128">
        <v>21237</v>
      </c>
      <c r="I16" s="116"/>
      <c r="J16" s="126">
        <v>123</v>
      </c>
      <c r="K16" s="140" t="s">
        <v>205</v>
      </c>
      <c r="L16" s="128">
        <v>14835</v>
      </c>
      <c r="M16" s="116"/>
      <c r="N16" s="126">
        <v>178</v>
      </c>
      <c r="O16" s="140" t="s">
        <v>62</v>
      </c>
      <c r="P16" s="128">
        <v>10241</v>
      </c>
      <c r="Q16" s="125"/>
      <c r="R16" s="126">
        <v>233</v>
      </c>
      <c r="S16" s="140" t="s">
        <v>147</v>
      </c>
      <c r="T16" s="128">
        <v>6397</v>
      </c>
    </row>
    <row r="17" spans="1:20" x14ac:dyDescent="0.3">
      <c r="A17" s="116"/>
      <c r="B17" s="126">
        <v>14</v>
      </c>
      <c r="C17" s="127" t="s">
        <v>21</v>
      </c>
      <c r="D17" s="128">
        <v>46647</v>
      </c>
      <c r="E17" s="125"/>
      <c r="F17" s="126">
        <v>69</v>
      </c>
      <c r="G17" s="140" t="s">
        <v>193</v>
      </c>
      <c r="H17" s="128">
        <v>21181</v>
      </c>
      <c r="I17" s="116"/>
      <c r="J17" s="126">
        <v>124</v>
      </c>
      <c r="K17" s="140" t="s">
        <v>236</v>
      </c>
      <c r="L17" s="128">
        <v>14614</v>
      </c>
      <c r="M17" s="116"/>
      <c r="N17" s="126">
        <v>179</v>
      </c>
      <c r="O17" s="140" t="s">
        <v>393</v>
      </c>
      <c r="P17" s="128">
        <v>10230</v>
      </c>
      <c r="Q17" s="125"/>
      <c r="R17" s="126">
        <v>234</v>
      </c>
      <c r="S17" s="140" t="s">
        <v>115</v>
      </c>
      <c r="T17" s="128">
        <v>6380</v>
      </c>
    </row>
    <row r="18" spans="1:20" x14ac:dyDescent="0.3">
      <c r="A18" s="116"/>
      <c r="B18" s="126">
        <v>15</v>
      </c>
      <c r="C18" s="127" t="s">
        <v>25</v>
      </c>
      <c r="D18" s="128">
        <v>45893</v>
      </c>
      <c r="E18" s="125"/>
      <c r="F18" s="126">
        <v>70</v>
      </c>
      <c r="G18" s="140" t="s">
        <v>52</v>
      </c>
      <c r="H18" s="128">
        <v>20939</v>
      </c>
      <c r="I18" s="116"/>
      <c r="J18" s="126">
        <v>125</v>
      </c>
      <c r="K18" s="140" t="s">
        <v>210</v>
      </c>
      <c r="L18" s="128">
        <v>14472</v>
      </c>
      <c r="M18" s="116"/>
      <c r="N18" s="126">
        <v>180</v>
      </c>
      <c r="O18" s="140" t="s">
        <v>76</v>
      </c>
      <c r="P18" s="128">
        <v>9977</v>
      </c>
      <c r="Q18" s="125"/>
      <c r="R18" s="126">
        <v>235</v>
      </c>
      <c r="S18" s="140" t="s">
        <v>130</v>
      </c>
      <c r="T18" s="128">
        <v>6347</v>
      </c>
    </row>
    <row r="19" spans="1:20" x14ac:dyDescent="0.3">
      <c r="A19" s="116"/>
      <c r="B19" s="126">
        <v>16</v>
      </c>
      <c r="C19" s="127" t="s">
        <v>19</v>
      </c>
      <c r="D19" s="128">
        <v>44340</v>
      </c>
      <c r="E19" s="125"/>
      <c r="F19" s="126">
        <v>71</v>
      </c>
      <c r="G19" s="140" t="s">
        <v>139</v>
      </c>
      <c r="H19" s="128">
        <v>20779</v>
      </c>
      <c r="I19" s="116"/>
      <c r="J19" s="126">
        <v>126</v>
      </c>
      <c r="K19" s="140" t="s">
        <v>234</v>
      </c>
      <c r="L19" s="128">
        <v>14471</v>
      </c>
      <c r="M19" s="116"/>
      <c r="N19" s="126">
        <v>181</v>
      </c>
      <c r="O19" s="140" t="s">
        <v>142</v>
      </c>
      <c r="P19" s="128">
        <v>9935</v>
      </c>
      <c r="Q19" s="125"/>
      <c r="R19" s="126">
        <v>236</v>
      </c>
      <c r="S19" s="140" t="s">
        <v>68</v>
      </c>
      <c r="T19" s="128">
        <v>6328</v>
      </c>
    </row>
    <row r="20" spans="1:20" x14ac:dyDescent="0.3">
      <c r="A20" s="116"/>
      <c r="B20" s="126">
        <v>17</v>
      </c>
      <c r="C20" s="127" t="s">
        <v>2</v>
      </c>
      <c r="D20" s="128">
        <v>43754</v>
      </c>
      <c r="E20" s="125"/>
      <c r="F20" s="126">
        <v>72</v>
      </c>
      <c r="G20" s="140" t="s">
        <v>211</v>
      </c>
      <c r="H20" s="128">
        <v>20657</v>
      </c>
      <c r="I20" s="116"/>
      <c r="J20" s="126">
        <v>127</v>
      </c>
      <c r="K20" s="140" t="s">
        <v>70</v>
      </c>
      <c r="L20" s="128">
        <v>14466</v>
      </c>
      <c r="M20" s="116"/>
      <c r="N20" s="126">
        <v>182</v>
      </c>
      <c r="O20" s="140" t="s">
        <v>188</v>
      </c>
      <c r="P20" s="128">
        <v>9866</v>
      </c>
      <c r="Q20" s="125"/>
      <c r="R20" s="126">
        <v>237</v>
      </c>
      <c r="S20" s="140" t="s">
        <v>133</v>
      </c>
      <c r="T20" s="128">
        <v>6291</v>
      </c>
    </row>
    <row r="21" spans="1:20" x14ac:dyDescent="0.3">
      <c r="A21" s="116"/>
      <c r="B21" s="126">
        <v>18</v>
      </c>
      <c r="C21" s="127" t="s">
        <v>53</v>
      </c>
      <c r="D21" s="128">
        <v>42642</v>
      </c>
      <c r="E21" s="125"/>
      <c r="F21" s="126">
        <v>73</v>
      </c>
      <c r="G21" s="140" t="s">
        <v>7</v>
      </c>
      <c r="H21" s="128">
        <v>20470</v>
      </c>
      <c r="I21" s="116"/>
      <c r="J21" s="126">
        <v>128</v>
      </c>
      <c r="K21" s="140" t="s">
        <v>112</v>
      </c>
      <c r="L21" s="128">
        <v>14460</v>
      </c>
      <c r="M21" s="116"/>
      <c r="N21" s="126">
        <v>183</v>
      </c>
      <c r="O21" s="140" t="s">
        <v>61</v>
      </c>
      <c r="P21" s="128">
        <v>9799</v>
      </c>
      <c r="Q21" s="125"/>
      <c r="R21" s="126">
        <v>238</v>
      </c>
      <c r="S21" s="140" t="s">
        <v>395</v>
      </c>
      <c r="T21" s="128">
        <v>6106</v>
      </c>
    </row>
    <row r="22" spans="1:20" x14ac:dyDescent="0.3">
      <c r="A22" s="116"/>
      <c r="B22" s="126">
        <v>19</v>
      </c>
      <c r="C22" s="127" t="s">
        <v>30</v>
      </c>
      <c r="D22" s="128">
        <v>42007</v>
      </c>
      <c r="E22" s="125"/>
      <c r="F22" s="126">
        <v>74</v>
      </c>
      <c r="G22" s="140" t="s">
        <v>29</v>
      </c>
      <c r="H22" s="128">
        <v>20141</v>
      </c>
      <c r="I22" s="116"/>
      <c r="J22" s="126">
        <v>129</v>
      </c>
      <c r="K22" s="140" t="s">
        <v>138</v>
      </c>
      <c r="L22" s="128">
        <v>14451</v>
      </c>
      <c r="M22" s="116"/>
      <c r="N22" s="126">
        <v>184</v>
      </c>
      <c r="O22" s="140" t="s">
        <v>146</v>
      </c>
      <c r="P22" s="128">
        <v>9786</v>
      </c>
      <c r="Q22" s="125"/>
      <c r="R22" s="126">
        <v>239</v>
      </c>
      <c r="S22" s="140" t="s">
        <v>104</v>
      </c>
      <c r="T22" s="128">
        <v>5971</v>
      </c>
    </row>
    <row r="23" spans="1:20" x14ac:dyDescent="0.3">
      <c r="A23" s="116"/>
      <c r="B23" s="126">
        <v>20</v>
      </c>
      <c r="C23" s="127" t="s">
        <v>91</v>
      </c>
      <c r="D23" s="128">
        <v>42001</v>
      </c>
      <c r="E23" s="125"/>
      <c r="F23" s="126">
        <v>75</v>
      </c>
      <c r="G23" s="140" t="s">
        <v>195</v>
      </c>
      <c r="H23" s="128">
        <v>20113</v>
      </c>
      <c r="I23" s="116"/>
      <c r="J23" s="126">
        <v>130</v>
      </c>
      <c r="K23" s="140" t="s">
        <v>252</v>
      </c>
      <c r="L23" s="128">
        <v>14437</v>
      </c>
      <c r="M23" s="116"/>
      <c r="N23" s="126">
        <v>185</v>
      </c>
      <c r="O23" s="140" t="s">
        <v>144</v>
      </c>
      <c r="P23" s="128">
        <v>9701</v>
      </c>
      <c r="Q23" s="125"/>
      <c r="R23" s="126">
        <v>240</v>
      </c>
      <c r="S23" s="140" t="s">
        <v>251</v>
      </c>
      <c r="T23" s="128">
        <v>5788</v>
      </c>
    </row>
    <row r="24" spans="1:20" x14ac:dyDescent="0.3">
      <c r="A24" s="116"/>
      <c r="B24" s="126">
        <v>21</v>
      </c>
      <c r="C24" s="127" t="s">
        <v>72</v>
      </c>
      <c r="D24" s="128">
        <v>40046</v>
      </c>
      <c r="E24" s="125"/>
      <c r="F24" s="126">
        <v>76</v>
      </c>
      <c r="G24" s="140" t="s">
        <v>140</v>
      </c>
      <c r="H24" s="128">
        <v>20102</v>
      </c>
      <c r="I24" s="116"/>
      <c r="J24" s="126">
        <v>131</v>
      </c>
      <c r="K24" s="140" t="s">
        <v>64</v>
      </c>
      <c r="L24" s="128">
        <v>14347</v>
      </c>
      <c r="M24" s="116"/>
      <c r="N24" s="126">
        <v>186</v>
      </c>
      <c r="O24" s="140" t="s">
        <v>181</v>
      </c>
      <c r="P24" s="128">
        <v>9667</v>
      </c>
      <c r="Q24" s="125"/>
      <c r="R24" s="126">
        <v>241</v>
      </c>
      <c r="S24" s="140" t="s">
        <v>154</v>
      </c>
      <c r="T24" s="128">
        <v>5635</v>
      </c>
    </row>
    <row r="25" spans="1:20" x14ac:dyDescent="0.3">
      <c r="A25" s="116"/>
      <c r="B25" s="126">
        <v>22</v>
      </c>
      <c r="C25" s="127" t="s">
        <v>94</v>
      </c>
      <c r="D25" s="128">
        <v>39054</v>
      </c>
      <c r="E25" s="125"/>
      <c r="F25" s="126">
        <v>77</v>
      </c>
      <c r="G25" s="140" t="s">
        <v>41</v>
      </c>
      <c r="H25" s="128">
        <v>19969</v>
      </c>
      <c r="I25" s="116"/>
      <c r="J25" s="126">
        <v>132</v>
      </c>
      <c r="K25" s="140" t="s">
        <v>161</v>
      </c>
      <c r="L25" s="128">
        <v>14272</v>
      </c>
      <c r="M25" s="116"/>
      <c r="N25" s="126">
        <v>187</v>
      </c>
      <c r="O25" s="140" t="s">
        <v>49</v>
      </c>
      <c r="P25" s="128">
        <v>9646</v>
      </c>
      <c r="Q25" s="125"/>
      <c r="R25" s="126">
        <v>242</v>
      </c>
      <c r="S25" s="140" t="s">
        <v>186</v>
      </c>
      <c r="T25" s="128">
        <v>5560</v>
      </c>
    </row>
    <row r="26" spans="1:20" x14ac:dyDescent="0.3">
      <c r="A26" s="116"/>
      <c r="B26" s="126">
        <v>23</v>
      </c>
      <c r="C26" s="127" t="s">
        <v>226</v>
      </c>
      <c r="D26" s="128">
        <v>39008</v>
      </c>
      <c r="E26" s="125"/>
      <c r="F26" s="126">
        <v>78</v>
      </c>
      <c r="G26" s="140" t="s">
        <v>15</v>
      </c>
      <c r="H26" s="128">
        <v>19909</v>
      </c>
      <c r="I26" s="116"/>
      <c r="J26" s="126">
        <v>133</v>
      </c>
      <c r="K26" s="140" t="s">
        <v>215</v>
      </c>
      <c r="L26" s="128">
        <v>14139</v>
      </c>
      <c r="M26" s="116"/>
      <c r="N26" s="126">
        <v>188</v>
      </c>
      <c r="O26" s="140" t="s">
        <v>394</v>
      </c>
      <c r="P26" s="128">
        <v>9591</v>
      </c>
      <c r="Q26" s="125"/>
      <c r="R26" s="126">
        <v>243</v>
      </c>
      <c r="S26" s="140" t="s">
        <v>255</v>
      </c>
      <c r="T26" s="128">
        <v>5538</v>
      </c>
    </row>
    <row r="27" spans="1:20" x14ac:dyDescent="0.3">
      <c r="A27" s="116"/>
      <c r="B27" s="126">
        <v>24</v>
      </c>
      <c r="C27" s="127" t="s">
        <v>85</v>
      </c>
      <c r="D27" s="128">
        <v>38862</v>
      </c>
      <c r="E27" s="125"/>
      <c r="F27" s="126">
        <v>79</v>
      </c>
      <c r="G27" s="140" t="s">
        <v>56</v>
      </c>
      <c r="H27" s="128">
        <v>19748</v>
      </c>
      <c r="I27" s="116"/>
      <c r="J27" s="126">
        <v>134</v>
      </c>
      <c r="K27" s="140" t="s">
        <v>14</v>
      </c>
      <c r="L27" s="128">
        <v>14137</v>
      </c>
      <c r="M27" s="116"/>
      <c r="N27" s="126">
        <v>189</v>
      </c>
      <c r="O27" s="140" t="s">
        <v>177</v>
      </c>
      <c r="P27" s="128">
        <v>9465</v>
      </c>
      <c r="Q27" s="125"/>
      <c r="R27" s="126">
        <v>244</v>
      </c>
      <c r="S27" s="140" t="s">
        <v>246</v>
      </c>
      <c r="T27" s="128">
        <v>5485</v>
      </c>
    </row>
    <row r="28" spans="1:20" x14ac:dyDescent="0.3">
      <c r="A28" s="116"/>
      <c r="B28" s="126">
        <v>25</v>
      </c>
      <c r="C28" s="127" t="s">
        <v>27</v>
      </c>
      <c r="D28" s="128">
        <v>35865</v>
      </c>
      <c r="E28" s="125"/>
      <c r="F28" s="126">
        <v>80</v>
      </c>
      <c r="G28" s="140" t="s">
        <v>209</v>
      </c>
      <c r="H28" s="128">
        <v>19557</v>
      </c>
      <c r="I28" s="116"/>
      <c r="J28" s="126">
        <v>135</v>
      </c>
      <c r="K28" s="140" t="s">
        <v>191</v>
      </c>
      <c r="L28" s="128">
        <v>13993</v>
      </c>
      <c r="M28" s="116"/>
      <c r="N28" s="126">
        <v>190</v>
      </c>
      <c r="O28" s="140" t="s">
        <v>117</v>
      </c>
      <c r="P28" s="128">
        <v>9443</v>
      </c>
      <c r="Q28" s="125"/>
      <c r="R28" s="126">
        <v>245</v>
      </c>
      <c r="S28" s="140" t="s">
        <v>237</v>
      </c>
      <c r="T28" s="128">
        <v>5452</v>
      </c>
    </row>
    <row r="29" spans="1:20" x14ac:dyDescent="0.3">
      <c r="A29" s="116"/>
      <c r="B29" s="126">
        <v>26</v>
      </c>
      <c r="C29" s="127" t="s">
        <v>126</v>
      </c>
      <c r="D29" s="128">
        <v>35394</v>
      </c>
      <c r="E29" s="125"/>
      <c r="F29" s="126">
        <v>81</v>
      </c>
      <c r="G29" s="140" t="s">
        <v>390</v>
      </c>
      <c r="H29" s="128">
        <v>19498</v>
      </c>
      <c r="I29" s="116"/>
      <c r="J29" s="126">
        <v>136</v>
      </c>
      <c r="K29" s="140" t="s">
        <v>162</v>
      </c>
      <c r="L29" s="128">
        <v>13961</v>
      </c>
      <c r="M29" s="116"/>
      <c r="N29" s="126">
        <v>191</v>
      </c>
      <c r="O29" s="140" t="s">
        <v>190</v>
      </c>
      <c r="P29" s="128">
        <v>9437</v>
      </c>
      <c r="Q29" s="125"/>
      <c r="R29" s="126">
        <v>246</v>
      </c>
      <c r="S29" s="140" t="s">
        <v>232</v>
      </c>
      <c r="T29" s="128">
        <v>5240</v>
      </c>
    </row>
    <row r="30" spans="1:20" x14ac:dyDescent="0.3">
      <c r="A30" s="116"/>
      <c r="B30" s="126">
        <v>27</v>
      </c>
      <c r="C30" s="127" t="s">
        <v>71</v>
      </c>
      <c r="D30" s="128">
        <v>34960</v>
      </c>
      <c r="E30" s="125"/>
      <c r="F30" s="126">
        <v>82</v>
      </c>
      <c r="G30" s="140" t="s">
        <v>38</v>
      </c>
      <c r="H30" s="128">
        <v>19420</v>
      </c>
      <c r="I30" s="116"/>
      <c r="J30" s="126">
        <v>137</v>
      </c>
      <c r="K30" s="140" t="s">
        <v>121</v>
      </c>
      <c r="L30" s="128">
        <v>13830</v>
      </c>
      <c r="M30" s="116"/>
      <c r="N30" s="126">
        <v>192</v>
      </c>
      <c r="O30" s="140" t="s">
        <v>165</v>
      </c>
      <c r="P30" s="128">
        <v>9433</v>
      </c>
      <c r="Q30" s="125"/>
      <c r="R30" s="126">
        <v>247</v>
      </c>
      <c r="S30" s="140" t="s">
        <v>132</v>
      </c>
      <c r="T30" s="128">
        <v>5209</v>
      </c>
    </row>
    <row r="31" spans="1:20" x14ac:dyDescent="0.3">
      <c r="A31" s="116"/>
      <c r="B31" s="126">
        <v>28</v>
      </c>
      <c r="C31" s="127" t="s">
        <v>3</v>
      </c>
      <c r="D31" s="128">
        <v>34091</v>
      </c>
      <c r="E31" s="125"/>
      <c r="F31" s="126">
        <v>83</v>
      </c>
      <c r="G31" s="140" t="s">
        <v>54</v>
      </c>
      <c r="H31" s="128">
        <v>19276</v>
      </c>
      <c r="I31" s="116"/>
      <c r="J31" s="126">
        <v>138</v>
      </c>
      <c r="K31" s="140" t="s">
        <v>157</v>
      </c>
      <c r="L31" s="128">
        <v>13750</v>
      </c>
      <c r="M31" s="116"/>
      <c r="N31" s="126">
        <v>193</v>
      </c>
      <c r="O31" s="140" t="s">
        <v>106</v>
      </c>
      <c r="P31" s="128">
        <v>9328</v>
      </c>
      <c r="Q31" s="125"/>
      <c r="R31" s="126">
        <v>248</v>
      </c>
      <c r="S31" s="140" t="s">
        <v>151</v>
      </c>
      <c r="T31" s="128">
        <v>5193</v>
      </c>
    </row>
    <row r="32" spans="1:20" x14ac:dyDescent="0.3">
      <c r="A32" s="116"/>
      <c r="B32" s="126">
        <v>29</v>
      </c>
      <c r="C32" s="127" t="s">
        <v>66</v>
      </c>
      <c r="D32" s="128">
        <v>33406</v>
      </c>
      <c r="E32" s="125"/>
      <c r="F32" s="126">
        <v>84</v>
      </c>
      <c r="G32" s="140" t="s">
        <v>212</v>
      </c>
      <c r="H32" s="128">
        <v>18954</v>
      </c>
      <c r="I32" s="116"/>
      <c r="J32" s="126">
        <v>139</v>
      </c>
      <c r="K32" s="140" t="s">
        <v>180</v>
      </c>
      <c r="L32" s="128">
        <v>13680</v>
      </c>
      <c r="M32" s="116"/>
      <c r="N32" s="126">
        <v>194</v>
      </c>
      <c r="O32" s="140" t="s">
        <v>208</v>
      </c>
      <c r="P32" s="128">
        <v>9327</v>
      </c>
      <c r="Q32" s="125"/>
      <c r="R32" s="126">
        <v>249</v>
      </c>
      <c r="S32" s="140" t="s">
        <v>128</v>
      </c>
      <c r="T32" s="128">
        <v>5026</v>
      </c>
    </row>
    <row r="33" spans="1:20" x14ac:dyDescent="0.3">
      <c r="A33" s="116"/>
      <c r="B33" s="126">
        <v>30</v>
      </c>
      <c r="C33" s="127" t="s">
        <v>84</v>
      </c>
      <c r="D33" s="128">
        <v>33127</v>
      </c>
      <c r="E33" s="125"/>
      <c r="F33" s="126">
        <v>85</v>
      </c>
      <c r="G33" s="140" t="s">
        <v>241</v>
      </c>
      <c r="H33" s="128">
        <v>18844</v>
      </c>
      <c r="I33" s="116"/>
      <c r="J33" s="126">
        <v>140</v>
      </c>
      <c r="K33" s="140" t="s">
        <v>159</v>
      </c>
      <c r="L33" s="128">
        <v>13614</v>
      </c>
      <c r="M33" s="116"/>
      <c r="N33" s="126">
        <v>195</v>
      </c>
      <c r="O33" s="140" t="s">
        <v>77</v>
      </c>
      <c r="P33" s="128">
        <v>9292</v>
      </c>
      <c r="Q33" s="125"/>
      <c r="R33" s="126">
        <v>250</v>
      </c>
      <c r="S33" s="140" t="s">
        <v>98</v>
      </c>
      <c r="T33" s="128">
        <v>4992</v>
      </c>
    </row>
    <row r="34" spans="1:20" x14ac:dyDescent="0.3">
      <c r="A34" s="116"/>
      <c r="B34" s="126">
        <v>31</v>
      </c>
      <c r="C34" s="127" t="s">
        <v>40</v>
      </c>
      <c r="D34" s="128">
        <v>33043</v>
      </c>
      <c r="E34" s="125"/>
      <c r="F34" s="126">
        <v>86</v>
      </c>
      <c r="G34" s="140" t="s">
        <v>135</v>
      </c>
      <c r="H34" s="128">
        <v>18577</v>
      </c>
      <c r="I34" s="116"/>
      <c r="J34" s="126">
        <v>141</v>
      </c>
      <c r="K34" s="140" t="s">
        <v>122</v>
      </c>
      <c r="L34" s="128">
        <v>13398</v>
      </c>
      <c r="M34" s="116"/>
      <c r="N34" s="126">
        <v>196</v>
      </c>
      <c r="O34" s="140" t="s">
        <v>197</v>
      </c>
      <c r="P34" s="128">
        <v>9240</v>
      </c>
      <c r="Q34" s="125"/>
      <c r="R34" s="126">
        <v>251</v>
      </c>
      <c r="S34" s="140" t="s">
        <v>256</v>
      </c>
      <c r="T34" s="128">
        <v>4916</v>
      </c>
    </row>
    <row r="35" spans="1:20" x14ac:dyDescent="0.3">
      <c r="A35" s="116"/>
      <c r="B35" s="126">
        <v>32</v>
      </c>
      <c r="C35" s="127" t="s">
        <v>67</v>
      </c>
      <c r="D35" s="128">
        <v>32026</v>
      </c>
      <c r="E35" s="125"/>
      <c r="F35" s="126">
        <v>87</v>
      </c>
      <c r="G35" s="140" t="s">
        <v>240</v>
      </c>
      <c r="H35" s="128">
        <v>18564</v>
      </c>
      <c r="I35" s="116"/>
      <c r="J35" s="126">
        <v>142</v>
      </c>
      <c r="K35" s="140" t="s">
        <v>185</v>
      </c>
      <c r="L35" s="128">
        <v>13358</v>
      </c>
      <c r="M35" s="116"/>
      <c r="N35" s="126">
        <v>197</v>
      </c>
      <c r="O35" s="140" t="s">
        <v>222</v>
      </c>
      <c r="P35" s="128">
        <v>9208</v>
      </c>
      <c r="Q35" s="125"/>
      <c r="R35" s="126">
        <v>252</v>
      </c>
      <c r="S35" s="140" t="s">
        <v>254</v>
      </c>
      <c r="T35" s="128">
        <v>4726</v>
      </c>
    </row>
    <row r="36" spans="1:20" x14ac:dyDescent="0.3">
      <c r="A36" s="116"/>
      <c r="B36" s="126">
        <v>33</v>
      </c>
      <c r="C36" s="127" t="s">
        <v>93</v>
      </c>
      <c r="D36" s="128">
        <v>31979</v>
      </c>
      <c r="E36" s="125"/>
      <c r="F36" s="126">
        <v>88</v>
      </c>
      <c r="G36" s="140" t="s">
        <v>392</v>
      </c>
      <c r="H36" s="128">
        <v>18405</v>
      </c>
      <c r="I36" s="116"/>
      <c r="J36" s="126">
        <v>143</v>
      </c>
      <c r="K36" s="140" t="s">
        <v>96</v>
      </c>
      <c r="L36" s="128">
        <v>13242</v>
      </c>
      <c r="M36" s="116"/>
      <c r="N36" s="126">
        <v>198</v>
      </c>
      <c r="O36" s="140" t="s">
        <v>238</v>
      </c>
      <c r="P36" s="128">
        <v>9207</v>
      </c>
      <c r="Q36" s="125"/>
      <c r="R36" s="126">
        <v>253</v>
      </c>
      <c r="S36" s="140" t="s">
        <v>46</v>
      </c>
      <c r="T36" s="128">
        <v>4506</v>
      </c>
    </row>
    <row r="37" spans="1:20" x14ac:dyDescent="0.3">
      <c r="A37" s="116"/>
      <c r="B37" s="126">
        <v>34</v>
      </c>
      <c r="C37" s="127" t="s">
        <v>31</v>
      </c>
      <c r="D37" s="128">
        <v>30292</v>
      </c>
      <c r="E37" s="125"/>
      <c r="F37" s="126">
        <v>89</v>
      </c>
      <c r="G37" s="140" t="s">
        <v>249</v>
      </c>
      <c r="H37" s="128">
        <v>18352</v>
      </c>
      <c r="I37" s="116"/>
      <c r="J37" s="126">
        <v>144</v>
      </c>
      <c r="K37" s="140" t="s">
        <v>81</v>
      </c>
      <c r="L37" s="128">
        <v>13230</v>
      </c>
      <c r="M37" s="116"/>
      <c r="N37" s="126">
        <v>199</v>
      </c>
      <c r="O37" s="140" t="s">
        <v>245</v>
      </c>
      <c r="P37" s="128">
        <v>9061</v>
      </c>
      <c r="Q37" s="125"/>
      <c r="R37" s="126">
        <v>254</v>
      </c>
      <c r="S37" s="140" t="s">
        <v>124</v>
      </c>
      <c r="T37" s="128">
        <v>4488</v>
      </c>
    </row>
    <row r="38" spans="1:20" x14ac:dyDescent="0.3">
      <c r="A38" s="116"/>
      <c r="B38" s="126">
        <v>35</v>
      </c>
      <c r="C38" s="127" t="s">
        <v>95</v>
      </c>
      <c r="D38" s="128">
        <v>30212</v>
      </c>
      <c r="E38" s="125"/>
      <c r="F38" s="126">
        <v>90</v>
      </c>
      <c r="G38" s="140" t="s">
        <v>113</v>
      </c>
      <c r="H38" s="128">
        <v>18216</v>
      </c>
      <c r="I38" s="116"/>
      <c r="J38" s="126">
        <v>145</v>
      </c>
      <c r="K38" s="140" t="s">
        <v>55</v>
      </c>
      <c r="L38" s="128">
        <v>13078</v>
      </c>
      <c r="M38" s="116"/>
      <c r="N38" s="126">
        <v>200</v>
      </c>
      <c r="O38" s="140" t="s">
        <v>176</v>
      </c>
      <c r="P38" s="128">
        <v>8947</v>
      </c>
      <c r="Q38" s="125"/>
      <c r="R38" s="126">
        <v>255</v>
      </c>
      <c r="S38" s="140" t="s">
        <v>129</v>
      </c>
      <c r="T38" s="128">
        <v>4163</v>
      </c>
    </row>
    <row r="39" spans="1:20" x14ac:dyDescent="0.3">
      <c r="A39" s="116"/>
      <c r="B39" s="126">
        <v>36</v>
      </c>
      <c r="C39" s="127" t="s">
        <v>111</v>
      </c>
      <c r="D39" s="128">
        <v>30185</v>
      </c>
      <c r="E39" s="125"/>
      <c r="F39" s="126">
        <v>91</v>
      </c>
      <c r="G39" s="140" t="s">
        <v>152</v>
      </c>
      <c r="H39" s="128">
        <v>18168</v>
      </c>
      <c r="I39" s="116"/>
      <c r="J39" s="126">
        <v>146</v>
      </c>
      <c r="K39" s="140" t="s">
        <v>187</v>
      </c>
      <c r="L39" s="128">
        <v>13051</v>
      </c>
      <c r="M39" s="116"/>
      <c r="N39" s="126">
        <v>201</v>
      </c>
      <c r="O39" s="140" t="s">
        <v>233</v>
      </c>
      <c r="P39" s="128">
        <v>8932</v>
      </c>
      <c r="Q39" s="125"/>
      <c r="R39" s="126">
        <v>256</v>
      </c>
      <c r="S39" s="140" t="s">
        <v>57</v>
      </c>
      <c r="T39" s="128">
        <v>4069</v>
      </c>
    </row>
    <row r="40" spans="1:20" x14ac:dyDescent="0.3">
      <c r="A40" s="116"/>
      <c r="B40" s="126">
        <v>37</v>
      </c>
      <c r="C40" s="127" t="s">
        <v>87</v>
      </c>
      <c r="D40" s="128">
        <v>30004</v>
      </c>
      <c r="E40" s="125"/>
      <c r="F40" s="126">
        <v>92</v>
      </c>
      <c r="G40" s="140" t="s">
        <v>167</v>
      </c>
      <c r="H40" s="128">
        <v>18127</v>
      </c>
      <c r="I40" s="116"/>
      <c r="J40" s="126">
        <v>147</v>
      </c>
      <c r="K40" s="140" t="s">
        <v>196</v>
      </c>
      <c r="L40" s="128">
        <v>13000</v>
      </c>
      <c r="M40" s="116"/>
      <c r="N40" s="126">
        <v>202</v>
      </c>
      <c r="O40" s="140" t="s">
        <v>166</v>
      </c>
      <c r="P40" s="128">
        <v>8903</v>
      </c>
      <c r="Q40" s="125"/>
      <c r="R40" s="126">
        <v>257</v>
      </c>
      <c r="S40" s="140" t="s">
        <v>153</v>
      </c>
      <c r="T40" s="128">
        <v>4005</v>
      </c>
    </row>
    <row r="41" spans="1:20" x14ac:dyDescent="0.3">
      <c r="A41" s="116"/>
      <c r="B41" s="126">
        <v>38</v>
      </c>
      <c r="C41" s="127" t="s">
        <v>110</v>
      </c>
      <c r="D41" s="128">
        <v>29744</v>
      </c>
      <c r="E41" s="125"/>
      <c r="F41" s="126">
        <v>93</v>
      </c>
      <c r="G41" s="140" t="s">
        <v>171</v>
      </c>
      <c r="H41" s="128">
        <v>17645</v>
      </c>
      <c r="I41" s="116"/>
      <c r="J41" s="126">
        <v>148</v>
      </c>
      <c r="K41" s="140" t="s">
        <v>182</v>
      </c>
      <c r="L41" s="128">
        <v>12996</v>
      </c>
      <c r="M41" s="116"/>
      <c r="N41" s="126">
        <v>203</v>
      </c>
      <c r="O41" s="140" t="s">
        <v>184</v>
      </c>
      <c r="P41" s="128">
        <v>8903</v>
      </c>
      <c r="Q41" s="125"/>
      <c r="R41" s="126">
        <v>258</v>
      </c>
      <c r="S41" s="140" t="s">
        <v>175</v>
      </c>
      <c r="T41" s="128">
        <v>3765</v>
      </c>
    </row>
    <row r="42" spans="1:20" x14ac:dyDescent="0.3">
      <c r="A42" s="116"/>
      <c r="B42" s="130">
        <v>39</v>
      </c>
      <c r="C42" s="131" t="s">
        <v>37</v>
      </c>
      <c r="D42" s="132">
        <v>29477</v>
      </c>
      <c r="E42" s="125"/>
      <c r="F42" s="126">
        <v>94</v>
      </c>
      <c r="G42" s="142" t="s">
        <v>200</v>
      </c>
      <c r="H42" s="132">
        <v>17578</v>
      </c>
      <c r="I42" s="116"/>
      <c r="J42" s="126">
        <v>149</v>
      </c>
      <c r="K42" s="142" t="s">
        <v>235</v>
      </c>
      <c r="L42" s="132">
        <v>12730</v>
      </c>
      <c r="M42" s="116"/>
      <c r="N42" s="126">
        <v>204</v>
      </c>
      <c r="O42" s="142" t="s">
        <v>229</v>
      </c>
      <c r="P42" s="132">
        <v>8844</v>
      </c>
      <c r="Q42" s="125"/>
      <c r="R42" s="126">
        <v>259</v>
      </c>
      <c r="S42" s="142" t="s">
        <v>174</v>
      </c>
      <c r="T42" s="132">
        <v>3758</v>
      </c>
    </row>
    <row r="43" spans="1:20" x14ac:dyDescent="0.3">
      <c r="A43" s="116"/>
      <c r="B43" s="130">
        <v>40</v>
      </c>
      <c r="C43" s="131" t="s">
        <v>384</v>
      </c>
      <c r="D43" s="132">
        <v>29140</v>
      </c>
      <c r="E43" s="125"/>
      <c r="F43" s="126">
        <v>95</v>
      </c>
      <c r="G43" s="140" t="s">
        <v>86</v>
      </c>
      <c r="H43" s="128">
        <v>17390</v>
      </c>
      <c r="I43" s="116"/>
      <c r="J43" s="126">
        <v>150</v>
      </c>
      <c r="K43" s="140" t="s">
        <v>145</v>
      </c>
      <c r="L43" s="128">
        <v>12617</v>
      </c>
      <c r="M43" s="116"/>
      <c r="N43" s="126">
        <v>205</v>
      </c>
      <c r="O43" s="140" t="s">
        <v>65</v>
      </c>
      <c r="P43" s="128">
        <v>8797</v>
      </c>
      <c r="Q43" s="125"/>
      <c r="R43" s="126">
        <v>260</v>
      </c>
      <c r="S43" s="140" t="s">
        <v>116</v>
      </c>
      <c r="T43" s="128">
        <v>3721</v>
      </c>
    </row>
    <row r="44" spans="1:20" x14ac:dyDescent="0.3">
      <c r="B44" s="130">
        <v>41</v>
      </c>
      <c r="C44" s="127" t="s">
        <v>35</v>
      </c>
      <c r="D44" s="128">
        <v>28999</v>
      </c>
      <c r="F44" s="137">
        <v>96</v>
      </c>
      <c r="G44" s="143" t="s">
        <v>17</v>
      </c>
      <c r="H44" s="138">
        <v>17282</v>
      </c>
      <c r="J44" s="137">
        <v>151</v>
      </c>
      <c r="K44" s="143" t="s">
        <v>74</v>
      </c>
      <c r="L44" s="138">
        <v>12562</v>
      </c>
      <c r="N44" s="137">
        <v>206</v>
      </c>
      <c r="O44" s="143" t="s">
        <v>131</v>
      </c>
      <c r="P44" s="138">
        <v>8547</v>
      </c>
      <c r="R44" s="137">
        <v>261</v>
      </c>
      <c r="S44" s="143" t="s">
        <v>178</v>
      </c>
      <c r="T44" s="138">
        <v>3666</v>
      </c>
    </row>
    <row r="45" spans="1:20" x14ac:dyDescent="0.3">
      <c r="B45" s="130">
        <v>42</v>
      </c>
      <c r="C45" s="127" t="s">
        <v>101</v>
      </c>
      <c r="D45" s="128">
        <v>28528</v>
      </c>
      <c r="F45" s="126">
        <v>97</v>
      </c>
      <c r="G45" s="140" t="s">
        <v>125</v>
      </c>
      <c r="H45" s="128">
        <v>17138</v>
      </c>
      <c r="J45" s="126">
        <v>152</v>
      </c>
      <c r="K45" s="140" t="s">
        <v>12</v>
      </c>
      <c r="L45" s="128">
        <v>12411</v>
      </c>
      <c r="N45" s="126">
        <v>207</v>
      </c>
      <c r="O45" s="140" t="s">
        <v>143</v>
      </c>
      <c r="P45" s="128">
        <v>8367</v>
      </c>
      <c r="R45" s="126">
        <v>262</v>
      </c>
      <c r="S45" s="140" t="s">
        <v>396</v>
      </c>
      <c r="T45" s="128">
        <v>3572</v>
      </c>
    </row>
    <row r="46" spans="1:20" x14ac:dyDescent="0.3">
      <c r="B46" s="130">
        <v>43</v>
      </c>
      <c r="C46" s="127" t="s">
        <v>18</v>
      </c>
      <c r="D46" s="128">
        <v>26957</v>
      </c>
      <c r="F46" s="126">
        <v>98</v>
      </c>
      <c r="G46" s="140" t="s">
        <v>134</v>
      </c>
      <c r="H46" s="128">
        <v>17028</v>
      </c>
      <c r="J46" s="126">
        <v>153</v>
      </c>
      <c r="K46" s="140" t="s">
        <v>192</v>
      </c>
      <c r="L46" s="128">
        <v>12168</v>
      </c>
      <c r="N46" s="126">
        <v>208</v>
      </c>
      <c r="O46" s="140" t="s">
        <v>58</v>
      </c>
      <c r="P46" s="128">
        <v>8332</v>
      </c>
      <c r="R46" s="126">
        <v>263</v>
      </c>
      <c r="S46" s="140" t="s">
        <v>102</v>
      </c>
      <c r="T46" s="128">
        <v>3502</v>
      </c>
    </row>
    <row r="47" spans="1:20" x14ac:dyDescent="0.3">
      <c r="B47" s="130">
        <v>44</v>
      </c>
      <c r="C47" s="127" t="s">
        <v>228</v>
      </c>
      <c r="D47" s="128">
        <v>26746</v>
      </c>
      <c r="F47" s="126">
        <v>99</v>
      </c>
      <c r="G47" s="140" t="s">
        <v>391</v>
      </c>
      <c r="H47" s="128">
        <v>16975</v>
      </c>
      <c r="J47" s="126">
        <v>154</v>
      </c>
      <c r="K47" s="140" t="s">
        <v>223</v>
      </c>
      <c r="L47" s="128">
        <v>11915</v>
      </c>
      <c r="N47" s="126">
        <v>209</v>
      </c>
      <c r="O47" s="140" t="s">
        <v>105</v>
      </c>
      <c r="P47" s="128">
        <v>8240</v>
      </c>
      <c r="R47" s="126">
        <v>264</v>
      </c>
      <c r="S47" s="140" t="s">
        <v>118</v>
      </c>
      <c r="T47" s="128">
        <v>3313</v>
      </c>
    </row>
    <row r="48" spans="1:20" x14ac:dyDescent="0.3">
      <c r="B48" s="130">
        <v>45</v>
      </c>
      <c r="C48" s="127" t="s">
        <v>386</v>
      </c>
      <c r="D48" s="128">
        <v>26472</v>
      </c>
      <c r="F48" s="126">
        <v>100</v>
      </c>
      <c r="G48" s="140" t="s">
        <v>108</v>
      </c>
      <c r="H48" s="128">
        <v>16965</v>
      </c>
      <c r="J48" s="126">
        <v>155</v>
      </c>
      <c r="K48" s="140" t="s">
        <v>239</v>
      </c>
      <c r="L48" s="128">
        <v>11825</v>
      </c>
      <c r="N48" s="126">
        <v>210</v>
      </c>
      <c r="O48" s="140" t="s">
        <v>172</v>
      </c>
      <c r="P48" s="128">
        <v>8188</v>
      </c>
      <c r="R48" s="126">
        <v>265</v>
      </c>
      <c r="S48" s="140" t="s">
        <v>100</v>
      </c>
      <c r="T48" s="128">
        <v>2980</v>
      </c>
    </row>
    <row r="49" spans="2:20" x14ac:dyDescent="0.3">
      <c r="B49" s="130">
        <v>46</v>
      </c>
      <c r="C49" s="127" t="s">
        <v>385</v>
      </c>
      <c r="D49" s="128">
        <v>26466</v>
      </c>
      <c r="F49" s="126">
        <v>101</v>
      </c>
      <c r="G49" s="140" t="s">
        <v>207</v>
      </c>
      <c r="H49" s="128">
        <v>16923</v>
      </c>
      <c r="J49" s="126">
        <v>156</v>
      </c>
      <c r="K49" s="140" t="s">
        <v>217</v>
      </c>
      <c r="L49" s="128">
        <v>11816</v>
      </c>
      <c r="N49" s="126">
        <v>211</v>
      </c>
      <c r="O49" s="140" t="s">
        <v>156</v>
      </c>
      <c r="P49" s="128">
        <v>8079</v>
      </c>
      <c r="R49" s="126">
        <v>266</v>
      </c>
      <c r="S49" s="140" t="s">
        <v>397</v>
      </c>
      <c r="T49" s="128">
        <v>2978</v>
      </c>
    </row>
    <row r="50" spans="2:20" x14ac:dyDescent="0.3">
      <c r="B50" s="130">
        <v>47</v>
      </c>
      <c r="C50" s="127" t="s">
        <v>4</v>
      </c>
      <c r="D50" s="128">
        <v>25805</v>
      </c>
      <c r="F50" s="126">
        <v>102</v>
      </c>
      <c r="G50" s="140" t="s">
        <v>216</v>
      </c>
      <c r="H50" s="128">
        <v>16920</v>
      </c>
      <c r="J50" s="126">
        <v>157</v>
      </c>
      <c r="K50" s="140" t="s">
        <v>250</v>
      </c>
      <c r="L50" s="128">
        <v>11648</v>
      </c>
      <c r="N50" s="126">
        <v>212</v>
      </c>
      <c r="O50" s="140" t="s">
        <v>179</v>
      </c>
      <c r="P50" s="128">
        <v>7751</v>
      </c>
      <c r="R50" s="126">
        <v>267</v>
      </c>
      <c r="S50" s="140" t="s">
        <v>155</v>
      </c>
      <c r="T50" s="128">
        <v>2938</v>
      </c>
    </row>
    <row r="51" spans="2:20" x14ac:dyDescent="0.3">
      <c r="B51" s="130">
        <v>48</v>
      </c>
      <c r="C51" s="127" t="s">
        <v>60</v>
      </c>
      <c r="D51" s="128">
        <v>25486</v>
      </c>
      <c r="F51" s="126">
        <v>103</v>
      </c>
      <c r="G51" s="140" t="s">
        <v>90</v>
      </c>
      <c r="H51" s="128">
        <v>16683</v>
      </c>
      <c r="J51" s="126">
        <v>158</v>
      </c>
      <c r="K51" s="140" t="s">
        <v>199</v>
      </c>
      <c r="L51" s="128">
        <v>11595</v>
      </c>
      <c r="N51" s="126">
        <v>213</v>
      </c>
      <c r="O51" s="140" t="s">
        <v>141</v>
      </c>
      <c r="P51" s="128">
        <v>7707</v>
      </c>
      <c r="R51" s="126">
        <v>268</v>
      </c>
      <c r="S51" s="140" t="s">
        <v>44</v>
      </c>
      <c r="T51" s="128">
        <v>2889</v>
      </c>
    </row>
    <row r="52" spans="2:20" x14ac:dyDescent="0.3">
      <c r="B52" s="130">
        <v>49</v>
      </c>
      <c r="C52" s="127" t="s">
        <v>59</v>
      </c>
      <c r="D52" s="128">
        <v>25376</v>
      </c>
      <c r="F52" s="126">
        <v>104</v>
      </c>
      <c r="G52" s="140" t="s">
        <v>221</v>
      </c>
      <c r="H52" s="128">
        <v>16674</v>
      </c>
      <c r="J52" s="126">
        <v>159</v>
      </c>
      <c r="K52" s="140" t="s">
        <v>120</v>
      </c>
      <c r="L52" s="128">
        <v>11577</v>
      </c>
      <c r="N52" s="126">
        <v>214</v>
      </c>
      <c r="O52" s="140" t="s">
        <v>79</v>
      </c>
      <c r="P52" s="128">
        <v>7690</v>
      </c>
      <c r="R52" s="126">
        <v>269</v>
      </c>
      <c r="S52" s="140" t="s">
        <v>75</v>
      </c>
      <c r="T52" s="128">
        <v>2790</v>
      </c>
    </row>
    <row r="53" spans="2:20" x14ac:dyDescent="0.3">
      <c r="B53" s="130">
        <v>50</v>
      </c>
      <c r="C53" s="127" t="s">
        <v>92</v>
      </c>
      <c r="D53" s="128">
        <v>24882</v>
      </c>
      <c r="F53" s="126">
        <v>105</v>
      </c>
      <c r="G53" s="140" t="s">
        <v>97</v>
      </c>
      <c r="H53" s="128">
        <v>16650</v>
      </c>
      <c r="J53" s="126">
        <v>160</v>
      </c>
      <c r="K53" s="140" t="s">
        <v>63</v>
      </c>
      <c r="L53" s="128">
        <v>11575</v>
      </c>
      <c r="N53" s="126">
        <v>215</v>
      </c>
      <c r="O53" s="140" t="s">
        <v>103</v>
      </c>
      <c r="P53" s="128">
        <v>7504</v>
      </c>
      <c r="R53" s="126">
        <v>270</v>
      </c>
      <c r="S53" s="140" t="s">
        <v>189</v>
      </c>
      <c r="T53" s="128">
        <v>2497</v>
      </c>
    </row>
    <row r="54" spans="2:20" x14ac:dyDescent="0.3">
      <c r="B54" s="130">
        <v>51</v>
      </c>
      <c r="C54" s="127" t="s">
        <v>1</v>
      </c>
      <c r="D54" s="128">
        <v>24856</v>
      </c>
      <c r="F54" s="126">
        <v>106</v>
      </c>
      <c r="G54" s="140" t="s">
        <v>248</v>
      </c>
      <c r="H54" s="128">
        <v>16563</v>
      </c>
      <c r="J54" s="126">
        <v>161</v>
      </c>
      <c r="K54" s="140" t="s">
        <v>219</v>
      </c>
      <c r="L54" s="128">
        <v>11470</v>
      </c>
      <c r="N54" s="126">
        <v>216</v>
      </c>
      <c r="O54" s="140" t="s">
        <v>107</v>
      </c>
      <c r="P54" s="128">
        <v>7418</v>
      </c>
      <c r="R54" s="126">
        <v>271</v>
      </c>
      <c r="S54" s="140" t="s">
        <v>173</v>
      </c>
      <c r="T54" s="128">
        <v>2496</v>
      </c>
    </row>
    <row r="55" spans="2:20" x14ac:dyDescent="0.3">
      <c r="B55" s="130">
        <v>52</v>
      </c>
      <c r="C55" s="127" t="s">
        <v>89</v>
      </c>
      <c r="D55" s="128">
        <v>24729</v>
      </c>
      <c r="F55" s="126">
        <v>107</v>
      </c>
      <c r="G55" s="140" t="s">
        <v>201</v>
      </c>
      <c r="H55" s="128">
        <v>16285</v>
      </c>
      <c r="J55" s="126">
        <v>162</v>
      </c>
      <c r="K55" s="140" t="s">
        <v>253</v>
      </c>
      <c r="L55" s="128">
        <v>11313</v>
      </c>
      <c r="N55" s="126">
        <v>217</v>
      </c>
      <c r="O55" s="140" t="s">
        <v>247</v>
      </c>
      <c r="P55" s="128">
        <v>7396</v>
      </c>
      <c r="R55" s="126">
        <v>272</v>
      </c>
      <c r="S55" s="140" t="s">
        <v>50</v>
      </c>
      <c r="T55" s="128">
        <v>2422</v>
      </c>
    </row>
    <row r="56" spans="2:20" x14ac:dyDescent="0.3">
      <c r="B56" s="130">
        <v>53</v>
      </c>
      <c r="C56" s="127" t="s">
        <v>9</v>
      </c>
      <c r="D56" s="128">
        <v>24540</v>
      </c>
      <c r="F56" s="126">
        <v>108</v>
      </c>
      <c r="G56" s="140" t="s">
        <v>206</v>
      </c>
      <c r="H56" s="128">
        <v>16062</v>
      </c>
      <c r="J56" s="126">
        <v>163</v>
      </c>
      <c r="K56" s="140" t="s">
        <v>16</v>
      </c>
      <c r="L56" s="128">
        <v>11255</v>
      </c>
      <c r="N56" s="126">
        <v>218</v>
      </c>
      <c r="O56" s="140" t="s">
        <v>231</v>
      </c>
      <c r="P56" s="128">
        <v>7388</v>
      </c>
      <c r="R56" s="126">
        <v>273</v>
      </c>
      <c r="S56" s="140" t="s">
        <v>45</v>
      </c>
      <c r="T56" s="128">
        <v>1520</v>
      </c>
    </row>
    <row r="57" spans="2:20" x14ac:dyDescent="0.3">
      <c r="B57" s="130">
        <v>54</v>
      </c>
      <c r="C57" s="131" t="s">
        <v>114</v>
      </c>
      <c r="D57" s="132">
        <v>24428</v>
      </c>
      <c r="F57" s="126">
        <v>109</v>
      </c>
      <c r="G57" s="142" t="s">
        <v>202</v>
      </c>
      <c r="H57" s="132">
        <v>16047</v>
      </c>
      <c r="J57" s="126">
        <v>164</v>
      </c>
      <c r="K57" s="142" t="s">
        <v>43</v>
      </c>
      <c r="L57" s="132">
        <v>11230</v>
      </c>
      <c r="N57" s="126">
        <v>219</v>
      </c>
      <c r="O57" s="142" t="s">
        <v>148</v>
      </c>
      <c r="P57" s="132">
        <v>7362</v>
      </c>
      <c r="R57" s="126">
        <v>274</v>
      </c>
      <c r="S57" s="142" t="s">
        <v>51</v>
      </c>
      <c r="T57" s="132">
        <v>1304</v>
      </c>
    </row>
    <row r="58" spans="2:20" ht="17.25" thickBot="1" x14ac:dyDescent="0.35">
      <c r="B58" s="133">
        <v>55</v>
      </c>
      <c r="C58" s="134" t="s">
        <v>33</v>
      </c>
      <c r="D58" s="135">
        <v>24034</v>
      </c>
      <c r="F58" s="133">
        <v>110</v>
      </c>
      <c r="G58" s="144" t="s">
        <v>225</v>
      </c>
      <c r="H58" s="135">
        <v>16047</v>
      </c>
      <c r="J58" s="133">
        <v>165</v>
      </c>
      <c r="K58" s="144" t="s">
        <v>220</v>
      </c>
      <c r="L58" s="135">
        <v>11158</v>
      </c>
      <c r="N58" s="133">
        <v>220</v>
      </c>
      <c r="O58" s="144" t="s">
        <v>168</v>
      </c>
      <c r="P58" s="135">
        <v>7314</v>
      </c>
      <c r="R58" s="126">
        <v>275</v>
      </c>
      <c r="S58" s="144" t="s">
        <v>47</v>
      </c>
      <c r="T58" s="135">
        <v>1180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8" t="s">
        <v>376</v>
      </c>
      <c r="S59" s="179"/>
      <c r="T59" s="136">
        <f>SUM(D4:D58)+SUM(H4:H58)+SUM(L4:L58)+SUM(P4:P58)+SUM(T4:T58)</f>
        <v>4799165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R59:S59"/>
    <mergeCell ref="B1:T1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12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T319"/>
  <sheetViews>
    <sheetView zoomScale="85" zoomScaleNormal="85" workbookViewId="0">
      <pane xSplit="3" ySplit="4" topLeftCell="D5" activePane="bottomRight" state="frozen"/>
      <selection activeCell="B1" sqref="B1:T1"/>
      <selection pane="topRight" activeCell="B1" sqref="B1:T1"/>
      <selection pane="bottomLeft" activeCell="B1" sqref="B1:T1"/>
      <selection pane="bottomRight" sqref="A1:Q1"/>
    </sheetView>
  </sheetViews>
  <sheetFormatPr defaultRowHeight="16.5" x14ac:dyDescent="0.3"/>
  <cols>
    <col min="1" max="1" width="5.5" style="4" bestFit="1" customWidth="1"/>
    <col min="2" max="2" width="7.375" style="4" bestFit="1" customWidth="1"/>
    <col min="3" max="3" width="21.75" style="4" bestFit="1" customWidth="1"/>
    <col min="4" max="4" width="14" style="4" bestFit="1" customWidth="1"/>
    <col min="5" max="5" width="11.5" style="4" bestFit="1" customWidth="1"/>
    <col min="6" max="17" width="15.625" style="4" customWidth="1"/>
    <col min="18" max="18" width="14.875" style="4" bestFit="1" customWidth="1"/>
    <col min="19" max="19" width="18.625" style="4" customWidth="1"/>
    <col min="20" max="20" width="11.375" style="4" bestFit="1" customWidth="1"/>
    <col min="21" max="16384" width="9" style="4"/>
  </cols>
  <sheetData>
    <row r="1" spans="1:20" ht="38.25" x14ac:dyDescent="0.3">
      <c r="A1" s="160" t="s">
        <v>409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69"/>
      <c r="S1" s="7"/>
      <c r="T1" s="7"/>
    </row>
    <row r="2" spans="1:20" ht="6.75" customHeight="1" x14ac:dyDescent="0.3"/>
    <row r="3" spans="1:20" ht="17.25" thickBot="1" x14ac:dyDescent="0.35">
      <c r="Q3" s="5" t="s">
        <v>279</v>
      </c>
    </row>
    <row r="4" spans="1:20" ht="17.25" thickBot="1" x14ac:dyDescent="0.35">
      <c r="A4" s="162" t="s">
        <v>281</v>
      </c>
      <c r="B4" s="163"/>
      <c r="C4" s="163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0" ht="17.25" customHeight="1" thickTop="1" x14ac:dyDescent="0.3">
      <c r="A5" s="164" t="s">
        <v>282</v>
      </c>
      <c r="B5" s="165"/>
      <c r="C5" s="12" t="s">
        <v>328</v>
      </c>
      <c r="D5" s="18">
        <f>SUM(D6:D13)</f>
        <v>1752374615</v>
      </c>
      <c r="E5" s="18">
        <f>SUM(E6:E13)</f>
        <v>4801026</v>
      </c>
      <c r="F5" s="41">
        <f t="shared" ref="F5:Q5" si="0">SUM(F6:F13)</f>
        <v>142266116</v>
      </c>
      <c r="G5" s="18">
        <f t="shared" si="0"/>
        <v>125295720</v>
      </c>
      <c r="H5" s="18">
        <f t="shared" si="0"/>
        <v>154916823</v>
      </c>
      <c r="I5" s="18">
        <f t="shared" si="0"/>
        <v>150211218</v>
      </c>
      <c r="J5" s="18">
        <f t="shared" si="0"/>
        <v>154051477</v>
      </c>
      <c r="K5" s="18">
        <f t="shared" si="0"/>
        <v>143962854</v>
      </c>
      <c r="L5" s="18">
        <f t="shared" si="0"/>
        <v>146662307</v>
      </c>
      <c r="M5" s="18">
        <f t="shared" si="0"/>
        <v>141351191</v>
      </c>
      <c r="N5" s="18">
        <f t="shared" si="0"/>
        <v>135944389</v>
      </c>
      <c r="O5" s="18">
        <f t="shared" si="0"/>
        <v>154455294</v>
      </c>
      <c r="P5" s="18">
        <f t="shared" si="0"/>
        <v>153191255</v>
      </c>
      <c r="Q5" s="59">
        <f t="shared" si="0"/>
        <v>150065971</v>
      </c>
    </row>
    <row r="6" spans="1:20" x14ac:dyDescent="0.3">
      <c r="A6" s="166"/>
      <c r="B6" s="167"/>
      <c r="C6" s="2" t="s">
        <v>257</v>
      </c>
      <c r="D6" s="32">
        <f t="shared" ref="D6:D13" si="1">SUM(F6:Q6)</f>
        <v>98135775</v>
      </c>
      <c r="E6" s="32">
        <f>SUM(E45:E54)</f>
        <v>268869</v>
      </c>
      <c r="F6" s="48">
        <f t="shared" ref="F6:Q6" si="2">SUM(F45:F54)</f>
        <v>8041875</v>
      </c>
      <c r="G6" s="39">
        <f t="shared" si="2"/>
        <v>7203039</v>
      </c>
      <c r="H6" s="39">
        <f t="shared" si="2"/>
        <v>8626995</v>
      </c>
      <c r="I6" s="39">
        <f t="shared" si="2"/>
        <v>8217864</v>
      </c>
      <c r="J6" s="39">
        <f t="shared" si="2"/>
        <v>8488867</v>
      </c>
      <c r="K6" s="39">
        <f t="shared" si="2"/>
        <v>7957420</v>
      </c>
      <c r="L6" s="39">
        <f t="shared" si="2"/>
        <v>8092861</v>
      </c>
      <c r="M6" s="39">
        <f t="shared" si="2"/>
        <v>7850760</v>
      </c>
      <c r="N6" s="39">
        <f t="shared" si="2"/>
        <v>7835153</v>
      </c>
      <c r="O6" s="39">
        <f t="shared" si="2"/>
        <v>8679568</v>
      </c>
      <c r="P6" s="39">
        <f t="shared" si="2"/>
        <v>8553766</v>
      </c>
      <c r="Q6" s="60">
        <f t="shared" si="2"/>
        <v>8587607</v>
      </c>
    </row>
    <row r="7" spans="1:20" x14ac:dyDescent="0.3">
      <c r="A7" s="166"/>
      <c r="B7" s="167"/>
      <c r="C7" s="2" t="s">
        <v>258</v>
      </c>
      <c r="D7" s="32">
        <f t="shared" si="1"/>
        <v>566956444</v>
      </c>
      <c r="E7" s="32">
        <f>SUM(E55:E104)</f>
        <v>1553302</v>
      </c>
      <c r="F7" s="48">
        <f t="shared" ref="F7:Q7" si="3">SUM(F55:F104)</f>
        <v>46567967</v>
      </c>
      <c r="G7" s="39">
        <f t="shared" si="3"/>
        <v>40895403</v>
      </c>
      <c r="H7" s="39">
        <f t="shared" si="3"/>
        <v>49972489</v>
      </c>
      <c r="I7" s="39">
        <f t="shared" si="3"/>
        <v>48175306</v>
      </c>
      <c r="J7" s="39">
        <f t="shared" si="3"/>
        <v>49259315</v>
      </c>
      <c r="K7" s="39">
        <f t="shared" si="3"/>
        <v>46442410</v>
      </c>
      <c r="L7" s="39">
        <f t="shared" si="3"/>
        <v>48300822</v>
      </c>
      <c r="M7" s="39">
        <f t="shared" si="3"/>
        <v>46522702</v>
      </c>
      <c r="N7" s="39">
        <f t="shared" si="3"/>
        <v>43501393</v>
      </c>
      <c r="O7" s="39">
        <f t="shared" si="3"/>
        <v>49287488</v>
      </c>
      <c r="P7" s="39">
        <f t="shared" si="3"/>
        <v>49327714</v>
      </c>
      <c r="Q7" s="60">
        <f t="shared" si="3"/>
        <v>48703435</v>
      </c>
    </row>
    <row r="8" spans="1:20" x14ac:dyDescent="0.3">
      <c r="A8" s="166"/>
      <c r="B8" s="167"/>
      <c r="C8" s="2" t="s">
        <v>259</v>
      </c>
      <c r="D8" s="32">
        <f t="shared" si="1"/>
        <v>205918952</v>
      </c>
      <c r="E8" s="32">
        <f>SUM(E105:E137)</f>
        <v>564160</v>
      </c>
      <c r="F8" s="48">
        <f t="shared" ref="F8:Q8" si="4">SUM(F105:F137)</f>
        <v>16600488</v>
      </c>
      <c r="G8" s="39">
        <f t="shared" si="4"/>
        <v>14778253</v>
      </c>
      <c r="H8" s="39">
        <f t="shared" si="4"/>
        <v>18088797</v>
      </c>
      <c r="I8" s="39">
        <f t="shared" si="4"/>
        <v>17565785</v>
      </c>
      <c r="J8" s="39">
        <f t="shared" si="4"/>
        <v>18079525</v>
      </c>
      <c r="K8" s="39">
        <f t="shared" si="4"/>
        <v>16896729</v>
      </c>
      <c r="L8" s="39">
        <f t="shared" si="4"/>
        <v>17222399</v>
      </c>
      <c r="M8" s="39">
        <f t="shared" si="4"/>
        <v>16622075</v>
      </c>
      <c r="N8" s="39">
        <f t="shared" si="4"/>
        <v>16197356</v>
      </c>
      <c r="O8" s="39">
        <f t="shared" si="4"/>
        <v>18160428</v>
      </c>
      <c r="P8" s="39">
        <f t="shared" si="4"/>
        <v>18077188</v>
      </c>
      <c r="Q8" s="60">
        <f t="shared" si="4"/>
        <v>17629929</v>
      </c>
    </row>
    <row r="9" spans="1:20" x14ac:dyDescent="0.3">
      <c r="A9" s="166"/>
      <c r="B9" s="167"/>
      <c r="C9" s="2" t="s">
        <v>260</v>
      </c>
      <c r="D9" s="32">
        <f t="shared" si="1"/>
        <v>213405275</v>
      </c>
      <c r="E9" s="32">
        <f>SUM(E138:E163)</f>
        <v>584673</v>
      </c>
      <c r="F9" s="48">
        <f t="shared" ref="F9:Q9" si="5">SUM(F138:F163)</f>
        <v>17124438</v>
      </c>
      <c r="G9" s="39">
        <f t="shared" si="5"/>
        <v>15155042</v>
      </c>
      <c r="H9" s="39">
        <f t="shared" si="5"/>
        <v>19200442</v>
      </c>
      <c r="I9" s="39">
        <f t="shared" si="5"/>
        <v>18464599</v>
      </c>
      <c r="J9" s="39">
        <f t="shared" si="5"/>
        <v>19044527</v>
      </c>
      <c r="K9" s="39">
        <f t="shared" si="5"/>
        <v>17717473</v>
      </c>
      <c r="L9" s="39">
        <f t="shared" si="5"/>
        <v>17426528</v>
      </c>
      <c r="M9" s="39">
        <f t="shared" si="5"/>
        <v>16687334</v>
      </c>
      <c r="N9" s="39">
        <f t="shared" si="5"/>
        <v>16528587</v>
      </c>
      <c r="O9" s="39">
        <f t="shared" si="5"/>
        <v>18893784</v>
      </c>
      <c r="P9" s="39">
        <f t="shared" si="5"/>
        <v>18659542</v>
      </c>
      <c r="Q9" s="60">
        <f t="shared" si="5"/>
        <v>18502979</v>
      </c>
    </row>
    <row r="10" spans="1:20" x14ac:dyDescent="0.3">
      <c r="A10" s="166"/>
      <c r="B10" s="167"/>
      <c r="C10" s="2" t="s">
        <v>261</v>
      </c>
      <c r="D10" s="32">
        <f t="shared" si="1"/>
        <v>217537650</v>
      </c>
      <c r="E10" s="32">
        <f>SUM(E164:E214)</f>
        <v>595993</v>
      </c>
      <c r="F10" s="48">
        <f t="shared" ref="F10:Q10" si="6">SUM(F164:F214)</f>
        <v>17808915</v>
      </c>
      <c r="G10" s="39">
        <f t="shared" si="6"/>
        <v>15461887</v>
      </c>
      <c r="H10" s="39">
        <f t="shared" si="6"/>
        <v>19188784</v>
      </c>
      <c r="I10" s="39">
        <f t="shared" si="6"/>
        <v>18934678</v>
      </c>
      <c r="J10" s="39">
        <f t="shared" si="6"/>
        <v>19161590</v>
      </c>
      <c r="K10" s="39">
        <f t="shared" si="6"/>
        <v>17915870</v>
      </c>
      <c r="L10" s="39">
        <f t="shared" si="6"/>
        <v>18173146</v>
      </c>
      <c r="M10" s="39">
        <f t="shared" si="6"/>
        <v>17482378</v>
      </c>
      <c r="N10" s="39">
        <f t="shared" si="6"/>
        <v>16716794</v>
      </c>
      <c r="O10" s="39">
        <f t="shared" si="6"/>
        <v>19205134</v>
      </c>
      <c r="P10" s="39">
        <f t="shared" si="6"/>
        <v>19056476</v>
      </c>
      <c r="Q10" s="60">
        <f t="shared" si="6"/>
        <v>18431998</v>
      </c>
    </row>
    <row r="11" spans="1:20" x14ac:dyDescent="0.3">
      <c r="A11" s="166"/>
      <c r="B11" s="167"/>
      <c r="C11" s="2" t="s">
        <v>262</v>
      </c>
      <c r="D11" s="32">
        <f t="shared" si="1"/>
        <v>127877552</v>
      </c>
      <c r="E11" s="32">
        <f>SUM(E215:E251)</f>
        <v>350351</v>
      </c>
      <c r="F11" s="48">
        <f t="shared" ref="F11:Q11" si="7">SUM(F215:F251)</f>
        <v>10063250</v>
      </c>
      <c r="G11" s="39">
        <f t="shared" si="7"/>
        <v>8936318</v>
      </c>
      <c r="H11" s="39">
        <f t="shared" si="7"/>
        <v>11405302</v>
      </c>
      <c r="I11" s="39">
        <f t="shared" si="7"/>
        <v>11010691</v>
      </c>
      <c r="J11" s="39">
        <f t="shared" si="7"/>
        <v>11470156</v>
      </c>
      <c r="K11" s="39">
        <f t="shared" si="7"/>
        <v>10490101</v>
      </c>
      <c r="L11" s="39">
        <f t="shared" si="7"/>
        <v>10512820</v>
      </c>
      <c r="M11" s="39">
        <f t="shared" si="7"/>
        <v>10132943</v>
      </c>
      <c r="N11" s="39">
        <f t="shared" si="7"/>
        <v>10078068</v>
      </c>
      <c r="O11" s="39">
        <f t="shared" si="7"/>
        <v>11736046</v>
      </c>
      <c r="P11" s="39">
        <f t="shared" si="7"/>
        <v>11184783</v>
      </c>
      <c r="Q11" s="60">
        <f t="shared" si="7"/>
        <v>10857074</v>
      </c>
    </row>
    <row r="12" spans="1:20" x14ac:dyDescent="0.3">
      <c r="A12" s="166"/>
      <c r="B12" s="167"/>
      <c r="C12" s="2" t="s">
        <v>263</v>
      </c>
      <c r="D12" s="32">
        <f t="shared" si="1"/>
        <v>255005901</v>
      </c>
      <c r="E12" s="32">
        <f>SUM(E252:E302)</f>
        <v>698646</v>
      </c>
      <c r="F12" s="48">
        <f t="shared" ref="F12:Q12" si="8">SUM(F252:F302)</f>
        <v>20578162</v>
      </c>
      <c r="G12" s="39">
        <f t="shared" si="8"/>
        <v>18063721</v>
      </c>
      <c r="H12" s="39">
        <f t="shared" si="8"/>
        <v>22517923</v>
      </c>
      <c r="I12" s="39">
        <f t="shared" si="8"/>
        <v>22043424</v>
      </c>
      <c r="J12" s="39">
        <f t="shared" si="8"/>
        <v>22627732</v>
      </c>
      <c r="K12" s="39">
        <f t="shared" si="8"/>
        <v>21033532</v>
      </c>
      <c r="L12" s="39">
        <f t="shared" si="8"/>
        <v>21280344</v>
      </c>
      <c r="M12" s="39">
        <f t="shared" si="8"/>
        <v>20582154</v>
      </c>
      <c r="N12" s="39">
        <f t="shared" si="8"/>
        <v>19898156</v>
      </c>
      <c r="O12" s="39">
        <f t="shared" si="8"/>
        <v>22506491</v>
      </c>
      <c r="P12" s="39">
        <f t="shared" si="8"/>
        <v>22376183</v>
      </c>
      <c r="Q12" s="60">
        <f t="shared" si="8"/>
        <v>21498079</v>
      </c>
    </row>
    <row r="13" spans="1:20" ht="17.25" thickBot="1" x14ac:dyDescent="0.35">
      <c r="A13" s="168"/>
      <c r="B13" s="169"/>
      <c r="C13" s="9" t="s">
        <v>264</v>
      </c>
      <c r="D13" s="33">
        <f t="shared" si="1"/>
        <v>67537066</v>
      </c>
      <c r="E13" s="33">
        <f>SUM(E303:E319)</f>
        <v>185032</v>
      </c>
      <c r="F13" s="49">
        <f t="shared" ref="F13:Q13" si="9">SUM(F303:F319)</f>
        <v>5481021</v>
      </c>
      <c r="G13" s="40">
        <f t="shared" si="9"/>
        <v>4802057</v>
      </c>
      <c r="H13" s="40">
        <f t="shared" si="9"/>
        <v>5916091</v>
      </c>
      <c r="I13" s="40">
        <f t="shared" si="9"/>
        <v>5798871</v>
      </c>
      <c r="J13" s="40">
        <f t="shared" si="9"/>
        <v>5919765</v>
      </c>
      <c r="K13" s="40">
        <f t="shared" si="9"/>
        <v>5509319</v>
      </c>
      <c r="L13" s="40">
        <f t="shared" si="9"/>
        <v>5653387</v>
      </c>
      <c r="M13" s="40">
        <f t="shared" si="9"/>
        <v>5470845</v>
      </c>
      <c r="N13" s="40">
        <f t="shared" si="9"/>
        <v>5188882</v>
      </c>
      <c r="O13" s="40">
        <f t="shared" si="9"/>
        <v>5986355</v>
      </c>
      <c r="P13" s="40">
        <f t="shared" si="9"/>
        <v>5955603</v>
      </c>
      <c r="Q13" s="61">
        <f t="shared" si="9"/>
        <v>5854870</v>
      </c>
    </row>
    <row r="14" spans="1:20" ht="17.25" thickBot="1" x14ac:dyDescent="0.35">
      <c r="A14" s="146" t="s">
        <v>398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20" ht="16.5" customHeight="1" x14ac:dyDescent="0.3">
      <c r="A15" s="170" t="s">
        <v>283</v>
      </c>
      <c r="B15" s="171"/>
      <c r="C15" s="13" t="s">
        <v>302</v>
      </c>
      <c r="D15" s="23">
        <f>SUM(D16:D41)</f>
        <v>1747427519</v>
      </c>
      <c r="E15" s="23">
        <f>SUM(E16:E41)</f>
        <v>4787473</v>
      </c>
      <c r="F15" s="50">
        <f t="shared" ref="F15:Q15" si="10">SUM(F16:F41)</f>
        <v>141864643</v>
      </c>
      <c r="G15" s="23">
        <f t="shared" si="10"/>
        <v>124940681</v>
      </c>
      <c r="H15" s="23">
        <f t="shared" si="10"/>
        <v>154483089</v>
      </c>
      <c r="I15" s="23">
        <f t="shared" si="10"/>
        <v>149789837</v>
      </c>
      <c r="J15" s="23">
        <f t="shared" si="10"/>
        <v>153624661</v>
      </c>
      <c r="K15" s="23">
        <f t="shared" si="10"/>
        <v>143555798</v>
      </c>
      <c r="L15" s="23">
        <f t="shared" si="10"/>
        <v>146246209</v>
      </c>
      <c r="M15" s="23">
        <f t="shared" si="10"/>
        <v>140956511</v>
      </c>
      <c r="N15" s="23">
        <f t="shared" si="10"/>
        <v>135559700</v>
      </c>
      <c r="O15" s="23">
        <f t="shared" si="10"/>
        <v>154017745</v>
      </c>
      <c r="P15" s="23">
        <f t="shared" si="10"/>
        <v>152746268</v>
      </c>
      <c r="Q15" s="24">
        <f t="shared" si="10"/>
        <v>149642377</v>
      </c>
    </row>
    <row r="16" spans="1:20" ht="16.5" customHeight="1" x14ac:dyDescent="0.3">
      <c r="A16" s="172"/>
      <c r="B16" s="173"/>
      <c r="C16" s="2" t="s">
        <v>300</v>
      </c>
      <c r="D16" s="32">
        <f>SUM(F16:Q16)</f>
        <v>71180161</v>
      </c>
      <c r="E16" s="152">
        <f>E46+E55+E47+E49+E54+E51+E100+E52+E53</f>
        <v>195018</v>
      </c>
      <c r="F16" s="51">
        <f t="shared" ref="F16:Q16" si="11">F46+F55+F47+F49+F54+F51+F100+F52+F53</f>
        <v>5879569</v>
      </c>
      <c r="G16" s="19">
        <f t="shared" si="11"/>
        <v>5205667</v>
      </c>
      <c r="H16" s="19">
        <f t="shared" si="11"/>
        <v>6294157</v>
      </c>
      <c r="I16" s="19">
        <f t="shared" si="11"/>
        <v>5967631</v>
      </c>
      <c r="J16" s="19">
        <f t="shared" si="11"/>
        <v>6129621</v>
      </c>
      <c r="K16" s="19">
        <f t="shared" si="11"/>
        <v>5754382</v>
      </c>
      <c r="L16" s="19">
        <f t="shared" si="11"/>
        <v>5878149</v>
      </c>
      <c r="M16" s="19">
        <f t="shared" si="11"/>
        <v>5681694</v>
      </c>
      <c r="N16" s="19">
        <f t="shared" si="11"/>
        <v>5633757</v>
      </c>
      <c r="O16" s="19">
        <f t="shared" si="11"/>
        <v>6311069</v>
      </c>
      <c r="P16" s="19">
        <f t="shared" si="11"/>
        <v>6238618</v>
      </c>
      <c r="Q16" s="44">
        <f t="shared" si="11"/>
        <v>6205847</v>
      </c>
      <c r="T16" s="43"/>
    </row>
    <row r="17" spans="1:20" x14ac:dyDescent="0.3">
      <c r="A17" s="172"/>
      <c r="B17" s="173"/>
      <c r="C17" s="2" t="s">
        <v>299</v>
      </c>
      <c r="D17" s="32">
        <f t="shared" ref="D17:D41" si="12">SUM(F17:Q17)</f>
        <v>112220591</v>
      </c>
      <c r="E17" s="152">
        <f>E92+E93+E94+E95+E96+E97+E56+E57+E58+E116</f>
        <v>307454</v>
      </c>
      <c r="F17" s="51">
        <f t="shared" ref="F17:Q17" si="13">F92+F93+F94+F95+F96+F97+F56+F57+F58+F116</f>
        <v>9062104</v>
      </c>
      <c r="G17" s="19">
        <f t="shared" si="13"/>
        <v>8171785</v>
      </c>
      <c r="H17" s="19">
        <f t="shared" si="13"/>
        <v>10042210</v>
      </c>
      <c r="I17" s="19">
        <f t="shared" si="13"/>
        <v>9432567</v>
      </c>
      <c r="J17" s="19">
        <f t="shared" si="13"/>
        <v>9775291</v>
      </c>
      <c r="K17" s="19">
        <f t="shared" si="13"/>
        <v>9117506</v>
      </c>
      <c r="L17" s="19">
        <f t="shared" si="13"/>
        <v>9395217</v>
      </c>
      <c r="M17" s="19">
        <f t="shared" si="13"/>
        <v>9168002</v>
      </c>
      <c r="N17" s="19">
        <f t="shared" si="13"/>
        <v>8731662</v>
      </c>
      <c r="O17" s="19">
        <f t="shared" si="13"/>
        <v>9691529</v>
      </c>
      <c r="P17" s="19">
        <f t="shared" si="13"/>
        <v>9740785</v>
      </c>
      <c r="Q17" s="44">
        <f t="shared" si="13"/>
        <v>9891933</v>
      </c>
      <c r="T17" s="43"/>
    </row>
    <row r="18" spans="1:20" x14ac:dyDescent="0.3">
      <c r="A18" s="172"/>
      <c r="B18" s="173"/>
      <c r="C18" s="2" t="s">
        <v>305</v>
      </c>
      <c r="D18" s="32">
        <f t="shared" si="12"/>
        <v>56699786</v>
      </c>
      <c r="E18" s="152">
        <f>E59+E151+E60+E61+E62+E63+E64+E104+E99+E98+E65</f>
        <v>155341</v>
      </c>
      <c r="F18" s="51">
        <f t="shared" ref="F18:Q18" si="14">F59+F151+F60+F61+F62+F63+F64+F104+F99+F98+F65</f>
        <v>4482908</v>
      </c>
      <c r="G18" s="19">
        <f t="shared" si="14"/>
        <v>3890543</v>
      </c>
      <c r="H18" s="19">
        <f t="shared" si="14"/>
        <v>5117186</v>
      </c>
      <c r="I18" s="19">
        <f t="shared" si="14"/>
        <v>4940022</v>
      </c>
      <c r="J18" s="19">
        <f t="shared" si="14"/>
        <v>5067280</v>
      </c>
      <c r="K18" s="19">
        <f t="shared" si="14"/>
        <v>4701494</v>
      </c>
      <c r="L18" s="19">
        <f t="shared" si="14"/>
        <v>4670960</v>
      </c>
      <c r="M18" s="19">
        <f t="shared" si="14"/>
        <v>4414109</v>
      </c>
      <c r="N18" s="19">
        <f t="shared" si="14"/>
        <v>4361000</v>
      </c>
      <c r="O18" s="19">
        <f t="shared" si="14"/>
        <v>5109306</v>
      </c>
      <c r="P18" s="19">
        <f t="shared" si="14"/>
        <v>5073683</v>
      </c>
      <c r="Q18" s="44">
        <f t="shared" si="14"/>
        <v>4871295</v>
      </c>
      <c r="T18" s="43"/>
    </row>
    <row r="19" spans="1:20" x14ac:dyDescent="0.3">
      <c r="A19" s="172"/>
      <c r="B19" s="173"/>
      <c r="C19" s="2" t="s">
        <v>306</v>
      </c>
      <c r="D19" s="32">
        <f t="shared" si="12"/>
        <v>154357549</v>
      </c>
      <c r="E19" s="152">
        <f>E66+E67+E68+E69+E70+E71+E72+E73+E74+E75</f>
        <v>422898</v>
      </c>
      <c r="F19" s="51">
        <f t="shared" ref="F19:Q19" si="15">F66+F67+F68+F69+F70+F71+F72+F73+F74+F75</f>
        <v>12659069</v>
      </c>
      <c r="G19" s="19">
        <f t="shared" si="15"/>
        <v>11151273</v>
      </c>
      <c r="H19" s="19">
        <f t="shared" si="15"/>
        <v>13267162</v>
      </c>
      <c r="I19" s="19">
        <f t="shared" si="15"/>
        <v>13088797</v>
      </c>
      <c r="J19" s="19">
        <f t="shared" si="15"/>
        <v>13443222</v>
      </c>
      <c r="K19" s="19">
        <f t="shared" si="15"/>
        <v>12676569</v>
      </c>
      <c r="L19" s="19">
        <f t="shared" si="15"/>
        <v>13396014</v>
      </c>
      <c r="M19" s="19">
        <f t="shared" si="15"/>
        <v>12970818</v>
      </c>
      <c r="N19" s="19">
        <f t="shared" si="15"/>
        <v>11730109</v>
      </c>
      <c r="O19" s="19">
        <f t="shared" si="15"/>
        <v>13369211</v>
      </c>
      <c r="P19" s="19">
        <f t="shared" si="15"/>
        <v>13404853</v>
      </c>
      <c r="Q19" s="44">
        <f t="shared" si="15"/>
        <v>13200452</v>
      </c>
      <c r="T19" s="43"/>
    </row>
    <row r="20" spans="1:20" x14ac:dyDescent="0.3">
      <c r="A20" s="172"/>
      <c r="B20" s="173"/>
      <c r="C20" s="2" t="s">
        <v>307</v>
      </c>
      <c r="D20" s="32">
        <f t="shared" si="12"/>
        <v>144330361</v>
      </c>
      <c r="E20" s="152">
        <f>E76+E77+E125+E78+E79+E81+E82+E83+E84+E85</f>
        <v>395426</v>
      </c>
      <c r="F20" s="51">
        <f t="shared" ref="F20:Q20" si="16">F76+F77+F125+F78+F79+F81+F82+F83+F84+F85</f>
        <v>12128778</v>
      </c>
      <c r="G20" s="19">
        <f t="shared" si="16"/>
        <v>10479656</v>
      </c>
      <c r="H20" s="19">
        <f t="shared" si="16"/>
        <v>12767236</v>
      </c>
      <c r="I20" s="19">
        <f t="shared" si="16"/>
        <v>12239582</v>
      </c>
      <c r="J20" s="19">
        <f t="shared" si="16"/>
        <v>12435207</v>
      </c>
      <c r="K20" s="19">
        <f t="shared" si="16"/>
        <v>11803247</v>
      </c>
      <c r="L20" s="19">
        <f t="shared" si="16"/>
        <v>12431782</v>
      </c>
      <c r="M20" s="19">
        <f t="shared" si="16"/>
        <v>11889472</v>
      </c>
      <c r="N20" s="19">
        <f t="shared" si="16"/>
        <v>10993233</v>
      </c>
      <c r="O20" s="19">
        <f t="shared" si="16"/>
        <v>12442428</v>
      </c>
      <c r="P20" s="19">
        <f t="shared" si="16"/>
        <v>12466179</v>
      </c>
      <c r="Q20" s="44">
        <f t="shared" si="16"/>
        <v>12253561</v>
      </c>
      <c r="T20" s="43"/>
    </row>
    <row r="21" spans="1:20" x14ac:dyDescent="0.3">
      <c r="A21" s="172"/>
      <c r="B21" s="173"/>
      <c r="C21" s="2" t="s">
        <v>308</v>
      </c>
      <c r="D21" s="32">
        <f t="shared" si="12"/>
        <v>86097412</v>
      </c>
      <c r="E21" s="152">
        <f>E86+E87+E88+E101+E102+E103+E89+E90+E91</f>
        <v>235881</v>
      </c>
      <c r="F21" s="51">
        <f t="shared" ref="F21:Q21" si="17">F86+F87+F88+F101+F102+F103+F89+F90+F91</f>
        <v>7160114</v>
      </c>
      <c r="G21" s="19">
        <f t="shared" si="17"/>
        <v>6252419</v>
      </c>
      <c r="H21" s="19">
        <f t="shared" si="17"/>
        <v>7616476</v>
      </c>
      <c r="I21" s="19">
        <f t="shared" si="17"/>
        <v>7371089</v>
      </c>
      <c r="J21" s="19">
        <f t="shared" si="17"/>
        <v>7437893</v>
      </c>
      <c r="K21" s="19">
        <f t="shared" si="17"/>
        <v>7084505</v>
      </c>
      <c r="L21" s="19">
        <f t="shared" si="17"/>
        <v>7271501</v>
      </c>
      <c r="M21" s="19">
        <f t="shared" si="17"/>
        <v>6943724</v>
      </c>
      <c r="N21" s="19">
        <f t="shared" si="17"/>
        <v>6605204</v>
      </c>
      <c r="O21" s="19">
        <f t="shared" si="17"/>
        <v>7528210</v>
      </c>
      <c r="P21" s="19">
        <f t="shared" si="17"/>
        <v>7490983</v>
      </c>
      <c r="Q21" s="44">
        <f t="shared" si="17"/>
        <v>7335294</v>
      </c>
      <c r="T21" s="43"/>
    </row>
    <row r="22" spans="1:20" x14ac:dyDescent="0.3">
      <c r="A22" s="172"/>
      <c r="B22" s="173"/>
      <c r="C22" s="2" t="s">
        <v>309</v>
      </c>
      <c r="D22" s="32">
        <f t="shared" si="12"/>
        <v>65035928</v>
      </c>
      <c r="E22" s="152">
        <f>E105+E106+E107+E108+E109+E110+E111+E112+E113+E114</f>
        <v>178180</v>
      </c>
      <c r="F22" s="51">
        <f t="shared" ref="F22:Q22" si="18">F105+F106+F107+F108+F109+F110+F111+F112+F113+F114</f>
        <v>5115328</v>
      </c>
      <c r="G22" s="19">
        <f t="shared" si="18"/>
        <v>4563736</v>
      </c>
      <c r="H22" s="19">
        <f t="shared" si="18"/>
        <v>5764540</v>
      </c>
      <c r="I22" s="19">
        <f t="shared" si="18"/>
        <v>5645484</v>
      </c>
      <c r="J22" s="19">
        <f t="shared" si="18"/>
        <v>5869470</v>
      </c>
      <c r="K22" s="19">
        <f t="shared" si="18"/>
        <v>5387715</v>
      </c>
      <c r="L22" s="19">
        <f t="shared" si="18"/>
        <v>5331231</v>
      </c>
      <c r="M22" s="19">
        <f t="shared" si="18"/>
        <v>5183128</v>
      </c>
      <c r="N22" s="19">
        <f t="shared" si="18"/>
        <v>5197840</v>
      </c>
      <c r="O22" s="19">
        <f t="shared" si="18"/>
        <v>5850751</v>
      </c>
      <c r="P22" s="19">
        <f t="shared" si="18"/>
        <v>5708962</v>
      </c>
      <c r="Q22" s="44">
        <f t="shared" si="18"/>
        <v>5417743</v>
      </c>
      <c r="T22" s="43"/>
    </row>
    <row r="23" spans="1:20" x14ac:dyDescent="0.3">
      <c r="A23" s="172"/>
      <c r="B23" s="173"/>
      <c r="C23" s="2" t="s">
        <v>310</v>
      </c>
      <c r="D23" s="32">
        <f t="shared" si="12"/>
        <v>82652502</v>
      </c>
      <c r="E23" s="152">
        <f>E48+E115+E117+E118+E119+E120+E121+E122+E123+E124</f>
        <v>226445</v>
      </c>
      <c r="F23" s="51">
        <f t="shared" ref="F23:Q23" si="19">F48+F115+F117+F118+F119+F120+F121+F122+F123+F124</f>
        <v>6719160</v>
      </c>
      <c r="G23" s="19">
        <f t="shared" si="19"/>
        <v>6028275</v>
      </c>
      <c r="H23" s="19">
        <f t="shared" si="19"/>
        <v>7186582</v>
      </c>
      <c r="I23" s="19">
        <f t="shared" si="19"/>
        <v>6894261</v>
      </c>
      <c r="J23" s="19">
        <f t="shared" si="19"/>
        <v>7189847</v>
      </c>
      <c r="K23" s="19">
        <f t="shared" si="19"/>
        <v>6767178</v>
      </c>
      <c r="L23" s="19">
        <f t="shared" si="19"/>
        <v>6961138</v>
      </c>
      <c r="M23" s="19">
        <f t="shared" si="19"/>
        <v>6724355</v>
      </c>
      <c r="N23" s="19">
        <f t="shared" si="19"/>
        <v>6533419</v>
      </c>
      <c r="O23" s="19">
        <f t="shared" si="19"/>
        <v>7193364</v>
      </c>
      <c r="P23" s="19">
        <f t="shared" si="19"/>
        <v>7174397</v>
      </c>
      <c r="Q23" s="44">
        <f t="shared" si="19"/>
        <v>7280526</v>
      </c>
      <c r="T23" s="43"/>
    </row>
    <row r="24" spans="1:20" x14ac:dyDescent="0.3">
      <c r="A24" s="172"/>
      <c r="B24" s="173"/>
      <c r="C24" s="2" t="s">
        <v>311</v>
      </c>
      <c r="D24" s="32">
        <f t="shared" si="12"/>
        <v>58682875</v>
      </c>
      <c r="E24" s="32">
        <f>E136+E126+E132+E130+E129+E128+E134+E127+E137+E133+E131</f>
        <v>160774</v>
      </c>
      <c r="F24" s="19">
        <f>F136+F126+F132+F130+F129+F128+F134+F127+F137+F133+F131</f>
        <v>4841909</v>
      </c>
      <c r="G24" s="51">
        <f t="shared" ref="G24:Q24" si="20">G136+G126+G132+G130+G129+G128+G134+G127+G137+G133+G131</f>
        <v>4247770</v>
      </c>
      <c r="H24" s="51">
        <f t="shared" si="20"/>
        <v>5188493</v>
      </c>
      <c r="I24" s="51">
        <f t="shared" si="20"/>
        <v>5035173</v>
      </c>
      <c r="J24" s="51">
        <f t="shared" si="20"/>
        <v>5072217</v>
      </c>
      <c r="K24" s="51">
        <f t="shared" si="20"/>
        <v>4776909</v>
      </c>
      <c r="L24" s="51">
        <f t="shared" si="20"/>
        <v>4960852</v>
      </c>
      <c r="M24" s="51">
        <f t="shared" si="20"/>
        <v>4738909</v>
      </c>
      <c r="N24" s="51">
        <f t="shared" si="20"/>
        <v>4515509</v>
      </c>
      <c r="O24" s="51">
        <f t="shared" si="20"/>
        <v>5126201</v>
      </c>
      <c r="P24" s="51">
        <f t="shared" si="20"/>
        <v>5180316</v>
      </c>
      <c r="Q24" s="151">
        <f t="shared" si="20"/>
        <v>4998617</v>
      </c>
      <c r="T24" s="43"/>
    </row>
    <row r="25" spans="1:20" x14ac:dyDescent="0.3">
      <c r="A25" s="172"/>
      <c r="B25" s="173"/>
      <c r="C25" s="2" t="s">
        <v>312</v>
      </c>
      <c r="D25" s="32">
        <f t="shared" si="12"/>
        <v>81536528</v>
      </c>
      <c r="E25" s="152">
        <f>E138+E139+E140+E141+E142+E143+E144+E145+E146</f>
        <v>223388</v>
      </c>
      <c r="F25" s="51">
        <f t="shared" ref="F25:Q25" si="21">F138+F139+F140+F141+F142+F143+F144+F145+F146</f>
        <v>6683657</v>
      </c>
      <c r="G25" s="19">
        <f t="shared" si="21"/>
        <v>5921226</v>
      </c>
      <c r="H25" s="19">
        <f t="shared" si="21"/>
        <v>7317861</v>
      </c>
      <c r="I25" s="19">
        <f t="shared" si="21"/>
        <v>7027907</v>
      </c>
      <c r="J25" s="19">
        <f t="shared" si="21"/>
        <v>7252685</v>
      </c>
      <c r="K25" s="19">
        <f t="shared" si="21"/>
        <v>6741111</v>
      </c>
      <c r="L25" s="19">
        <f t="shared" si="21"/>
        <v>6742715</v>
      </c>
      <c r="M25" s="19">
        <f t="shared" si="21"/>
        <v>6452906</v>
      </c>
      <c r="N25" s="19">
        <f t="shared" si="21"/>
        <v>6349175</v>
      </c>
      <c r="O25" s="19">
        <f t="shared" si="21"/>
        <v>7120789</v>
      </c>
      <c r="P25" s="19">
        <f t="shared" si="21"/>
        <v>7033476</v>
      </c>
      <c r="Q25" s="44">
        <f t="shared" si="21"/>
        <v>6893020</v>
      </c>
      <c r="T25" s="43"/>
    </row>
    <row r="26" spans="1:20" x14ac:dyDescent="0.3">
      <c r="A26" s="172"/>
      <c r="B26" s="173"/>
      <c r="C26" s="2" t="s">
        <v>313</v>
      </c>
      <c r="D26" s="32">
        <f t="shared" si="12"/>
        <v>84603466</v>
      </c>
      <c r="E26" s="152">
        <f>E147+E148+E149+E50+E150+E152+E153+E154</f>
        <v>231791</v>
      </c>
      <c r="F26" s="51">
        <f t="shared" ref="F26:Q26" si="22">F147+F148+F149+F50+F150+F152+F153+F154</f>
        <v>6647816</v>
      </c>
      <c r="G26" s="19">
        <f t="shared" si="22"/>
        <v>5898149</v>
      </c>
      <c r="H26" s="19">
        <f t="shared" si="22"/>
        <v>7680839</v>
      </c>
      <c r="I26" s="19">
        <f t="shared" si="22"/>
        <v>7340201</v>
      </c>
      <c r="J26" s="19">
        <f t="shared" si="22"/>
        <v>7596929</v>
      </c>
      <c r="K26" s="19">
        <f t="shared" si="22"/>
        <v>7034886</v>
      </c>
      <c r="L26" s="19">
        <f t="shared" si="22"/>
        <v>6827174</v>
      </c>
      <c r="M26" s="19">
        <f t="shared" si="22"/>
        <v>6525461</v>
      </c>
      <c r="N26" s="19">
        <f t="shared" si="22"/>
        <v>6596558</v>
      </c>
      <c r="O26" s="19">
        <f t="shared" si="22"/>
        <v>7552921</v>
      </c>
      <c r="P26" s="19">
        <f t="shared" si="22"/>
        <v>7426337</v>
      </c>
      <c r="Q26" s="44">
        <f t="shared" si="22"/>
        <v>7476195</v>
      </c>
      <c r="T26" s="43"/>
    </row>
    <row r="27" spans="1:20" x14ac:dyDescent="0.3">
      <c r="A27" s="172"/>
      <c r="B27" s="173"/>
      <c r="C27" s="2" t="s">
        <v>314</v>
      </c>
      <c r="D27" s="32">
        <f t="shared" si="12"/>
        <v>83363271</v>
      </c>
      <c r="E27" s="152">
        <f>E45+E155+E156+E157+E158+E159+E160+E161+E162+E80+E163</f>
        <v>228392</v>
      </c>
      <c r="F27" s="51">
        <f t="shared" ref="F27:Q27" si="23">F45+F155+F156+F157+F158+F159+F160+F161+F162+F80+F163</f>
        <v>6656698</v>
      </c>
      <c r="G27" s="19">
        <f t="shared" si="23"/>
        <v>5956425</v>
      </c>
      <c r="H27" s="19">
        <f t="shared" si="23"/>
        <v>7328800</v>
      </c>
      <c r="I27" s="19">
        <f t="shared" si="23"/>
        <v>7134061</v>
      </c>
      <c r="J27" s="19">
        <f t="shared" si="23"/>
        <v>7290646</v>
      </c>
      <c r="K27" s="19">
        <f t="shared" si="23"/>
        <v>6869603</v>
      </c>
      <c r="L27" s="19">
        <f t="shared" si="23"/>
        <v>6867706</v>
      </c>
      <c r="M27" s="19">
        <f t="shared" si="23"/>
        <v>6697058</v>
      </c>
      <c r="N27" s="19">
        <f t="shared" si="23"/>
        <v>6526986</v>
      </c>
      <c r="O27" s="19">
        <f t="shared" si="23"/>
        <v>7401057</v>
      </c>
      <c r="P27" s="19">
        <f t="shared" si="23"/>
        <v>7349158</v>
      </c>
      <c r="Q27" s="44">
        <f t="shared" si="23"/>
        <v>7285073</v>
      </c>
      <c r="T27" s="43"/>
    </row>
    <row r="28" spans="1:20" x14ac:dyDescent="0.3">
      <c r="A28" s="172"/>
      <c r="B28" s="173"/>
      <c r="C28" s="2" t="s">
        <v>315</v>
      </c>
      <c r="D28" s="32">
        <f t="shared" si="12"/>
        <v>66156715</v>
      </c>
      <c r="E28" s="152">
        <f>E164+E165+E166+E167+E168+E169+E170+E171+E172+E173+E174+E175</f>
        <v>181252</v>
      </c>
      <c r="F28" s="51">
        <f t="shared" ref="F28:Q28" si="24">F164+F165+F166+F167+F168+F169+F170+F171+F172+F173+F174+F175</f>
        <v>5439650</v>
      </c>
      <c r="G28" s="19">
        <f t="shared" si="24"/>
        <v>4778123</v>
      </c>
      <c r="H28" s="19">
        <f t="shared" si="24"/>
        <v>5833641</v>
      </c>
      <c r="I28" s="19">
        <f t="shared" si="24"/>
        <v>5668604</v>
      </c>
      <c r="J28" s="19">
        <f t="shared" si="24"/>
        <v>5791387</v>
      </c>
      <c r="K28" s="19">
        <f t="shared" si="24"/>
        <v>5445000</v>
      </c>
      <c r="L28" s="19">
        <f t="shared" si="24"/>
        <v>5575480</v>
      </c>
      <c r="M28" s="19">
        <f t="shared" si="24"/>
        <v>5390738</v>
      </c>
      <c r="N28" s="19">
        <f t="shared" si="24"/>
        <v>5096240</v>
      </c>
      <c r="O28" s="19">
        <f t="shared" si="24"/>
        <v>5776524</v>
      </c>
      <c r="P28" s="19">
        <f t="shared" si="24"/>
        <v>5763542</v>
      </c>
      <c r="Q28" s="44">
        <f t="shared" si="24"/>
        <v>5597786</v>
      </c>
      <c r="T28" s="43"/>
    </row>
    <row r="29" spans="1:20" x14ac:dyDescent="0.3">
      <c r="A29" s="172"/>
      <c r="B29" s="173"/>
      <c r="C29" s="2" t="s">
        <v>316</v>
      </c>
      <c r="D29" s="32">
        <f t="shared" si="12"/>
        <v>70753944</v>
      </c>
      <c r="E29" s="152">
        <f>E176+E177+E178+E179+E180+E181+E182+E183+E184+E185+E186+E187+E188+E189+E230</f>
        <v>193847</v>
      </c>
      <c r="F29" s="51">
        <f t="shared" ref="F29:Q29" si="25">F176+F177+F178+F179+F180+F181+F182+F183+F184+F185+F186+F187+F188+F189+F230</f>
        <v>5785284</v>
      </c>
      <c r="G29" s="19">
        <f t="shared" si="25"/>
        <v>4938841</v>
      </c>
      <c r="H29" s="19">
        <f t="shared" si="25"/>
        <v>6180111</v>
      </c>
      <c r="I29" s="19">
        <f t="shared" si="25"/>
        <v>6317170</v>
      </c>
      <c r="J29" s="19">
        <f t="shared" si="25"/>
        <v>6242647</v>
      </c>
      <c r="K29" s="19">
        <f t="shared" si="25"/>
        <v>5812382</v>
      </c>
      <c r="L29" s="19">
        <f t="shared" si="25"/>
        <v>5904287</v>
      </c>
      <c r="M29" s="19">
        <f t="shared" si="25"/>
        <v>5635475</v>
      </c>
      <c r="N29" s="19">
        <f t="shared" si="25"/>
        <v>5409368</v>
      </c>
      <c r="O29" s="19">
        <f t="shared" si="25"/>
        <v>6321022</v>
      </c>
      <c r="P29" s="19">
        <f t="shared" si="25"/>
        <v>6191072</v>
      </c>
      <c r="Q29" s="44">
        <f t="shared" si="25"/>
        <v>6016285</v>
      </c>
      <c r="T29" s="43"/>
    </row>
    <row r="30" spans="1:20" x14ac:dyDescent="0.3">
      <c r="A30" s="172"/>
      <c r="B30" s="173"/>
      <c r="C30" s="2" t="s">
        <v>317</v>
      </c>
      <c r="D30" s="32">
        <f t="shared" si="12"/>
        <v>60393663</v>
      </c>
      <c r="E30" s="152">
        <f>E190+E191+E238+E192+E193+E194+E195+E196+E197+E198+E268+E199+E200+E201+E304</f>
        <v>165463</v>
      </c>
      <c r="F30" s="51">
        <f t="shared" ref="F30:Q30" si="26">F190+F191+F238+F192+F193+F194+F195+F196+F197+F198+F268+F199+F200+F201+F304</f>
        <v>4952717</v>
      </c>
      <c r="G30" s="19">
        <f t="shared" si="26"/>
        <v>4327268</v>
      </c>
      <c r="H30" s="19">
        <f t="shared" si="26"/>
        <v>5336401</v>
      </c>
      <c r="I30" s="19">
        <f t="shared" si="26"/>
        <v>5197299</v>
      </c>
      <c r="J30" s="19">
        <f t="shared" si="26"/>
        <v>5310681</v>
      </c>
      <c r="K30" s="19">
        <f t="shared" si="26"/>
        <v>4981175</v>
      </c>
      <c r="L30" s="19">
        <f t="shared" si="26"/>
        <v>5070217</v>
      </c>
      <c r="M30" s="19">
        <f t="shared" si="26"/>
        <v>4876008</v>
      </c>
      <c r="N30" s="19">
        <f t="shared" si="26"/>
        <v>4652311</v>
      </c>
      <c r="O30" s="19">
        <f t="shared" si="26"/>
        <v>5289167</v>
      </c>
      <c r="P30" s="19">
        <f t="shared" si="26"/>
        <v>5252962</v>
      </c>
      <c r="Q30" s="44">
        <f t="shared" si="26"/>
        <v>5147457</v>
      </c>
      <c r="T30" s="43"/>
    </row>
    <row r="31" spans="1:20" x14ac:dyDescent="0.3">
      <c r="A31" s="172"/>
      <c r="B31" s="173"/>
      <c r="C31" s="2" t="s">
        <v>318</v>
      </c>
      <c r="D31" s="32">
        <f t="shared" si="12"/>
        <v>38522645</v>
      </c>
      <c r="E31" s="32">
        <f>E202+E203+E204+E205+E206+E207+E208+E209+E210+E212+E213+E214</f>
        <v>105540</v>
      </c>
      <c r="F31" s="19">
        <f>F202+F203+F204+F205+F206+F207+F208+F209+F210+F212+F213+F214</f>
        <v>3100333</v>
      </c>
      <c r="G31" s="51">
        <f t="shared" ref="G31:Q31" si="27">G202+G203+G204+G205+G206+G207+G208+G209+G210+G212+G213+G214</f>
        <v>2703336</v>
      </c>
      <c r="H31" s="51">
        <f t="shared" si="27"/>
        <v>3391077</v>
      </c>
      <c r="I31" s="51">
        <f t="shared" si="27"/>
        <v>3284079</v>
      </c>
      <c r="J31" s="51">
        <f t="shared" si="27"/>
        <v>3403236</v>
      </c>
      <c r="K31" s="51">
        <f t="shared" si="27"/>
        <v>3182506</v>
      </c>
      <c r="L31" s="51">
        <f t="shared" si="27"/>
        <v>3193682</v>
      </c>
      <c r="M31" s="51">
        <f t="shared" si="27"/>
        <v>3111814</v>
      </c>
      <c r="N31" s="51">
        <f t="shared" si="27"/>
        <v>2989199</v>
      </c>
      <c r="O31" s="51">
        <f t="shared" si="27"/>
        <v>3440461</v>
      </c>
      <c r="P31" s="51">
        <f t="shared" si="27"/>
        <v>3464288</v>
      </c>
      <c r="Q31" s="151">
        <f t="shared" si="27"/>
        <v>3258634</v>
      </c>
      <c r="T31" s="43"/>
    </row>
    <row r="32" spans="1:20" x14ac:dyDescent="0.3">
      <c r="A32" s="172"/>
      <c r="B32" s="173"/>
      <c r="C32" s="2" t="s">
        <v>319</v>
      </c>
      <c r="D32" s="32">
        <f t="shared" si="12"/>
        <v>53318664</v>
      </c>
      <c r="E32" s="152">
        <f>E228+E219+E218+E222+E224+E225+E217+E227+E220+E216+E223+E215+E221+E226</f>
        <v>146080</v>
      </c>
      <c r="F32" s="51">
        <f t="shared" ref="F32:Q32" si="28">F228+F219+F218+F222+F224+F225+F217+F227+F220+F216+F223+F215+F221+F226</f>
        <v>4285428</v>
      </c>
      <c r="G32" s="19">
        <f t="shared" si="28"/>
        <v>3783317</v>
      </c>
      <c r="H32" s="19">
        <f t="shared" si="28"/>
        <v>4665578</v>
      </c>
      <c r="I32" s="19">
        <f t="shared" si="28"/>
        <v>4565185</v>
      </c>
      <c r="J32" s="19">
        <f t="shared" si="28"/>
        <v>4727385</v>
      </c>
      <c r="K32" s="19">
        <f t="shared" si="28"/>
        <v>4334613</v>
      </c>
      <c r="L32" s="19">
        <f t="shared" si="28"/>
        <v>4433340</v>
      </c>
      <c r="M32" s="19">
        <f t="shared" si="28"/>
        <v>4301637</v>
      </c>
      <c r="N32" s="19">
        <f t="shared" si="28"/>
        <v>4173405</v>
      </c>
      <c r="O32" s="19">
        <f t="shared" si="28"/>
        <v>4938792</v>
      </c>
      <c r="P32" s="19">
        <f t="shared" si="28"/>
        <v>4635731</v>
      </c>
      <c r="Q32" s="44">
        <f t="shared" si="28"/>
        <v>4474253</v>
      </c>
      <c r="T32" s="43"/>
    </row>
    <row r="33" spans="1:20" x14ac:dyDescent="0.3">
      <c r="A33" s="172"/>
      <c r="B33" s="173"/>
      <c r="C33" s="2" t="s">
        <v>320</v>
      </c>
      <c r="D33" s="32">
        <f t="shared" si="12"/>
        <v>39185876</v>
      </c>
      <c r="E33" s="152">
        <f>E233+E229+E240+E236+E242+E232+E239+E243+E237+E234+E235+E241+E231</f>
        <v>107359</v>
      </c>
      <c r="F33" s="51">
        <f t="shared" ref="F33:Q33" si="29">F233+F229+F240+F236+F242+F232+F239+F243+F237+F234+F235+F241+F231</f>
        <v>2988845</v>
      </c>
      <c r="G33" s="19">
        <f t="shared" si="29"/>
        <v>2710722</v>
      </c>
      <c r="H33" s="19">
        <f t="shared" si="29"/>
        <v>3561237</v>
      </c>
      <c r="I33" s="19">
        <f t="shared" si="29"/>
        <v>3364950</v>
      </c>
      <c r="J33" s="19">
        <f t="shared" si="29"/>
        <v>3551911</v>
      </c>
      <c r="K33" s="19">
        <f t="shared" si="29"/>
        <v>3258779</v>
      </c>
      <c r="L33" s="19">
        <f t="shared" si="29"/>
        <v>3181059</v>
      </c>
      <c r="M33" s="19">
        <f t="shared" si="29"/>
        <v>3035917</v>
      </c>
      <c r="N33" s="19">
        <f t="shared" si="29"/>
        <v>3114375</v>
      </c>
      <c r="O33" s="19">
        <f t="shared" si="29"/>
        <v>3608549</v>
      </c>
      <c r="P33" s="19">
        <f t="shared" si="29"/>
        <v>3403201</v>
      </c>
      <c r="Q33" s="44">
        <f t="shared" si="29"/>
        <v>3406331</v>
      </c>
      <c r="T33" s="43"/>
    </row>
    <row r="34" spans="1:20" x14ac:dyDescent="0.3">
      <c r="A34" s="172"/>
      <c r="B34" s="173"/>
      <c r="C34" s="2" t="s">
        <v>321</v>
      </c>
      <c r="D34" s="32">
        <f t="shared" si="12"/>
        <v>24998741</v>
      </c>
      <c r="E34" s="152">
        <f>E244+E247+E251+E246+E248+E245+E250</f>
        <v>68489</v>
      </c>
      <c r="F34" s="51">
        <f t="shared" ref="F34:Q34" si="30">F244+F247+F251+F246+F248+F245+F250</f>
        <v>1963156</v>
      </c>
      <c r="G34" s="19">
        <f t="shared" si="30"/>
        <v>1720159</v>
      </c>
      <c r="H34" s="19">
        <f t="shared" si="30"/>
        <v>2263476</v>
      </c>
      <c r="I34" s="19">
        <f t="shared" si="30"/>
        <v>2185904</v>
      </c>
      <c r="J34" s="19">
        <f t="shared" si="30"/>
        <v>2256316</v>
      </c>
      <c r="K34" s="19">
        <f t="shared" si="30"/>
        <v>2045189</v>
      </c>
      <c r="L34" s="19">
        <f t="shared" si="30"/>
        <v>2033572</v>
      </c>
      <c r="M34" s="19">
        <f t="shared" si="30"/>
        <v>1958260</v>
      </c>
      <c r="N34" s="19">
        <f t="shared" si="30"/>
        <v>1985426</v>
      </c>
      <c r="O34" s="19">
        <f t="shared" si="30"/>
        <v>2260207</v>
      </c>
      <c r="P34" s="19">
        <f t="shared" si="30"/>
        <v>2227915</v>
      </c>
      <c r="Q34" s="44">
        <f t="shared" si="30"/>
        <v>2099161</v>
      </c>
      <c r="T34" s="43"/>
    </row>
    <row r="35" spans="1:20" x14ac:dyDescent="0.3">
      <c r="A35" s="172"/>
      <c r="B35" s="173"/>
      <c r="C35" s="2" t="s">
        <v>322</v>
      </c>
      <c r="D35" s="32">
        <f t="shared" si="12"/>
        <v>44381531</v>
      </c>
      <c r="E35" s="152">
        <f>E252+E253+E254+E255+E256+E257+E258+E259+E260+E249</f>
        <v>121592</v>
      </c>
      <c r="F35" s="51">
        <f t="shared" ref="F35:Q35" si="31">F252+F253+F254+F255+F256+F257+F258+F259+F260+F249</f>
        <v>3520556</v>
      </c>
      <c r="G35" s="19">
        <f t="shared" si="31"/>
        <v>3115116</v>
      </c>
      <c r="H35" s="19">
        <f t="shared" si="31"/>
        <v>3955651</v>
      </c>
      <c r="I35" s="19">
        <f t="shared" si="31"/>
        <v>3831489</v>
      </c>
      <c r="J35" s="19">
        <f t="shared" si="31"/>
        <v>4031025</v>
      </c>
      <c r="K35" s="19">
        <f t="shared" si="31"/>
        <v>3672811</v>
      </c>
      <c r="L35" s="19">
        <f t="shared" si="31"/>
        <v>3684873</v>
      </c>
      <c r="M35" s="19">
        <f t="shared" si="31"/>
        <v>3550353</v>
      </c>
      <c r="N35" s="19">
        <f t="shared" si="31"/>
        <v>3494853</v>
      </c>
      <c r="O35" s="19">
        <f t="shared" si="31"/>
        <v>3932195</v>
      </c>
      <c r="P35" s="19">
        <f t="shared" si="31"/>
        <v>3881606</v>
      </c>
      <c r="Q35" s="44">
        <f t="shared" si="31"/>
        <v>3711003</v>
      </c>
      <c r="T35" s="43"/>
    </row>
    <row r="36" spans="1:20" x14ac:dyDescent="0.3">
      <c r="A36" s="172"/>
      <c r="B36" s="173"/>
      <c r="C36" s="2" t="s">
        <v>323</v>
      </c>
      <c r="D36" s="32">
        <f t="shared" si="12"/>
        <v>46850071</v>
      </c>
      <c r="E36" s="152">
        <f>E270+E271+E261+E264+E265+E263+E269+E266+E262+E267</f>
        <v>128357</v>
      </c>
      <c r="F36" s="51">
        <f t="shared" ref="F36:Q36" si="32">F270+F271+F261+F264+F265+F263+F269+F266+F262+F267</f>
        <v>3623250</v>
      </c>
      <c r="G36" s="19">
        <f t="shared" si="32"/>
        <v>3215291</v>
      </c>
      <c r="H36" s="19">
        <f t="shared" si="32"/>
        <v>4199129</v>
      </c>
      <c r="I36" s="19">
        <f t="shared" si="32"/>
        <v>4136820</v>
      </c>
      <c r="J36" s="19">
        <f t="shared" si="32"/>
        <v>4373345</v>
      </c>
      <c r="K36" s="19">
        <f t="shared" si="32"/>
        <v>3903690</v>
      </c>
      <c r="L36" s="19">
        <f t="shared" si="32"/>
        <v>3789411</v>
      </c>
      <c r="M36" s="19">
        <f t="shared" si="32"/>
        <v>3704730</v>
      </c>
      <c r="N36" s="19">
        <f t="shared" si="32"/>
        <v>3758007</v>
      </c>
      <c r="O36" s="19">
        <f t="shared" si="32"/>
        <v>4170552</v>
      </c>
      <c r="P36" s="19">
        <f t="shared" si="32"/>
        <v>4080187</v>
      </c>
      <c r="Q36" s="44">
        <f t="shared" si="32"/>
        <v>3895659</v>
      </c>
      <c r="T36" s="43"/>
    </row>
    <row r="37" spans="1:20" x14ac:dyDescent="0.3">
      <c r="A37" s="172"/>
      <c r="B37" s="173"/>
      <c r="C37" s="2" t="s">
        <v>324</v>
      </c>
      <c r="D37" s="32">
        <f t="shared" si="12"/>
        <v>67928529</v>
      </c>
      <c r="E37" s="152">
        <f>E273+E277+E280+E278+E275+E276+E282+E281+E279+E283+E272+E274</f>
        <v>186105</v>
      </c>
      <c r="F37" s="51">
        <f t="shared" ref="F37:Q37" si="33">F273+F277+F280+F278+F275+F276+F282+F281+F279+F283+F272+F274</f>
        <v>5593417</v>
      </c>
      <c r="G37" s="19">
        <f t="shared" si="33"/>
        <v>4839041</v>
      </c>
      <c r="H37" s="19">
        <f t="shared" si="33"/>
        <v>6050477</v>
      </c>
      <c r="I37" s="19">
        <f t="shared" si="33"/>
        <v>5869199</v>
      </c>
      <c r="J37" s="19">
        <f t="shared" si="33"/>
        <v>5949250</v>
      </c>
      <c r="K37" s="19">
        <f t="shared" si="33"/>
        <v>5576908</v>
      </c>
      <c r="L37" s="19">
        <f t="shared" si="33"/>
        <v>5652593</v>
      </c>
      <c r="M37" s="19">
        <f t="shared" si="33"/>
        <v>5458773</v>
      </c>
      <c r="N37" s="19">
        <f t="shared" si="33"/>
        <v>5215965</v>
      </c>
      <c r="O37" s="19">
        <f t="shared" si="33"/>
        <v>5969655</v>
      </c>
      <c r="P37" s="19">
        <f t="shared" si="33"/>
        <v>6029226</v>
      </c>
      <c r="Q37" s="44">
        <f t="shared" si="33"/>
        <v>5724025</v>
      </c>
      <c r="T37" s="43"/>
    </row>
    <row r="38" spans="1:20" x14ac:dyDescent="0.3">
      <c r="A38" s="172"/>
      <c r="B38" s="173"/>
      <c r="C38" s="2" t="s">
        <v>325</v>
      </c>
      <c r="D38" s="32">
        <f t="shared" si="12"/>
        <v>62857412</v>
      </c>
      <c r="E38" s="152">
        <f>E289+E291+E288+E287+E285+E284+E286+E293+E292+E290</f>
        <v>172213</v>
      </c>
      <c r="F38" s="51">
        <f t="shared" ref="F38:Q38" si="34">F289+F291+F288+F287+F285+F284+F286+F293+F292+F290</f>
        <v>5186401</v>
      </c>
      <c r="G38" s="19">
        <f t="shared" si="34"/>
        <v>4566972</v>
      </c>
      <c r="H38" s="19">
        <f t="shared" si="34"/>
        <v>5508012</v>
      </c>
      <c r="I38" s="19">
        <f t="shared" si="34"/>
        <v>5387839</v>
      </c>
      <c r="J38" s="19">
        <f t="shared" si="34"/>
        <v>5432937</v>
      </c>
      <c r="K38" s="19">
        <f t="shared" si="34"/>
        <v>5141165</v>
      </c>
      <c r="L38" s="19">
        <f t="shared" si="34"/>
        <v>5316477</v>
      </c>
      <c r="M38" s="19">
        <f t="shared" si="34"/>
        <v>5124496</v>
      </c>
      <c r="N38" s="19">
        <f t="shared" si="34"/>
        <v>4862853</v>
      </c>
      <c r="O38" s="19">
        <f t="shared" si="34"/>
        <v>5512361</v>
      </c>
      <c r="P38" s="19">
        <f t="shared" si="34"/>
        <v>5495831</v>
      </c>
      <c r="Q38" s="44">
        <f t="shared" si="34"/>
        <v>5322068</v>
      </c>
      <c r="T38" s="43"/>
    </row>
    <row r="39" spans="1:20" x14ac:dyDescent="0.3">
      <c r="A39" s="172"/>
      <c r="B39" s="173"/>
      <c r="C39" s="2" t="s">
        <v>326</v>
      </c>
      <c r="D39" s="32">
        <f t="shared" si="12"/>
        <v>31545370</v>
      </c>
      <c r="E39" s="152">
        <f>E301+E294+E298+E295+E302+E300+E299+E297+E296</f>
        <v>86425</v>
      </c>
      <c r="F39" s="51">
        <f t="shared" ref="F39:Q39" si="35">F301+F294+F298+F295+F302+F300+F299+F297+F296</f>
        <v>2552383</v>
      </c>
      <c r="G39" s="19">
        <f t="shared" si="35"/>
        <v>2242882</v>
      </c>
      <c r="H39" s="19">
        <f t="shared" si="35"/>
        <v>2734701</v>
      </c>
      <c r="I39" s="19">
        <f t="shared" si="35"/>
        <v>2723131</v>
      </c>
      <c r="J39" s="19">
        <f t="shared" si="35"/>
        <v>2748317</v>
      </c>
      <c r="K39" s="19">
        <f t="shared" si="35"/>
        <v>2608326</v>
      </c>
      <c r="L39" s="19">
        <f t="shared" si="35"/>
        <v>2680349</v>
      </c>
      <c r="M39" s="19">
        <f t="shared" si="35"/>
        <v>2589563</v>
      </c>
      <c r="N39" s="19">
        <f t="shared" si="35"/>
        <v>2442896</v>
      </c>
      <c r="O39" s="19">
        <f t="shared" si="35"/>
        <v>2783159</v>
      </c>
      <c r="P39" s="19">
        <f t="shared" si="35"/>
        <v>2747540</v>
      </c>
      <c r="Q39" s="44">
        <f t="shared" si="35"/>
        <v>2692123</v>
      </c>
      <c r="T39" s="43"/>
    </row>
    <row r="40" spans="1:20" x14ac:dyDescent="0.3">
      <c r="A40" s="172"/>
      <c r="B40" s="173"/>
      <c r="C40" s="2" t="s">
        <v>327</v>
      </c>
      <c r="D40" s="32">
        <f t="shared" si="12"/>
        <v>33936292</v>
      </c>
      <c r="E40" s="152">
        <f>E310+E305+E306+E311+E308+E309+E303+E307</f>
        <v>92976</v>
      </c>
      <c r="F40" s="51">
        <f t="shared" ref="F40:Q40" si="36">F310+F305+F306+F311+F308+F309+F303+F307</f>
        <v>2773554</v>
      </c>
      <c r="G40" s="19">
        <f t="shared" si="36"/>
        <v>2415357</v>
      </c>
      <c r="H40" s="19">
        <f t="shared" si="36"/>
        <v>2911078</v>
      </c>
      <c r="I40" s="19">
        <f t="shared" si="36"/>
        <v>2892404</v>
      </c>
      <c r="J40" s="19">
        <f t="shared" si="36"/>
        <v>2944038</v>
      </c>
      <c r="K40" s="19">
        <f t="shared" si="36"/>
        <v>2746094</v>
      </c>
      <c r="L40" s="19">
        <f t="shared" si="36"/>
        <v>2875505</v>
      </c>
      <c r="M40" s="19">
        <f t="shared" si="36"/>
        <v>2770989</v>
      </c>
      <c r="N40" s="19">
        <f t="shared" si="36"/>
        <v>2582071</v>
      </c>
      <c r="O40" s="19">
        <f t="shared" si="36"/>
        <v>3027312</v>
      </c>
      <c r="P40" s="19">
        <f t="shared" si="36"/>
        <v>3018106</v>
      </c>
      <c r="Q40" s="44">
        <f t="shared" si="36"/>
        <v>2979784</v>
      </c>
      <c r="T40" s="43"/>
    </row>
    <row r="41" spans="1:20" ht="17.25" thickBot="1" x14ac:dyDescent="0.35">
      <c r="A41" s="174"/>
      <c r="B41" s="175"/>
      <c r="C41" s="9" t="s">
        <v>301</v>
      </c>
      <c r="D41" s="33">
        <f t="shared" si="12"/>
        <v>25837636</v>
      </c>
      <c r="E41" s="153">
        <f>E315+E316+E319+E313+E314+E318+E317+E312</f>
        <v>70787</v>
      </c>
      <c r="F41" s="52">
        <f t="shared" ref="F41:Q41" si="37">F315+F316+F319+F313+F314+F318+F317+F312</f>
        <v>2062559</v>
      </c>
      <c r="G41" s="20">
        <f t="shared" si="37"/>
        <v>1817332</v>
      </c>
      <c r="H41" s="20">
        <f t="shared" si="37"/>
        <v>2320978</v>
      </c>
      <c r="I41" s="20">
        <f t="shared" si="37"/>
        <v>2248989</v>
      </c>
      <c r="J41" s="20">
        <f t="shared" si="37"/>
        <v>2301878</v>
      </c>
      <c r="K41" s="20">
        <f t="shared" si="37"/>
        <v>2132055</v>
      </c>
      <c r="L41" s="20">
        <f t="shared" si="37"/>
        <v>2120925</v>
      </c>
      <c r="M41" s="20">
        <f t="shared" si="37"/>
        <v>2058122</v>
      </c>
      <c r="N41" s="20">
        <f t="shared" si="37"/>
        <v>2008279</v>
      </c>
      <c r="O41" s="20">
        <f t="shared" si="37"/>
        <v>2290953</v>
      </c>
      <c r="P41" s="20">
        <f t="shared" si="37"/>
        <v>2267314</v>
      </c>
      <c r="Q41" s="45">
        <f t="shared" si="37"/>
        <v>2208252</v>
      </c>
      <c r="T41" s="43"/>
    </row>
    <row r="42" spans="1:20" ht="17.25" thickBot="1" x14ac:dyDescent="0.35">
      <c r="A42" s="150" t="s">
        <v>405</v>
      </c>
    </row>
    <row r="43" spans="1:20" ht="17.25" thickBot="1" x14ac:dyDescent="0.35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20" ht="18" thickTop="1" thickBot="1" x14ac:dyDescent="0.35">
      <c r="A44" s="176" t="s">
        <v>265</v>
      </c>
      <c r="B44" s="177"/>
      <c r="C44" s="177"/>
      <c r="D44" s="25">
        <f>SUM(D45:D319)</f>
        <v>1752374615</v>
      </c>
      <c r="E44" s="25">
        <f>SUM(E45:E319)</f>
        <v>4801026</v>
      </c>
      <c r="F44" s="53">
        <f t="shared" ref="F44:Q44" si="38">SUM(F45:F319)</f>
        <v>142266116</v>
      </c>
      <c r="G44" s="25">
        <f t="shared" si="38"/>
        <v>125295720</v>
      </c>
      <c r="H44" s="25">
        <f t="shared" si="38"/>
        <v>154916823</v>
      </c>
      <c r="I44" s="25">
        <f t="shared" si="38"/>
        <v>150211218</v>
      </c>
      <c r="J44" s="25">
        <f t="shared" si="38"/>
        <v>154051477</v>
      </c>
      <c r="K44" s="25">
        <f t="shared" si="38"/>
        <v>143962854</v>
      </c>
      <c r="L44" s="25">
        <f t="shared" si="38"/>
        <v>146662307</v>
      </c>
      <c r="M44" s="25">
        <f t="shared" si="38"/>
        <v>141351191</v>
      </c>
      <c r="N44" s="25">
        <f t="shared" si="38"/>
        <v>135944389</v>
      </c>
      <c r="O44" s="25">
        <f t="shared" si="38"/>
        <v>154455294</v>
      </c>
      <c r="P44" s="25">
        <f t="shared" si="38"/>
        <v>153191255</v>
      </c>
      <c r="Q44" s="26">
        <f t="shared" si="38"/>
        <v>150065971</v>
      </c>
    </row>
    <row r="45" spans="1:20" x14ac:dyDescent="0.3">
      <c r="A45" s="157" t="s">
        <v>331</v>
      </c>
      <c r="B45" s="8">
        <v>150</v>
      </c>
      <c r="C45" s="8" t="s">
        <v>0</v>
      </c>
      <c r="D45" s="34">
        <f t="shared" ref="D45:D108" si="39">SUM(F45:Q45)</f>
        <v>19328335</v>
      </c>
      <c r="E45" s="34">
        <v>52954</v>
      </c>
      <c r="F45" s="54">
        <v>1540884</v>
      </c>
      <c r="G45" s="29">
        <v>1434939</v>
      </c>
      <c r="H45" s="29">
        <v>1645842</v>
      </c>
      <c r="I45" s="29">
        <v>1618406</v>
      </c>
      <c r="J45" s="29">
        <v>1660223</v>
      </c>
      <c r="K45" s="29">
        <v>1548197</v>
      </c>
      <c r="L45" s="29">
        <v>1593421</v>
      </c>
      <c r="M45" s="29">
        <v>1590540</v>
      </c>
      <c r="N45" s="29">
        <v>1549869</v>
      </c>
      <c r="O45" s="29">
        <v>1724325</v>
      </c>
      <c r="P45" s="29">
        <v>1723470</v>
      </c>
      <c r="Q45" s="62">
        <v>1698219</v>
      </c>
    </row>
    <row r="46" spans="1:20" x14ac:dyDescent="0.3">
      <c r="A46" s="158"/>
      <c r="B46" s="1">
        <v>151</v>
      </c>
      <c r="C46" s="1" t="s">
        <v>1</v>
      </c>
      <c r="D46" s="35">
        <f t="shared" si="39"/>
        <v>8990319</v>
      </c>
      <c r="E46" s="35">
        <v>24631</v>
      </c>
      <c r="F46" s="55">
        <v>732748</v>
      </c>
      <c r="G46" s="16">
        <v>633731</v>
      </c>
      <c r="H46" s="16">
        <v>764834</v>
      </c>
      <c r="I46" s="16">
        <v>735099</v>
      </c>
      <c r="J46" s="16">
        <v>758497</v>
      </c>
      <c r="K46" s="16">
        <v>708285</v>
      </c>
      <c r="L46" s="16">
        <v>740026</v>
      </c>
      <c r="M46" s="16">
        <v>715830</v>
      </c>
      <c r="N46" s="16">
        <v>716558</v>
      </c>
      <c r="O46" s="16">
        <v>829832</v>
      </c>
      <c r="P46" s="16">
        <v>838649</v>
      </c>
      <c r="Q46" s="63">
        <v>816230</v>
      </c>
    </row>
    <row r="47" spans="1:20" x14ac:dyDescent="0.3">
      <c r="A47" s="158"/>
      <c r="B47" s="1">
        <v>152</v>
      </c>
      <c r="C47" s="1" t="s">
        <v>2</v>
      </c>
      <c r="D47" s="35">
        <f t="shared" si="39"/>
        <v>15189837</v>
      </c>
      <c r="E47" s="35">
        <v>41616</v>
      </c>
      <c r="F47" s="55">
        <v>1344410</v>
      </c>
      <c r="G47" s="16">
        <v>1139834</v>
      </c>
      <c r="H47" s="16">
        <v>1326507</v>
      </c>
      <c r="I47" s="16">
        <v>1234300</v>
      </c>
      <c r="J47" s="16">
        <v>1274328</v>
      </c>
      <c r="K47" s="16">
        <v>1200851</v>
      </c>
      <c r="L47" s="16">
        <v>1303534</v>
      </c>
      <c r="M47" s="16">
        <v>1277278</v>
      </c>
      <c r="N47" s="16">
        <v>1142785</v>
      </c>
      <c r="O47" s="16">
        <v>1296129</v>
      </c>
      <c r="P47" s="16">
        <v>1301425</v>
      </c>
      <c r="Q47" s="63">
        <v>1348456</v>
      </c>
    </row>
    <row r="48" spans="1:20" x14ac:dyDescent="0.3">
      <c r="A48" s="158"/>
      <c r="B48" s="1">
        <v>153</v>
      </c>
      <c r="C48" s="1" t="s">
        <v>3</v>
      </c>
      <c r="D48" s="35">
        <f t="shared" si="39"/>
        <v>11612225</v>
      </c>
      <c r="E48" s="35">
        <v>31814</v>
      </c>
      <c r="F48" s="55">
        <v>988114</v>
      </c>
      <c r="G48" s="16">
        <v>847193</v>
      </c>
      <c r="H48" s="16">
        <v>1026036</v>
      </c>
      <c r="I48" s="16">
        <v>957358</v>
      </c>
      <c r="J48" s="16">
        <v>1010421</v>
      </c>
      <c r="K48" s="16">
        <v>950110</v>
      </c>
      <c r="L48" s="16">
        <v>984367</v>
      </c>
      <c r="M48" s="16">
        <v>933633</v>
      </c>
      <c r="N48" s="16">
        <v>904512</v>
      </c>
      <c r="O48" s="16">
        <v>998034</v>
      </c>
      <c r="P48" s="16">
        <v>987479</v>
      </c>
      <c r="Q48" s="63">
        <v>1024968</v>
      </c>
    </row>
    <row r="49" spans="1:17" x14ac:dyDescent="0.3">
      <c r="A49" s="158"/>
      <c r="B49" s="1">
        <v>154</v>
      </c>
      <c r="C49" s="1" t="s">
        <v>4</v>
      </c>
      <c r="D49" s="35">
        <f t="shared" si="39"/>
        <v>9421353</v>
      </c>
      <c r="E49" s="35">
        <v>25812</v>
      </c>
      <c r="F49" s="55">
        <v>763027</v>
      </c>
      <c r="G49" s="16">
        <v>677287</v>
      </c>
      <c r="H49" s="16">
        <v>866503</v>
      </c>
      <c r="I49" s="16">
        <v>803879</v>
      </c>
      <c r="J49" s="16">
        <v>833918</v>
      </c>
      <c r="K49" s="16">
        <v>772126</v>
      </c>
      <c r="L49" s="16">
        <v>751021</v>
      </c>
      <c r="M49" s="16">
        <v>718779</v>
      </c>
      <c r="N49" s="16">
        <v>721636</v>
      </c>
      <c r="O49" s="16">
        <v>847013</v>
      </c>
      <c r="P49" s="16">
        <v>820771</v>
      </c>
      <c r="Q49" s="63">
        <v>845393</v>
      </c>
    </row>
    <row r="50" spans="1:17" x14ac:dyDescent="0.3">
      <c r="A50" s="158"/>
      <c r="B50" s="1">
        <v>155</v>
      </c>
      <c r="C50" s="1" t="s">
        <v>5</v>
      </c>
      <c r="D50" s="35">
        <f t="shared" si="39"/>
        <v>6136230</v>
      </c>
      <c r="E50" s="35">
        <v>16812</v>
      </c>
      <c r="F50" s="55">
        <v>478351</v>
      </c>
      <c r="G50" s="16">
        <v>446377</v>
      </c>
      <c r="H50" s="16">
        <v>549710</v>
      </c>
      <c r="I50" s="16">
        <v>525800</v>
      </c>
      <c r="J50" s="16">
        <v>547368</v>
      </c>
      <c r="K50" s="16">
        <v>514260</v>
      </c>
      <c r="L50" s="16">
        <v>501495</v>
      </c>
      <c r="M50" s="16">
        <v>469796</v>
      </c>
      <c r="N50" s="16">
        <v>506101</v>
      </c>
      <c r="O50" s="16">
        <v>544410</v>
      </c>
      <c r="P50" s="16">
        <v>515536</v>
      </c>
      <c r="Q50" s="63">
        <v>537026</v>
      </c>
    </row>
    <row r="51" spans="1:17" x14ac:dyDescent="0.3">
      <c r="A51" s="158"/>
      <c r="B51" s="1">
        <v>156</v>
      </c>
      <c r="C51" s="1" t="s">
        <v>6</v>
      </c>
      <c r="D51" s="35">
        <f t="shared" si="39"/>
        <v>5718642</v>
      </c>
      <c r="E51" s="35">
        <v>15668</v>
      </c>
      <c r="F51" s="55">
        <v>461620</v>
      </c>
      <c r="G51" s="16">
        <v>402066</v>
      </c>
      <c r="H51" s="16">
        <v>517157</v>
      </c>
      <c r="I51" s="16">
        <v>490927</v>
      </c>
      <c r="J51" s="16">
        <v>499175</v>
      </c>
      <c r="K51" s="16">
        <v>471258</v>
      </c>
      <c r="L51" s="16">
        <v>478702</v>
      </c>
      <c r="M51" s="16">
        <v>457236</v>
      </c>
      <c r="N51" s="16">
        <v>445997</v>
      </c>
      <c r="O51" s="16">
        <v>507716</v>
      </c>
      <c r="P51" s="16">
        <v>499839</v>
      </c>
      <c r="Q51" s="63">
        <v>486949</v>
      </c>
    </row>
    <row r="52" spans="1:17" x14ac:dyDescent="0.3">
      <c r="A52" s="158"/>
      <c r="B52" s="1">
        <v>157</v>
      </c>
      <c r="C52" s="1" t="s">
        <v>7</v>
      </c>
      <c r="D52" s="35">
        <f t="shared" si="39"/>
        <v>7645087</v>
      </c>
      <c r="E52" s="35">
        <v>20945</v>
      </c>
      <c r="F52" s="55">
        <v>605086</v>
      </c>
      <c r="G52" s="16">
        <v>577051</v>
      </c>
      <c r="H52" s="16">
        <v>671726</v>
      </c>
      <c r="I52" s="16">
        <v>655435</v>
      </c>
      <c r="J52" s="16">
        <v>665884</v>
      </c>
      <c r="K52" s="16">
        <v>636624</v>
      </c>
      <c r="L52" s="16">
        <v>620070</v>
      </c>
      <c r="M52" s="16">
        <v>597254</v>
      </c>
      <c r="N52" s="16">
        <v>656905</v>
      </c>
      <c r="O52" s="16">
        <v>675371</v>
      </c>
      <c r="P52" s="16">
        <v>653731</v>
      </c>
      <c r="Q52" s="63">
        <v>629950</v>
      </c>
    </row>
    <row r="53" spans="1:17" x14ac:dyDescent="0.3">
      <c r="A53" s="158"/>
      <c r="B53" s="1">
        <v>158</v>
      </c>
      <c r="C53" s="1" t="s">
        <v>342</v>
      </c>
      <c r="D53" s="35">
        <f t="shared" si="39"/>
        <v>10023743</v>
      </c>
      <c r="E53" s="35">
        <v>27462</v>
      </c>
      <c r="F53" s="55">
        <v>825297</v>
      </c>
      <c r="G53" s="16">
        <v>753189</v>
      </c>
      <c r="H53" s="16">
        <v>889383</v>
      </c>
      <c r="I53" s="16">
        <v>850041</v>
      </c>
      <c r="J53" s="16">
        <v>878561</v>
      </c>
      <c r="K53" s="16">
        <v>822678</v>
      </c>
      <c r="L53" s="16">
        <v>809417</v>
      </c>
      <c r="M53" s="16">
        <v>795913</v>
      </c>
      <c r="N53" s="16">
        <v>831728</v>
      </c>
      <c r="O53" s="16">
        <v>868675</v>
      </c>
      <c r="P53" s="16">
        <v>852632</v>
      </c>
      <c r="Q53" s="63">
        <v>846229</v>
      </c>
    </row>
    <row r="54" spans="1:17" ht="17.25" thickBot="1" x14ac:dyDescent="0.35">
      <c r="A54" s="159"/>
      <c r="B54" s="14">
        <v>159</v>
      </c>
      <c r="C54" s="14" t="s">
        <v>8</v>
      </c>
      <c r="D54" s="37">
        <f t="shared" si="39"/>
        <v>4070004</v>
      </c>
      <c r="E54" s="37">
        <v>11155</v>
      </c>
      <c r="F54" s="56">
        <v>302338</v>
      </c>
      <c r="G54" s="17">
        <v>291372</v>
      </c>
      <c r="H54" s="17">
        <v>369297</v>
      </c>
      <c r="I54" s="17">
        <v>346619</v>
      </c>
      <c r="J54" s="17">
        <v>360492</v>
      </c>
      <c r="K54" s="17">
        <v>333031</v>
      </c>
      <c r="L54" s="17">
        <v>310808</v>
      </c>
      <c r="M54" s="17">
        <v>294501</v>
      </c>
      <c r="N54" s="17">
        <v>359062</v>
      </c>
      <c r="O54" s="17">
        <v>388063</v>
      </c>
      <c r="P54" s="17">
        <v>360234</v>
      </c>
      <c r="Q54" s="64">
        <v>354187</v>
      </c>
    </row>
    <row r="55" spans="1:17" x14ac:dyDescent="0.3">
      <c r="A55" s="161" t="s">
        <v>332</v>
      </c>
      <c r="B55" s="27">
        <v>201</v>
      </c>
      <c r="C55" s="27" t="s">
        <v>9</v>
      </c>
      <c r="D55" s="34">
        <f t="shared" si="39"/>
        <v>8539318</v>
      </c>
      <c r="E55" s="34">
        <v>23395</v>
      </c>
      <c r="F55" s="57">
        <v>710371</v>
      </c>
      <c r="G55" s="28">
        <v>616356</v>
      </c>
      <c r="H55" s="28">
        <v>741671</v>
      </c>
      <c r="I55" s="28">
        <v>715166</v>
      </c>
      <c r="J55" s="28">
        <v>723778</v>
      </c>
      <c r="K55" s="28">
        <v>681596</v>
      </c>
      <c r="L55" s="28">
        <v>733285</v>
      </c>
      <c r="M55" s="28">
        <v>698937</v>
      </c>
      <c r="N55" s="28">
        <v>638630</v>
      </c>
      <c r="O55" s="28">
        <v>762994</v>
      </c>
      <c r="P55" s="28">
        <v>778242</v>
      </c>
      <c r="Q55" s="65">
        <v>738292</v>
      </c>
    </row>
    <row r="56" spans="1:17" x14ac:dyDescent="0.3">
      <c r="A56" s="158"/>
      <c r="B56" s="1">
        <v>202</v>
      </c>
      <c r="C56" s="1" t="s">
        <v>10</v>
      </c>
      <c r="D56" s="35">
        <f t="shared" si="39"/>
        <v>17898300</v>
      </c>
      <c r="E56" s="35">
        <v>49036</v>
      </c>
      <c r="F56" s="55">
        <v>1490724</v>
      </c>
      <c r="G56" s="16">
        <v>1292961</v>
      </c>
      <c r="H56" s="16">
        <v>1566579</v>
      </c>
      <c r="I56" s="16">
        <v>1508948</v>
      </c>
      <c r="J56" s="16">
        <v>1510342</v>
      </c>
      <c r="K56" s="16">
        <v>1444330</v>
      </c>
      <c r="L56" s="16">
        <v>1510114</v>
      </c>
      <c r="M56" s="16">
        <v>1496047</v>
      </c>
      <c r="N56" s="16">
        <v>1368861</v>
      </c>
      <c r="O56" s="16">
        <v>1548408</v>
      </c>
      <c r="P56" s="16">
        <v>1568699</v>
      </c>
      <c r="Q56" s="63">
        <v>1592287</v>
      </c>
    </row>
    <row r="57" spans="1:17" x14ac:dyDescent="0.3">
      <c r="A57" s="158"/>
      <c r="B57" s="1">
        <v>203</v>
      </c>
      <c r="C57" s="1" t="s">
        <v>11</v>
      </c>
      <c r="D57" s="35">
        <f t="shared" si="39"/>
        <v>7705218</v>
      </c>
      <c r="E57" s="35">
        <v>21110</v>
      </c>
      <c r="F57" s="55">
        <v>625109</v>
      </c>
      <c r="G57" s="16">
        <v>535425</v>
      </c>
      <c r="H57" s="16">
        <v>656655</v>
      </c>
      <c r="I57" s="16">
        <v>639966</v>
      </c>
      <c r="J57" s="16">
        <v>640927</v>
      </c>
      <c r="K57" s="16">
        <v>622814</v>
      </c>
      <c r="L57" s="16">
        <v>669703</v>
      </c>
      <c r="M57" s="16">
        <v>650842</v>
      </c>
      <c r="N57" s="16">
        <v>585955</v>
      </c>
      <c r="O57" s="16">
        <v>687868</v>
      </c>
      <c r="P57" s="16">
        <v>701540</v>
      </c>
      <c r="Q57" s="63">
        <v>688414</v>
      </c>
    </row>
    <row r="58" spans="1:17" x14ac:dyDescent="0.3">
      <c r="A58" s="158"/>
      <c r="B58" s="1">
        <v>204</v>
      </c>
      <c r="C58" s="1" t="s">
        <v>12</v>
      </c>
      <c r="D58" s="35">
        <f t="shared" si="39"/>
        <v>4471070</v>
      </c>
      <c r="E58" s="35">
        <v>12250</v>
      </c>
      <c r="F58" s="55">
        <v>361835</v>
      </c>
      <c r="G58" s="16">
        <v>321390</v>
      </c>
      <c r="H58" s="16">
        <v>392803</v>
      </c>
      <c r="I58" s="16">
        <v>379229</v>
      </c>
      <c r="J58" s="16">
        <v>391403</v>
      </c>
      <c r="K58" s="16">
        <v>368961</v>
      </c>
      <c r="L58" s="16">
        <v>376058</v>
      </c>
      <c r="M58" s="16">
        <v>364687</v>
      </c>
      <c r="N58" s="16">
        <v>346515</v>
      </c>
      <c r="O58" s="16">
        <v>397152</v>
      </c>
      <c r="P58" s="16">
        <v>389665</v>
      </c>
      <c r="Q58" s="63">
        <v>381372</v>
      </c>
    </row>
    <row r="59" spans="1:17" x14ac:dyDescent="0.3">
      <c r="A59" s="158"/>
      <c r="B59" s="1">
        <v>205</v>
      </c>
      <c r="C59" s="1" t="s">
        <v>339</v>
      </c>
      <c r="D59" s="35">
        <f t="shared" si="39"/>
        <v>8055086</v>
      </c>
      <c r="E59" s="35">
        <v>22069</v>
      </c>
      <c r="F59" s="55">
        <v>610633</v>
      </c>
      <c r="G59" s="16">
        <v>536543</v>
      </c>
      <c r="H59" s="16">
        <v>713207</v>
      </c>
      <c r="I59" s="16">
        <v>685507</v>
      </c>
      <c r="J59" s="16">
        <v>709337</v>
      </c>
      <c r="K59" s="16">
        <v>672831</v>
      </c>
      <c r="L59" s="16">
        <v>684596</v>
      </c>
      <c r="M59" s="16">
        <v>675851</v>
      </c>
      <c r="N59" s="16">
        <v>641786</v>
      </c>
      <c r="O59" s="16">
        <v>726013</v>
      </c>
      <c r="P59" s="16">
        <v>694964</v>
      </c>
      <c r="Q59" s="63">
        <v>703818</v>
      </c>
    </row>
    <row r="60" spans="1:17" x14ac:dyDescent="0.3">
      <c r="A60" s="158"/>
      <c r="B60" s="1">
        <v>206</v>
      </c>
      <c r="C60" s="1" t="s">
        <v>13</v>
      </c>
      <c r="D60" s="35">
        <f t="shared" si="39"/>
        <v>5739243</v>
      </c>
      <c r="E60" s="35">
        <v>15724</v>
      </c>
      <c r="F60" s="55">
        <v>472268</v>
      </c>
      <c r="G60" s="16">
        <v>415011</v>
      </c>
      <c r="H60" s="16">
        <v>515022</v>
      </c>
      <c r="I60" s="16">
        <v>495056</v>
      </c>
      <c r="J60" s="16">
        <v>501643</v>
      </c>
      <c r="K60" s="16">
        <v>475802</v>
      </c>
      <c r="L60" s="16">
        <v>476611</v>
      </c>
      <c r="M60" s="16">
        <v>458304</v>
      </c>
      <c r="N60" s="16">
        <v>448064</v>
      </c>
      <c r="O60" s="16">
        <v>500154</v>
      </c>
      <c r="P60" s="16">
        <v>489685</v>
      </c>
      <c r="Q60" s="63">
        <v>491623</v>
      </c>
    </row>
    <row r="61" spans="1:17" x14ac:dyDescent="0.3">
      <c r="A61" s="158"/>
      <c r="B61" s="1">
        <v>207</v>
      </c>
      <c r="C61" s="1" t="s">
        <v>14</v>
      </c>
      <c r="D61" s="35">
        <f t="shared" si="39"/>
        <v>4933739</v>
      </c>
      <c r="E61" s="35">
        <v>13517</v>
      </c>
      <c r="F61" s="55">
        <v>398339</v>
      </c>
      <c r="G61" s="16">
        <v>345272</v>
      </c>
      <c r="H61" s="16">
        <v>428749</v>
      </c>
      <c r="I61" s="16">
        <v>417268</v>
      </c>
      <c r="J61" s="16">
        <v>427085</v>
      </c>
      <c r="K61" s="16">
        <v>404199</v>
      </c>
      <c r="L61" s="16">
        <v>422462</v>
      </c>
      <c r="M61" s="16">
        <v>406234</v>
      </c>
      <c r="N61" s="16">
        <v>383999</v>
      </c>
      <c r="O61" s="16">
        <v>435665</v>
      </c>
      <c r="P61" s="16">
        <v>437572</v>
      </c>
      <c r="Q61" s="63">
        <v>426895</v>
      </c>
    </row>
    <row r="62" spans="1:17" x14ac:dyDescent="0.3">
      <c r="A62" s="158"/>
      <c r="B62" s="1">
        <v>208</v>
      </c>
      <c r="C62" s="1" t="s">
        <v>15</v>
      </c>
      <c r="D62" s="35">
        <f t="shared" si="39"/>
        <v>5920841</v>
      </c>
      <c r="E62" s="35">
        <v>16221</v>
      </c>
      <c r="F62" s="55">
        <v>477908</v>
      </c>
      <c r="G62" s="16">
        <v>418871</v>
      </c>
      <c r="H62" s="16">
        <v>525836</v>
      </c>
      <c r="I62" s="16">
        <v>497902</v>
      </c>
      <c r="J62" s="16">
        <v>518398</v>
      </c>
      <c r="K62" s="16">
        <v>479829</v>
      </c>
      <c r="L62" s="16">
        <v>492035</v>
      </c>
      <c r="M62" s="16">
        <v>480243</v>
      </c>
      <c r="N62" s="16">
        <v>464287</v>
      </c>
      <c r="O62" s="16">
        <v>515508</v>
      </c>
      <c r="P62" s="16">
        <v>526157</v>
      </c>
      <c r="Q62" s="63">
        <v>523867</v>
      </c>
    </row>
    <row r="63" spans="1:17" x14ac:dyDescent="0.3">
      <c r="A63" s="158"/>
      <c r="B63" s="1">
        <v>209</v>
      </c>
      <c r="C63" s="1" t="s">
        <v>16</v>
      </c>
      <c r="D63" s="35">
        <f t="shared" si="39"/>
        <v>4723951</v>
      </c>
      <c r="E63" s="35">
        <v>12942</v>
      </c>
      <c r="F63" s="55">
        <v>270697</v>
      </c>
      <c r="G63" s="16">
        <v>231686</v>
      </c>
      <c r="H63" s="16">
        <v>503516</v>
      </c>
      <c r="I63" s="16">
        <v>483888</v>
      </c>
      <c r="J63" s="16">
        <v>506016</v>
      </c>
      <c r="K63" s="16">
        <v>397739</v>
      </c>
      <c r="L63" s="16">
        <v>300935</v>
      </c>
      <c r="M63" s="16">
        <v>258365</v>
      </c>
      <c r="N63" s="16">
        <v>398838</v>
      </c>
      <c r="O63" s="16">
        <v>482450</v>
      </c>
      <c r="P63" s="16">
        <v>503704</v>
      </c>
      <c r="Q63" s="63">
        <v>386117</v>
      </c>
    </row>
    <row r="64" spans="1:17" x14ac:dyDescent="0.3">
      <c r="A64" s="158"/>
      <c r="B64" s="1">
        <v>210</v>
      </c>
      <c r="C64" s="1" t="s">
        <v>17</v>
      </c>
      <c r="D64" s="35">
        <f t="shared" si="39"/>
        <v>6689231</v>
      </c>
      <c r="E64" s="35">
        <v>18327</v>
      </c>
      <c r="F64" s="55">
        <v>533192</v>
      </c>
      <c r="G64" s="16">
        <v>463757</v>
      </c>
      <c r="H64" s="16">
        <v>585576</v>
      </c>
      <c r="I64" s="16">
        <v>575004</v>
      </c>
      <c r="J64" s="16">
        <v>584202</v>
      </c>
      <c r="K64" s="16">
        <v>546423</v>
      </c>
      <c r="L64" s="16">
        <v>565676</v>
      </c>
      <c r="M64" s="16">
        <v>549187</v>
      </c>
      <c r="N64" s="16">
        <v>523621</v>
      </c>
      <c r="O64" s="16">
        <v>610581</v>
      </c>
      <c r="P64" s="16">
        <v>597323</v>
      </c>
      <c r="Q64" s="63">
        <v>554689</v>
      </c>
    </row>
    <row r="65" spans="1:17" x14ac:dyDescent="0.3">
      <c r="A65" s="158"/>
      <c r="B65" s="1">
        <v>211</v>
      </c>
      <c r="C65" s="1" t="s">
        <v>18</v>
      </c>
      <c r="D65" s="35">
        <f t="shared" si="39"/>
        <v>10705229</v>
      </c>
      <c r="E65" s="35">
        <v>29329</v>
      </c>
      <c r="F65" s="55">
        <v>895997</v>
      </c>
      <c r="G65" s="16">
        <v>758294</v>
      </c>
      <c r="H65" s="16">
        <v>930092</v>
      </c>
      <c r="I65" s="16">
        <v>906093</v>
      </c>
      <c r="J65" s="16">
        <v>918480</v>
      </c>
      <c r="K65" s="16">
        <v>879689</v>
      </c>
      <c r="L65" s="16">
        <v>925334</v>
      </c>
      <c r="M65" s="16">
        <v>873618</v>
      </c>
      <c r="N65" s="16">
        <v>792570</v>
      </c>
      <c r="O65" s="16">
        <v>954543</v>
      </c>
      <c r="P65" s="16">
        <v>957539</v>
      </c>
      <c r="Q65" s="63">
        <v>912980</v>
      </c>
    </row>
    <row r="66" spans="1:17" x14ac:dyDescent="0.3">
      <c r="A66" s="158"/>
      <c r="B66" s="1">
        <v>212</v>
      </c>
      <c r="C66" s="1" t="s">
        <v>19</v>
      </c>
      <c r="D66" s="35">
        <f t="shared" si="39"/>
        <v>17945233</v>
      </c>
      <c r="E66" s="35">
        <v>49165</v>
      </c>
      <c r="F66" s="55">
        <v>1447020</v>
      </c>
      <c r="G66" s="16">
        <v>1323416</v>
      </c>
      <c r="H66" s="16">
        <v>1640769</v>
      </c>
      <c r="I66" s="16">
        <v>1528333</v>
      </c>
      <c r="J66" s="16">
        <v>1634705</v>
      </c>
      <c r="K66" s="16">
        <v>1481911</v>
      </c>
      <c r="L66" s="16">
        <v>1482463</v>
      </c>
      <c r="M66" s="16">
        <v>1452621</v>
      </c>
      <c r="N66" s="16">
        <v>1412883</v>
      </c>
      <c r="O66" s="16">
        <v>1515359</v>
      </c>
      <c r="P66" s="16">
        <v>1495170</v>
      </c>
      <c r="Q66" s="63">
        <v>1530583</v>
      </c>
    </row>
    <row r="67" spans="1:17" x14ac:dyDescent="0.3">
      <c r="A67" s="158"/>
      <c r="B67" s="1">
        <v>213</v>
      </c>
      <c r="C67" s="1" t="s">
        <v>20</v>
      </c>
      <c r="D67" s="35">
        <f t="shared" si="39"/>
        <v>8449705</v>
      </c>
      <c r="E67" s="35">
        <v>23150</v>
      </c>
      <c r="F67" s="55">
        <v>705340</v>
      </c>
      <c r="G67" s="16">
        <v>614620</v>
      </c>
      <c r="H67" s="16">
        <v>743597</v>
      </c>
      <c r="I67" s="16">
        <v>717779</v>
      </c>
      <c r="J67" s="16">
        <v>731260</v>
      </c>
      <c r="K67" s="16">
        <v>690733</v>
      </c>
      <c r="L67" s="16">
        <v>710565</v>
      </c>
      <c r="M67" s="16">
        <v>683030</v>
      </c>
      <c r="N67" s="16">
        <v>646350</v>
      </c>
      <c r="O67" s="16">
        <v>738582</v>
      </c>
      <c r="P67" s="16">
        <v>740732</v>
      </c>
      <c r="Q67" s="63">
        <v>727117</v>
      </c>
    </row>
    <row r="68" spans="1:17" x14ac:dyDescent="0.3">
      <c r="A68" s="158"/>
      <c r="B68" s="1">
        <v>214</v>
      </c>
      <c r="C68" s="1" t="s">
        <v>21</v>
      </c>
      <c r="D68" s="35">
        <f t="shared" si="39"/>
        <v>16839835</v>
      </c>
      <c r="E68" s="35">
        <v>46137</v>
      </c>
      <c r="F68" s="55">
        <v>1376063</v>
      </c>
      <c r="G68" s="16">
        <v>1287802</v>
      </c>
      <c r="H68" s="16">
        <v>1448217</v>
      </c>
      <c r="I68" s="16">
        <v>1405255</v>
      </c>
      <c r="J68" s="16">
        <v>1475660</v>
      </c>
      <c r="K68" s="16">
        <v>1371448</v>
      </c>
      <c r="L68" s="16">
        <v>1407096</v>
      </c>
      <c r="M68" s="16">
        <v>1389265</v>
      </c>
      <c r="N68" s="16">
        <v>1359757</v>
      </c>
      <c r="O68" s="16">
        <v>1454516</v>
      </c>
      <c r="P68" s="16">
        <v>1440575</v>
      </c>
      <c r="Q68" s="63">
        <v>1424181</v>
      </c>
    </row>
    <row r="69" spans="1:17" x14ac:dyDescent="0.3">
      <c r="A69" s="158"/>
      <c r="B69" s="1">
        <v>215</v>
      </c>
      <c r="C69" s="1" t="s">
        <v>344</v>
      </c>
      <c r="D69" s="35">
        <f t="shared" si="39"/>
        <v>5975650</v>
      </c>
      <c r="E69" s="35">
        <v>16372</v>
      </c>
      <c r="F69" s="55">
        <v>491030</v>
      </c>
      <c r="G69" s="16">
        <v>425101</v>
      </c>
      <c r="H69" s="16">
        <v>524343</v>
      </c>
      <c r="I69" s="16">
        <v>516113</v>
      </c>
      <c r="J69" s="16">
        <v>526034</v>
      </c>
      <c r="K69" s="16">
        <v>496871</v>
      </c>
      <c r="L69" s="16">
        <v>510609</v>
      </c>
      <c r="M69" s="16">
        <v>481724</v>
      </c>
      <c r="N69" s="16">
        <v>457165</v>
      </c>
      <c r="O69" s="16">
        <v>530476</v>
      </c>
      <c r="P69" s="16">
        <v>528811</v>
      </c>
      <c r="Q69" s="63">
        <v>487373</v>
      </c>
    </row>
    <row r="70" spans="1:17" x14ac:dyDescent="0.3">
      <c r="A70" s="158"/>
      <c r="B70" s="1">
        <v>216</v>
      </c>
      <c r="C70" s="1" t="s">
        <v>22</v>
      </c>
      <c r="D70" s="35">
        <f t="shared" si="39"/>
        <v>31157506</v>
      </c>
      <c r="E70" s="35">
        <v>85363</v>
      </c>
      <c r="F70" s="55">
        <v>2543773</v>
      </c>
      <c r="G70" s="16">
        <v>2303167</v>
      </c>
      <c r="H70" s="16">
        <v>2608926</v>
      </c>
      <c r="I70" s="16">
        <v>2690451</v>
      </c>
      <c r="J70" s="16">
        <v>2660071</v>
      </c>
      <c r="K70" s="16">
        <v>2465614</v>
      </c>
      <c r="L70" s="16">
        <v>2684014</v>
      </c>
      <c r="M70" s="16">
        <v>2666346</v>
      </c>
      <c r="N70" s="16">
        <v>2407478</v>
      </c>
      <c r="O70" s="16">
        <v>2764933</v>
      </c>
      <c r="P70" s="16">
        <v>2669971</v>
      </c>
      <c r="Q70" s="63">
        <v>2692762</v>
      </c>
    </row>
    <row r="71" spans="1:17" x14ac:dyDescent="0.3">
      <c r="A71" s="158"/>
      <c r="B71" s="1">
        <v>217</v>
      </c>
      <c r="C71" s="1" t="s">
        <v>346</v>
      </c>
      <c r="D71" s="35">
        <f t="shared" si="39"/>
        <v>9776582</v>
      </c>
      <c r="E71" s="35">
        <v>26785</v>
      </c>
      <c r="F71" s="55">
        <v>811347</v>
      </c>
      <c r="G71" s="16">
        <v>713673</v>
      </c>
      <c r="H71" s="16">
        <v>856468</v>
      </c>
      <c r="I71" s="16">
        <v>836341</v>
      </c>
      <c r="J71" s="16">
        <v>862542</v>
      </c>
      <c r="K71" s="16">
        <v>823790</v>
      </c>
      <c r="L71" s="16">
        <v>841763</v>
      </c>
      <c r="M71" s="16">
        <v>804829</v>
      </c>
      <c r="N71" s="16">
        <v>741217</v>
      </c>
      <c r="O71" s="16">
        <v>831540</v>
      </c>
      <c r="P71" s="16">
        <v>833010</v>
      </c>
      <c r="Q71" s="63">
        <v>820062</v>
      </c>
    </row>
    <row r="72" spans="1:17" x14ac:dyDescent="0.3">
      <c r="A72" s="158"/>
      <c r="B72" s="1">
        <v>218</v>
      </c>
      <c r="C72" s="1" t="s">
        <v>23</v>
      </c>
      <c r="D72" s="35">
        <f t="shared" si="39"/>
        <v>6473561</v>
      </c>
      <c r="E72" s="35">
        <v>17736</v>
      </c>
      <c r="F72" s="55">
        <v>374316</v>
      </c>
      <c r="G72" s="16">
        <v>347047</v>
      </c>
      <c r="H72" s="16">
        <v>495269</v>
      </c>
      <c r="I72" s="16">
        <v>574712</v>
      </c>
      <c r="J72" s="16">
        <v>726389</v>
      </c>
      <c r="K72" s="16">
        <v>725450</v>
      </c>
      <c r="L72" s="16">
        <v>573700</v>
      </c>
      <c r="M72" s="16">
        <v>607831</v>
      </c>
      <c r="N72" s="16">
        <v>540686</v>
      </c>
      <c r="O72" s="16">
        <v>593508</v>
      </c>
      <c r="P72" s="16">
        <v>513756</v>
      </c>
      <c r="Q72" s="63">
        <v>400897</v>
      </c>
    </row>
    <row r="73" spans="1:17" x14ac:dyDescent="0.3">
      <c r="A73" s="158"/>
      <c r="B73" s="1">
        <v>219</v>
      </c>
      <c r="C73" s="1" t="s">
        <v>24</v>
      </c>
      <c r="D73" s="35">
        <f t="shared" si="39"/>
        <v>22085245</v>
      </c>
      <c r="E73" s="35">
        <v>60508</v>
      </c>
      <c r="F73" s="55">
        <v>1808090</v>
      </c>
      <c r="G73" s="16">
        <v>1551639</v>
      </c>
      <c r="H73" s="16">
        <v>1866093</v>
      </c>
      <c r="I73" s="16">
        <v>1819592</v>
      </c>
      <c r="J73" s="16">
        <v>1852685</v>
      </c>
      <c r="K73" s="16">
        <v>1751076</v>
      </c>
      <c r="L73" s="16">
        <v>2053087</v>
      </c>
      <c r="M73" s="16">
        <v>1910290</v>
      </c>
      <c r="N73" s="16">
        <v>1566782</v>
      </c>
      <c r="O73" s="16">
        <v>1837480</v>
      </c>
      <c r="P73" s="16">
        <v>1993781</v>
      </c>
      <c r="Q73" s="63">
        <v>2074650</v>
      </c>
    </row>
    <row r="74" spans="1:17" x14ac:dyDescent="0.3">
      <c r="A74" s="158"/>
      <c r="B74" s="1">
        <v>220</v>
      </c>
      <c r="C74" s="1" t="s">
        <v>345</v>
      </c>
      <c r="D74" s="35">
        <f t="shared" si="39"/>
        <v>17186168</v>
      </c>
      <c r="E74" s="35">
        <v>47085</v>
      </c>
      <c r="F74" s="55">
        <v>1471225</v>
      </c>
      <c r="G74" s="16">
        <v>1226378</v>
      </c>
      <c r="H74" s="16">
        <v>1476857</v>
      </c>
      <c r="I74" s="16">
        <v>1443433</v>
      </c>
      <c r="J74" s="16">
        <v>1437149</v>
      </c>
      <c r="K74" s="16">
        <v>1391375</v>
      </c>
      <c r="L74" s="16">
        <v>1511876</v>
      </c>
      <c r="M74" s="16">
        <v>1437077</v>
      </c>
      <c r="N74" s="16">
        <v>1258489</v>
      </c>
      <c r="O74" s="16">
        <v>1509218</v>
      </c>
      <c r="P74" s="16">
        <v>1544464</v>
      </c>
      <c r="Q74" s="63">
        <v>1478627</v>
      </c>
    </row>
    <row r="75" spans="1:17" x14ac:dyDescent="0.3">
      <c r="A75" s="158"/>
      <c r="B75" s="1">
        <v>221</v>
      </c>
      <c r="C75" s="1" t="s">
        <v>25</v>
      </c>
      <c r="D75" s="35">
        <f t="shared" si="39"/>
        <v>18468064</v>
      </c>
      <c r="E75" s="35">
        <v>50597</v>
      </c>
      <c r="F75" s="55">
        <v>1630865</v>
      </c>
      <c r="G75" s="16">
        <v>1358430</v>
      </c>
      <c r="H75" s="16">
        <v>1606623</v>
      </c>
      <c r="I75" s="16">
        <v>1556788</v>
      </c>
      <c r="J75" s="16">
        <v>1536727</v>
      </c>
      <c r="K75" s="16">
        <v>1478301</v>
      </c>
      <c r="L75" s="16">
        <v>1620841</v>
      </c>
      <c r="M75" s="16">
        <v>1537805</v>
      </c>
      <c r="N75" s="16">
        <v>1339302</v>
      </c>
      <c r="O75" s="16">
        <v>1593599</v>
      </c>
      <c r="P75" s="16">
        <v>1644583</v>
      </c>
      <c r="Q75" s="63">
        <v>1564200</v>
      </c>
    </row>
    <row r="76" spans="1:17" x14ac:dyDescent="0.3">
      <c r="A76" s="158"/>
      <c r="B76" s="1">
        <v>222</v>
      </c>
      <c r="C76" s="1" t="s">
        <v>26</v>
      </c>
      <c r="D76" s="35">
        <f t="shared" si="39"/>
        <v>37470682</v>
      </c>
      <c r="E76" s="35">
        <v>102659</v>
      </c>
      <c r="F76" s="55">
        <v>3343530</v>
      </c>
      <c r="G76" s="16">
        <v>2868569</v>
      </c>
      <c r="H76" s="16">
        <v>3263411</v>
      </c>
      <c r="I76" s="16">
        <v>3071874</v>
      </c>
      <c r="J76" s="16">
        <v>3130531</v>
      </c>
      <c r="K76" s="16">
        <v>3004212</v>
      </c>
      <c r="L76" s="16">
        <v>3394136</v>
      </c>
      <c r="M76" s="16">
        <v>3202030</v>
      </c>
      <c r="N76" s="16">
        <v>2753791</v>
      </c>
      <c r="O76" s="16">
        <v>3099667</v>
      </c>
      <c r="P76" s="16">
        <v>3140528</v>
      </c>
      <c r="Q76" s="63">
        <v>3198403</v>
      </c>
    </row>
    <row r="77" spans="1:17" x14ac:dyDescent="0.3">
      <c r="A77" s="158"/>
      <c r="B77" s="1">
        <v>223</v>
      </c>
      <c r="C77" s="1" t="s">
        <v>27</v>
      </c>
      <c r="D77" s="35">
        <f t="shared" si="39"/>
        <v>14777381</v>
      </c>
      <c r="E77" s="35">
        <v>40486</v>
      </c>
      <c r="F77" s="55">
        <v>1240533</v>
      </c>
      <c r="G77" s="16">
        <v>1051017</v>
      </c>
      <c r="H77" s="16">
        <v>1323326</v>
      </c>
      <c r="I77" s="16">
        <v>1267073</v>
      </c>
      <c r="J77" s="16">
        <v>1275355</v>
      </c>
      <c r="K77" s="16">
        <v>1220515</v>
      </c>
      <c r="L77" s="16">
        <v>1279291</v>
      </c>
      <c r="M77" s="16">
        <v>1203719</v>
      </c>
      <c r="N77" s="16">
        <v>1106054</v>
      </c>
      <c r="O77" s="16">
        <v>1281524</v>
      </c>
      <c r="P77" s="16">
        <v>1290807</v>
      </c>
      <c r="Q77" s="63">
        <v>1238167</v>
      </c>
    </row>
    <row r="78" spans="1:17" x14ac:dyDescent="0.3">
      <c r="A78" s="158"/>
      <c r="B78" s="1">
        <v>224</v>
      </c>
      <c r="C78" s="1" t="s">
        <v>28</v>
      </c>
      <c r="D78" s="35">
        <f t="shared" si="39"/>
        <v>8298631</v>
      </c>
      <c r="E78" s="35">
        <v>22736</v>
      </c>
      <c r="F78" s="55">
        <v>682591</v>
      </c>
      <c r="G78" s="16">
        <v>586799</v>
      </c>
      <c r="H78" s="16">
        <v>726218</v>
      </c>
      <c r="I78" s="16">
        <v>709980</v>
      </c>
      <c r="J78" s="16">
        <v>699713</v>
      </c>
      <c r="K78" s="16">
        <v>674544</v>
      </c>
      <c r="L78" s="16">
        <v>708028</v>
      </c>
      <c r="M78" s="16">
        <v>670807</v>
      </c>
      <c r="N78" s="16">
        <v>632828</v>
      </c>
      <c r="O78" s="16">
        <v>723608</v>
      </c>
      <c r="P78" s="16">
        <v>747308</v>
      </c>
      <c r="Q78" s="63">
        <v>736207</v>
      </c>
    </row>
    <row r="79" spans="1:17" x14ac:dyDescent="0.3">
      <c r="A79" s="158"/>
      <c r="B79" s="1">
        <v>225</v>
      </c>
      <c r="C79" s="1" t="s">
        <v>29</v>
      </c>
      <c r="D79" s="35">
        <f t="shared" si="39"/>
        <v>7512481</v>
      </c>
      <c r="E79" s="35">
        <v>20582</v>
      </c>
      <c r="F79" s="55">
        <v>580252</v>
      </c>
      <c r="G79" s="16">
        <v>498611</v>
      </c>
      <c r="H79" s="16">
        <v>715295</v>
      </c>
      <c r="I79" s="16">
        <v>689854</v>
      </c>
      <c r="J79" s="16">
        <v>684284</v>
      </c>
      <c r="K79" s="16">
        <v>623193</v>
      </c>
      <c r="L79" s="16">
        <v>572194</v>
      </c>
      <c r="M79" s="16">
        <v>583047</v>
      </c>
      <c r="N79" s="16">
        <v>583066</v>
      </c>
      <c r="O79" s="16">
        <v>679122</v>
      </c>
      <c r="P79" s="16">
        <v>683805</v>
      </c>
      <c r="Q79" s="63">
        <v>619758</v>
      </c>
    </row>
    <row r="80" spans="1:17" x14ac:dyDescent="0.3">
      <c r="A80" s="158"/>
      <c r="B80" s="1">
        <v>226</v>
      </c>
      <c r="C80" s="1" t="s">
        <v>30</v>
      </c>
      <c r="D80" s="35">
        <f t="shared" si="39"/>
        <v>17978617</v>
      </c>
      <c r="E80" s="35">
        <v>49256</v>
      </c>
      <c r="F80" s="55">
        <v>1466102</v>
      </c>
      <c r="G80" s="16">
        <v>1280521</v>
      </c>
      <c r="H80" s="16">
        <v>1616517</v>
      </c>
      <c r="I80" s="16">
        <v>1550886</v>
      </c>
      <c r="J80" s="16">
        <v>1565329</v>
      </c>
      <c r="K80" s="16">
        <v>1500502</v>
      </c>
      <c r="L80" s="16">
        <v>1504915</v>
      </c>
      <c r="M80" s="16">
        <v>1432000</v>
      </c>
      <c r="N80" s="16">
        <v>1384162</v>
      </c>
      <c r="O80" s="16">
        <v>1564391</v>
      </c>
      <c r="P80" s="16">
        <v>1547628</v>
      </c>
      <c r="Q80" s="63">
        <v>1565664</v>
      </c>
    </row>
    <row r="81" spans="1:17" x14ac:dyDescent="0.3">
      <c r="A81" s="158"/>
      <c r="B81" s="1">
        <v>227</v>
      </c>
      <c r="C81" s="1" t="s">
        <v>31</v>
      </c>
      <c r="D81" s="35">
        <f t="shared" si="39"/>
        <v>10608647</v>
      </c>
      <c r="E81" s="35">
        <v>29065</v>
      </c>
      <c r="F81" s="55">
        <v>874125</v>
      </c>
      <c r="G81" s="16">
        <v>753816</v>
      </c>
      <c r="H81" s="16">
        <v>944435</v>
      </c>
      <c r="I81" s="16">
        <v>913142</v>
      </c>
      <c r="J81" s="16">
        <v>929323</v>
      </c>
      <c r="K81" s="16">
        <v>870948</v>
      </c>
      <c r="L81" s="16">
        <v>898687</v>
      </c>
      <c r="M81" s="16">
        <v>859581</v>
      </c>
      <c r="N81" s="16">
        <v>826317</v>
      </c>
      <c r="O81" s="16">
        <v>930434</v>
      </c>
      <c r="P81" s="16">
        <v>922396</v>
      </c>
      <c r="Q81" s="63">
        <v>885443</v>
      </c>
    </row>
    <row r="82" spans="1:17" x14ac:dyDescent="0.3">
      <c r="A82" s="158"/>
      <c r="B82" s="1">
        <v>228</v>
      </c>
      <c r="C82" s="1" t="s">
        <v>32</v>
      </c>
      <c r="D82" s="35">
        <f t="shared" si="39"/>
        <v>18916787</v>
      </c>
      <c r="E82" s="35">
        <v>51827</v>
      </c>
      <c r="F82" s="55">
        <v>1545563</v>
      </c>
      <c r="G82" s="16">
        <v>1341898</v>
      </c>
      <c r="H82" s="16">
        <v>1688797</v>
      </c>
      <c r="I82" s="16">
        <v>1604226</v>
      </c>
      <c r="J82" s="16">
        <v>1654118</v>
      </c>
      <c r="K82" s="16">
        <v>1547633</v>
      </c>
      <c r="L82" s="16">
        <v>1607124</v>
      </c>
      <c r="M82" s="16">
        <v>1541906</v>
      </c>
      <c r="N82" s="16">
        <v>1479446</v>
      </c>
      <c r="O82" s="16">
        <v>1656861</v>
      </c>
      <c r="P82" s="16">
        <v>1655985</v>
      </c>
      <c r="Q82" s="63">
        <v>1593230</v>
      </c>
    </row>
    <row r="83" spans="1:17" x14ac:dyDescent="0.3">
      <c r="A83" s="158"/>
      <c r="B83" s="1">
        <v>229</v>
      </c>
      <c r="C83" s="1" t="s">
        <v>33</v>
      </c>
      <c r="D83" s="35">
        <f t="shared" si="39"/>
        <v>8091229</v>
      </c>
      <c r="E83" s="35">
        <v>22168</v>
      </c>
      <c r="F83" s="55">
        <v>656438</v>
      </c>
      <c r="G83" s="16">
        <v>572548</v>
      </c>
      <c r="H83" s="16">
        <v>701810</v>
      </c>
      <c r="I83" s="16">
        <v>682636</v>
      </c>
      <c r="J83" s="16">
        <v>696477</v>
      </c>
      <c r="K83" s="16">
        <v>669433</v>
      </c>
      <c r="L83" s="16">
        <v>693238</v>
      </c>
      <c r="M83" s="16">
        <v>669849</v>
      </c>
      <c r="N83" s="16">
        <v>626969</v>
      </c>
      <c r="O83" s="16">
        <v>713915</v>
      </c>
      <c r="P83" s="16">
        <v>705927</v>
      </c>
      <c r="Q83" s="63">
        <v>701989</v>
      </c>
    </row>
    <row r="84" spans="1:17" x14ac:dyDescent="0.3">
      <c r="A84" s="158"/>
      <c r="B84" s="1">
        <v>230</v>
      </c>
      <c r="C84" s="1" t="s">
        <v>34</v>
      </c>
      <c r="D84" s="35">
        <f t="shared" si="39"/>
        <v>25074029</v>
      </c>
      <c r="E84" s="35">
        <v>68696</v>
      </c>
      <c r="F84" s="55">
        <v>2105223</v>
      </c>
      <c r="G84" s="16">
        <v>1844271</v>
      </c>
      <c r="H84" s="16">
        <v>2210863</v>
      </c>
      <c r="I84" s="16">
        <v>2127778</v>
      </c>
      <c r="J84" s="16">
        <v>2168731</v>
      </c>
      <c r="K84" s="16">
        <v>2061493</v>
      </c>
      <c r="L84" s="16">
        <v>2121897</v>
      </c>
      <c r="M84" s="16">
        <v>2052285</v>
      </c>
      <c r="N84" s="16">
        <v>1930835</v>
      </c>
      <c r="O84" s="16">
        <v>2157628</v>
      </c>
      <c r="P84" s="16">
        <v>2142527</v>
      </c>
      <c r="Q84" s="63">
        <v>2150498</v>
      </c>
    </row>
    <row r="85" spans="1:17" x14ac:dyDescent="0.3">
      <c r="A85" s="158"/>
      <c r="B85" s="1">
        <v>231</v>
      </c>
      <c r="C85" s="1" t="s">
        <v>35</v>
      </c>
      <c r="D85" s="35">
        <f t="shared" si="39"/>
        <v>10029095</v>
      </c>
      <c r="E85" s="35">
        <v>27477</v>
      </c>
      <c r="F85" s="55">
        <v>812811</v>
      </c>
      <c r="G85" s="16">
        <v>716647</v>
      </c>
      <c r="H85" s="16">
        <v>873194</v>
      </c>
      <c r="I85" s="16">
        <v>861092</v>
      </c>
      <c r="J85" s="16">
        <v>883551</v>
      </c>
      <c r="K85" s="16">
        <v>837187</v>
      </c>
      <c r="L85" s="16">
        <v>850716</v>
      </c>
      <c r="M85" s="16">
        <v>817713</v>
      </c>
      <c r="N85" s="16">
        <v>784453</v>
      </c>
      <c r="O85" s="16">
        <v>884159</v>
      </c>
      <c r="P85" s="16">
        <v>864716</v>
      </c>
      <c r="Q85" s="63">
        <v>842856</v>
      </c>
    </row>
    <row r="86" spans="1:17" x14ac:dyDescent="0.3">
      <c r="A86" s="158"/>
      <c r="B86" s="1">
        <v>232</v>
      </c>
      <c r="C86" s="1" t="s">
        <v>36</v>
      </c>
      <c r="D86" s="35">
        <f t="shared" si="39"/>
        <v>22667461</v>
      </c>
      <c r="E86" s="35">
        <v>62103</v>
      </c>
      <c r="F86" s="55">
        <v>1936451</v>
      </c>
      <c r="G86" s="16">
        <v>1669106</v>
      </c>
      <c r="H86" s="16">
        <v>1986057</v>
      </c>
      <c r="I86" s="16">
        <v>1928966</v>
      </c>
      <c r="J86" s="16">
        <v>1939940</v>
      </c>
      <c r="K86" s="16">
        <v>1850370</v>
      </c>
      <c r="L86" s="16">
        <v>1945097</v>
      </c>
      <c r="M86" s="16">
        <v>1857449</v>
      </c>
      <c r="N86" s="16">
        <v>1708526</v>
      </c>
      <c r="O86" s="16">
        <v>1965715</v>
      </c>
      <c r="P86" s="16">
        <v>1959779</v>
      </c>
      <c r="Q86" s="63">
        <v>1920005</v>
      </c>
    </row>
    <row r="87" spans="1:17" x14ac:dyDescent="0.3">
      <c r="A87" s="158"/>
      <c r="B87" s="1">
        <v>233</v>
      </c>
      <c r="C87" s="1" t="s">
        <v>37</v>
      </c>
      <c r="D87" s="35">
        <f t="shared" si="39"/>
        <v>11111856</v>
      </c>
      <c r="E87" s="35">
        <v>30443</v>
      </c>
      <c r="F87" s="55">
        <v>914140</v>
      </c>
      <c r="G87" s="16">
        <v>808566</v>
      </c>
      <c r="H87" s="16">
        <v>983133</v>
      </c>
      <c r="I87" s="16">
        <v>958705</v>
      </c>
      <c r="J87" s="16">
        <v>979723</v>
      </c>
      <c r="K87" s="16">
        <v>933158</v>
      </c>
      <c r="L87" s="16">
        <v>932183</v>
      </c>
      <c r="M87" s="16">
        <v>885950</v>
      </c>
      <c r="N87" s="16">
        <v>872891</v>
      </c>
      <c r="O87" s="16">
        <v>961631</v>
      </c>
      <c r="P87" s="16">
        <v>947982</v>
      </c>
      <c r="Q87" s="63">
        <v>933794</v>
      </c>
    </row>
    <row r="88" spans="1:17" x14ac:dyDescent="0.3">
      <c r="A88" s="158"/>
      <c r="B88" s="1">
        <v>234</v>
      </c>
      <c r="C88" s="1" t="s">
        <v>347</v>
      </c>
      <c r="D88" s="35">
        <f t="shared" si="39"/>
        <v>21729990</v>
      </c>
      <c r="E88" s="35">
        <v>59534</v>
      </c>
      <c r="F88" s="55">
        <v>1789066</v>
      </c>
      <c r="G88" s="16">
        <v>1580502</v>
      </c>
      <c r="H88" s="16">
        <v>1934565</v>
      </c>
      <c r="I88" s="16">
        <v>1839979</v>
      </c>
      <c r="J88" s="16">
        <v>1862538</v>
      </c>
      <c r="K88" s="16">
        <v>1793731</v>
      </c>
      <c r="L88" s="16">
        <v>1822068</v>
      </c>
      <c r="M88" s="16">
        <v>1752166</v>
      </c>
      <c r="N88" s="16">
        <v>1692272</v>
      </c>
      <c r="O88" s="16">
        <v>1896725</v>
      </c>
      <c r="P88" s="16">
        <v>1881343</v>
      </c>
      <c r="Q88" s="63">
        <v>1885035</v>
      </c>
    </row>
    <row r="89" spans="1:17" x14ac:dyDescent="0.3">
      <c r="A89" s="158"/>
      <c r="B89" s="1">
        <v>235</v>
      </c>
      <c r="C89" s="1" t="s">
        <v>38</v>
      </c>
      <c r="D89" s="35">
        <f t="shared" si="39"/>
        <v>7188118</v>
      </c>
      <c r="E89" s="35">
        <v>19693</v>
      </c>
      <c r="F89" s="55">
        <v>593764</v>
      </c>
      <c r="G89" s="16">
        <v>517093</v>
      </c>
      <c r="H89" s="16">
        <v>628219</v>
      </c>
      <c r="I89" s="16">
        <v>608253</v>
      </c>
      <c r="J89" s="16">
        <v>612140</v>
      </c>
      <c r="K89" s="16">
        <v>584221</v>
      </c>
      <c r="L89" s="16">
        <v>616041</v>
      </c>
      <c r="M89" s="16">
        <v>587945</v>
      </c>
      <c r="N89" s="16">
        <v>546296</v>
      </c>
      <c r="O89" s="16">
        <v>634273</v>
      </c>
      <c r="P89" s="16">
        <v>642208</v>
      </c>
      <c r="Q89" s="63">
        <v>617665</v>
      </c>
    </row>
    <row r="90" spans="1:17" x14ac:dyDescent="0.3">
      <c r="A90" s="158"/>
      <c r="B90" s="1">
        <v>236</v>
      </c>
      <c r="C90" s="1" t="s">
        <v>39</v>
      </c>
      <c r="D90" s="35">
        <f t="shared" si="39"/>
        <v>7959330</v>
      </c>
      <c r="E90" s="35">
        <v>21806</v>
      </c>
      <c r="F90" s="55">
        <v>679205</v>
      </c>
      <c r="G90" s="16">
        <v>584762</v>
      </c>
      <c r="H90" s="16">
        <v>711733</v>
      </c>
      <c r="I90" s="16">
        <v>689693</v>
      </c>
      <c r="J90" s="16">
        <v>688630</v>
      </c>
      <c r="K90" s="16">
        <v>647885</v>
      </c>
      <c r="L90" s="16">
        <v>667297</v>
      </c>
      <c r="M90" s="16">
        <v>641085</v>
      </c>
      <c r="N90" s="16">
        <v>590354</v>
      </c>
      <c r="O90" s="16">
        <v>692617</v>
      </c>
      <c r="P90" s="16">
        <v>695691</v>
      </c>
      <c r="Q90" s="63">
        <v>670378</v>
      </c>
    </row>
    <row r="91" spans="1:17" x14ac:dyDescent="0.3">
      <c r="A91" s="158"/>
      <c r="B91" s="1">
        <v>237</v>
      </c>
      <c r="C91" s="1" t="s">
        <v>348</v>
      </c>
      <c r="D91" s="35">
        <f t="shared" si="39"/>
        <v>8715552</v>
      </c>
      <c r="E91" s="35">
        <v>23878</v>
      </c>
      <c r="F91" s="55">
        <v>696313</v>
      </c>
      <c r="G91" s="16">
        <v>603188</v>
      </c>
      <c r="H91" s="16">
        <v>773325</v>
      </c>
      <c r="I91" s="16">
        <v>762744</v>
      </c>
      <c r="J91" s="16">
        <v>761474</v>
      </c>
      <c r="K91" s="16">
        <v>718634</v>
      </c>
      <c r="L91" s="16">
        <v>725926</v>
      </c>
      <c r="M91" s="16">
        <v>687035</v>
      </c>
      <c r="N91" s="16">
        <v>677803</v>
      </c>
      <c r="O91" s="16">
        <v>788358</v>
      </c>
      <c r="P91" s="16">
        <v>778417</v>
      </c>
      <c r="Q91" s="63">
        <v>742335</v>
      </c>
    </row>
    <row r="92" spans="1:17" x14ac:dyDescent="0.3">
      <c r="A92" s="158"/>
      <c r="B92" s="1">
        <v>238</v>
      </c>
      <c r="C92" s="1" t="s">
        <v>40</v>
      </c>
      <c r="D92" s="35">
        <f t="shared" si="39"/>
        <v>13052475</v>
      </c>
      <c r="E92" s="35">
        <v>35760</v>
      </c>
      <c r="F92" s="55">
        <v>1072658</v>
      </c>
      <c r="G92" s="16">
        <v>949664</v>
      </c>
      <c r="H92" s="16">
        <v>1152750</v>
      </c>
      <c r="I92" s="16">
        <v>1098443</v>
      </c>
      <c r="J92" s="16">
        <v>1127085</v>
      </c>
      <c r="K92" s="16">
        <v>1074529</v>
      </c>
      <c r="L92" s="16">
        <v>1096311</v>
      </c>
      <c r="M92" s="16">
        <v>1064593</v>
      </c>
      <c r="N92" s="16">
        <v>1012273</v>
      </c>
      <c r="O92" s="16">
        <v>1132685</v>
      </c>
      <c r="P92" s="16">
        <v>1122250</v>
      </c>
      <c r="Q92" s="63">
        <v>1149234</v>
      </c>
    </row>
    <row r="93" spans="1:17" x14ac:dyDescent="0.3">
      <c r="A93" s="158"/>
      <c r="B93" s="1">
        <v>239</v>
      </c>
      <c r="C93" s="1" t="s">
        <v>340</v>
      </c>
      <c r="D93" s="35">
        <f t="shared" si="39"/>
        <v>31137836</v>
      </c>
      <c r="E93" s="35">
        <v>85309</v>
      </c>
      <c r="F93" s="55">
        <v>2504797</v>
      </c>
      <c r="G93" s="16">
        <v>2394468</v>
      </c>
      <c r="H93" s="16">
        <v>2775866</v>
      </c>
      <c r="I93" s="16">
        <v>2524033</v>
      </c>
      <c r="J93" s="16">
        <v>2722834</v>
      </c>
      <c r="K93" s="16">
        <v>2527931</v>
      </c>
      <c r="L93" s="16">
        <v>2593778</v>
      </c>
      <c r="M93" s="16">
        <v>2600278</v>
      </c>
      <c r="N93" s="16">
        <v>2446742</v>
      </c>
      <c r="O93" s="16">
        <v>2627762</v>
      </c>
      <c r="P93" s="16">
        <v>2589884</v>
      </c>
      <c r="Q93" s="63">
        <v>2829463</v>
      </c>
    </row>
    <row r="94" spans="1:17" x14ac:dyDescent="0.3">
      <c r="A94" s="158"/>
      <c r="B94" s="1">
        <v>240</v>
      </c>
      <c r="C94" s="1" t="s">
        <v>341</v>
      </c>
      <c r="D94" s="35">
        <f t="shared" si="39"/>
        <v>18150135</v>
      </c>
      <c r="E94" s="35">
        <v>49726</v>
      </c>
      <c r="F94" s="55">
        <v>1485747</v>
      </c>
      <c r="G94" s="16">
        <v>1322611</v>
      </c>
      <c r="H94" s="16">
        <v>1665621</v>
      </c>
      <c r="I94" s="16">
        <v>1523511</v>
      </c>
      <c r="J94" s="16">
        <v>1608426</v>
      </c>
      <c r="K94" s="16">
        <v>1455178</v>
      </c>
      <c r="L94" s="16">
        <v>1543626</v>
      </c>
      <c r="M94" s="16">
        <v>1459004</v>
      </c>
      <c r="N94" s="16">
        <v>1420564</v>
      </c>
      <c r="O94" s="16">
        <v>1536003</v>
      </c>
      <c r="P94" s="16">
        <v>1572950</v>
      </c>
      <c r="Q94" s="63">
        <v>1556894</v>
      </c>
    </row>
    <row r="95" spans="1:17" x14ac:dyDescent="0.3">
      <c r="A95" s="158"/>
      <c r="B95" s="1">
        <v>241</v>
      </c>
      <c r="C95" s="1" t="s">
        <v>41</v>
      </c>
      <c r="D95" s="35">
        <f t="shared" si="39"/>
        <v>7728339</v>
      </c>
      <c r="E95" s="35">
        <v>21174</v>
      </c>
      <c r="F95" s="55">
        <v>535978</v>
      </c>
      <c r="G95" s="16">
        <v>508108</v>
      </c>
      <c r="H95" s="16">
        <v>764706</v>
      </c>
      <c r="I95" s="16">
        <v>724458</v>
      </c>
      <c r="J95" s="16">
        <v>728127</v>
      </c>
      <c r="K95" s="16">
        <v>634206</v>
      </c>
      <c r="L95" s="16">
        <v>585750</v>
      </c>
      <c r="M95" s="16">
        <v>553186</v>
      </c>
      <c r="N95" s="16">
        <v>623418</v>
      </c>
      <c r="O95" s="16">
        <v>701440</v>
      </c>
      <c r="P95" s="16">
        <v>720542</v>
      </c>
      <c r="Q95" s="63">
        <v>648420</v>
      </c>
    </row>
    <row r="96" spans="1:17" x14ac:dyDescent="0.3">
      <c r="A96" s="158"/>
      <c r="B96" s="1">
        <v>242</v>
      </c>
      <c r="C96" s="1" t="s">
        <v>42</v>
      </c>
      <c r="D96" s="35">
        <f t="shared" si="39"/>
        <v>3780971</v>
      </c>
      <c r="E96" s="35">
        <v>10359</v>
      </c>
      <c r="F96" s="55">
        <v>292629</v>
      </c>
      <c r="G96" s="16">
        <v>257591</v>
      </c>
      <c r="H96" s="16">
        <v>339159</v>
      </c>
      <c r="I96" s="16">
        <v>324338</v>
      </c>
      <c r="J96" s="16">
        <v>336751</v>
      </c>
      <c r="K96" s="16">
        <v>313058</v>
      </c>
      <c r="L96" s="16">
        <v>313945</v>
      </c>
      <c r="M96" s="16">
        <v>296590</v>
      </c>
      <c r="N96" s="16">
        <v>303532</v>
      </c>
      <c r="O96" s="16">
        <v>337556</v>
      </c>
      <c r="P96" s="16">
        <v>339174</v>
      </c>
      <c r="Q96" s="63">
        <v>326648</v>
      </c>
    </row>
    <row r="97" spans="1:17" x14ac:dyDescent="0.3">
      <c r="A97" s="158"/>
      <c r="B97" s="1">
        <v>243</v>
      </c>
      <c r="C97" s="1" t="s">
        <v>43</v>
      </c>
      <c r="D97" s="35">
        <f t="shared" si="39"/>
        <v>4343790</v>
      </c>
      <c r="E97" s="35">
        <v>11901</v>
      </c>
      <c r="F97" s="55">
        <v>365792</v>
      </c>
      <c r="G97" s="16">
        <v>314195</v>
      </c>
      <c r="H97" s="16">
        <v>389921</v>
      </c>
      <c r="I97" s="16">
        <v>380122</v>
      </c>
      <c r="J97" s="16">
        <v>376034</v>
      </c>
      <c r="K97" s="16">
        <v>354478</v>
      </c>
      <c r="L97" s="16">
        <v>367029</v>
      </c>
      <c r="M97" s="16">
        <v>355229</v>
      </c>
      <c r="N97" s="16">
        <v>326213</v>
      </c>
      <c r="O97" s="16">
        <v>374451</v>
      </c>
      <c r="P97" s="16">
        <v>377732</v>
      </c>
      <c r="Q97" s="63">
        <v>362594</v>
      </c>
    </row>
    <row r="98" spans="1:17" x14ac:dyDescent="0.3">
      <c r="A98" s="158"/>
      <c r="B98" s="1">
        <v>244</v>
      </c>
      <c r="C98" s="1" t="s">
        <v>44</v>
      </c>
      <c r="D98" s="35">
        <f t="shared" si="39"/>
        <v>1066415</v>
      </c>
      <c r="E98" s="35">
        <v>2922</v>
      </c>
      <c r="F98" s="55">
        <v>81438</v>
      </c>
      <c r="G98" s="16">
        <v>71781</v>
      </c>
      <c r="H98" s="16">
        <v>98694</v>
      </c>
      <c r="I98" s="16">
        <v>94449</v>
      </c>
      <c r="J98" s="16">
        <v>96993</v>
      </c>
      <c r="K98" s="16">
        <v>87350</v>
      </c>
      <c r="L98" s="16">
        <v>86501</v>
      </c>
      <c r="M98" s="16">
        <v>81289</v>
      </c>
      <c r="N98" s="16">
        <v>87467</v>
      </c>
      <c r="O98" s="16">
        <v>95684</v>
      </c>
      <c r="P98" s="16">
        <v>94571</v>
      </c>
      <c r="Q98" s="63">
        <v>90198</v>
      </c>
    </row>
    <row r="99" spans="1:17" x14ac:dyDescent="0.3">
      <c r="A99" s="158"/>
      <c r="B99" s="1">
        <v>245</v>
      </c>
      <c r="C99" s="1" t="s">
        <v>45</v>
      </c>
      <c r="D99" s="35">
        <f t="shared" si="39"/>
        <v>614466</v>
      </c>
      <c r="E99" s="35">
        <v>1683</v>
      </c>
      <c r="F99" s="55">
        <v>46962</v>
      </c>
      <c r="G99" s="16">
        <v>40967</v>
      </c>
      <c r="H99" s="16">
        <v>51857</v>
      </c>
      <c r="I99" s="16">
        <v>50668</v>
      </c>
      <c r="J99" s="16">
        <v>51021</v>
      </c>
      <c r="K99" s="16">
        <v>49322</v>
      </c>
      <c r="L99" s="16">
        <v>52214</v>
      </c>
      <c r="M99" s="16">
        <v>51732</v>
      </c>
      <c r="N99" s="16">
        <v>50398</v>
      </c>
      <c r="O99" s="16">
        <v>57371</v>
      </c>
      <c r="P99" s="16">
        <v>57078</v>
      </c>
      <c r="Q99" s="63">
        <v>54876</v>
      </c>
    </row>
    <row r="100" spans="1:17" x14ac:dyDescent="0.3">
      <c r="A100" s="158"/>
      <c r="B100" s="1">
        <v>246</v>
      </c>
      <c r="C100" s="1" t="s">
        <v>46</v>
      </c>
      <c r="D100" s="35">
        <f t="shared" si="39"/>
        <v>1581858</v>
      </c>
      <c r="E100" s="35">
        <v>4334</v>
      </c>
      <c r="F100" s="55">
        <v>134672</v>
      </c>
      <c r="G100" s="16">
        <v>114781</v>
      </c>
      <c r="H100" s="16">
        <v>147079</v>
      </c>
      <c r="I100" s="16">
        <v>136165</v>
      </c>
      <c r="J100" s="16">
        <v>134988</v>
      </c>
      <c r="K100" s="16">
        <v>127933</v>
      </c>
      <c r="L100" s="16">
        <v>131286</v>
      </c>
      <c r="M100" s="16">
        <v>125966</v>
      </c>
      <c r="N100" s="16">
        <v>120456</v>
      </c>
      <c r="O100" s="16">
        <v>135276</v>
      </c>
      <c r="P100" s="16">
        <v>133095</v>
      </c>
      <c r="Q100" s="63">
        <v>140161</v>
      </c>
    </row>
    <row r="101" spans="1:17" x14ac:dyDescent="0.3">
      <c r="A101" s="158"/>
      <c r="B101" s="1">
        <v>247</v>
      </c>
      <c r="C101" s="1" t="s">
        <v>47</v>
      </c>
      <c r="D101" s="35">
        <f t="shared" si="39"/>
        <v>471375</v>
      </c>
      <c r="E101" s="35">
        <v>1291</v>
      </c>
      <c r="F101" s="55">
        <v>38682</v>
      </c>
      <c r="G101" s="16">
        <v>33199</v>
      </c>
      <c r="H101" s="16">
        <v>43525</v>
      </c>
      <c r="I101" s="16">
        <v>41865</v>
      </c>
      <c r="J101" s="16">
        <v>39968</v>
      </c>
      <c r="K101" s="16">
        <v>38071</v>
      </c>
      <c r="L101" s="16">
        <v>41227</v>
      </c>
      <c r="M101" s="16">
        <v>38008</v>
      </c>
      <c r="N101" s="16">
        <v>35672</v>
      </c>
      <c r="O101" s="16">
        <v>41606</v>
      </c>
      <c r="P101" s="16">
        <v>41208</v>
      </c>
      <c r="Q101" s="63">
        <v>38344</v>
      </c>
    </row>
    <row r="102" spans="1:17" x14ac:dyDescent="0.3">
      <c r="A102" s="158"/>
      <c r="B102" s="1">
        <v>248</v>
      </c>
      <c r="C102" s="1" t="s">
        <v>48</v>
      </c>
      <c r="D102" s="35">
        <f t="shared" si="39"/>
        <v>2651043</v>
      </c>
      <c r="E102" s="35">
        <v>7263</v>
      </c>
      <c r="F102" s="55">
        <v>215187</v>
      </c>
      <c r="G102" s="16">
        <v>190697</v>
      </c>
      <c r="H102" s="16">
        <v>236706</v>
      </c>
      <c r="I102" s="16">
        <v>230398</v>
      </c>
      <c r="J102" s="16">
        <v>235041</v>
      </c>
      <c r="K102" s="16">
        <v>219918</v>
      </c>
      <c r="L102" s="16">
        <v>218510</v>
      </c>
      <c r="M102" s="16">
        <v>205930</v>
      </c>
      <c r="N102" s="16">
        <v>204747</v>
      </c>
      <c r="O102" s="16">
        <v>234911</v>
      </c>
      <c r="P102" s="16">
        <v>235735</v>
      </c>
      <c r="Q102" s="63">
        <v>223263</v>
      </c>
    </row>
    <row r="103" spans="1:17" x14ac:dyDescent="0.3">
      <c r="A103" s="158"/>
      <c r="B103" s="1">
        <v>249</v>
      </c>
      <c r="C103" s="1" t="s">
        <v>49</v>
      </c>
      <c r="D103" s="35">
        <f t="shared" si="39"/>
        <v>3602687</v>
      </c>
      <c r="E103" s="35">
        <v>9870</v>
      </c>
      <c r="F103" s="55">
        <v>297306</v>
      </c>
      <c r="G103" s="16">
        <v>265306</v>
      </c>
      <c r="H103" s="16">
        <v>319213</v>
      </c>
      <c r="I103" s="16">
        <v>310486</v>
      </c>
      <c r="J103" s="16">
        <v>318439</v>
      </c>
      <c r="K103" s="16">
        <v>298517</v>
      </c>
      <c r="L103" s="16">
        <v>303152</v>
      </c>
      <c r="M103" s="16">
        <v>288156</v>
      </c>
      <c r="N103" s="16">
        <v>276643</v>
      </c>
      <c r="O103" s="16">
        <v>312374</v>
      </c>
      <c r="P103" s="16">
        <v>308620</v>
      </c>
      <c r="Q103" s="63">
        <v>304475</v>
      </c>
    </row>
    <row r="104" spans="1:17" ht="17.25" thickBot="1" x14ac:dyDescent="0.35">
      <c r="A104" s="158"/>
      <c r="B104" s="30">
        <v>250</v>
      </c>
      <c r="C104" s="30" t="s">
        <v>50</v>
      </c>
      <c r="D104" s="36">
        <f t="shared" si="39"/>
        <v>906393</v>
      </c>
      <c r="E104" s="36">
        <v>2483</v>
      </c>
      <c r="F104" s="58">
        <v>73870</v>
      </c>
      <c r="G104" s="31">
        <v>67282</v>
      </c>
      <c r="H104" s="31">
        <v>79626</v>
      </c>
      <c r="I104" s="31">
        <v>76665</v>
      </c>
      <c r="J104" s="31">
        <v>76918</v>
      </c>
      <c r="K104" s="31">
        <v>73478</v>
      </c>
      <c r="L104" s="31">
        <v>75832</v>
      </c>
      <c r="M104" s="31">
        <v>75041</v>
      </c>
      <c r="N104" s="31">
        <v>73970</v>
      </c>
      <c r="O104" s="31">
        <v>79194</v>
      </c>
      <c r="P104" s="31">
        <v>77885</v>
      </c>
      <c r="Q104" s="66">
        <v>76632</v>
      </c>
    </row>
    <row r="105" spans="1:17" x14ac:dyDescent="0.3">
      <c r="A105" s="157" t="s">
        <v>333</v>
      </c>
      <c r="B105" s="8">
        <v>309</v>
      </c>
      <c r="C105" s="8" t="s">
        <v>51</v>
      </c>
      <c r="D105" s="38">
        <f t="shared" si="39"/>
        <v>536471</v>
      </c>
      <c r="E105" s="38">
        <v>1470</v>
      </c>
      <c r="F105" s="54">
        <v>41780</v>
      </c>
      <c r="G105" s="29">
        <v>37191</v>
      </c>
      <c r="H105" s="29">
        <v>46794</v>
      </c>
      <c r="I105" s="29">
        <v>47216</v>
      </c>
      <c r="J105" s="29">
        <v>49198</v>
      </c>
      <c r="K105" s="29">
        <v>47209</v>
      </c>
      <c r="L105" s="29">
        <v>47951</v>
      </c>
      <c r="M105" s="29">
        <v>45786</v>
      </c>
      <c r="N105" s="29">
        <v>42885</v>
      </c>
      <c r="O105" s="29">
        <v>47800</v>
      </c>
      <c r="P105" s="29">
        <v>43227</v>
      </c>
      <c r="Q105" s="62">
        <v>39434</v>
      </c>
    </row>
    <row r="106" spans="1:17" x14ac:dyDescent="0.3">
      <c r="A106" s="158"/>
      <c r="B106" s="1">
        <v>310</v>
      </c>
      <c r="C106" s="1" t="s">
        <v>52</v>
      </c>
      <c r="D106" s="35">
        <f t="shared" si="39"/>
        <v>7083470</v>
      </c>
      <c r="E106" s="35">
        <v>19407</v>
      </c>
      <c r="F106" s="55">
        <v>545267</v>
      </c>
      <c r="G106" s="16">
        <v>489543</v>
      </c>
      <c r="H106" s="16">
        <v>606029</v>
      </c>
      <c r="I106" s="16">
        <v>592765</v>
      </c>
      <c r="J106" s="16">
        <v>626150</v>
      </c>
      <c r="K106" s="16">
        <v>592603</v>
      </c>
      <c r="L106" s="16">
        <v>618951</v>
      </c>
      <c r="M106" s="16">
        <v>603986</v>
      </c>
      <c r="N106" s="16">
        <v>566091</v>
      </c>
      <c r="O106" s="16">
        <v>633390</v>
      </c>
      <c r="P106" s="16">
        <v>613951</v>
      </c>
      <c r="Q106" s="63">
        <v>594744</v>
      </c>
    </row>
    <row r="107" spans="1:17" x14ac:dyDescent="0.3">
      <c r="A107" s="158"/>
      <c r="B107" s="1">
        <v>311</v>
      </c>
      <c r="C107" s="1" t="s">
        <v>53</v>
      </c>
      <c r="D107" s="35">
        <f t="shared" si="39"/>
        <v>14728601</v>
      </c>
      <c r="E107" s="35">
        <v>40352</v>
      </c>
      <c r="F107" s="55">
        <v>1207264</v>
      </c>
      <c r="G107" s="16">
        <v>1079056</v>
      </c>
      <c r="H107" s="16">
        <v>1301291</v>
      </c>
      <c r="I107" s="16">
        <v>1251018</v>
      </c>
      <c r="J107" s="16">
        <v>1292893</v>
      </c>
      <c r="K107" s="16">
        <v>1222315</v>
      </c>
      <c r="L107" s="16">
        <v>1235323</v>
      </c>
      <c r="M107" s="16">
        <v>1193972</v>
      </c>
      <c r="N107" s="16">
        <v>1155870</v>
      </c>
      <c r="O107" s="16">
        <v>1280526</v>
      </c>
      <c r="P107" s="16">
        <v>1260359</v>
      </c>
      <c r="Q107" s="63">
        <v>1248714</v>
      </c>
    </row>
    <row r="108" spans="1:17" x14ac:dyDescent="0.3">
      <c r="A108" s="158"/>
      <c r="B108" s="1">
        <v>312</v>
      </c>
      <c r="C108" s="1" t="s">
        <v>54</v>
      </c>
      <c r="D108" s="35">
        <f t="shared" si="39"/>
        <v>7716177</v>
      </c>
      <c r="E108" s="35">
        <v>21140</v>
      </c>
      <c r="F108" s="55">
        <v>616435</v>
      </c>
      <c r="G108" s="16">
        <v>549422</v>
      </c>
      <c r="H108" s="16">
        <v>682618</v>
      </c>
      <c r="I108" s="16">
        <v>658445</v>
      </c>
      <c r="J108" s="16">
        <v>685702</v>
      </c>
      <c r="K108" s="16">
        <v>642731</v>
      </c>
      <c r="L108" s="16">
        <v>648464</v>
      </c>
      <c r="M108" s="16">
        <v>628300</v>
      </c>
      <c r="N108" s="16">
        <v>610344</v>
      </c>
      <c r="O108" s="16">
        <v>681142</v>
      </c>
      <c r="P108" s="16">
        <v>664786</v>
      </c>
      <c r="Q108" s="63">
        <v>647788</v>
      </c>
    </row>
    <row r="109" spans="1:17" x14ac:dyDescent="0.3">
      <c r="A109" s="158"/>
      <c r="B109" s="1">
        <v>313</v>
      </c>
      <c r="C109" s="1" t="s">
        <v>55</v>
      </c>
      <c r="D109" s="35">
        <f t="shared" ref="D109:D172" si="40">SUM(F109:Q109)</f>
        <v>4136692</v>
      </c>
      <c r="E109" s="35">
        <v>11333</v>
      </c>
      <c r="F109" s="55">
        <v>334441</v>
      </c>
      <c r="G109" s="16">
        <v>293625</v>
      </c>
      <c r="H109" s="16">
        <v>368667</v>
      </c>
      <c r="I109" s="16">
        <v>355369</v>
      </c>
      <c r="J109" s="16">
        <v>362479</v>
      </c>
      <c r="K109" s="16">
        <v>341234</v>
      </c>
      <c r="L109" s="16">
        <v>341364</v>
      </c>
      <c r="M109" s="16">
        <v>323596</v>
      </c>
      <c r="N109" s="16">
        <v>319827</v>
      </c>
      <c r="O109" s="16">
        <v>364737</v>
      </c>
      <c r="P109" s="16">
        <v>369552</v>
      </c>
      <c r="Q109" s="63">
        <v>361801</v>
      </c>
    </row>
    <row r="110" spans="1:17" x14ac:dyDescent="0.3">
      <c r="A110" s="158"/>
      <c r="B110" s="1">
        <v>314</v>
      </c>
      <c r="C110" s="1" t="s">
        <v>56</v>
      </c>
      <c r="D110" s="35">
        <f t="shared" si="40"/>
        <v>6867266</v>
      </c>
      <c r="E110" s="35">
        <v>18814</v>
      </c>
      <c r="F110" s="55">
        <v>546421</v>
      </c>
      <c r="G110" s="16">
        <v>483487</v>
      </c>
      <c r="H110" s="16">
        <v>620914</v>
      </c>
      <c r="I110" s="16">
        <v>605303</v>
      </c>
      <c r="J110" s="16">
        <v>617215</v>
      </c>
      <c r="K110" s="16">
        <v>564723</v>
      </c>
      <c r="L110" s="16">
        <v>557147</v>
      </c>
      <c r="M110" s="16">
        <v>540530</v>
      </c>
      <c r="N110" s="16">
        <v>542393</v>
      </c>
      <c r="O110" s="16">
        <v>608735</v>
      </c>
      <c r="P110" s="16">
        <v>602967</v>
      </c>
      <c r="Q110" s="63">
        <v>577431</v>
      </c>
    </row>
    <row r="111" spans="1:17" x14ac:dyDescent="0.3">
      <c r="A111" s="158"/>
      <c r="B111" s="1">
        <v>315</v>
      </c>
      <c r="C111" s="1" t="s">
        <v>57</v>
      </c>
      <c r="D111" s="35">
        <f t="shared" si="40"/>
        <v>1526649</v>
      </c>
      <c r="E111" s="35">
        <v>4183</v>
      </c>
      <c r="F111" s="55">
        <v>126979</v>
      </c>
      <c r="G111" s="16">
        <v>110261</v>
      </c>
      <c r="H111" s="16">
        <v>135498</v>
      </c>
      <c r="I111" s="16">
        <v>132399</v>
      </c>
      <c r="J111" s="16">
        <v>134537</v>
      </c>
      <c r="K111" s="16">
        <v>125453</v>
      </c>
      <c r="L111" s="16">
        <v>128101</v>
      </c>
      <c r="M111" s="16">
        <v>122416</v>
      </c>
      <c r="N111" s="16">
        <v>120145</v>
      </c>
      <c r="O111" s="16">
        <v>134240</v>
      </c>
      <c r="P111" s="16">
        <v>131724</v>
      </c>
      <c r="Q111" s="63">
        <v>124896</v>
      </c>
    </row>
    <row r="112" spans="1:17" x14ac:dyDescent="0.3">
      <c r="A112" s="158"/>
      <c r="B112" s="1">
        <v>316</v>
      </c>
      <c r="C112" s="1" t="s">
        <v>58</v>
      </c>
      <c r="D112" s="35">
        <f t="shared" si="40"/>
        <v>3139032</v>
      </c>
      <c r="E112" s="35">
        <v>8600</v>
      </c>
      <c r="F112" s="55">
        <v>234325</v>
      </c>
      <c r="G112" s="16">
        <v>212640</v>
      </c>
      <c r="H112" s="16">
        <v>287148</v>
      </c>
      <c r="I112" s="16">
        <v>277035</v>
      </c>
      <c r="J112" s="16">
        <v>294549</v>
      </c>
      <c r="K112" s="16">
        <v>265448</v>
      </c>
      <c r="L112" s="16">
        <v>251585</v>
      </c>
      <c r="M112" s="16">
        <v>246696</v>
      </c>
      <c r="N112" s="16">
        <v>248223</v>
      </c>
      <c r="O112" s="16">
        <v>286451</v>
      </c>
      <c r="P112" s="16">
        <v>277708</v>
      </c>
      <c r="Q112" s="63">
        <v>257224</v>
      </c>
    </row>
    <row r="113" spans="1:17" x14ac:dyDescent="0.3">
      <c r="A113" s="158"/>
      <c r="B113" s="1">
        <v>317</v>
      </c>
      <c r="C113" s="1" t="s">
        <v>59</v>
      </c>
      <c r="D113" s="35">
        <f t="shared" si="40"/>
        <v>9452721</v>
      </c>
      <c r="E113" s="35">
        <v>25898</v>
      </c>
      <c r="F113" s="55">
        <v>698862</v>
      </c>
      <c r="G113" s="16">
        <v>628089</v>
      </c>
      <c r="H113" s="16">
        <v>840287</v>
      </c>
      <c r="I113" s="16">
        <v>849032</v>
      </c>
      <c r="J113" s="16">
        <v>888836</v>
      </c>
      <c r="K113" s="16">
        <v>765856</v>
      </c>
      <c r="L113" s="16">
        <v>713869</v>
      </c>
      <c r="M113" s="16">
        <v>713814</v>
      </c>
      <c r="N113" s="16">
        <v>805509</v>
      </c>
      <c r="O113" s="16">
        <v>895591</v>
      </c>
      <c r="P113" s="16">
        <v>864738</v>
      </c>
      <c r="Q113" s="63">
        <v>788238</v>
      </c>
    </row>
    <row r="114" spans="1:17" x14ac:dyDescent="0.3">
      <c r="A114" s="158"/>
      <c r="B114" s="1">
        <v>318</v>
      </c>
      <c r="C114" s="1" t="s">
        <v>60</v>
      </c>
      <c r="D114" s="35">
        <f t="shared" si="40"/>
        <v>9848849</v>
      </c>
      <c r="E114" s="35">
        <v>26983</v>
      </c>
      <c r="F114" s="55">
        <v>763554</v>
      </c>
      <c r="G114" s="16">
        <v>680422</v>
      </c>
      <c r="H114" s="16">
        <v>875294</v>
      </c>
      <c r="I114" s="16">
        <v>876902</v>
      </c>
      <c r="J114" s="16">
        <v>917911</v>
      </c>
      <c r="K114" s="16">
        <v>820143</v>
      </c>
      <c r="L114" s="16">
        <v>788476</v>
      </c>
      <c r="M114" s="16">
        <v>764032</v>
      </c>
      <c r="N114" s="16">
        <v>786553</v>
      </c>
      <c r="O114" s="16">
        <v>918139</v>
      </c>
      <c r="P114" s="16">
        <v>879950</v>
      </c>
      <c r="Q114" s="63">
        <v>777473</v>
      </c>
    </row>
    <row r="115" spans="1:17" x14ac:dyDescent="0.3">
      <c r="A115" s="158"/>
      <c r="B115" s="1">
        <v>319</v>
      </c>
      <c r="C115" s="1" t="s">
        <v>61</v>
      </c>
      <c r="D115" s="35">
        <f t="shared" si="40"/>
        <v>4823479</v>
      </c>
      <c r="E115" s="35">
        <v>13215</v>
      </c>
      <c r="F115" s="55">
        <v>387191</v>
      </c>
      <c r="G115" s="16">
        <v>346398</v>
      </c>
      <c r="H115" s="16">
        <v>413387</v>
      </c>
      <c r="I115" s="16">
        <v>395669</v>
      </c>
      <c r="J115" s="16">
        <v>420395</v>
      </c>
      <c r="K115" s="16">
        <v>394337</v>
      </c>
      <c r="L115" s="16">
        <v>414260</v>
      </c>
      <c r="M115" s="16">
        <v>394512</v>
      </c>
      <c r="N115" s="16">
        <v>371974</v>
      </c>
      <c r="O115" s="16">
        <v>426048</v>
      </c>
      <c r="P115" s="16">
        <v>425968</v>
      </c>
      <c r="Q115" s="63">
        <v>433340</v>
      </c>
    </row>
    <row r="116" spans="1:17" x14ac:dyDescent="0.3">
      <c r="A116" s="158"/>
      <c r="B116" s="1">
        <v>320</v>
      </c>
      <c r="C116" s="1" t="s">
        <v>62</v>
      </c>
      <c r="D116" s="35">
        <f t="shared" si="40"/>
        <v>3952457</v>
      </c>
      <c r="E116" s="35">
        <v>10829</v>
      </c>
      <c r="F116" s="55">
        <v>326835</v>
      </c>
      <c r="G116" s="16">
        <v>275372</v>
      </c>
      <c r="H116" s="16">
        <v>338150</v>
      </c>
      <c r="I116" s="16">
        <v>329519</v>
      </c>
      <c r="J116" s="16">
        <v>333362</v>
      </c>
      <c r="K116" s="16">
        <v>322021</v>
      </c>
      <c r="L116" s="16">
        <v>338903</v>
      </c>
      <c r="M116" s="16">
        <v>327546</v>
      </c>
      <c r="N116" s="16">
        <v>297589</v>
      </c>
      <c r="O116" s="16">
        <v>348204</v>
      </c>
      <c r="P116" s="16">
        <v>358349</v>
      </c>
      <c r="Q116" s="63">
        <v>356607</v>
      </c>
    </row>
    <row r="117" spans="1:17" x14ac:dyDescent="0.3">
      <c r="A117" s="158"/>
      <c r="B117" s="1">
        <v>322</v>
      </c>
      <c r="C117" s="1" t="s">
        <v>63</v>
      </c>
      <c r="D117" s="35">
        <f t="shared" si="40"/>
        <v>4732684</v>
      </c>
      <c r="E117" s="35">
        <v>12966</v>
      </c>
      <c r="F117" s="55">
        <v>327253</v>
      </c>
      <c r="G117" s="16">
        <v>284715</v>
      </c>
      <c r="H117" s="16">
        <v>436390</v>
      </c>
      <c r="I117" s="16">
        <v>454558</v>
      </c>
      <c r="J117" s="16">
        <v>479220</v>
      </c>
      <c r="K117" s="16">
        <v>391268</v>
      </c>
      <c r="L117" s="16">
        <v>336766</v>
      </c>
      <c r="M117" s="16">
        <v>321033</v>
      </c>
      <c r="N117" s="16">
        <v>395699</v>
      </c>
      <c r="O117" s="16">
        <v>457445</v>
      </c>
      <c r="P117" s="16">
        <v>448931</v>
      </c>
      <c r="Q117" s="63">
        <v>399406</v>
      </c>
    </row>
    <row r="118" spans="1:17" x14ac:dyDescent="0.3">
      <c r="A118" s="158"/>
      <c r="B118" s="1">
        <v>323</v>
      </c>
      <c r="C118" s="1" t="s">
        <v>64</v>
      </c>
      <c r="D118" s="35">
        <f t="shared" si="40"/>
        <v>5076762</v>
      </c>
      <c r="E118" s="35">
        <v>13909</v>
      </c>
      <c r="F118" s="55">
        <v>409448</v>
      </c>
      <c r="G118" s="16">
        <v>358548</v>
      </c>
      <c r="H118" s="16">
        <v>442317</v>
      </c>
      <c r="I118" s="16">
        <v>432794</v>
      </c>
      <c r="J118" s="16">
        <v>445272</v>
      </c>
      <c r="K118" s="16">
        <v>423992</v>
      </c>
      <c r="L118" s="16">
        <v>431576</v>
      </c>
      <c r="M118" s="16">
        <v>411418</v>
      </c>
      <c r="N118" s="16">
        <v>393658</v>
      </c>
      <c r="O118" s="16">
        <v>446204</v>
      </c>
      <c r="P118" s="16">
        <v>445960</v>
      </c>
      <c r="Q118" s="63">
        <v>435575</v>
      </c>
    </row>
    <row r="119" spans="1:17" x14ac:dyDescent="0.3">
      <c r="A119" s="158"/>
      <c r="B119" s="1">
        <v>324</v>
      </c>
      <c r="C119" s="1" t="s">
        <v>65</v>
      </c>
      <c r="D119" s="35">
        <f t="shared" si="40"/>
        <v>2956768</v>
      </c>
      <c r="E119" s="35">
        <v>8101</v>
      </c>
      <c r="F119" s="55">
        <v>243588</v>
      </c>
      <c r="G119" s="16">
        <v>214016</v>
      </c>
      <c r="H119" s="16">
        <v>258979</v>
      </c>
      <c r="I119" s="16">
        <v>252994</v>
      </c>
      <c r="J119" s="16">
        <v>258286</v>
      </c>
      <c r="K119" s="16">
        <v>242666</v>
      </c>
      <c r="L119" s="16">
        <v>249775</v>
      </c>
      <c r="M119" s="16">
        <v>239973</v>
      </c>
      <c r="N119" s="16">
        <v>232337</v>
      </c>
      <c r="O119" s="16">
        <v>258419</v>
      </c>
      <c r="P119" s="16">
        <v>255298</v>
      </c>
      <c r="Q119" s="63">
        <v>250437</v>
      </c>
    </row>
    <row r="120" spans="1:17" x14ac:dyDescent="0.3">
      <c r="A120" s="158"/>
      <c r="B120" s="1">
        <v>325</v>
      </c>
      <c r="C120" s="1" t="s">
        <v>349</v>
      </c>
      <c r="D120" s="35">
        <f t="shared" si="40"/>
        <v>3891434</v>
      </c>
      <c r="E120" s="35">
        <v>10661</v>
      </c>
      <c r="F120" s="55">
        <v>316075</v>
      </c>
      <c r="G120" s="16">
        <v>278175</v>
      </c>
      <c r="H120" s="16">
        <v>339198</v>
      </c>
      <c r="I120" s="16">
        <v>326151</v>
      </c>
      <c r="J120" s="16">
        <v>343362</v>
      </c>
      <c r="K120" s="16">
        <v>330605</v>
      </c>
      <c r="L120" s="16">
        <v>334324</v>
      </c>
      <c r="M120" s="16">
        <v>318954</v>
      </c>
      <c r="N120" s="16">
        <v>307845</v>
      </c>
      <c r="O120" s="16">
        <v>341695</v>
      </c>
      <c r="P120" s="16">
        <v>337432</v>
      </c>
      <c r="Q120" s="63">
        <v>317618</v>
      </c>
    </row>
    <row r="121" spans="1:17" x14ac:dyDescent="0.3">
      <c r="A121" s="158"/>
      <c r="B121" s="1">
        <v>326</v>
      </c>
      <c r="C121" s="1" t="s">
        <v>66</v>
      </c>
      <c r="D121" s="35">
        <f t="shared" si="40"/>
        <v>13213356</v>
      </c>
      <c r="E121" s="35">
        <v>36201</v>
      </c>
      <c r="F121" s="55">
        <v>1145893</v>
      </c>
      <c r="G121" s="16">
        <v>971467</v>
      </c>
      <c r="H121" s="16">
        <v>1173252</v>
      </c>
      <c r="I121" s="16">
        <v>1117844</v>
      </c>
      <c r="J121" s="16">
        <v>1113950</v>
      </c>
      <c r="K121" s="16">
        <v>1087186</v>
      </c>
      <c r="L121" s="16">
        <v>1124004</v>
      </c>
      <c r="M121" s="16">
        <v>1050628</v>
      </c>
      <c r="N121" s="16">
        <v>999697</v>
      </c>
      <c r="O121" s="16">
        <v>1140764</v>
      </c>
      <c r="P121" s="16">
        <v>1141147</v>
      </c>
      <c r="Q121" s="63">
        <v>1147524</v>
      </c>
    </row>
    <row r="122" spans="1:17" x14ac:dyDescent="0.3">
      <c r="A122" s="158"/>
      <c r="B122" s="1">
        <v>327</v>
      </c>
      <c r="C122" s="1" t="s">
        <v>67</v>
      </c>
      <c r="D122" s="35">
        <f t="shared" si="40"/>
        <v>12594555</v>
      </c>
      <c r="E122" s="35">
        <v>34506</v>
      </c>
      <c r="F122" s="55">
        <v>1038231</v>
      </c>
      <c r="G122" s="16">
        <v>920155</v>
      </c>
      <c r="H122" s="16">
        <v>1099917</v>
      </c>
      <c r="I122" s="16">
        <v>1033707</v>
      </c>
      <c r="J122" s="16">
        <v>1048361</v>
      </c>
      <c r="K122" s="16">
        <v>1025423</v>
      </c>
      <c r="L122" s="16">
        <v>1067568</v>
      </c>
      <c r="M122" s="16">
        <v>1039353</v>
      </c>
      <c r="N122" s="16">
        <v>966444</v>
      </c>
      <c r="O122" s="16">
        <v>1095797</v>
      </c>
      <c r="P122" s="16">
        <v>1117925</v>
      </c>
      <c r="Q122" s="63">
        <v>1141674</v>
      </c>
    </row>
    <row r="123" spans="1:17" x14ac:dyDescent="0.3">
      <c r="A123" s="158"/>
      <c r="B123" s="1">
        <v>328</v>
      </c>
      <c r="C123" s="1" t="s">
        <v>68</v>
      </c>
      <c r="D123" s="35">
        <f t="shared" si="40"/>
        <v>2227290</v>
      </c>
      <c r="E123" s="35">
        <v>6102</v>
      </c>
      <c r="F123" s="55">
        <v>174755</v>
      </c>
      <c r="G123" s="16">
        <v>152280</v>
      </c>
      <c r="H123" s="16">
        <v>191069</v>
      </c>
      <c r="I123" s="16">
        <v>187002</v>
      </c>
      <c r="J123" s="16">
        <v>191330</v>
      </c>
      <c r="K123" s="16">
        <v>182662</v>
      </c>
      <c r="L123" s="16">
        <v>188899</v>
      </c>
      <c r="M123" s="16">
        <v>178924</v>
      </c>
      <c r="N123" s="16">
        <v>176107</v>
      </c>
      <c r="O123" s="16">
        <v>207432</v>
      </c>
      <c r="P123" s="16">
        <v>203997</v>
      </c>
      <c r="Q123" s="63">
        <v>192833</v>
      </c>
    </row>
    <row r="124" spans="1:17" x14ac:dyDescent="0.3">
      <c r="A124" s="158"/>
      <c r="B124" s="1">
        <v>329</v>
      </c>
      <c r="C124" s="1" t="s">
        <v>69</v>
      </c>
      <c r="D124" s="35">
        <f t="shared" si="40"/>
        <v>21523949</v>
      </c>
      <c r="E124" s="35">
        <v>58970</v>
      </c>
      <c r="F124" s="55">
        <v>1688612</v>
      </c>
      <c r="G124" s="16">
        <v>1655328</v>
      </c>
      <c r="H124" s="16">
        <v>1806037</v>
      </c>
      <c r="I124" s="16">
        <v>1736184</v>
      </c>
      <c r="J124" s="16">
        <v>1879250</v>
      </c>
      <c r="K124" s="16">
        <v>1738929</v>
      </c>
      <c r="L124" s="16">
        <v>1829599</v>
      </c>
      <c r="M124" s="16">
        <v>1835927</v>
      </c>
      <c r="N124" s="16">
        <v>1785146</v>
      </c>
      <c r="O124" s="16">
        <v>1821526</v>
      </c>
      <c r="P124" s="16">
        <v>1810260</v>
      </c>
      <c r="Q124" s="63">
        <v>1937151</v>
      </c>
    </row>
    <row r="125" spans="1:17" x14ac:dyDescent="0.3">
      <c r="A125" s="158"/>
      <c r="B125" s="1">
        <v>330</v>
      </c>
      <c r="C125" s="1" t="s">
        <v>70</v>
      </c>
      <c r="D125" s="35">
        <f t="shared" si="40"/>
        <v>3551399</v>
      </c>
      <c r="E125" s="35">
        <v>9730</v>
      </c>
      <c r="F125" s="55">
        <v>287712</v>
      </c>
      <c r="G125" s="16">
        <v>245480</v>
      </c>
      <c r="H125" s="16">
        <v>319887</v>
      </c>
      <c r="I125" s="16">
        <v>311927</v>
      </c>
      <c r="J125" s="16">
        <v>313124</v>
      </c>
      <c r="K125" s="16">
        <v>294089</v>
      </c>
      <c r="L125" s="16">
        <v>306471</v>
      </c>
      <c r="M125" s="16">
        <v>288535</v>
      </c>
      <c r="N125" s="16">
        <v>269474</v>
      </c>
      <c r="O125" s="16">
        <v>315510</v>
      </c>
      <c r="P125" s="16">
        <v>312180</v>
      </c>
      <c r="Q125" s="63">
        <v>287010</v>
      </c>
    </row>
    <row r="126" spans="1:17" x14ac:dyDescent="0.3">
      <c r="A126" s="158"/>
      <c r="B126" s="1">
        <v>331</v>
      </c>
      <c r="C126" s="1" t="s">
        <v>71</v>
      </c>
      <c r="D126" s="35">
        <f t="shared" si="40"/>
        <v>13118932</v>
      </c>
      <c r="E126" s="35">
        <v>35942</v>
      </c>
      <c r="F126" s="55">
        <v>1093200</v>
      </c>
      <c r="G126" s="16">
        <v>993076</v>
      </c>
      <c r="H126" s="16">
        <v>1137397</v>
      </c>
      <c r="I126" s="16">
        <v>1102685</v>
      </c>
      <c r="J126" s="16">
        <v>1125564</v>
      </c>
      <c r="K126" s="16">
        <v>1064876</v>
      </c>
      <c r="L126" s="16">
        <v>1103681</v>
      </c>
      <c r="M126" s="16">
        <v>1082442</v>
      </c>
      <c r="N126" s="16">
        <v>1029300</v>
      </c>
      <c r="O126" s="16">
        <v>1132187</v>
      </c>
      <c r="P126" s="16">
        <v>1136117</v>
      </c>
      <c r="Q126" s="63">
        <v>1118407</v>
      </c>
    </row>
    <row r="127" spans="1:17" x14ac:dyDescent="0.3">
      <c r="A127" s="158"/>
      <c r="B127" s="1">
        <v>332</v>
      </c>
      <c r="C127" s="1" t="s">
        <v>72</v>
      </c>
      <c r="D127" s="35">
        <f t="shared" si="40"/>
        <v>15589942</v>
      </c>
      <c r="E127" s="35">
        <v>42712</v>
      </c>
      <c r="F127" s="55">
        <v>1285434</v>
      </c>
      <c r="G127" s="16">
        <v>1111654</v>
      </c>
      <c r="H127" s="16">
        <v>1397296</v>
      </c>
      <c r="I127" s="16">
        <v>1358930</v>
      </c>
      <c r="J127" s="16">
        <v>1349384</v>
      </c>
      <c r="K127" s="16">
        <v>1272985</v>
      </c>
      <c r="L127" s="16">
        <v>1304541</v>
      </c>
      <c r="M127" s="16">
        <v>1224940</v>
      </c>
      <c r="N127" s="16">
        <v>1173650</v>
      </c>
      <c r="O127" s="16">
        <v>1372471</v>
      </c>
      <c r="P127" s="16">
        <v>1391589</v>
      </c>
      <c r="Q127" s="63">
        <v>1347068</v>
      </c>
    </row>
    <row r="128" spans="1:17" x14ac:dyDescent="0.3">
      <c r="A128" s="158"/>
      <c r="B128" s="1">
        <v>333</v>
      </c>
      <c r="C128" s="1" t="s">
        <v>73</v>
      </c>
      <c r="D128" s="35">
        <f t="shared" si="40"/>
        <v>3865457</v>
      </c>
      <c r="E128" s="35">
        <v>10590</v>
      </c>
      <c r="F128" s="55">
        <v>321089</v>
      </c>
      <c r="G128" s="16">
        <v>274711</v>
      </c>
      <c r="H128" s="16">
        <v>334073</v>
      </c>
      <c r="I128" s="16">
        <v>332049</v>
      </c>
      <c r="J128" s="16">
        <v>330085</v>
      </c>
      <c r="K128" s="16">
        <v>313980</v>
      </c>
      <c r="L128" s="16">
        <v>334414</v>
      </c>
      <c r="M128" s="16">
        <v>317027</v>
      </c>
      <c r="N128" s="16">
        <v>290980</v>
      </c>
      <c r="O128" s="16">
        <v>341052</v>
      </c>
      <c r="P128" s="16">
        <v>344667</v>
      </c>
      <c r="Q128" s="63">
        <v>331330</v>
      </c>
    </row>
    <row r="129" spans="1:17" x14ac:dyDescent="0.3">
      <c r="A129" s="158"/>
      <c r="B129" s="1">
        <v>334</v>
      </c>
      <c r="C129" s="1" t="s">
        <v>350</v>
      </c>
      <c r="D129" s="35">
        <f t="shared" si="40"/>
        <v>2192233</v>
      </c>
      <c r="E129" s="35">
        <v>6006</v>
      </c>
      <c r="F129" s="55">
        <v>190722</v>
      </c>
      <c r="G129" s="16">
        <v>164641</v>
      </c>
      <c r="H129" s="16">
        <v>207810</v>
      </c>
      <c r="I129" s="16">
        <v>200358</v>
      </c>
      <c r="J129" s="16">
        <v>193447</v>
      </c>
      <c r="K129" s="16">
        <v>182492</v>
      </c>
      <c r="L129" s="16">
        <v>179144</v>
      </c>
      <c r="M129" s="16">
        <v>163854</v>
      </c>
      <c r="N129" s="16">
        <v>159236</v>
      </c>
      <c r="O129" s="16">
        <v>182733</v>
      </c>
      <c r="P129" s="16">
        <v>185688</v>
      </c>
      <c r="Q129" s="63">
        <v>182108</v>
      </c>
    </row>
    <row r="130" spans="1:17" x14ac:dyDescent="0.3">
      <c r="A130" s="158"/>
      <c r="B130" s="1">
        <v>335</v>
      </c>
      <c r="C130" s="1" t="s">
        <v>74</v>
      </c>
      <c r="D130" s="35">
        <f t="shared" si="40"/>
        <v>4407511</v>
      </c>
      <c r="E130" s="35">
        <v>12075</v>
      </c>
      <c r="F130" s="55">
        <v>371442</v>
      </c>
      <c r="G130" s="16">
        <v>323455</v>
      </c>
      <c r="H130" s="16">
        <v>394238</v>
      </c>
      <c r="I130" s="16">
        <v>364334</v>
      </c>
      <c r="J130" s="16">
        <v>379535</v>
      </c>
      <c r="K130" s="16">
        <v>356752</v>
      </c>
      <c r="L130" s="16">
        <v>374107</v>
      </c>
      <c r="M130" s="16">
        <v>369524</v>
      </c>
      <c r="N130" s="16">
        <v>352058</v>
      </c>
      <c r="O130" s="16">
        <v>385878</v>
      </c>
      <c r="P130" s="16">
        <v>388787</v>
      </c>
      <c r="Q130" s="63">
        <v>347401</v>
      </c>
    </row>
    <row r="131" spans="1:17" x14ac:dyDescent="0.3">
      <c r="A131" s="158"/>
      <c r="B131" s="1">
        <v>336</v>
      </c>
      <c r="C131" s="1" t="s">
        <v>75</v>
      </c>
      <c r="D131" s="35">
        <f t="shared" si="40"/>
        <v>1045003</v>
      </c>
      <c r="E131" s="35">
        <v>2863</v>
      </c>
      <c r="F131" s="55">
        <v>80924</v>
      </c>
      <c r="G131" s="16">
        <v>64206</v>
      </c>
      <c r="H131" s="16">
        <v>107547</v>
      </c>
      <c r="I131" s="16">
        <v>105394</v>
      </c>
      <c r="J131" s="16">
        <v>98735</v>
      </c>
      <c r="K131" s="16">
        <v>76567</v>
      </c>
      <c r="L131" s="16">
        <v>101929</v>
      </c>
      <c r="M131" s="16">
        <v>66878</v>
      </c>
      <c r="N131" s="16">
        <v>80936</v>
      </c>
      <c r="O131" s="16">
        <v>78744</v>
      </c>
      <c r="P131" s="16">
        <v>84375</v>
      </c>
      <c r="Q131" s="63">
        <v>98768</v>
      </c>
    </row>
    <row r="132" spans="1:17" x14ac:dyDescent="0.3">
      <c r="A132" s="158"/>
      <c r="B132" s="1">
        <v>337</v>
      </c>
      <c r="C132" s="1" t="s">
        <v>76</v>
      </c>
      <c r="D132" s="35">
        <f t="shared" si="40"/>
        <v>3258813</v>
      </c>
      <c r="E132" s="35">
        <v>8928</v>
      </c>
      <c r="F132" s="55">
        <v>263633</v>
      </c>
      <c r="G132" s="16">
        <v>229241</v>
      </c>
      <c r="H132" s="16">
        <v>291328</v>
      </c>
      <c r="I132" s="16">
        <v>280388</v>
      </c>
      <c r="J132" s="16">
        <v>285499</v>
      </c>
      <c r="K132" s="16">
        <v>266980</v>
      </c>
      <c r="L132" s="16">
        <v>278708</v>
      </c>
      <c r="M132" s="16">
        <v>266291</v>
      </c>
      <c r="N132" s="16">
        <v>248006</v>
      </c>
      <c r="O132" s="16">
        <v>284487</v>
      </c>
      <c r="P132" s="16">
        <v>286241</v>
      </c>
      <c r="Q132" s="63">
        <v>278011</v>
      </c>
    </row>
    <row r="133" spans="1:17" x14ac:dyDescent="0.3">
      <c r="A133" s="158"/>
      <c r="B133" s="1">
        <v>338</v>
      </c>
      <c r="C133" s="1" t="s">
        <v>77</v>
      </c>
      <c r="D133" s="35">
        <f t="shared" si="40"/>
        <v>3457433</v>
      </c>
      <c r="E133" s="35">
        <v>9472</v>
      </c>
      <c r="F133" s="55">
        <v>276399</v>
      </c>
      <c r="G133" s="16">
        <v>244944</v>
      </c>
      <c r="H133" s="16">
        <v>302506</v>
      </c>
      <c r="I133" s="16">
        <v>295715</v>
      </c>
      <c r="J133" s="16">
        <v>297731</v>
      </c>
      <c r="K133" s="16">
        <v>280466</v>
      </c>
      <c r="L133" s="16">
        <v>292884</v>
      </c>
      <c r="M133" s="16">
        <v>282461</v>
      </c>
      <c r="N133" s="16">
        <v>264662</v>
      </c>
      <c r="O133" s="16">
        <v>309433</v>
      </c>
      <c r="P133" s="16">
        <v>313222</v>
      </c>
      <c r="Q133" s="63">
        <v>297010</v>
      </c>
    </row>
    <row r="134" spans="1:17" x14ac:dyDescent="0.3">
      <c r="A134" s="158"/>
      <c r="B134" s="1">
        <v>339</v>
      </c>
      <c r="C134" s="1" t="s">
        <v>351</v>
      </c>
      <c r="D134" s="35">
        <f t="shared" si="40"/>
        <v>6645152</v>
      </c>
      <c r="E134" s="35">
        <v>18206</v>
      </c>
      <c r="F134" s="55">
        <v>534891</v>
      </c>
      <c r="G134" s="16">
        <v>478567</v>
      </c>
      <c r="H134" s="16">
        <v>571484</v>
      </c>
      <c r="I134" s="16">
        <v>563571</v>
      </c>
      <c r="J134" s="16">
        <v>574829</v>
      </c>
      <c r="K134" s="16">
        <v>544618</v>
      </c>
      <c r="L134" s="16">
        <v>553581</v>
      </c>
      <c r="M134" s="16">
        <v>538694</v>
      </c>
      <c r="N134" s="16">
        <v>522327</v>
      </c>
      <c r="O134" s="16">
        <v>588609</v>
      </c>
      <c r="P134" s="16">
        <v>595634</v>
      </c>
      <c r="Q134" s="63">
        <v>578347</v>
      </c>
    </row>
    <row r="135" spans="1:17" x14ac:dyDescent="0.3">
      <c r="A135" s="158"/>
      <c r="B135" s="1">
        <v>340</v>
      </c>
      <c r="C135" s="1" t="s">
        <v>78</v>
      </c>
      <c r="D135" s="35">
        <f t="shared" si="40"/>
        <v>3656016</v>
      </c>
      <c r="E135" s="35">
        <v>10016</v>
      </c>
      <c r="F135" s="55">
        <v>297658</v>
      </c>
      <c r="G135" s="16">
        <v>264813</v>
      </c>
      <c r="H135" s="16">
        <v>317181</v>
      </c>
      <c r="I135" s="16">
        <v>306779</v>
      </c>
      <c r="J135" s="16">
        <v>311926</v>
      </c>
      <c r="K135" s="16">
        <v>298927</v>
      </c>
      <c r="L135" s="16">
        <v>308171</v>
      </c>
      <c r="M135" s="16">
        <v>293235</v>
      </c>
      <c r="N135" s="16">
        <v>288037</v>
      </c>
      <c r="O135" s="16">
        <v>324432</v>
      </c>
      <c r="P135" s="16">
        <v>330463</v>
      </c>
      <c r="Q135" s="63">
        <v>314394</v>
      </c>
    </row>
    <row r="136" spans="1:17" x14ac:dyDescent="0.3">
      <c r="A136" s="158"/>
      <c r="B136" s="1">
        <v>341</v>
      </c>
      <c r="C136" s="1" t="s">
        <v>79</v>
      </c>
      <c r="D136" s="35">
        <f t="shared" si="40"/>
        <v>2789890</v>
      </c>
      <c r="E136" s="35">
        <v>7644</v>
      </c>
      <c r="F136" s="55">
        <v>238554</v>
      </c>
      <c r="G136" s="16">
        <v>202035</v>
      </c>
      <c r="H136" s="16">
        <v>242339</v>
      </c>
      <c r="I136" s="16">
        <v>233327</v>
      </c>
      <c r="J136" s="16">
        <v>237618</v>
      </c>
      <c r="K136" s="16">
        <v>225912</v>
      </c>
      <c r="L136" s="16">
        <v>240219</v>
      </c>
      <c r="M136" s="16">
        <v>234206</v>
      </c>
      <c r="N136" s="16">
        <v>209627</v>
      </c>
      <c r="O136" s="16">
        <v>243641</v>
      </c>
      <c r="P136" s="16">
        <v>247166</v>
      </c>
      <c r="Q136" s="63">
        <v>235246</v>
      </c>
    </row>
    <row r="137" spans="1:17" ht="17.25" thickBot="1" x14ac:dyDescent="0.35">
      <c r="A137" s="159"/>
      <c r="B137" s="14">
        <v>342</v>
      </c>
      <c r="C137" s="14" t="s">
        <v>80</v>
      </c>
      <c r="D137" s="37">
        <f t="shared" si="40"/>
        <v>2312509</v>
      </c>
      <c r="E137" s="36">
        <v>6336</v>
      </c>
      <c r="F137" s="56">
        <v>185621</v>
      </c>
      <c r="G137" s="17">
        <v>161240</v>
      </c>
      <c r="H137" s="17">
        <v>202475</v>
      </c>
      <c r="I137" s="17">
        <v>198422</v>
      </c>
      <c r="J137" s="17">
        <v>199790</v>
      </c>
      <c r="K137" s="17">
        <v>191281</v>
      </c>
      <c r="L137" s="17">
        <v>197644</v>
      </c>
      <c r="M137" s="17">
        <v>192592</v>
      </c>
      <c r="N137" s="17">
        <v>184727</v>
      </c>
      <c r="O137" s="17">
        <v>206966</v>
      </c>
      <c r="P137" s="17">
        <v>206830</v>
      </c>
      <c r="Q137" s="64">
        <v>184921</v>
      </c>
    </row>
    <row r="138" spans="1:17" x14ac:dyDescent="0.3">
      <c r="A138" s="157" t="s">
        <v>334</v>
      </c>
      <c r="B138" s="8">
        <v>409</v>
      </c>
      <c r="C138" s="8" t="s">
        <v>81</v>
      </c>
      <c r="D138" s="34">
        <f t="shared" si="40"/>
        <v>4576078</v>
      </c>
      <c r="E138" s="38">
        <v>12537</v>
      </c>
      <c r="F138" s="54">
        <v>367487</v>
      </c>
      <c r="G138" s="29">
        <v>330379</v>
      </c>
      <c r="H138" s="29">
        <v>405015</v>
      </c>
      <c r="I138" s="29">
        <v>390724</v>
      </c>
      <c r="J138" s="29">
        <v>409355</v>
      </c>
      <c r="K138" s="29">
        <v>382425</v>
      </c>
      <c r="L138" s="29">
        <v>390549</v>
      </c>
      <c r="M138" s="29">
        <v>378325</v>
      </c>
      <c r="N138" s="29">
        <v>362235</v>
      </c>
      <c r="O138" s="29">
        <v>399202</v>
      </c>
      <c r="P138" s="29">
        <v>384418</v>
      </c>
      <c r="Q138" s="62">
        <v>375964</v>
      </c>
    </row>
    <row r="139" spans="1:17" x14ac:dyDescent="0.3">
      <c r="A139" s="158"/>
      <c r="B139" s="1">
        <v>410</v>
      </c>
      <c r="C139" s="1" t="s">
        <v>82</v>
      </c>
      <c r="D139" s="35">
        <f t="shared" si="40"/>
        <v>6975786</v>
      </c>
      <c r="E139" s="35">
        <v>19112</v>
      </c>
      <c r="F139" s="55">
        <v>572680</v>
      </c>
      <c r="G139" s="16">
        <v>505297</v>
      </c>
      <c r="H139" s="16">
        <v>622003</v>
      </c>
      <c r="I139" s="16">
        <v>598618</v>
      </c>
      <c r="J139" s="16">
        <v>616302</v>
      </c>
      <c r="K139" s="16">
        <v>578953</v>
      </c>
      <c r="L139" s="16">
        <v>580573</v>
      </c>
      <c r="M139" s="16">
        <v>556220</v>
      </c>
      <c r="N139" s="16">
        <v>544563</v>
      </c>
      <c r="O139" s="16">
        <v>608812</v>
      </c>
      <c r="P139" s="16">
        <v>602865</v>
      </c>
      <c r="Q139" s="63">
        <v>588900</v>
      </c>
    </row>
    <row r="140" spans="1:17" x14ac:dyDescent="0.3">
      <c r="A140" s="158"/>
      <c r="B140" s="1">
        <v>411</v>
      </c>
      <c r="C140" s="1" t="s">
        <v>83</v>
      </c>
      <c r="D140" s="35">
        <f t="shared" si="40"/>
        <v>9217051</v>
      </c>
      <c r="E140" s="35">
        <v>25252</v>
      </c>
      <c r="F140" s="55">
        <v>772885</v>
      </c>
      <c r="G140" s="16">
        <v>689398</v>
      </c>
      <c r="H140" s="16">
        <v>817192</v>
      </c>
      <c r="I140" s="16">
        <v>776962</v>
      </c>
      <c r="J140" s="16">
        <v>814907</v>
      </c>
      <c r="K140" s="16">
        <v>758761</v>
      </c>
      <c r="L140" s="16">
        <v>770553</v>
      </c>
      <c r="M140" s="16">
        <v>731420</v>
      </c>
      <c r="N140" s="16">
        <v>713476</v>
      </c>
      <c r="O140" s="16">
        <v>792349</v>
      </c>
      <c r="P140" s="16">
        <v>785391</v>
      </c>
      <c r="Q140" s="63">
        <v>793757</v>
      </c>
    </row>
    <row r="141" spans="1:17" x14ac:dyDescent="0.3">
      <c r="A141" s="158"/>
      <c r="B141" s="1">
        <v>412</v>
      </c>
      <c r="C141" s="1" t="s">
        <v>352</v>
      </c>
      <c r="D141" s="35">
        <f t="shared" si="40"/>
        <v>11337597</v>
      </c>
      <c r="E141" s="35">
        <v>31062</v>
      </c>
      <c r="F141" s="55">
        <v>921798</v>
      </c>
      <c r="G141" s="16">
        <v>819212</v>
      </c>
      <c r="H141" s="16">
        <v>1006935</v>
      </c>
      <c r="I141" s="16">
        <v>970628</v>
      </c>
      <c r="J141" s="16">
        <v>1000869</v>
      </c>
      <c r="K141" s="16">
        <v>935226</v>
      </c>
      <c r="L141" s="16">
        <v>946524</v>
      </c>
      <c r="M141" s="16">
        <v>910790</v>
      </c>
      <c r="N141" s="16">
        <v>903581</v>
      </c>
      <c r="O141" s="16">
        <v>994123</v>
      </c>
      <c r="P141" s="16">
        <v>976715</v>
      </c>
      <c r="Q141" s="63">
        <v>951196</v>
      </c>
    </row>
    <row r="142" spans="1:17" x14ac:dyDescent="0.3">
      <c r="A142" s="158"/>
      <c r="B142" s="1">
        <v>413</v>
      </c>
      <c r="C142" s="1" t="s">
        <v>84</v>
      </c>
      <c r="D142" s="35">
        <f t="shared" si="40"/>
        <v>10715130</v>
      </c>
      <c r="E142" s="35">
        <v>29357</v>
      </c>
      <c r="F142" s="55">
        <v>888928</v>
      </c>
      <c r="G142" s="16">
        <v>782539</v>
      </c>
      <c r="H142" s="16">
        <v>951956</v>
      </c>
      <c r="I142" s="16">
        <v>920532</v>
      </c>
      <c r="J142" s="16">
        <v>946499</v>
      </c>
      <c r="K142" s="16">
        <v>882207</v>
      </c>
      <c r="L142" s="16">
        <v>891913</v>
      </c>
      <c r="M142" s="16">
        <v>849413</v>
      </c>
      <c r="N142" s="16">
        <v>826000</v>
      </c>
      <c r="O142" s="16">
        <v>936580</v>
      </c>
      <c r="P142" s="16">
        <v>927615</v>
      </c>
      <c r="Q142" s="63">
        <v>910948</v>
      </c>
    </row>
    <row r="143" spans="1:17" x14ac:dyDescent="0.3">
      <c r="A143" s="158"/>
      <c r="B143" s="1">
        <v>414</v>
      </c>
      <c r="C143" s="1" t="s">
        <v>85</v>
      </c>
      <c r="D143" s="35">
        <f t="shared" si="40"/>
        <v>13959188</v>
      </c>
      <c r="E143" s="35">
        <v>38244</v>
      </c>
      <c r="F143" s="55">
        <v>1153350</v>
      </c>
      <c r="G143" s="16">
        <v>1021759</v>
      </c>
      <c r="H143" s="16">
        <v>1253732</v>
      </c>
      <c r="I143" s="16">
        <v>1206178</v>
      </c>
      <c r="J143" s="16">
        <v>1240951</v>
      </c>
      <c r="K143" s="16">
        <v>1156258</v>
      </c>
      <c r="L143" s="16">
        <v>1156831</v>
      </c>
      <c r="M143" s="16">
        <v>1109820</v>
      </c>
      <c r="N143" s="16">
        <v>1077633</v>
      </c>
      <c r="O143" s="16">
        <v>1207198</v>
      </c>
      <c r="P143" s="16">
        <v>1196339</v>
      </c>
      <c r="Q143" s="63">
        <v>1179139</v>
      </c>
    </row>
    <row r="144" spans="1:17" x14ac:dyDescent="0.3">
      <c r="A144" s="158"/>
      <c r="B144" s="1">
        <v>415</v>
      </c>
      <c r="C144" s="1" t="s">
        <v>86</v>
      </c>
      <c r="D144" s="35">
        <f t="shared" si="40"/>
        <v>5906714</v>
      </c>
      <c r="E144" s="35">
        <v>16183</v>
      </c>
      <c r="F144" s="55">
        <v>479879</v>
      </c>
      <c r="G144" s="16">
        <v>423655</v>
      </c>
      <c r="H144" s="16">
        <v>545791</v>
      </c>
      <c r="I144" s="16">
        <v>519193</v>
      </c>
      <c r="J144" s="16">
        <v>530709</v>
      </c>
      <c r="K144" s="16">
        <v>488668</v>
      </c>
      <c r="L144" s="16">
        <v>477735</v>
      </c>
      <c r="M144" s="16">
        <v>450958</v>
      </c>
      <c r="N144" s="16">
        <v>455938</v>
      </c>
      <c r="O144" s="16">
        <v>523811</v>
      </c>
      <c r="P144" s="16">
        <v>513440</v>
      </c>
      <c r="Q144" s="63">
        <v>496937</v>
      </c>
    </row>
    <row r="145" spans="1:17" x14ac:dyDescent="0.3">
      <c r="A145" s="158"/>
      <c r="B145" s="1">
        <v>416</v>
      </c>
      <c r="C145" s="1" t="s">
        <v>87</v>
      </c>
      <c r="D145" s="35">
        <f t="shared" si="40"/>
        <v>10547841</v>
      </c>
      <c r="E145" s="35">
        <v>28898</v>
      </c>
      <c r="F145" s="55">
        <v>878352</v>
      </c>
      <c r="G145" s="16">
        <v>780878</v>
      </c>
      <c r="H145" s="16">
        <v>937957</v>
      </c>
      <c r="I145" s="16">
        <v>899386</v>
      </c>
      <c r="J145" s="16">
        <v>929348</v>
      </c>
      <c r="K145" s="16">
        <v>870303</v>
      </c>
      <c r="L145" s="16">
        <v>881181</v>
      </c>
      <c r="M145" s="16">
        <v>840658</v>
      </c>
      <c r="N145" s="16">
        <v>812077</v>
      </c>
      <c r="O145" s="16">
        <v>910590</v>
      </c>
      <c r="P145" s="16">
        <v>901798</v>
      </c>
      <c r="Q145" s="63">
        <v>905313</v>
      </c>
    </row>
    <row r="146" spans="1:17" x14ac:dyDescent="0.3">
      <c r="A146" s="158"/>
      <c r="B146" s="1">
        <v>417</v>
      </c>
      <c r="C146" s="1" t="s">
        <v>88</v>
      </c>
      <c r="D146" s="35">
        <f t="shared" si="40"/>
        <v>8301143</v>
      </c>
      <c r="E146" s="35">
        <v>22743</v>
      </c>
      <c r="F146" s="55">
        <v>648298</v>
      </c>
      <c r="G146" s="16">
        <v>568109</v>
      </c>
      <c r="H146" s="16">
        <v>777280</v>
      </c>
      <c r="I146" s="16">
        <v>745686</v>
      </c>
      <c r="J146" s="16">
        <v>763745</v>
      </c>
      <c r="K146" s="16">
        <v>688310</v>
      </c>
      <c r="L146" s="16">
        <v>646856</v>
      </c>
      <c r="M146" s="16">
        <v>625302</v>
      </c>
      <c r="N146" s="16">
        <v>653672</v>
      </c>
      <c r="O146" s="16">
        <v>748124</v>
      </c>
      <c r="P146" s="16">
        <v>744895</v>
      </c>
      <c r="Q146" s="63">
        <v>690866</v>
      </c>
    </row>
    <row r="147" spans="1:17" x14ac:dyDescent="0.3">
      <c r="A147" s="158"/>
      <c r="B147" s="1">
        <v>418</v>
      </c>
      <c r="C147" s="1" t="s">
        <v>89</v>
      </c>
      <c r="D147" s="35">
        <f t="shared" si="40"/>
        <v>8689708</v>
      </c>
      <c r="E147" s="35">
        <v>23807</v>
      </c>
      <c r="F147" s="55">
        <v>690349</v>
      </c>
      <c r="G147" s="16">
        <v>618349</v>
      </c>
      <c r="H147" s="16">
        <v>806285</v>
      </c>
      <c r="I147" s="16">
        <v>758982</v>
      </c>
      <c r="J147" s="16">
        <v>799168</v>
      </c>
      <c r="K147" s="16">
        <v>717615</v>
      </c>
      <c r="L147" s="16">
        <v>700451</v>
      </c>
      <c r="M147" s="16">
        <v>661289</v>
      </c>
      <c r="N147" s="16">
        <v>670254</v>
      </c>
      <c r="O147" s="16">
        <v>764140</v>
      </c>
      <c r="P147" s="16">
        <v>754965</v>
      </c>
      <c r="Q147" s="63">
        <v>747861</v>
      </c>
    </row>
    <row r="148" spans="1:17" x14ac:dyDescent="0.3">
      <c r="A148" s="158"/>
      <c r="B148" s="1">
        <v>419</v>
      </c>
      <c r="C148" s="1" t="s">
        <v>90</v>
      </c>
      <c r="D148" s="35">
        <f t="shared" si="40"/>
        <v>5846385</v>
      </c>
      <c r="E148" s="35">
        <v>16017</v>
      </c>
      <c r="F148" s="55">
        <v>438732</v>
      </c>
      <c r="G148" s="16">
        <v>386866</v>
      </c>
      <c r="H148" s="16">
        <v>543617</v>
      </c>
      <c r="I148" s="16">
        <v>528164</v>
      </c>
      <c r="J148" s="16">
        <v>554139</v>
      </c>
      <c r="K148" s="16">
        <v>491499</v>
      </c>
      <c r="L148" s="16">
        <v>454621</v>
      </c>
      <c r="M148" s="16">
        <v>424653</v>
      </c>
      <c r="N148" s="16">
        <v>465667</v>
      </c>
      <c r="O148" s="16">
        <v>541025</v>
      </c>
      <c r="P148" s="16">
        <v>523117</v>
      </c>
      <c r="Q148" s="63">
        <v>494285</v>
      </c>
    </row>
    <row r="149" spans="1:17" x14ac:dyDescent="0.3">
      <c r="A149" s="158"/>
      <c r="B149" s="1">
        <v>420</v>
      </c>
      <c r="C149" s="1" t="s">
        <v>91</v>
      </c>
      <c r="D149" s="35">
        <f t="shared" si="40"/>
        <v>15875500</v>
      </c>
      <c r="E149" s="35">
        <v>43495</v>
      </c>
      <c r="F149" s="55">
        <v>1292691</v>
      </c>
      <c r="G149" s="16">
        <v>1113755</v>
      </c>
      <c r="H149" s="16">
        <v>1384195</v>
      </c>
      <c r="I149" s="16">
        <v>1313158</v>
      </c>
      <c r="J149" s="16">
        <v>1429192</v>
      </c>
      <c r="K149" s="16">
        <v>1301632</v>
      </c>
      <c r="L149" s="16">
        <v>1293863</v>
      </c>
      <c r="M149" s="16">
        <v>1225941</v>
      </c>
      <c r="N149" s="16">
        <v>1228848</v>
      </c>
      <c r="O149" s="16">
        <v>1380339</v>
      </c>
      <c r="P149" s="16">
        <v>1421107</v>
      </c>
      <c r="Q149" s="63">
        <v>1490779</v>
      </c>
    </row>
    <row r="150" spans="1:17" x14ac:dyDescent="0.3">
      <c r="A150" s="158"/>
      <c r="B150" s="1">
        <v>421</v>
      </c>
      <c r="C150" s="1" t="s">
        <v>92</v>
      </c>
      <c r="D150" s="35">
        <f t="shared" si="40"/>
        <v>9110973</v>
      </c>
      <c r="E150" s="35">
        <v>24962</v>
      </c>
      <c r="F150" s="55">
        <v>737079</v>
      </c>
      <c r="G150" s="16">
        <v>632170</v>
      </c>
      <c r="H150" s="16">
        <v>828829</v>
      </c>
      <c r="I150" s="16">
        <v>782845</v>
      </c>
      <c r="J150" s="16">
        <v>820419</v>
      </c>
      <c r="K150" s="16">
        <v>770295</v>
      </c>
      <c r="L150" s="16">
        <v>761451</v>
      </c>
      <c r="M150" s="16">
        <v>693894</v>
      </c>
      <c r="N150" s="16">
        <v>683012</v>
      </c>
      <c r="O150" s="16">
        <v>830260</v>
      </c>
      <c r="P150" s="16">
        <v>792044</v>
      </c>
      <c r="Q150" s="63">
        <v>778675</v>
      </c>
    </row>
    <row r="151" spans="1:17" x14ac:dyDescent="0.3">
      <c r="A151" s="158"/>
      <c r="B151" s="1">
        <v>422</v>
      </c>
      <c r="C151" s="1" t="s">
        <v>343</v>
      </c>
      <c r="D151" s="35">
        <f t="shared" si="40"/>
        <v>7345192</v>
      </c>
      <c r="E151" s="35">
        <v>20124</v>
      </c>
      <c r="F151" s="55">
        <v>621604</v>
      </c>
      <c r="G151" s="16">
        <v>541079</v>
      </c>
      <c r="H151" s="16">
        <v>685011</v>
      </c>
      <c r="I151" s="16">
        <v>657522</v>
      </c>
      <c r="J151" s="16">
        <v>677187</v>
      </c>
      <c r="K151" s="16">
        <v>634832</v>
      </c>
      <c r="L151" s="16">
        <v>588764</v>
      </c>
      <c r="M151" s="16">
        <v>504245</v>
      </c>
      <c r="N151" s="16">
        <v>496000</v>
      </c>
      <c r="O151" s="16">
        <v>652143</v>
      </c>
      <c r="P151" s="16">
        <v>637205</v>
      </c>
      <c r="Q151" s="63">
        <v>649600</v>
      </c>
    </row>
    <row r="152" spans="1:17" x14ac:dyDescent="0.3">
      <c r="A152" s="158"/>
      <c r="B152" s="1">
        <v>423</v>
      </c>
      <c r="C152" s="1" t="s">
        <v>93</v>
      </c>
      <c r="D152" s="35">
        <f t="shared" si="40"/>
        <v>11907408</v>
      </c>
      <c r="E152" s="35">
        <v>32623</v>
      </c>
      <c r="F152" s="55">
        <v>947210</v>
      </c>
      <c r="G152" s="16">
        <v>816302</v>
      </c>
      <c r="H152" s="16">
        <v>1096887</v>
      </c>
      <c r="I152" s="16">
        <v>1063461</v>
      </c>
      <c r="J152" s="16">
        <v>1065902</v>
      </c>
      <c r="K152" s="16">
        <v>973348</v>
      </c>
      <c r="L152" s="16">
        <v>950470</v>
      </c>
      <c r="M152" s="16">
        <v>920424</v>
      </c>
      <c r="N152" s="16">
        <v>925820</v>
      </c>
      <c r="O152" s="16">
        <v>1071704</v>
      </c>
      <c r="P152" s="16">
        <v>1062943</v>
      </c>
      <c r="Q152" s="63">
        <v>1012937</v>
      </c>
    </row>
    <row r="153" spans="1:17" x14ac:dyDescent="0.3">
      <c r="A153" s="158"/>
      <c r="B153" s="1">
        <v>424</v>
      </c>
      <c r="C153" s="1" t="s">
        <v>94</v>
      </c>
      <c r="D153" s="35">
        <f t="shared" si="40"/>
        <v>15386513</v>
      </c>
      <c r="E153" s="35">
        <v>42155</v>
      </c>
      <c r="F153" s="55">
        <v>1155494</v>
      </c>
      <c r="G153" s="16">
        <v>1083724</v>
      </c>
      <c r="H153" s="16">
        <v>1417850</v>
      </c>
      <c r="I153" s="16">
        <v>1348473</v>
      </c>
      <c r="J153" s="16">
        <v>1323061</v>
      </c>
      <c r="K153" s="16">
        <v>1256379</v>
      </c>
      <c r="L153" s="16">
        <v>1188587</v>
      </c>
      <c r="M153" s="16">
        <v>1218162</v>
      </c>
      <c r="N153" s="16">
        <v>1232201</v>
      </c>
      <c r="O153" s="16">
        <v>1369461</v>
      </c>
      <c r="P153" s="16">
        <v>1360617</v>
      </c>
      <c r="Q153" s="63">
        <v>1432504</v>
      </c>
    </row>
    <row r="154" spans="1:17" x14ac:dyDescent="0.3">
      <c r="A154" s="158"/>
      <c r="B154" s="1">
        <v>425</v>
      </c>
      <c r="C154" s="1" t="s">
        <v>95</v>
      </c>
      <c r="D154" s="35">
        <f t="shared" si="40"/>
        <v>11650749</v>
      </c>
      <c r="E154" s="35">
        <v>31920</v>
      </c>
      <c r="F154" s="55">
        <v>907910</v>
      </c>
      <c r="G154" s="16">
        <v>800606</v>
      </c>
      <c r="H154" s="16">
        <v>1053466</v>
      </c>
      <c r="I154" s="16">
        <v>1019318</v>
      </c>
      <c r="J154" s="16">
        <v>1057680</v>
      </c>
      <c r="K154" s="16">
        <v>1009858</v>
      </c>
      <c r="L154" s="16">
        <v>976236</v>
      </c>
      <c r="M154" s="16">
        <v>911302</v>
      </c>
      <c r="N154" s="16">
        <v>884655</v>
      </c>
      <c r="O154" s="16">
        <v>1051582</v>
      </c>
      <c r="P154" s="16">
        <v>996008</v>
      </c>
      <c r="Q154" s="63">
        <v>982128</v>
      </c>
    </row>
    <row r="155" spans="1:17" x14ac:dyDescent="0.3">
      <c r="A155" s="158"/>
      <c r="B155" s="1">
        <v>426</v>
      </c>
      <c r="C155" s="1" t="s">
        <v>96</v>
      </c>
      <c r="D155" s="35">
        <f t="shared" si="40"/>
        <v>8204165</v>
      </c>
      <c r="E155" s="35">
        <v>22477</v>
      </c>
      <c r="F155" s="55">
        <v>640811</v>
      </c>
      <c r="G155" s="16">
        <v>593759</v>
      </c>
      <c r="H155" s="16">
        <v>706870</v>
      </c>
      <c r="I155" s="16">
        <v>693108</v>
      </c>
      <c r="J155" s="16">
        <v>705855</v>
      </c>
      <c r="K155" s="16">
        <v>664266</v>
      </c>
      <c r="L155" s="16">
        <v>663544</v>
      </c>
      <c r="M155" s="16">
        <v>665298</v>
      </c>
      <c r="N155" s="16">
        <v>641082</v>
      </c>
      <c r="O155" s="16">
        <v>744247</v>
      </c>
      <c r="P155" s="16">
        <v>751889</v>
      </c>
      <c r="Q155" s="63">
        <v>733436</v>
      </c>
    </row>
    <row r="156" spans="1:17" x14ac:dyDescent="0.3">
      <c r="A156" s="158"/>
      <c r="B156" s="1">
        <v>427</v>
      </c>
      <c r="C156" s="1" t="s">
        <v>97</v>
      </c>
      <c r="D156" s="35">
        <f t="shared" si="40"/>
        <v>5947864</v>
      </c>
      <c r="E156" s="35">
        <v>16296</v>
      </c>
      <c r="F156" s="55">
        <v>450679</v>
      </c>
      <c r="G156" s="16">
        <v>394634</v>
      </c>
      <c r="H156" s="16">
        <v>569250</v>
      </c>
      <c r="I156" s="16">
        <v>547435</v>
      </c>
      <c r="J156" s="16">
        <v>545529</v>
      </c>
      <c r="K156" s="16">
        <v>495483</v>
      </c>
      <c r="L156" s="16">
        <v>462627</v>
      </c>
      <c r="M156" s="16">
        <v>436495</v>
      </c>
      <c r="N156" s="16">
        <v>462037</v>
      </c>
      <c r="O156" s="16">
        <v>535224</v>
      </c>
      <c r="P156" s="16">
        <v>544480</v>
      </c>
      <c r="Q156" s="63">
        <v>503991</v>
      </c>
    </row>
    <row r="157" spans="1:17" x14ac:dyDescent="0.3">
      <c r="A157" s="158"/>
      <c r="B157" s="1">
        <v>428</v>
      </c>
      <c r="C157" s="1" t="s">
        <v>98</v>
      </c>
      <c r="D157" s="35">
        <f t="shared" si="40"/>
        <v>2193816</v>
      </c>
      <c r="E157" s="35">
        <v>6010</v>
      </c>
      <c r="F157" s="55">
        <v>184522</v>
      </c>
      <c r="G157" s="16">
        <v>158371</v>
      </c>
      <c r="H157" s="16">
        <v>194137</v>
      </c>
      <c r="I157" s="16">
        <v>185753</v>
      </c>
      <c r="J157" s="16">
        <v>190805</v>
      </c>
      <c r="K157" s="16">
        <v>181178</v>
      </c>
      <c r="L157" s="16">
        <v>179555</v>
      </c>
      <c r="M157" s="16">
        <v>170776</v>
      </c>
      <c r="N157" s="16">
        <v>167913</v>
      </c>
      <c r="O157" s="16">
        <v>196082</v>
      </c>
      <c r="P157" s="16">
        <v>193791</v>
      </c>
      <c r="Q157" s="63">
        <v>190933</v>
      </c>
    </row>
    <row r="158" spans="1:17" x14ac:dyDescent="0.3">
      <c r="A158" s="158"/>
      <c r="B158" s="1">
        <v>429</v>
      </c>
      <c r="C158" s="1" t="s">
        <v>99</v>
      </c>
      <c r="D158" s="35">
        <f t="shared" si="40"/>
        <v>5931034</v>
      </c>
      <c r="E158" s="35">
        <v>16249</v>
      </c>
      <c r="F158" s="55">
        <v>478642</v>
      </c>
      <c r="G158" s="16">
        <v>427530</v>
      </c>
      <c r="H158" s="16">
        <v>504966</v>
      </c>
      <c r="I158" s="16">
        <v>488129</v>
      </c>
      <c r="J158" s="16">
        <v>507849</v>
      </c>
      <c r="K158" s="16">
        <v>481566</v>
      </c>
      <c r="L158" s="16">
        <v>501223</v>
      </c>
      <c r="M158" s="16">
        <v>489662</v>
      </c>
      <c r="N158" s="16">
        <v>448737</v>
      </c>
      <c r="O158" s="16">
        <v>522634</v>
      </c>
      <c r="P158" s="16">
        <v>544336</v>
      </c>
      <c r="Q158" s="63">
        <v>535760</v>
      </c>
    </row>
    <row r="159" spans="1:17" x14ac:dyDescent="0.3">
      <c r="A159" s="158"/>
      <c r="B159" s="1">
        <v>430</v>
      </c>
      <c r="C159" s="1" t="s">
        <v>354</v>
      </c>
      <c r="D159" s="35">
        <f t="shared" si="40"/>
        <v>3885718</v>
      </c>
      <c r="E159" s="35">
        <v>10646</v>
      </c>
      <c r="F159" s="55">
        <v>306871</v>
      </c>
      <c r="G159" s="16">
        <v>274902</v>
      </c>
      <c r="H159" s="16">
        <v>330380</v>
      </c>
      <c r="I159" s="16">
        <v>324677</v>
      </c>
      <c r="J159" s="16">
        <v>347251</v>
      </c>
      <c r="K159" s="16">
        <v>320448</v>
      </c>
      <c r="L159" s="16">
        <v>321540</v>
      </c>
      <c r="M159" s="16">
        <v>328645</v>
      </c>
      <c r="N159" s="16">
        <v>307853</v>
      </c>
      <c r="O159" s="16">
        <v>358849</v>
      </c>
      <c r="P159" s="16">
        <v>323113</v>
      </c>
      <c r="Q159" s="63">
        <v>341189</v>
      </c>
    </row>
    <row r="160" spans="1:17" x14ac:dyDescent="0.3">
      <c r="A160" s="158"/>
      <c r="B160" s="1">
        <v>431</v>
      </c>
      <c r="C160" s="1" t="s">
        <v>100</v>
      </c>
      <c r="D160" s="35">
        <f t="shared" si="40"/>
        <v>1209471</v>
      </c>
      <c r="E160" s="35">
        <v>3314</v>
      </c>
      <c r="F160" s="55">
        <v>84423</v>
      </c>
      <c r="G160" s="16">
        <v>75566</v>
      </c>
      <c r="H160" s="16">
        <v>98213</v>
      </c>
      <c r="I160" s="16">
        <v>116116</v>
      </c>
      <c r="J160" s="16">
        <v>120906</v>
      </c>
      <c r="K160" s="16">
        <v>122877</v>
      </c>
      <c r="L160" s="16">
        <v>94909</v>
      </c>
      <c r="M160" s="16">
        <v>87783</v>
      </c>
      <c r="N160" s="16">
        <v>102020</v>
      </c>
      <c r="O160" s="16">
        <v>114306</v>
      </c>
      <c r="P160" s="16">
        <v>101082</v>
      </c>
      <c r="Q160" s="63">
        <v>91270</v>
      </c>
    </row>
    <row r="161" spans="1:17" x14ac:dyDescent="0.3">
      <c r="A161" s="158"/>
      <c r="B161" s="1">
        <v>432</v>
      </c>
      <c r="C161" s="1" t="s">
        <v>353</v>
      </c>
      <c r="D161" s="35">
        <f t="shared" si="40"/>
        <v>8883311</v>
      </c>
      <c r="E161" s="35">
        <v>24338</v>
      </c>
      <c r="F161" s="55">
        <v>725508</v>
      </c>
      <c r="G161" s="16">
        <v>638728</v>
      </c>
      <c r="H161" s="16">
        <v>781199</v>
      </c>
      <c r="I161" s="16">
        <v>754991</v>
      </c>
      <c r="J161" s="16">
        <v>778501</v>
      </c>
      <c r="K161" s="16">
        <v>737668</v>
      </c>
      <c r="L161" s="16">
        <v>750349</v>
      </c>
      <c r="M161" s="16">
        <v>725878</v>
      </c>
      <c r="N161" s="16">
        <v>697520</v>
      </c>
      <c r="O161" s="16">
        <v>773511</v>
      </c>
      <c r="P161" s="16">
        <v>765669</v>
      </c>
      <c r="Q161" s="63">
        <v>753789</v>
      </c>
    </row>
    <row r="162" spans="1:17" x14ac:dyDescent="0.3">
      <c r="A162" s="158"/>
      <c r="B162" s="1">
        <v>433</v>
      </c>
      <c r="C162" s="1" t="s">
        <v>101</v>
      </c>
      <c r="D162" s="35">
        <f t="shared" si="40"/>
        <v>9359024</v>
      </c>
      <c r="E162" s="35">
        <v>25641</v>
      </c>
      <c r="F162" s="55">
        <v>745071</v>
      </c>
      <c r="G162" s="16">
        <v>649699</v>
      </c>
      <c r="H162" s="16">
        <v>843336</v>
      </c>
      <c r="I162" s="16">
        <v>816170</v>
      </c>
      <c r="J162" s="16">
        <v>829519</v>
      </c>
      <c r="K162" s="16">
        <v>781009</v>
      </c>
      <c r="L162" s="16">
        <v>758553</v>
      </c>
      <c r="M162" s="16">
        <v>734702</v>
      </c>
      <c r="N162" s="16">
        <v>729592</v>
      </c>
      <c r="O162" s="16">
        <v>826185</v>
      </c>
      <c r="P162" s="16">
        <v>813366</v>
      </c>
      <c r="Q162" s="63">
        <v>831822</v>
      </c>
    </row>
    <row r="163" spans="1:17" ht="17.25" thickBot="1" x14ac:dyDescent="0.35">
      <c r="A163" s="159"/>
      <c r="B163" s="14">
        <v>434</v>
      </c>
      <c r="C163" s="14" t="s">
        <v>102</v>
      </c>
      <c r="D163" s="36">
        <f t="shared" si="40"/>
        <v>441916</v>
      </c>
      <c r="E163" s="37">
        <v>1211</v>
      </c>
      <c r="F163" s="56">
        <v>33185</v>
      </c>
      <c r="G163" s="17">
        <v>27776</v>
      </c>
      <c r="H163" s="17">
        <v>38090</v>
      </c>
      <c r="I163" s="17">
        <v>38390</v>
      </c>
      <c r="J163" s="17">
        <v>38879</v>
      </c>
      <c r="K163" s="17">
        <v>36409</v>
      </c>
      <c r="L163" s="17">
        <v>37070</v>
      </c>
      <c r="M163" s="17">
        <v>35279</v>
      </c>
      <c r="N163" s="17">
        <v>36201</v>
      </c>
      <c r="O163" s="17">
        <v>41303</v>
      </c>
      <c r="P163" s="17">
        <v>40334</v>
      </c>
      <c r="Q163" s="64">
        <v>39000</v>
      </c>
    </row>
    <row r="164" spans="1:17" x14ac:dyDescent="0.3">
      <c r="A164" s="161" t="s">
        <v>335</v>
      </c>
      <c r="B164" s="27">
        <v>2511</v>
      </c>
      <c r="C164" s="27" t="s">
        <v>103</v>
      </c>
      <c r="D164" s="38">
        <f t="shared" si="40"/>
        <v>2595617</v>
      </c>
      <c r="E164" s="34">
        <v>7111</v>
      </c>
      <c r="F164" s="57">
        <v>211149</v>
      </c>
      <c r="G164" s="28">
        <v>186442</v>
      </c>
      <c r="H164" s="28">
        <v>227271</v>
      </c>
      <c r="I164" s="28">
        <v>223614</v>
      </c>
      <c r="J164" s="28">
        <v>229771</v>
      </c>
      <c r="K164" s="28">
        <v>215156</v>
      </c>
      <c r="L164" s="28">
        <v>224133</v>
      </c>
      <c r="M164" s="28">
        <v>214655</v>
      </c>
      <c r="N164" s="28">
        <v>202541</v>
      </c>
      <c r="O164" s="28">
        <v>225128</v>
      </c>
      <c r="P164" s="28">
        <v>220884</v>
      </c>
      <c r="Q164" s="65">
        <v>214873</v>
      </c>
    </row>
    <row r="165" spans="1:17" x14ac:dyDescent="0.3">
      <c r="A165" s="158"/>
      <c r="B165" s="1">
        <v>2512</v>
      </c>
      <c r="C165" s="1" t="s">
        <v>104</v>
      </c>
      <c r="D165" s="35">
        <f t="shared" si="40"/>
        <v>2056298</v>
      </c>
      <c r="E165" s="35">
        <v>5634</v>
      </c>
      <c r="F165" s="55">
        <v>172201</v>
      </c>
      <c r="G165" s="16">
        <v>149599</v>
      </c>
      <c r="H165" s="16">
        <v>178749</v>
      </c>
      <c r="I165" s="16">
        <v>175667</v>
      </c>
      <c r="J165" s="16">
        <v>179102</v>
      </c>
      <c r="K165" s="16">
        <v>168902</v>
      </c>
      <c r="L165" s="16">
        <v>174139</v>
      </c>
      <c r="M165" s="16">
        <v>168962</v>
      </c>
      <c r="N165" s="16">
        <v>159028</v>
      </c>
      <c r="O165" s="16">
        <v>178720</v>
      </c>
      <c r="P165" s="16">
        <v>178270</v>
      </c>
      <c r="Q165" s="63">
        <v>172959</v>
      </c>
    </row>
    <row r="166" spans="1:17" x14ac:dyDescent="0.3">
      <c r="A166" s="158"/>
      <c r="B166" s="1">
        <v>2513</v>
      </c>
      <c r="C166" s="1" t="s">
        <v>105</v>
      </c>
      <c r="D166" s="35">
        <f t="shared" si="40"/>
        <v>2613529</v>
      </c>
      <c r="E166" s="35">
        <v>7160</v>
      </c>
      <c r="F166" s="55">
        <v>213872</v>
      </c>
      <c r="G166" s="16">
        <v>197343</v>
      </c>
      <c r="H166" s="16">
        <v>216495</v>
      </c>
      <c r="I166" s="16">
        <v>214960</v>
      </c>
      <c r="J166" s="16">
        <v>222760</v>
      </c>
      <c r="K166" s="16">
        <v>210397</v>
      </c>
      <c r="L166" s="16">
        <v>232294</v>
      </c>
      <c r="M166" s="16">
        <v>247647</v>
      </c>
      <c r="N166" s="16">
        <v>201917</v>
      </c>
      <c r="O166" s="16">
        <v>217540</v>
      </c>
      <c r="P166" s="16">
        <v>213796</v>
      </c>
      <c r="Q166" s="63">
        <v>224508</v>
      </c>
    </row>
    <row r="167" spans="1:17" x14ac:dyDescent="0.3">
      <c r="A167" s="158"/>
      <c r="B167" s="1">
        <v>2514</v>
      </c>
      <c r="C167" s="1" t="s">
        <v>106</v>
      </c>
      <c r="D167" s="35">
        <f t="shared" si="40"/>
        <v>3290460</v>
      </c>
      <c r="E167" s="35">
        <v>9015</v>
      </c>
      <c r="F167" s="55">
        <v>267734</v>
      </c>
      <c r="G167" s="16">
        <v>239108</v>
      </c>
      <c r="H167" s="16">
        <v>293319</v>
      </c>
      <c r="I167" s="16">
        <v>287353</v>
      </c>
      <c r="J167" s="16">
        <v>291836</v>
      </c>
      <c r="K167" s="16">
        <v>273807</v>
      </c>
      <c r="L167" s="16">
        <v>272572</v>
      </c>
      <c r="M167" s="16">
        <v>260027</v>
      </c>
      <c r="N167" s="16">
        <v>258637</v>
      </c>
      <c r="O167" s="16">
        <v>289460</v>
      </c>
      <c r="P167" s="16">
        <v>281008</v>
      </c>
      <c r="Q167" s="63">
        <v>275599</v>
      </c>
    </row>
    <row r="168" spans="1:17" x14ac:dyDescent="0.3">
      <c r="A168" s="158"/>
      <c r="B168" s="1">
        <v>2515</v>
      </c>
      <c r="C168" s="1" t="s">
        <v>107</v>
      </c>
      <c r="D168" s="35">
        <f t="shared" si="40"/>
        <v>2420627</v>
      </c>
      <c r="E168" s="35">
        <v>6632</v>
      </c>
      <c r="F168" s="55">
        <v>206321</v>
      </c>
      <c r="G168" s="16">
        <v>175335</v>
      </c>
      <c r="H168" s="16">
        <v>217797</v>
      </c>
      <c r="I168" s="16">
        <v>212475</v>
      </c>
      <c r="J168" s="16">
        <v>219404</v>
      </c>
      <c r="K168" s="16">
        <v>208035</v>
      </c>
      <c r="L168" s="16">
        <v>212984</v>
      </c>
      <c r="M168" s="16">
        <v>197939</v>
      </c>
      <c r="N168" s="16">
        <v>186535</v>
      </c>
      <c r="O168" s="16">
        <v>203275</v>
      </c>
      <c r="P168" s="16">
        <v>200749</v>
      </c>
      <c r="Q168" s="63">
        <v>179778</v>
      </c>
    </row>
    <row r="169" spans="1:17" x14ac:dyDescent="0.3">
      <c r="A169" s="158"/>
      <c r="B169" s="1">
        <v>2516</v>
      </c>
      <c r="C169" s="1" t="s">
        <v>108</v>
      </c>
      <c r="D169" s="35">
        <f t="shared" si="40"/>
        <v>6211952</v>
      </c>
      <c r="E169" s="35">
        <v>17019</v>
      </c>
      <c r="F169" s="55">
        <v>473861</v>
      </c>
      <c r="G169" s="16">
        <v>424244</v>
      </c>
      <c r="H169" s="16">
        <v>543819</v>
      </c>
      <c r="I169" s="16">
        <v>532868</v>
      </c>
      <c r="J169" s="16">
        <v>540898</v>
      </c>
      <c r="K169" s="16">
        <v>516419</v>
      </c>
      <c r="L169" s="16">
        <v>527226</v>
      </c>
      <c r="M169" s="16">
        <v>503939</v>
      </c>
      <c r="N169" s="16">
        <v>479702</v>
      </c>
      <c r="O169" s="16">
        <v>557037</v>
      </c>
      <c r="P169" s="16">
        <v>566834</v>
      </c>
      <c r="Q169" s="63">
        <v>545105</v>
      </c>
    </row>
    <row r="170" spans="1:17" x14ac:dyDescent="0.3">
      <c r="A170" s="158"/>
      <c r="B170" s="1">
        <v>2517</v>
      </c>
      <c r="C170" s="1" t="s">
        <v>109</v>
      </c>
      <c r="D170" s="35">
        <f t="shared" si="40"/>
        <v>5628486</v>
      </c>
      <c r="E170" s="35">
        <v>15421</v>
      </c>
      <c r="F170" s="55">
        <v>457044</v>
      </c>
      <c r="G170" s="16">
        <v>401484</v>
      </c>
      <c r="H170" s="16">
        <v>503268</v>
      </c>
      <c r="I170" s="16">
        <v>486015</v>
      </c>
      <c r="J170" s="16">
        <v>496297</v>
      </c>
      <c r="K170" s="16">
        <v>465928</v>
      </c>
      <c r="L170" s="16">
        <v>469445</v>
      </c>
      <c r="M170" s="16">
        <v>451897</v>
      </c>
      <c r="N170" s="16">
        <v>436896</v>
      </c>
      <c r="O170" s="16">
        <v>492872</v>
      </c>
      <c r="P170" s="16">
        <v>494734</v>
      </c>
      <c r="Q170" s="63">
        <v>472606</v>
      </c>
    </row>
    <row r="171" spans="1:17" x14ac:dyDescent="0.3">
      <c r="A171" s="158"/>
      <c r="B171" s="1">
        <v>2518</v>
      </c>
      <c r="C171" s="1" t="s">
        <v>110</v>
      </c>
      <c r="D171" s="35">
        <f t="shared" si="40"/>
        <v>10014909</v>
      </c>
      <c r="E171" s="35">
        <v>27438</v>
      </c>
      <c r="F171" s="55">
        <v>830382</v>
      </c>
      <c r="G171" s="16">
        <v>728855</v>
      </c>
      <c r="H171" s="16">
        <v>883300</v>
      </c>
      <c r="I171" s="16">
        <v>857137</v>
      </c>
      <c r="J171" s="16">
        <v>875104</v>
      </c>
      <c r="K171" s="16">
        <v>821863</v>
      </c>
      <c r="L171" s="16">
        <v>834695</v>
      </c>
      <c r="M171" s="16">
        <v>808958</v>
      </c>
      <c r="N171" s="16">
        <v>771440</v>
      </c>
      <c r="O171" s="16">
        <v>877154</v>
      </c>
      <c r="P171" s="16">
        <v>874098</v>
      </c>
      <c r="Q171" s="63">
        <v>851923</v>
      </c>
    </row>
    <row r="172" spans="1:17" x14ac:dyDescent="0.3">
      <c r="A172" s="158"/>
      <c r="B172" s="1">
        <v>2519</v>
      </c>
      <c r="C172" s="1" t="s">
        <v>111</v>
      </c>
      <c r="D172" s="35">
        <f t="shared" si="40"/>
        <v>10436040</v>
      </c>
      <c r="E172" s="35">
        <v>28592</v>
      </c>
      <c r="F172" s="55">
        <v>860920</v>
      </c>
      <c r="G172" s="16">
        <v>764015</v>
      </c>
      <c r="H172" s="16">
        <v>917446</v>
      </c>
      <c r="I172" s="16">
        <v>892712</v>
      </c>
      <c r="J172" s="16">
        <v>907054</v>
      </c>
      <c r="K172" s="16">
        <v>862197</v>
      </c>
      <c r="L172" s="16">
        <v>876678</v>
      </c>
      <c r="M172" s="16">
        <v>844884</v>
      </c>
      <c r="N172" s="16">
        <v>809760</v>
      </c>
      <c r="O172" s="16">
        <v>910484</v>
      </c>
      <c r="P172" s="16">
        <v>902462</v>
      </c>
      <c r="Q172" s="63">
        <v>887428</v>
      </c>
    </row>
    <row r="173" spans="1:17" x14ac:dyDescent="0.3">
      <c r="A173" s="158"/>
      <c r="B173" s="1">
        <v>2520</v>
      </c>
      <c r="C173" s="1" t="s">
        <v>112</v>
      </c>
      <c r="D173" s="35">
        <f t="shared" ref="D173:D236" si="41">SUM(F173:Q173)</f>
        <v>4234720</v>
      </c>
      <c r="E173" s="35">
        <v>11602</v>
      </c>
      <c r="F173" s="55">
        <v>349131</v>
      </c>
      <c r="G173" s="16">
        <v>305229</v>
      </c>
      <c r="H173" s="16">
        <v>371874</v>
      </c>
      <c r="I173" s="16">
        <v>364571</v>
      </c>
      <c r="J173" s="16">
        <v>372593</v>
      </c>
      <c r="K173" s="16">
        <v>347053</v>
      </c>
      <c r="L173" s="16">
        <v>356177</v>
      </c>
      <c r="M173" s="16">
        <v>343282</v>
      </c>
      <c r="N173" s="16">
        <v>326063</v>
      </c>
      <c r="O173" s="16">
        <v>372369</v>
      </c>
      <c r="P173" s="16">
        <v>368726</v>
      </c>
      <c r="Q173" s="63">
        <v>357652</v>
      </c>
    </row>
    <row r="174" spans="1:17" x14ac:dyDescent="0.3">
      <c r="A174" s="158"/>
      <c r="B174" s="1">
        <v>2521</v>
      </c>
      <c r="C174" s="1" t="s">
        <v>113</v>
      </c>
      <c r="D174" s="35">
        <f t="shared" si="41"/>
        <v>7053992</v>
      </c>
      <c r="E174" s="35">
        <v>19326</v>
      </c>
      <c r="F174" s="55">
        <v>587345</v>
      </c>
      <c r="G174" s="16">
        <v>506456</v>
      </c>
      <c r="H174" s="16">
        <v>625642</v>
      </c>
      <c r="I174" s="16">
        <v>608542</v>
      </c>
      <c r="J174" s="16">
        <v>619085</v>
      </c>
      <c r="K174" s="16">
        <v>580830</v>
      </c>
      <c r="L174" s="16">
        <v>589231</v>
      </c>
      <c r="M174" s="16">
        <v>566310</v>
      </c>
      <c r="N174" s="16">
        <v>540522</v>
      </c>
      <c r="O174" s="16">
        <v>624807</v>
      </c>
      <c r="P174" s="16">
        <v>617122</v>
      </c>
      <c r="Q174" s="63">
        <v>588100</v>
      </c>
    </row>
    <row r="175" spans="1:17" x14ac:dyDescent="0.3">
      <c r="A175" s="158"/>
      <c r="B175" s="1">
        <v>2522</v>
      </c>
      <c r="C175" s="1" t="s">
        <v>114</v>
      </c>
      <c r="D175" s="35">
        <f t="shared" si="41"/>
        <v>9600085</v>
      </c>
      <c r="E175" s="35">
        <v>26302</v>
      </c>
      <c r="F175" s="55">
        <v>809690</v>
      </c>
      <c r="G175" s="16">
        <v>700013</v>
      </c>
      <c r="H175" s="16">
        <v>854661</v>
      </c>
      <c r="I175" s="16">
        <v>812690</v>
      </c>
      <c r="J175" s="16">
        <v>837483</v>
      </c>
      <c r="K175" s="16">
        <v>774413</v>
      </c>
      <c r="L175" s="16">
        <v>805906</v>
      </c>
      <c r="M175" s="16">
        <v>782238</v>
      </c>
      <c r="N175" s="16">
        <v>723199</v>
      </c>
      <c r="O175" s="16">
        <v>827678</v>
      </c>
      <c r="P175" s="16">
        <v>844859</v>
      </c>
      <c r="Q175" s="63">
        <v>827255</v>
      </c>
    </row>
    <row r="176" spans="1:17" x14ac:dyDescent="0.3">
      <c r="A176" s="158"/>
      <c r="B176" s="1">
        <v>2523</v>
      </c>
      <c r="C176" s="1" t="s">
        <v>115</v>
      </c>
      <c r="D176" s="35">
        <f t="shared" si="41"/>
        <v>2306443</v>
      </c>
      <c r="E176" s="35">
        <v>6319</v>
      </c>
      <c r="F176" s="55">
        <v>192724</v>
      </c>
      <c r="G176" s="16">
        <v>168213</v>
      </c>
      <c r="H176" s="16">
        <v>202242</v>
      </c>
      <c r="I176" s="16">
        <v>200118</v>
      </c>
      <c r="J176" s="16">
        <v>197843</v>
      </c>
      <c r="K176" s="16">
        <v>188419</v>
      </c>
      <c r="L176" s="16">
        <v>198988</v>
      </c>
      <c r="M176" s="16">
        <v>188777</v>
      </c>
      <c r="N176" s="16">
        <v>168809</v>
      </c>
      <c r="O176" s="16">
        <v>199393</v>
      </c>
      <c r="P176" s="16">
        <v>203892</v>
      </c>
      <c r="Q176" s="63">
        <v>197025</v>
      </c>
    </row>
    <row r="177" spans="1:17" x14ac:dyDescent="0.3">
      <c r="A177" s="158"/>
      <c r="B177" s="1">
        <v>2524</v>
      </c>
      <c r="C177" s="1" t="s">
        <v>116</v>
      </c>
      <c r="D177" s="35">
        <f t="shared" si="41"/>
        <v>1398303</v>
      </c>
      <c r="E177" s="35">
        <v>3831</v>
      </c>
      <c r="F177" s="55">
        <v>117517</v>
      </c>
      <c r="G177" s="16">
        <v>100608</v>
      </c>
      <c r="H177" s="16">
        <v>123747</v>
      </c>
      <c r="I177" s="16">
        <v>122441</v>
      </c>
      <c r="J177" s="16">
        <v>123107</v>
      </c>
      <c r="K177" s="16">
        <v>114970</v>
      </c>
      <c r="L177" s="16">
        <v>117696</v>
      </c>
      <c r="M177" s="16">
        <v>111107</v>
      </c>
      <c r="N177" s="16">
        <v>104838</v>
      </c>
      <c r="O177" s="16">
        <v>123727</v>
      </c>
      <c r="P177" s="16">
        <v>123595</v>
      </c>
      <c r="Q177" s="63">
        <v>114950</v>
      </c>
    </row>
    <row r="178" spans="1:17" x14ac:dyDescent="0.3">
      <c r="A178" s="158"/>
      <c r="B178" s="1">
        <v>2525</v>
      </c>
      <c r="C178" s="1" t="s">
        <v>117</v>
      </c>
      <c r="D178" s="35">
        <f t="shared" si="41"/>
        <v>3698737</v>
      </c>
      <c r="E178" s="35">
        <v>10134</v>
      </c>
      <c r="F178" s="55">
        <v>301493</v>
      </c>
      <c r="G178" s="16">
        <v>266003</v>
      </c>
      <c r="H178" s="16">
        <v>328136</v>
      </c>
      <c r="I178" s="16">
        <v>318920</v>
      </c>
      <c r="J178" s="16">
        <v>324279</v>
      </c>
      <c r="K178" s="16">
        <v>305552</v>
      </c>
      <c r="L178" s="16">
        <v>306671</v>
      </c>
      <c r="M178" s="16">
        <v>289334</v>
      </c>
      <c r="N178" s="16">
        <v>280612</v>
      </c>
      <c r="O178" s="16">
        <v>325659</v>
      </c>
      <c r="P178" s="16">
        <v>325089</v>
      </c>
      <c r="Q178" s="63">
        <v>326989</v>
      </c>
    </row>
    <row r="179" spans="1:17" x14ac:dyDescent="0.3">
      <c r="A179" s="158"/>
      <c r="B179" s="1">
        <v>2526</v>
      </c>
      <c r="C179" s="1" t="s">
        <v>118</v>
      </c>
      <c r="D179" s="35">
        <f t="shared" si="41"/>
        <v>1396615</v>
      </c>
      <c r="E179" s="35">
        <v>3826</v>
      </c>
      <c r="F179" s="55">
        <v>115707</v>
      </c>
      <c r="G179" s="16">
        <v>98305</v>
      </c>
      <c r="H179" s="16">
        <v>123701</v>
      </c>
      <c r="I179" s="16">
        <v>123507</v>
      </c>
      <c r="J179" s="16">
        <v>122535</v>
      </c>
      <c r="K179" s="16">
        <v>115506</v>
      </c>
      <c r="L179" s="16">
        <v>118691</v>
      </c>
      <c r="M179" s="16">
        <v>113469</v>
      </c>
      <c r="N179" s="16">
        <v>103611</v>
      </c>
      <c r="O179" s="16">
        <v>122949</v>
      </c>
      <c r="P179" s="16">
        <v>123065</v>
      </c>
      <c r="Q179" s="63">
        <v>115569</v>
      </c>
    </row>
    <row r="180" spans="1:17" x14ac:dyDescent="0.3">
      <c r="A180" s="158"/>
      <c r="B180" s="1">
        <v>2527</v>
      </c>
      <c r="C180" s="1" t="s">
        <v>119</v>
      </c>
      <c r="D180" s="35">
        <f t="shared" si="41"/>
        <v>9023724</v>
      </c>
      <c r="E180" s="35">
        <v>24723</v>
      </c>
      <c r="F180" s="55">
        <v>769309</v>
      </c>
      <c r="G180" s="16">
        <v>639101</v>
      </c>
      <c r="H180" s="16">
        <v>771002</v>
      </c>
      <c r="I180" s="16">
        <v>828611</v>
      </c>
      <c r="J180" s="16">
        <v>761752</v>
      </c>
      <c r="K180" s="16">
        <v>723380</v>
      </c>
      <c r="L180" s="16">
        <v>763486</v>
      </c>
      <c r="M180" s="16">
        <v>723243</v>
      </c>
      <c r="N180" s="16">
        <v>658655</v>
      </c>
      <c r="O180" s="16">
        <v>803085</v>
      </c>
      <c r="P180" s="16">
        <v>813654</v>
      </c>
      <c r="Q180" s="63">
        <v>768446</v>
      </c>
    </row>
    <row r="181" spans="1:17" x14ac:dyDescent="0.3">
      <c r="A181" s="158"/>
      <c r="B181" s="1">
        <v>2528</v>
      </c>
      <c r="C181" s="1" t="s">
        <v>120</v>
      </c>
      <c r="D181" s="35">
        <f t="shared" si="41"/>
        <v>4472347</v>
      </c>
      <c r="E181" s="35">
        <v>12253</v>
      </c>
      <c r="F181" s="55">
        <v>224589</v>
      </c>
      <c r="G181" s="16">
        <v>199590</v>
      </c>
      <c r="H181" s="16">
        <v>372964</v>
      </c>
      <c r="I181" s="16">
        <v>582321</v>
      </c>
      <c r="J181" s="16">
        <v>517944</v>
      </c>
      <c r="K181" s="16">
        <v>410906</v>
      </c>
      <c r="L181" s="16">
        <v>354526</v>
      </c>
      <c r="M181" s="16">
        <v>345438</v>
      </c>
      <c r="N181" s="16">
        <v>476042</v>
      </c>
      <c r="O181" s="16">
        <v>470373</v>
      </c>
      <c r="P181" s="16">
        <v>283520</v>
      </c>
      <c r="Q181" s="63">
        <v>234134</v>
      </c>
    </row>
    <row r="182" spans="1:17" x14ac:dyDescent="0.3">
      <c r="A182" s="158"/>
      <c r="B182" s="1">
        <v>2529</v>
      </c>
      <c r="C182" s="1" t="s">
        <v>121</v>
      </c>
      <c r="D182" s="35">
        <f t="shared" si="41"/>
        <v>5158820</v>
      </c>
      <c r="E182" s="35">
        <v>14134</v>
      </c>
      <c r="F182" s="55">
        <v>443931</v>
      </c>
      <c r="G182" s="16">
        <v>378212</v>
      </c>
      <c r="H182" s="16">
        <v>453353</v>
      </c>
      <c r="I182" s="16">
        <v>444355</v>
      </c>
      <c r="J182" s="16">
        <v>439871</v>
      </c>
      <c r="K182" s="16">
        <v>416547</v>
      </c>
      <c r="L182" s="16">
        <v>435766</v>
      </c>
      <c r="M182" s="16">
        <v>412702</v>
      </c>
      <c r="N182" s="16">
        <v>374288</v>
      </c>
      <c r="O182" s="16">
        <v>453794</v>
      </c>
      <c r="P182" s="16">
        <v>454757</v>
      </c>
      <c r="Q182" s="63">
        <v>451244</v>
      </c>
    </row>
    <row r="183" spans="1:17" x14ac:dyDescent="0.3">
      <c r="A183" s="158"/>
      <c r="B183" s="1">
        <v>2530</v>
      </c>
      <c r="C183" s="1" t="s">
        <v>122</v>
      </c>
      <c r="D183" s="35">
        <f t="shared" si="41"/>
        <v>5213692</v>
      </c>
      <c r="E183" s="35">
        <v>14284</v>
      </c>
      <c r="F183" s="55">
        <v>429541</v>
      </c>
      <c r="G183" s="16">
        <v>370267</v>
      </c>
      <c r="H183" s="16">
        <v>460563</v>
      </c>
      <c r="I183" s="16">
        <v>456983</v>
      </c>
      <c r="J183" s="16">
        <v>452662</v>
      </c>
      <c r="K183" s="16">
        <v>429251</v>
      </c>
      <c r="L183" s="16">
        <v>437734</v>
      </c>
      <c r="M183" s="16">
        <v>410596</v>
      </c>
      <c r="N183" s="16">
        <v>382948</v>
      </c>
      <c r="O183" s="16">
        <v>460085</v>
      </c>
      <c r="P183" s="16">
        <v>467483</v>
      </c>
      <c r="Q183" s="63">
        <v>455579</v>
      </c>
    </row>
    <row r="184" spans="1:17" x14ac:dyDescent="0.3">
      <c r="A184" s="158"/>
      <c r="B184" s="1">
        <v>2531</v>
      </c>
      <c r="C184" s="1" t="s">
        <v>123</v>
      </c>
      <c r="D184" s="35">
        <f t="shared" si="41"/>
        <v>2624433</v>
      </c>
      <c r="E184" s="35">
        <v>7190</v>
      </c>
      <c r="F184" s="55">
        <v>222707</v>
      </c>
      <c r="G184" s="16">
        <v>191451</v>
      </c>
      <c r="H184" s="16">
        <v>232717</v>
      </c>
      <c r="I184" s="16">
        <v>230972</v>
      </c>
      <c r="J184" s="16">
        <v>227259</v>
      </c>
      <c r="K184" s="16">
        <v>213417</v>
      </c>
      <c r="L184" s="16">
        <v>222567</v>
      </c>
      <c r="M184" s="16">
        <v>209224</v>
      </c>
      <c r="N184" s="16">
        <v>193236</v>
      </c>
      <c r="O184" s="16">
        <v>227781</v>
      </c>
      <c r="P184" s="16">
        <v>231259</v>
      </c>
      <c r="Q184" s="63">
        <v>221843</v>
      </c>
    </row>
    <row r="185" spans="1:17" x14ac:dyDescent="0.3">
      <c r="A185" s="158"/>
      <c r="B185" s="1">
        <v>2532</v>
      </c>
      <c r="C185" s="1" t="s">
        <v>124</v>
      </c>
      <c r="D185" s="35">
        <f t="shared" si="41"/>
        <v>1654639</v>
      </c>
      <c r="E185" s="35">
        <v>4533</v>
      </c>
      <c r="F185" s="55">
        <v>135923</v>
      </c>
      <c r="G185" s="16">
        <v>115709</v>
      </c>
      <c r="H185" s="16">
        <v>150540</v>
      </c>
      <c r="I185" s="16">
        <v>148272</v>
      </c>
      <c r="J185" s="16">
        <v>146393</v>
      </c>
      <c r="K185" s="16">
        <v>133926</v>
      </c>
      <c r="L185" s="16">
        <v>136913</v>
      </c>
      <c r="M185" s="16">
        <v>129954</v>
      </c>
      <c r="N185" s="16">
        <v>122155</v>
      </c>
      <c r="O185" s="16">
        <v>144812</v>
      </c>
      <c r="P185" s="16">
        <v>145101</v>
      </c>
      <c r="Q185" s="63">
        <v>144941</v>
      </c>
    </row>
    <row r="186" spans="1:17" x14ac:dyDescent="0.3">
      <c r="A186" s="158"/>
      <c r="B186" s="1">
        <v>2533</v>
      </c>
      <c r="C186" s="1" t="s">
        <v>125</v>
      </c>
      <c r="D186" s="35">
        <f t="shared" si="41"/>
        <v>6380572</v>
      </c>
      <c r="E186" s="35">
        <v>17481</v>
      </c>
      <c r="F186" s="55">
        <v>518601</v>
      </c>
      <c r="G186" s="16">
        <v>442687</v>
      </c>
      <c r="H186" s="16">
        <v>563929</v>
      </c>
      <c r="I186" s="16">
        <v>559898</v>
      </c>
      <c r="J186" s="16">
        <v>564962</v>
      </c>
      <c r="K186" s="16">
        <v>526769</v>
      </c>
      <c r="L186" s="16">
        <v>524123</v>
      </c>
      <c r="M186" s="16">
        <v>500832</v>
      </c>
      <c r="N186" s="16">
        <v>471889</v>
      </c>
      <c r="O186" s="16">
        <v>572599</v>
      </c>
      <c r="P186" s="16">
        <v>581710</v>
      </c>
      <c r="Q186" s="63">
        <v>552573</v>
      </c>
    </row>
    <row r="187" spans="1:17" x14ac:dyDescent="0.3">
      <c r="A187" s="158"/>
      <c r="B187" s="1">
        <v>2534</v>
      </c>
      <c r="C187" s="1" t="s">
        <v>126</v>
      </c>
      <c r="D187" s="35">
        <f t="shared" si="41"/>
        <v>13413986</v>
      </c>
      <c r="E187" s="35">
        <v>36751</v>
      </c>
      <c r="F187" s="55">
        <v>1171102</v>
      </c>
      <c r="G187" s="16">
        <v>973872</v>
      </c>
      <c r="H187" s="16">
        <v>1189552</v>
      </c>
      <c r="I187" s="16">
        <v>1131664</v>
      </c>
      <c r="J187" s="16">
        <v>1149854</v>
      </c>
      <c r="K187" s="16">
        <v>1085346</v>
      </c>
      <c r="L187" s="16">
        <v>1101559</v>
      </c>
      <c r="M187" s="16">
        <v>1054153</v>
      </c>
      <c r="N187" s="16">
        <v>976452</v>
      </c>
      <c r="O187" s="16">
        <v>1168140</v>
      </c>
      <c r="P187" s="16">
        <v>1209304</v>
      </c>
      <c r="Q187" s="63">
        <v>1202988</v>
      </c>
    </row>
    <row r="188" spans="1:17" x14ac:dyDescent="0.3">
      <c r="A188" s="158"/>
      <c r="B188" s="1">
        <v>2535</v>
      </c>
      <c r="C188" s="1" t="s">
        <v>127</v>
      </c>
      <c r="D188" s="35">
        <f t="shared" si="41"/>
        <v>5500246</v>
      </c>
      <c r="E188" s="35">
        <v>15069</v>
      </c>
      <c r="F188" s="55">
        <v>448552</v>
      </c>
      <c r="G188" s="16">
        <v>392415</v>
      </c>
      <c r="H188" s="16">
        <v>467236</v>
      </c>
      <c r="I188" s="16">
        <v>445010</v>
      </c>
      <c r="J188" s="16">
        <v>480544</v>
      </c>
      <c r="K188" s="16">
        <v>453098</v>
      </c>
      <c r="L188" s="16">
        <v>465572</v>
      </c>
      <c r="M188" s="16">
        <v>449204</v>
      </c>
      <c r="N188" s="16">
        <v>436947</v>
      </c>
      <c r="O188" s="16">
        <v>486508</v>
      </c>
      <c r="P188" s="16">
        <v>475700</v>
      </c>
      <c r="Q188" s="63">
        <v>499460</v>
      </c>
    </row>
    <row r="189" spans="1:17" x14ac:dyDescent="0.3">
      <c r="A189" s="158"/>
      <c r="B189" s="1">
        <v>2536</v>
      </c>
      <c r="C189" s="1" t="s">
        <v>128</v>
      </c>
      <c r="D189" s="35">
        <f t="shared" si="41"/>
        <v>2038234</v>
      </c>
      <c r="E189" s="35">
        <v>5584</v>
      </c>
      <c r="F189" s="55">
        <v>166640</v>
      </c>
      <c r="G189" s="16">
        <v>143064</v>
      </c>
      <c r="H189" s="16">
        <v>178494</v>
      </c>
      <c r="I189" s="16">
        <v>172553</v>
      </c>
      <c r="J189" s="16">
        <v>179088</v>
      </c>
      <c r="K189" s="16">
        <v>169524</v>
      </c>
      <c r="L189" s="16">
        <v>169713</v>
      </c>
      <c r="M189" s="16">
        <v>162081</v>
      </c>
      <c r="N189" s="16">
        <v>159134</v>
      </c>
      <c r="O189" s="16">
        <v>183045</v>
      </c>
      <c r="P189" s="16">
        <v>179852</v>
      </c>
      <c r="Q189" s="63">
        <v>175046</v>
      </c>
    </row>
    <row r="190" spans="1:17" x14ac:dyDescent="0.3">
      <c r="A190" s="158"/>
      <c r="B190" s="1">
        <v>2537</v>
      </c>
      <c r="C190" s="1" t="s">
        <v>355</v>
      </c>
      <c r="D190" s="35">
        <f t="shared" si="41"/>
        <v>1360758</v>
      </c>
      <c r="E190" s="35">
        <v>3728</v>
      </c>
      <c r="F190" s="55">
        <v>103563</v>
      </c>
      <c r="G190" s="16">
        <v>89215</v>
      </c>
      <c r="H190" s="16">
        <v>104574</v>
      </c>
      <c r="I190" s="16">
        <v>99924</v>
      </c>
      <c r="J190" s="16">
        <v>99365</v>
      </c>
      <c r="K190" s="16">
        <v>95643</v>
      </c>
      <c r="L190" s="16">
        <v>146322</v>
      </c>
      <c r="M190" s="16">
        <v>170768</v>
      </c>
      <c r="N190" s="16">
        <v>140588</v>
      </c>
      <c r="O190" s="16">
        <v>106837</v>
      </c>
      <c r="P190" s="16">
        <v>106133</v>
      </c>
      <c r="Q190" s="63">
        <v>97826</v>
      </c>
    </row>
    <row r="191" spans="1:17" x14ac:dyDescent="0.3">
      <c r="A191" s="158"/>
      <c r="B191" s="1">
        <v>2538</v>
      </c>
      <c r="C191" s="1" t="s">
        <v>129</v>
      </c>
      <c r="D191" s="35">
        <f t="shared" si="41"/>
        <v>1360703</v>
      </c>
      <c r="E191" s="35">
        <v>3728</v>
      </c>
      <c r="F191" s="55">
        <v>112823</v>
      </c>
      <c r="G191" s="16">
        <v>97668</v>
      </c>
      <c r="H191" s="16">
        <v>120168</v>
      </c>
      <c r="I191" s="16">
        <v>118461</v>
      </c>
      <c r="J191" s="16">
        <v>120887</v>
      </c>
      <c r="K191" s="16">
        <v>113941</v>
      </c>
      <c r="L191" s="16">
        <v>114088</v>
      </c>
      <c r="M191" s="16">
        <v>107027</v>
      </c>
      <c r="N191" s="16">
        <v>102094</v>
      </c>
      <c r="O191" s="16">
        <v>120519</v>
      </c>
      <c r="P191" s="16">
        <v>119220</v>
      </c>
      <c r="Q191" s="63">
        <v>113807</v>
      </c>
    </row>
    <row r="192" spans="1:17" x14ac:dyDescent="0.3">
      <c r="A192" s="158"/>
      <c r="B192" s="1">
        <v>2539</v>
      </c>
      <c r="C192" s="1" t="s">
        <v>130</v>
      </c>
      <c r="D192" s="35">
        <f t="shared" si="41"/>
        <v>2334044</v>
      </c>
      <c r="E192" s="35">
        <v>6395</v>
      </c>
      <c r="F192" s="55">
        <v>179461</v>
      </c>
      <c r="G192" s="16">
        <v>157914</v>
      </c>
      <c r="H192" s="16">
        <v>202450</v>
      </c>
      <c r="I192" s="16">
        <v>202262</v>
      </c>
      <c r="J192" s="16">
        <v>209617</v>
      </c>
      <c r="K192" s="16">
        <v>198929</v>
      </c>
      <c r="L192" s="16">
        <v>198847</v>
      </c>
      <c r="M192" s="16">
        <v>182444</v>
      </c>
      <c r="N192" s="16">
        <v>178281</v>
      </c>
      <c r="O192" s="16">
        <v>210238</v>
      </c>
      <c r="P192" s="16">
        <v>210047</v>
      </c>
      <c r="Q192" s="63">
        <v>203554</v>
      </c>
    </row>
    <row r="193" spans="1:17" x14ac:dyDescent="0.3">
      <c r="A193" s="158"/>
      <c r="B193" s="1">
        <v>2540</v>
      </c>
      <c r="C193" s="1" t="s">
        <v>131</v>
      </c>
      <c r="D193" s="35">
        <f t="shared" si="41"/>
        <v>2749104</v>
      </c>
      <c r="E193" s="35">
        <v>7532</v>
      </c>
      <c r="F193" s="55">
        <v>230431</v>
      </c>
      <c r="G193" s="16">
        <v>198462</v>
      </c>
      <c r="H193" s="16">
        <v>242424</v>
      </c>
      <c r="I193" s="16">
        <v>237324</v>
      </c>
      <c r="J193" s="16">
        <v>240421</v>
      </c>
      <c r="K193" s="16">
        <v>228672</v>
      </c>
      <c r="L193" s="16">
        <v>229248</v>
      </c>
      <c r="M193" s="16">
        <v>219725</v>
      </c>
      <c r="N193" s="16">
        <v>207611</v>
      </c>
      <c r="O193" s="16">
        <v>241893</v>
      </c>
      <c r="P193" s="16">
        <v>240527</v>
      </c>
      <c r="Q193" s="63">
        <v>232366</v>
      </c>
    </row>
    <row r="194" spans="1:17" x14ac:dyDescent="0.3">
      <c r="A194" s="158"/>
      <c r="B194" s="1">
        <v>2541</v>
      </c>
      <c r="C194" s="1" t="s">
        <v>132</v>
      </c>
      <c r="D194" s="35">
        <f t="shared" si="41"/>
        <v>2235061</v>
      </c>
      <c r="E194" s="35">
        <v>6123</v>
      </c>
      <c r="F194" s="55">
        <v>182381</v>
      </c>
      <c r="G194" s="16">
        <v>161195</v>
      </c>
      <c r="H194" s="16">
        <v>196611</v>
      </c>
      <c r="I194" s="16">
        <v>188900</v>
      </c>
      <c r="J194" s="16">
        <v>195658</v>
      </c>
      <c r="K194" s="16">
        <v>185423</v>
      </c>
      <c r="L194" s="16">
        <v>189378</v>
      </c>
      <c r="M194" s="16">
        <v>181627</v>
      </c>
      <c r="N194" s="16">
        <v>169994</v>
      </c>
      <c r="O194" s="16">
        <v>192506</v>
      </c>
      <c r="P194" s="16">
        <v>195041</v>
      </c>
      <c r="Q194" s="63">
        <v>196347</v>
      </c>
    </row>
    <row r="195" spans="1:17" x14ac:dyDescent="0.3">
      <c r="A195" s="158"/>
      <c r="B195" s="1">
        <v>2542</v>
      </c>
      <c r="C195" s="1" t="s">
        <v>133</v>
      </c>
      <c r="D195" s="35">
        <f t="shared" si="41"/>
        <v>2191737</v>
      </c>
      <c r="E195" s="35">
        <v>6005</v>
      </c>
      <c r="F195" s="55">
        <v>174732</v>
      </c>
      <c r="G195" s="16">
        <v>158489</v>
      </c>
      <c r="H195" s="16">
        <v>195314</v>
      </c>
      <c r="I195" s="16">
        <v>191843</v>
      </c>
      <c r="J195" s="16">
        <v>191775</v>
      </c>
      <c r="K195" s="16">
        <v>177682</v>
      </c>
      <c r="L195" s="16">
        <v>175555</v>
      </c>
      <c r="M195" s="16">
        <v>166742</v>
      </c>
      <c r="N195" s="16">
        <v>173250</v>
      </c>
      <c r="O195" s="16">
        <v>196532</v>
      </c>
      <c r="P195" s="16">
        <v>196295</v>
      </c>
      <c r="Q195" s="63">
        <v>193528</v>
      </c>
    </row>
    <row r="196" spans="1:17" x14ac:dyDescent="0.3">
      <c r="A196" s="158"/>
      <c r="B196" s="1">
        <v>2543</v>
      </c>
      <c r="C196" s="1" t="s">
        <v>134</v>
      </c>
      <c r="D196" s="35">
        <f t="shared" si="41"/>
        <v>5696284</v>
      </c>
      <c r="E196" s="35">
        <v>15606</v>
      </c>
      <c r="F196" s="55">
        <v>476880</v>
      </c>
      <c r="G196" s="16">
        <v>413124</v>
      </c>
      <c r="H196" s="16">
        <v>505847</v>
      </c>
      <c r="I196" s="16">
        <v>489963</v>
      </c>
      <c r="J196" s="16">
        <v>496568</v>
      </c>
      <c r="K196" s="16">
        <v>469857</v>
      </c>
      <c r="L196" s="16">
        <v>475484</v>
      </c>
      <c r="M196" s="16">
        <v>450374</v>
      </c>
      <c r="N196" s="16">
        <v>429436</v>
      </c>
      <c r="O196" s="16">
        <v>497823</v>
      </c>
      <c r="P196" s="16">
        <v>501817</v>
      </c>
      <c r="Q196" s="63">
        <v>489111</v>
      </c>
    </row>
    <row r="197" spans="1:17" x14ac:dyDescent="0.3">
      <c r="A197" s="158"/>
      <c r="B197" s="1">
        <v>2544</v>
      </c>
      <c r="C197" s="1" t="s">
        <v>135</v>
      </c>
      <c r="D197" s="35">
        <f t="shared" si="41"/>
        <v>6767243</v>
      </c>
      <c r="E197" s="35">
        <v>18540</v>
      </c>
      <c r="F197" s="55">
        <v>572775</v>
      </c>
      <c r="G197" s="16">
        <v>493019</v>
      </c>
      <c r="H197" s="16">
        <v>603927</v>
      </c>
      <c r="I197" s="16">
        <v>583455</v>
      </c>
      <c r="J197" s="16">
        <v>588593</v>
      </c>
      <c r="K197" s="16">
        <v>555589</v>
      </c>
      <c r="L197" s="16">
        <v>570910</v>
      </c>
      <c r="M197" s="16">
        <v>544319</v>
      </c>
      <c r="N197" s="16">
        <v>511076</v>
      </c>
      <c r="O197" s="16">
        <v>584021</v>
      </c>
      <c r="P197" s="16">
        <v>583126</v>
      </c>
      <c r="Q197" s="63">
        <v>576433</v>
      </c>
    </row>
    <row r="198" spans="1:17" x14ac:dyDescent="0.3">
      <c r="A198" s="158"/>
      <c r="B198" s="1">
        <v>2545</v>
      </c>
      <c r="C198" s="1" t="s">
        <v>136</v>
      </c>
      <c r="D198" s="35">
        <f t="shared" si="41"/>
        <v>4665892</v>
      </c>
      <c r="E198" s="35">
        <v>12783</v>
      </c>
      <c r="F198" s="55">
        <v>424758</v>
      </c>
      <c r="G198" s="16">
        <v>367502</v>
      </c>
      <c r="H198" s="16">
        <v>452196</v>
      </c>
      <c r="I198" s="16">
        <v>413784</v>
      </c>
      <c r="J198" s="16">
        <v>403038</v>
      </c>
      <c r="K198" s="16">
        <v>373613</v>
      </c>
      <c r="L198" s="16">
        <v>373348</v>
      </c>
      <c r="M198" s="16">
        <v>354627</v>
      </c>
      <c r="N198" s="16">
        <v>335577</v>
      </c>
      <c r="O198" s="16">
        <v>390877</v>
      </c>
      <c r="P198" s="16">
        <v>388140</v>
      </c>
      <c r="Q198" s="63">
        <v>388432</v>
      </c>
    </row>
    <row r="199" spans="1:17" x14ac:dyDescent="0.3">
      <c r="A199" s="158"/>
      <c r="B199" s="1">
        <v>2546</v>
      </c>
      <c r="C199" s="1" t="s">
        <v>137</v>
      </c>
      <c r="D199" s="35">
        <f t="shared" si="41"/>
        <v>5270171</v>
      </c>
      <c r="E199" s="35">
        <v>14439</v>
      </c>
      <c r="F199" s="55">
        <v>416744</v>
      </c>
      <c r="G199" s="16">
        <v>367626</v>
      </c>
      <c r="H199" s="16">
        <v>470036</v>
      </c>
      <c r="I199" s="16">
        <v>468120</v>
      </c>
      <c r="J199" s="16">
        <v>488761</v>
      </c>
      <c r="K199" s="16">
        <v>440611</v>
      </c>
      <c r="L199" s="16">
        <v>425097</v>
      </c>
      <c r="M199" s="16">
        <v>405741</v>
      </c>
      <c r="N199" s="16">
        <v>413116</v>
      </c>
      <c r="O199" s="16">
        <v>471224</v>
      </c>
      <c r="P199" s="16">
        <v>453300</v>
      </c>
      <c r="Q199" s="63">
        <v>449795</v>
      </c>
    </row>
    <row r="200" spans="1:17" x14ac:dyDescent="0.3">
      <c r="A200" s="158"/>
      <c r="B200" s="1">
        <v>2547</v>
      </c>
      <c r="C200" s="1" t="s">
        <v>138</v>
      </c>
      <c r="D200" s="35">
        <f t="shared" si="41"/>
        <v>4781418</v>
      </c>
      <c r="E200" s="35">
        <v>13100</v>
      </c>
      <c r="F200" s="55">
        <v>376359</v>
      </c>
      <c r="G200" s="16">
        <v>331047</v>
      </c>
      <c r="H200" s="16">
        <v>436779</v>
      </c>
      <c r="I200" s="16">
        <v>434410</v>
      </c>
      <c r="J200" s="16">
        <v>430911</v>
      </c>
      <c r="K200" s="16">
        <v>399157</v>
      </c>
      <c r="L200" s="16">
        <v>383993</v>
      </c>
      <c r="M200" s="16">
        <v>362916</v>
      </c>
      <c r="N200" s="16">
        <v>364809</v>
      </c>
      <c r="O200" s="16">
        <v>435390</v>
      </c>
      <c r="P200" s="16">
        <v>425079</v>
      </c>
      <c r="Q200" s="63">
        <v>400568</v>
      </c>
    </row>
    <row r="201" spans="1:17" x14ac:dyDescent="0.3">
      <c r="A201" s="158"/>
      <c r="B201" s="1">
        <v>2548</v>
      </c>
      <c r="C201" s="1" t="s">
        <v>139</v>
      </c>
      <c r="D201" s="35">
        <f t="shared" si="41"/>
        <v>7874004</v>
      </c>
      <c r="E201" s="35">
        <v>21573</v>
      </c>
      <c r="F201" s="55">
        <v>655874</v>
      </c>
      <c r="G201" s="16">
        <v>575444</v>
      </c>
      <c r="H201" s="16">
        <v>699011</v>
      </c>
      <c r="I201" s="16">
        <v>673322</v>
      </c>
      <c r="J201" s="16">
        <v>698390</v>
      </c>
      <c r="K201" s="16">
        <v>654507</v>
      </c>
      <c r="L201" s="16">
        <v>659782</v>
      </c>
      <c r="M201" s="16">
        <v>631957</v>
      </c>
      <c r="N201" s="16">
        <v>599255</v>
      </c>
      <c r="O201" s="16">
        <v>685222</v>
      </c>
      <c r="P201" s="16">
        <v>677416</v>
      </c>
      <c r="Q201" s="63">
        <v>663824</v>
      </c>
    </row>
    <row r="202" spans="1:17" x14ac:dyDescent="0.3">
      <c r="A202" s="158"/>
      <c r="B202" s="1">
        <v>2549</v>
      </c>
      <c r="C202" s="1" t="s">
        <v>140</v>
      </c>
      <c r="D202" s="35">
        <f t="shared" si="41"/>
        <v>6342406</v>
      </c>
      <c r="E202" s="35">
        <v>17376</v>
      </c>
      <c r="F202" s="55">
        <v>518032</v>
      </c>
      <c r="G202" s="16">
        <v>451674</v>
      </c>
      <c r="H202" s="16">
        <v>558949</v>
      </c>
      <c r="I202" s="16">
        <v>547302</v>
      </c>
      <c r="J202" s="16">
        <v>558105</v>
      </c>
      <c r="K202" s="16">
        <v>521515</v>
      </c>
      <c r="L202" s="16">
        <v>527743</v>
      </c>
      <c r="M202" s="16">
        <v>505531</v>
      </c>
      <c r="N202" s="16">
        <v>485945</v>
      </c>
      <c r="O202" s="16">
        <v>561655</v>
      </c>
      <c r="P202" s="16">
        <v>563199</v>
      </c>
      <c r="Q202" s="63">
        <v>542756</v>
      </c>
    </row>
    <row r="203" spans="1:17" x14ac:dyDescent="0.3">
      <c r="A203" s="158"/>
      <c r="B203" s="1">
        <v>2550</v>
      </c>
      <c r="C203" s="1" t="s">
        <v>141</v>
      </c>
      <c r="D203" s="35">
        <f t="shared" si="41"/>
        <v>2931966</v>
      </c>
      <c r="E203" s="35">
        <v>8033</v>
      </c>
      <c r="F203" s="55">
        <v>245602</v>
      </c>
      <c r="G203" s="16">
        <v>214121</v>
      </c>
      <c r="H203" s="16">
        <v>256120</v>
      </c>
      <c r="I203" s="16">
        <v>248305</v>
      </c>
      <c r="J203" s="16">
        <v>257259</v>
      </c>
      <c r="K203" s="16">
        <v>244259</v>
      </c>
      <c r="L203" s="16">
        <v>250727</v>
      </c>
      <c r="M203" s="16">
        <v>238674</v>
      </c>
      <c r="N203" s="16">
        <v>222572</v>
      </c>
      <c r="O203" s="16">
        <v>252942</v>
      </c>
      <c r="P203" s="16">
        <v>254032</v>
      </c>
      <c r="Q203" s="63">
        <v>247353</v>
      </c>
    </row>
    <row r="204" spans="1:17" x14ac:dyDescent="0.3">
      <c r="A204" s="158"/>
      <c r="B204" s="1">
        <v>2551</v>
      </c>
      <c r="C204" s="1" t="s">
        <v>142</v>
      </c>
      <c r="D204" s="35">
        <f t="shared" si="41"/>
        <v>3414027</v>
      </c>
      <c r="E204" s="35">
        <v>9353</v>
      </c>
      <c r="F204" s="55">
        <v>284494</v>
      </c>
      <c r="G204" s="16">
        <v>243907</v>
      </c>
      <c r="H204" s="16">
        <v>298658</v>
      </c>
      <c r="I204" s="16">
        <v>292841</v>
      </c>
      <c r="J204" s="16">
        <v>304689</v>
      </c>
      <c r="K204" s="16">
        <v>278539</v>
      </c>
      <c r="L204" s="16">
        <v>288770</v>
      </c>
      <c r="M204" s="16">
        <v>279742</v>
      </c>
      <c r="N204" s="16">
        <v>259260</v>
      </c>
      <c r="O204" s="16">
        <v>293760</v>
      </c>
      <c r="P204" s="16">
        <v>295841</v>
      </c>
      <c r="Q204" s="63">
        <v>293526</v>
      </c>
    </row>
    <row r="205" spans="1:17" x14ac:dyDescent="0.3">
      <c r="A205" s="158"/>
      <c r="B205" s="1">
        <v>2552</v>
      </c>
      <c r="C205" s="1" t="s">
        <v>143</v>
      </c>
      <c r="D205" s="35">
        <f t="shared" si="41"/>
        <v>3150426</v>
      </c>
      <c r="E205" s="35">
        <v>8631</v>
      </c>
      <c r="F205" s="55">
        <v>256344</v>
      </c>
      <c r="G205" s="16">
        <v>224049</v>
      </c>
      <c r="H205" s="16">
        <v>281138</v>
      </c>
      <c r="I205" s="16">
        <v>273574</v>
      </c>
      <c r="J205" s="16">
        <v>279471</v>
      </c>
      <c r="K205" s="16">
        <v>260225</v>
      </c>
      <c r="L205" s="16">
        <v>262947</v>
      </c>
      <c r="M205" s="16">
        <v>247091</v>
      </c>
      <c r="N205" s="16">
        <v>240720</v>
      </c>
      <c r="O205" s="16">
        <v>275430</v>
      </c>
      <c r="P205" s="16">
        <v>276950</v>
      </c>
      <c r="Q205" s="63">
        <v>272487</v>
      </c>
    </row>
    <row r="206" spans="1:17" x14ac:dyDescent="0.3">
      <c r="A206" s="158"/>
      <c r="B206" s="1">
        <v>2553</v>
      </c>
      <c r="C206" s="1" t="s">
        <v>144</v>
      </c>
      <c r="D206" s="35">
        <f t="shared" si="41"/>
        <v>3420194</v>
      </c>
      <c r="E206" s="35">
        <v>9370</v>
      </c>
      <c r="F206" s="55">
        <v>272153</v>
      </c>
      <c r="G206" s="16">
        <v>238437</v>
      </c>
      <c r="H206" s="16">
        <v>302800</v>
      </c>
      <c r="I206" s="16">
        <v>291494</v>
      </c>
      <c r="J206" s="16">
        <v>303159</v>
      </c>
      <c r="K206" s="16">
        <v>283628</v>
      </c>
      <c r="L206" s="16">
        <v>288124</v>
      </c>
      <c r="M206" s="16">
        <v>272857</v>
      </c>
      <c r="N206" s="16">
        <v>263956</v>
      </c>
      <c r="O206" s="16">
        <v>305226</v>
      </c>
      <c r="P206" s="16">
        <v>308388</v>
      </c>
      <c r="Q206" s="63">
        <v>289972</v>
      </c>
    </row>
    <row r="207" spans="1:17" x14ac:dyDescent="0.3">
      <c r="A207" s="158"/>
      <c r="B207" s="1">
        <v>2554</v>
      </c>
      <c r="C207" s="1" t="s">
        <v>145</v>
      </c>
      <c r="D207" s="35">
        <f t="shared" si="41"/>
        <v>3849830</v>
      </c>
      <c r="E207" s="35">
        <v>10547</v>
      </c>
      <c r="F207" s="55">
        <v>302700</v>
      </c>
      <c r="G207" s="16">
        <v>266378</v>
      </c>
      <c r="H207" s="16">
        <v>335308</v>
      </c>
      <c r="I207" s="16">
        <v>328690</v>
      </c>
      <c r="J207" s="16">
        <v>338119</v>
      </c>
      <c r="K207" s="16">
        <v>317980</v>
      </c>
      <c r="L207" s="16">
        <v>320861</v>
      </c>
      <c r="M207" s="16">
        <v>304656</v>
      </c>
      <c r="N207" s="16">
        <v>298647</v>
      </c>
      <c r="O207" s="16">
        <v>352841</v>
      </c>
      <c r="P207" s="16">
        <v>352702</v>
      </c>
      <c r="Q207" s="63">
        <v>330948</v>
      </c>
    </row>
    <row r="208" spans="1:17" x14ac:dyDescent="0.3">
      <c r="A208" s="158"/>
      <c r="B208" s="1">
        <v>2555</v>
      </c>
      <c r="C208" s="1" t="s">
        <v>146</v>
      </c>
      <c r="D208" s="35">
        <f t="shared" si="41"/>
        <v>3625439</v>
      </c>
      <c r="E208" s="35">
        <v>9933</v>
      </c>
      <c r="F208" s="55">
        <v>302528</v>
      </c>
      <c r="G208" s="16">
        <v>260090</v>
      </c>
      <c r="H208" s="16">
        <v>321099</v>
      </c>
      <c r="I208" s="16">
        <v>312244</v>
      </c>
      <c r="J208" s="16">
        <v>318319</v>
      </c>
      <c r="K208" s="16">
        <v>300277</v>
      </c>
      <c r="L208" s="16">
        <v>305179</v>
      </c>
      <c r="M208" s="16">
        <v>289950</v>
      </c>
      <c r="N208" s="16">
        <v>280818</v>
      </c>
      <c r="O208" s="16">
        <v>320360</v>
      </c>
      <c r="P208" s="16">
        <v>323918</v>
      </c>
      <c r="Q208" s="63">
        <v>290657</v>
      </c>
    </row>
    <row r="209" spans="1:17" x14ac:dyDescent="0.3">
      <c r="A209" s="158"/>
      <c r="B209" s="1">
        <v>2556</v>
      </c>
      <c r="C209" s="1" t="s">
        <v>147</v>
      </c>
      <c r="D209" s="35">
        <f t="shared" si="41"/>
        <v>2290057</v>
      </c>
      <c r="E209" s="35">
        <v>6274</v>
      </c>
      <c r="F209" s="55">
        <v>152204</v>
      </c>
      <c r="G209" s="16">
        <v>137219</v>
      </c>
      <c r="H209" s="16">
        <v>201953</v>
      </c>
      <c r="I209" s="16">
        <v>177003</v>
      </c>
      <c r="J209" s="16">
        <v>220244</v>
      </c>
      <c r="K209" s="16">
        <v>189593</v>
      </c>
      <c r="L209" s="16">
        <v>157129</v>
      </c>
      <c r="M209" s="16">
        <v>210010</v>
      </c>
      <c r="N209" s="16">
        <v>203079</v>
      </c>
      <c r="O209" s="16">
        <v>240023</v>
      </c>
      <c r="P209" s="16">
        <v>248182</v>
      </c>
      <c r="Q209" s="63">
        <v>153418</v>
      </c>
    </row>
    <row r="210" spans="1:17" x14ac:dyDescent="0.3">
      <c r="A210" s="158"/>
      <c r="B210" s="1">
        <v>2557</v>
      </c>
      <c r="C210" s="1" t="s">
        <v>148</v>
      </c>
      <c r="D210" s="35">
        <f t="shared" si="41"/>
        <v>2697622</v>
      </c>
      <c r="E210" s="35">
        <v>7391</v>
      </c>
      <c r="F210" s="55">
        <v>224178</v>
      </c>
      <c r="G210" s="16">
        <v>192453</v>
      </c>
      <c r="H210" s="16">
        <v>238291</v>
      </c>
      <c r="I210" s="16">
        <v>230904</v>
      </c>
      <c r="J210" s="16">
        <v>232560</v>
      </c>
      <c r="K210" s="16">
        <v>222835</v>
      </c>
      <c r="L210" s="16">
        <v>224086</v>
      </c>
      <c r="M210" s="16">
        <v>217210</v>
      </c>
      <c r="N210" s="16">
        <v>205825</v>
      </c>
      <c r="O210" s="16">
        <v>235064</v>
      </c>
      <c r="P210" s="16">
        <v>237812</v>
      </c>
      <c r="Q210" s="63">
        <v>236404</v>
      </c>
    </row>
    <row r="211" spans="1:17" x14ac:dyDescent="0.3">
      <c r="A211" s="158"/>
      <c r="B211" s="1">
        <v>2558</v>
      </c>
      <c r="C211" s="1" t="s">
        <v>356</v>
      </c>
      <c r="D211" s="35">
        <f t="shared" si="41"/>
        <v>1291080</v>
      </c>
      <c r="E211" s="35">
        <v>3537</v>
      </c>
      <c r="F211" s="55">
        <v>103815</v>
      </c>
      <c r="G211" s="16">
        <v>90226</v>
      </c>
      <c r="H211" s="16">
        <v>116553</v>
      </c>
      <c r="I211" s="16">
        <v>114602</v>
      </c>
      <c r="J211" s="16">
        <v>114890</v>
      </c>
      <c r="K211" s="16">
        <v>108129</v>
      </c>
      <c r="L211" s="16">
        <v>107927</v>
      </c>
      <c r="M211" s="16">
        <v>101445</v>
      </c>
      <c r="N211" s="16">
        <v>96652</v>
      </c>
      <c r="O211" s="16">
        <v>113117</v>
      </c>
      <c r="P211" s="16">
        <v>114524</v>
      </c>
      <c r="Q211" s="63">
        <v>109200</v>
      </c>
    </row>
    <row r="212" spans="1:17" x14ac:dyDescent="0.3">
      <c r="A212" s="158"/>
      <c r="B212" s="1">
        <v>2559</v>
      </c>
      <c r="C212" s="1" t="s">
        <v>149</v>
      </c>
      <c r="D212" s="35">
        <f t="shared" si="41"/>
        <v>2494363</v>
      </c>
      <c r="E212" s="35">
        <v>6834</v>
      </c>
      <c r="F212" s="55">
        <v>202230</v>
      </c>
      <c r="G212" s="16">
        <v>174653</v>
      </c>
      <c r="H212" s="16">
        <v>219722</v>
      </c>
      <c r="I212" s="16">
        <v>215637</v>
      </c>
      <c r="J212" s="16">
        <v>215228</v>
      </c>
      <c r="K212" s="16">
        <v>204873</v>
      </c>
      <c r="L212" s="16">
        <v>210654</v>
      </c>
      <c r="M212" s="16">
        <v>201159</v>
      </c>
      <c r="N212" s="16">
        <v>191803</v>
      </c>
      <c r="O212" s="16">
        <v>220121</v>
      </c>
      <c r="P212" s="16">
        <v>220742</v>
      </c>
      <c r="Q212" s="63">
        <v>217541</v>
      </c>
    </row>
    <row r="213" spans="1:17" x14ac:dyDescent="0.3">
      <c r="A213" s="158"/>
      <c r="B213" s="1">
        <v>2560</v>
      </c>
      <c r="C213" s="1" t="s">
        <v>150</v>
      </c>
      <c r="D213" s="35">
        <f t="shared" si="41"/>
        <v>2408178</v>
      </c>
      <c r="E213" s="35">
        <v>6598</v>
      </c>
      <c r="F213" s="55">
        <v>189595</v>
      </c>
      <c r="G213" s="16">
        <v>166100</v>
      </c>
      <c r="H213" s="16">
        <v>209331</v>
      </c>
      <c r="I213" s="16">
        <v>202914</v>
      </c>
      <c r="J213" s="16">
        <v>207424</v>
      </c>
      <c r="K213" s="16">
        <v>198094</v>
      </c>
      <c r="L213" s="16">
        <v>199570</v>
      </c>
      <c r="M213" s="16">
        <v>193878</v>
      </c>
      <c r="N213" s="16">
        <v>187654</v>
      </c>
      <c r="O213" s="16">
        <v>215217</v>
      </c>
      <c r="P213" s="16">
        <v>217592</v>
      </c>
      <c r="Q213" s="63">
        <v>220809</v>
      </c>
    </row>
    <row r="214" spans="1:17" ht="17.25" thickBot="1" x14ac:dyDescent="0.35">
      <c r="A214" s="158"/>
      <c r="B214" s="30">
        <v>2561</v>
      </c>
      <c r="C214" s="30" t="s">
        <v>151</v>
      </c>
      <c r="D214" s="37">
        <f t="shared" si="41"/>
        <v>1898137</v>
      </c>
      <c r="E214" s="37">
        <v>5200</v>
      </c>
      <c r="F214" s="58">
        <v>150273</v>
      </c>
      <c r="G214" s="31">
        <v>134255</v>
      </c>
      <c r="H214" s="31">
        <v>167708</v>
      </c>
      <c r="I214" s="31">
        <v>163171</v>
      </c>
      <c r="J214" s="31">
        <v>168659</v>
      </c>
      <c r="K214" s="31">
        <v>160688</v>
      </c>
      <c r="L214" s="31">
        <v>157892</v>
      </c>
      <c r="M214" s="31">
        <v>151056</v>
      </c>
      <c r="N214" s="31">
        <v>148920</v>
      </c>
      <c r="O214" s="31">
        <v>167822</v>
      </c>
      <c r="P214" s="31">
        <v>164930</v>
      </c>
      <c r="Q214" s="66">
        <v>162763</v>
      </c>
    </row>
    <row r="215" spans="1:17" x14ac:dyDescent="0.3">
      <c r="A215" s="157" t="s">
        <v>336</v>
      </c>
      <c r="B215" s="8">
        <v>2611</v>
      </c>
      <c r="C215" s="8" t="s">
        <v>152</v>
      </c>
      <c r="D215" s="34">
        <f t="shared" si="41"/>
        <v>6487401</v>
      </c>
      <c r="E215" s="34">
        <v>17774</v>
      </c>
      <c r="F215" s="54">
        <v>526919</v>
      </c>
      <c r="G215" s="29">
        <v>467355</v>
      </c>
      <c r="H215" s="29">
        <v>572298</v>
      </c>
      <c r="I215" s="29">
        <v>560627</v>
      </c>
      <c r="J215" s="29">
        <v>569779</v>
      </c>
      <c r="K215" s="29">
        <v>534253</v>
      </c>
      <c r="L215" s="29">
        <v>543672</v>
      </c>
      <c r="M215" s="29">
        <v>522807</v>
      </c>
      <c r="N215" s="29">
        <v>504288</v>
      </c>
      <c r="O215" s="29">
        <v>570685</v>
      </c>
      <c r="P215" s="29">
        <v>565419</v>
      </c>
      <c r="Q215" s="62">
        <v>549299</v>
      </c>
    </row>
    <row r="216" spans="1:17" x14ac:dyDescent="0.3">
      <c r="A216" s="158"/>
      <c r="B216" s="1">
        <v>2612</v>
      </c>
      <c r="C216" s="1" t="s">
        <v>153</v>
      </c>
      <c r="D216" s="35">
        <f t="shared" si="41"/>
        <v>1675970</v>
      </c>
      <c r="E216" s="35">
        <v>4592</v>
      </c>
      <c r="F216" s="55">
        <v>134596</v>
      </c>
      <c r="G216" s="16">
        <v>119190</v>
      </c>
      <c r="H216" s="16">
        <v>145029</v>
      </c>
      <c r="I216" s="16">
        <v>141802</v>
      </c>
      <c r="J216" s="16">
        <v>145778</v>
      </c>
      <c r="K216" s="16">
        <v>137321</v>
      </c>
      <c r="L216" s="16">
        <v>143251</v>
      </c>
      <c r="M216" s="16">
        <v>140102</v>
      </c>
      <c r="N216" s="16">
        <v>131239</v>
      </c>
      <c r="O216" s="16">
        <v>149680</v>
      </c>
      <c r="P216" s="16">
        <v>146061</v>
      </c>
      <c r="Q216" s="63">
        <v>141921</v>
      </c>
    </row>
    <row r="217" spans="1:17" x14ac:dyDescent="0.3">
      <c r="A217" s="158"/>
      <c r="B217" s="1">
        <v>2613</v>
      </c>
      <c r="C217" s="1" t="s">
        <v>154</v>
      </c>
      <c r="D217" s="35">
        <f t="shared" si="41"/>
        <v>1971053</v>
      </c>
      <c r="E217" s="35">
        <v>5400</v>
      </c>
      <c r="F217" s="55">
        <v>160456</v>
      </c>
      <c r="G217" s="16">
        <v>142872</v>
      </c>
      <c r="H217" s="16">
        <v>171308</v>
      </c>
      <c r="I217" s="16">
        <v>168133</v>
      </c>
      <c r="J217" s="16">
        <v>170134</v>
      </c>
      <c r="K217" s="16">
        <v>162238</v>
      </c>
      <c r="L217" s="16">
        <v>172338</v>
      </c>
      <c r="M217" s="16">
        <v>167419</v>
      </c>
      <c r="N217" s="16">
        <v>152476</v>
      </c>
      <c r="O217" s="16">
        <v>168834</v>
      </c>
      <c r="P217" s="16">
        <v>167894</v>
      </c>
      <c r="Q217" s="63">
        <v>166951</v>
      </c>
    </row>
    <row r="218" spans="1:17" x14ac:dyDescent="0.3">
      <c r="A218" s="158"/>
      <c r="B218" s="1">
        <v>2614</v>
      </c>
      <c r="C218" s="1" t="s">
        <v>155</v>
      </c>
      <c r="D218" s="35">
        <f t="shared" si="41"/>
        <v>1150341</v>
      </c>
      <c r="E218" s="35">
        <v>3152</v>
      </c>
      <c r="F218" s="55">
        <v>93576</v>
      </c>
      <c r="G218" s="16">
        <v>82733</v>
      </c>
      <c r="H218" s="16">
        <v>101452</v>
      </c>
      <c r="I218" s="16">
        <v>96275</v>
      </c>
      <c r="J218" s="16">
        <v>100548</v>
      </c>
      <c r="K218" s="16">
        <v>95431</v>
      </c>
      <c r="L218" s="16">
        <v>97358</v>
      </c>
      <c r="M218" s="16">
        <v>93870</v>
      </c>
      <c r="N218" s="16">
        <v>92806</v>
      </c>
      <c r="O218" s="16">
        <v>102444</v>
      </c>
      <c r="P218" s="16">
        <v>98441</v>
      </c>
      <c r="Q218" s="63">
        <v>95407</v>
      </c>
    </row>
    <row r="219" spans="1:17" x14ac:dyDescent="0.3">
      <c r="A219" s="158"/>
      <c r="B219" s="1">
        <v>2616</v>
      </c>
      <c r="C219" s="1" t="s">
        <v>156</v>
      </c>
      <c r="D219" s="35">
        <f t="shared" si="41"/>
        <v>2227487</v>
      </c>
      <c r="E219" s="35">
        <v>6103</v>
      </c>
      <c r="F219" s="55">
        <v>183880</v>
      </c>
      <c r="G219" s="16">
        <v>161923</v>
      </c>
      <c r="H219" s="16">
        <v>196960</v>
      </c>
      <c r="I219" s="16">
        <v>190685</v>
      </c>
      <c r="J219" s="16">
        <v>194652</v>
      </c>
      <c r="K219" s="16">
        <v>183007</v>
      </c>
      <c r="L219" s="16">
        <v>188456</v>
      </c>
      <c r="M219" s="16">
        <v>183833</v>
      </c>
      <c r="N219" s="16">
        <v>173037</v>
      </c>
      <c r="O219" s="16">
        <v>192376</v>
      </c>
      <c r="P219" s="16">
        <v>191415</v>
      </c>
      <c r="Q219" s="63">
        <v>187263</v>
      </c>
    </row>
    <row r="220" spans="1:17" x14ac:dyDescent="0.3">
      <c r="A220" s="158"/>
      <c r="B220" s="1">
        <v>2617</v>
      </c>
      <c r="C220" s="1" t="s">
        <v>157</v>
      </c>
      <c r="D220" s="35">
        <f t="shared" si="41"/>
        <v>4801946</v>
      </c>
      <c r="E220" s="35">
        <v>13156</v>
      </c>
      <c r="F220" s="55">
        <v>373141</v>
      </c>
      <c r="G220" s="16">
        <v>331177</v>
      </c>
      <c r="H220" s="16">
        <v>434624</v>
      </c>
      <c r="I220" s="16">
        <v>428643</v>
      </c>
      <c r="J220" s="16">
        <v>434368</v>
      </c>
      <c r="K220" s="16">
        <v>398878</v>
      </c>
      <c r="L220" s="16">
        <v>388079</v>
      </c>
      <c r="M220" s="16">
        <v>377519</v>
      </c>
      <c r="N220" s="16">
        <v>379465</v>
      </c>
      <c r="O220" s="16">
        <v>432915</v>
      </c>
      <c r="P220" s="16">
        <v>423911</v>
      </c>
      <c r="Q220" s="63">
        <v>399226</v>
      </c>
    </row>
    <row r="221" spans="1:17" x14ac:dyDescent="0.3">
      <c r="A221" s="158"/>
      <c r="B221" s="1">
        <v>2618</v>
      </c>
      <c r="C221" s="1" t="s">
        <v>158</v>
      </c>
      <c r="D221" s="35">
        <f t="shared" si="41"/>
        <v>3681661</v>
      </c>
      <c r="E221" s="35">
        <v>10087</v>
      </c>
      <c r="F221" s="55">
        <v>297853</v>
      </c>
      <c r="G221" s="16">
        <v>263851</v>
      </c>
      <c r="H221" s="16">
        <v>327899</v>
      </c>
      <c r="I221" s="16">
        <v>323516</v>
      </c>
      <c r="J221" s="16">
        <v>327273</v>
      </c>
      <c r="K221" s="16">
        <v>304357</v>
      </c>
      <c r="L221" s="16">
        <v>305001</v>
      </c>
      <c r="M221" s="16">
        <v>292661</v>
      </c>
      <c r="N221" s="16">
        <v>287275</v>
      </c>
      <c r="O221" s="16">
        <v>323403</v>
      </c>
      <c r="P221" s="16">
        <v>319304</v>
      </c>
      <c r="Q221" s="63">
        <v>309268</v>
      </c>
    </row>
    <row r="222" spans="1:17" x14ac:dyDescent="0.3">
      <c r="A222" s="158"/>
      <c r="B222" s="1">
        <v>2619</v>
      </c>
      <c r="C222" s="1" t="s">
        <v>159</v>
      </c>
      <c r="D222" s="35">
        <f t="shared" si="41"/>
        <v>5424552</v>
      </c>
      <c r="E222" s="35">
        <v>14862</v>
      </c>
      <c r="F222" s="55">
        <v>464767</v>
      </c>
      <c r="G222" s="16">
        <v>394100</v>
      </c>
      <c r="H222" s="16">
        <v>479354</v>
      </c>
      <c r="I222" s="16">
        <v>469884</v>
      </c>
      <c r="J222" s="16">
        <v>476162</v>
      </c>
      <c r="K222" s="16">
        <v>439055</v>
      </c>
      <c r="L222" s="16">
        <v>457150</v>
      </c>
      <c r="M222" s="16">
        <v>437913</v>
      </c>
      <c r="N222" s="16">
        <v>409467</v>
      </c>
      <c r="O222" s="16">
        <v>477172</v>
      </c>
      <c r="P222" s="16">
        <v>473438</v>
      </c>
      <c r="Q222" s="63">
        <v>446090</v>
      </c>
    </row>
    <row r="223" spans="1:17" x14ac:dyDescent="0.3">
      <c r="A223" s="158"/>
      <c r="B223" s="1">
        <v>2620</v>
      </c>
      <c r="C223" s="1" t="s">
        <v>160</v>
      </c>
      <c r="D223" s="35">
        <f t="shared" si="41"/>
        <v>2743166</v>
      </c>
      <c r="E223" s="35">
        <v>7516</v>
      </c>
      <c r="F223" s="55">
        <v>169265</v>
      </c>
      <c r="G223" s="16">
        <v>151809</v>
      </c>
      <c r="H223" s="16">
        <v>191723</v>
      </c>
      <c r="I223" s="16">
        <v>218208</v>
      </c>
      <c r="J223" s="16">
        <v>284502</v>
      </c>
      <c r="K223" s="16">
        <v>181129</v>
      </c>
      <c r="L223" s="16">
        <v>195064</v>
      </c>
      <c r="M223" s="16">
        <v>201572</v>
      </c>
      <c r="N223" s="16">
        <v>238522</v>
      </c>
      <c r="O223" s="16">
        <v>468995</v>
      </c>
      <c r="P223" s="16">
        <v>254671</v>
      </c>
      <c r="Q223" s="63">
        <v>187706</v>
      </c>
    </row>
    <row r="224" spans="1:17" x14ac:dyDescent="0.3">
      <c r="A224" s="158"/>
      <c r="B224" s="1">
        <v>2621</v>
      </c>
      <c r="C224" s="1" t="s">
        <v>161</v>
      </c>
      <c r="D224" s="35">
        <f t="shared" si="41"/>
        <v>4620338</v>
      </c>
      <c r="E224" s="35">
        <v>12658</v>
      </c>
      <c r="F224" s="55">
        <v>370910</v>
      </c>
      <c r="G224" s="16">
        <v>327910</v>
      </c>
      <c r="H224" s="16">
        <v>402701</v>
      </c>
      <c r="I224" s="16">
        <v>390878</v>
      </c>
      <c r="J224" s="16">
        <v>395155</v>
      </c>
      <c r="K224" s="16">
        <v>377796</v>
      </c>
      <c r="L224" s="16">
        <v>391080</v>
      </c>
      <c r="M224" s="16">
        <v>376144</v>
      </c>
      <c r="N224" s="16">
        <v>357923</v>
      </c>
      <c r="O224" s="16">
        <v>419311</v>
      </c>
      <c r="P224" s="16">
        <v>410888</v>
      </c>
      <c r="Q224" s="63">
        <v>399642</v>
      </c>
    </row>
    <row r="225" spans="1:17" x14ac:dyDescent="0.3">
      <c r="A225" s="158"/>
      <c r="B225" s="1">
        <v>2622</v>
      </c>
      <c r="C225" s="1" t="s">
        <v>162</v>
      </c>
      <c r="D225" s="35">
        <f t="shared" si="41"/>
        <v>5502142</v>
      </c>
      <c r="E225" s="35">
        <v>15074</v>
      </c>
      <c r="F225" s="55">
        <v>444987</v>
      </c>
      <c r="G225" s="16">
        <v>401164</v>
      </c>
      <c r="H225" s="16">
        <v>487418</v>
      </c>
      <c r="I225" s="16">
        <v>473227</v>
      </c>
      <c r="J225" s="16">
        <v>486741</v>
      </c>
      <c r="K225" s="16">
        <v>454166</v>
      </c>
      <c r="L225" s="16">
        <v>459957</v>
      </c>
      <c r="M225" s="16">
        <v>448206</v>
      </c>
      <c r="N225" s="16">
        <v>432164</v>
      </c>
      <c r="O225" s="16">
        <v>478606</v>
      </c>
      <c r="P225" s="16">
        <v>468856</v>
      </c>
      <c r="Q225" s="63">
        <v>466650</v>
      </c>
    </row>
    <row r="226" spans="1:17" x14ac:dyDescent="0.3">
      <c r="A226" s="158"/>
      <c r="B226" s="1">
        <v>2623</v>
      </c>
      <c r="C226" s="1" t="s">
        <v>163</v>
      </c>
      <c r="D226" s="35">
        <f t="shared" si="41"/>
        <v>5105461</v>
      </c>
      <c r="E226" s="35">
        <v>13988</v>
      </c>
      <c r="F226" s="55">
        <v>410285</v>
      </c>
      <c r="G226" s="16">
        <v>364595</v>
      </c>
      <c r="H226" s="16">
        <v>442385</v>
      </c>
      <c r="I226" s="16">
        <v>425665</v>
      </c>
      <c r="J226" s="16">
        <v>447573</v>
      </c>
      <c r="K226" s="16">
        <v>419506</v>
      </c>
      <c r="L226" s="16">
        <v>431529</v>
      </c>
      <c r="M226" s="16">
        <v>420346</v>
      </c>
      <c r="N226" s="16">
        <v>399209</v>
      </c>
      <c r="O226" s="16">
        <v>460712</v>
      </c>
      <c r="P226" s="16">
        <v>438999</v>
      </c>
      <c r="Q226" s="63">
        <v>444657</v>
      </c>
    </row>
    <row r="227" spans="1:17" x14ac:dyDescent="0.3">
      <c r="A227" s="158"/>
      <c r="B227" s="1">
        <v>2624</v>
      </c>
      <c r="C227" s="1" t="s">
        <v>164</v>
      </c>
      <c r="D227" s="35">
        <f t="shared" si="41"/>
        <v>4589057</v>
      </c>
      <c r="E227" s="35">
        <v>12573</v>
      </c>
      <c r="F227" s="55">
        <v>375004</v>
      </c>
      <c r="G227" s="16">
        <v>333787</v>
      </c>
      <c r="H227" s="16">
        <v>415780</v>
      </c>
      <c r="I227" s="16">
        <v>390782</v>
      </c>
      <c r="J227" s="16">
        <v>407898</v>
      </c>
      <c r="K227" s="16">
        <v>377625</v>
      </c>
      <c r="L227" s="16">
        <v>376799</v>
      </c>
      <c r="M227" s="16">
        <v>366927</v>
      </c>
      <c r="N227" s="16">
        <v>362553</v>
      </c>
      <c r="O227" s="16">
        <v>398415</v>
      </c>
      <c r="P227" s="16">
        <v>384964</v>
      </c>
      <c r="Q227" s="63">
        <v>398523</v>
      </c>
    </row>
    <row r="228" spans="1:17" x14ac:dyDescent="0.3">
      <c r="A228" s="158"/>
      <c r="B228" s="1">
        <v>2625</v>
      </c>
      <c r="C228" s="1" t="s">
        <v>165</v>
      </c>
      <c r="D228" s="35">
        <f t="shared" si="41"/>
        <v>3338089</v>
      </c>
      <c r="E228" s="35">
        <v>9145</v>
      </c>
      <c r="F228" s="55">
        <v>279789</v>
      </c>
      <c r="G228" s="16">
        <v>240851</v>
      </c>
      <c r="H228" s="16">
        <v>296647</v>
      </c>
      <c r="I228" s="16">
        <v>286860</v>
      </c>
      <c r="J228" s="16">
        <v>286822</v>
      </c>
      <c r="K228" s="16">
        <v>269851</v>
      </c>
      <c r="L228" s="16">
        <v>283606</v>
      </c>
      <c r="M228" s="16">
        <v>272318</v>
      </c>
      <c r="N228" s="16">
        <v>252981</v>
      </c>
      <c r="O228" s="16">
        <v>295244</v>
      </c>
      <c r="P228" s="16">
        <v>291470</v>
      </c>
      <c r="Q228" s="63">
        <v>281650</v>
      </c>
    </row>
    <row r="229" spans="1:17" x14ac:dyDescent="0.3">
      <c r="A229" s="158"/>
      <c r="B229" s="1">
        <v>2626</v>
      </c>
      <c r="C229" s="1" t="s">
        <v>166</v>
      </c>
      <c r="D229" s="35">
        <f t="shared" si="41"/>
        <v>3384877</v>
      </c>
      <c r="E229" s="35">
        <v>9274</v>
      </c>
      <c r="F229" s="55">
        <v>256482</v>
      </c>
      <c r="G229" s="16">
        <v>221972</v>
      </c>
      <c r="H229" s="16">
        <v>307403</v>
      </c>
      <c r="I229" s="16">
        <v>301207</v>
      </c>
      <c r="J229" s="16">
        <v>313423</v>
      </c>
      <c r="K229" s="16">
        <v>282507</v>
      </c>
      <c r="L229" s="16">
        <v>276230</v>
      </c>
      <c r="M229" s="16">
        <v>257449</v>
      </c>
      <c r="N229" s="16">
        <v>265110</v>
      </c>
      <c r="O229" s="16">
        <v>306850</v>
      </c>
      <c r="P229" s="16">
        <v>310306</v>
      </c>
      <c r="Q229" s="63">
        <v>285938</v>
      </c>
    </row>
    <row r="230" spans="1:17" x14ac:dyDescent="0.3">
      <c r="A230" s="158"/>
      <c r="B230" s="1">
        <v>2627</v>
      </c>
      <c r="C230" s="1" t="s">
        <v>167</v>
      </c>
      <c r="D230" s="35">
        <f t="shared" si="41"/>
        <v>6473153</v>
      </c>
      <c r="E230" s="35">
        <v>17735</v>
      </c>
      <c r="F230" s="55">
        <v>526948</v>
      </c>
      <c r="G230" s="16">
        <v>459344</v>
      </c>
      <c r="H230" s="16">
        <v>561935</v>
      </c>
      <c r="I230" s="16">
        <v>551545</v>
      </c>
      <c r="J230" s="16">
        <v>554554</v>
      </c>
      <c r="K230" s="16">
        <v>525771</v>
      </c>
      <c r="L230" s="16">
        <v>550282</v>
      </c>
      <c r="M230" s="16">
        <v>535361</v>
      </c>
      <c r="N230" s="16">
        <v>499752</v>
      </c>
      <c r="O230" s="16">
        <v>579072</v>
      </c>
      <c r="P230" s="16">
        <v>573091</v>
      </c>
      <c r="Q230" s="63">
        <v>555498</v>
      </c>
    </row>
    <row r="231" spans="1:17" x14ac:dyDescent="0.3">
      <c r="A231" s="158"/>
      <c r="B231" s="1">
        <v>2628</v>
      </c>
      <c r="C231" s="1" t="s">
        <v>168</v>
      </c>
      <c r="D231" s="35">
        <f t="shared" si="41"/>
        <v>2485556</v>
      </c>
      <c r="E231" s="35">
        <v>6810</v>
      </c>
      <c r="F231" s="55">
        <v>193128</v>
      </c>
      <c r="G231" s="16">
        <v>171372</v>
      </c>
      <c r="H231" s="16">
        <v>231405</v>
      </c>
      <c r="I231" s="16">
        <v>222981</v>
      </c>
      <c r="J231" s="16">
        <v>224964</v>
      </c>
      <c r="K231" s="16">
        <v>205334</v>
      </c>
      <c r="L231" s="16">
        <v>200127</v>
      </c>
      <c r="M231" s="16">
        <v>186408</v>
      </c>
      <c r="N231" s="16">
        <v>193236</v>
      </c>
      <c r="O231" s="16">
        <v>227249</v>
      </c>
      <c r="P231" s="16">
        <v>220220</v>
      </c>
      <c r="Q231" s="63">
        <v>209132</v>
      </c>
    </row>
    <row r="232" spans="1:17" x14ac:dyDescent="0.3">
      <c r="A232" s="158"/>
      <c r="B232" s="1">
        <v>2629</v>
      </c>
      <c r="C232" s="1" t="s">
        <v>169</v>
      </c>
      <c r="D232" s="35">
        <f t="shared" si="41"/>
        <v>2105763</v>
      </c>
      <c r="E232" s="35">
        <v>5769</v>
      </c>
      <c r="F232" s="55">
        <v>176920</v>
      </c>
      <c r="G232" s="16">
        <v>149872</v>
      </c>
      <c r="H232" s="16">
        <v>187352</v>
      </c>
      <c r="I232" s="16">
        <v>177311</v>
      </c>
      <c r="J232" s="16">
        <v>185938</v>
      </c>
      <c r="K232" s="16">
        <v>172860</v>
      </c>
      <c r="L232" s="16">
        <v>165828</v>
      </c>
      <c r="M232" s="16">
        <v>163266</v>
      </c>
      <c r="N232" s="16">
        <v>161045</v>
      </c>
      <c r="O232" s="16">
        <v>189067</v>
      </c>
      <c r="P232" s="16">
        <v>189105</v>
      </c>
      <c r="Q232" s="63">
        <v>187199</v>
      </c>
    </row>
    <row r="233" spans="1:17" x14ac:dyDescent="0.3">
      <c r="A233" s="158"/>
      <c r="B233" s="1">
        <v>2630</v>
      </c>
      <c r="C233" s="1" t="s">
        <v>170</v>
      </c>
      <c r="D233" s="35">
        <f t="shared" si="41"/>
        <v>2618567</v>
      </c>
      <c r="E233" s="35">
        <v>7174</v>
      </c>
      <c r="F233" s="55">
        <v>202478</v>
      </c>
      <c r="G233" s="16">
        <v>192363</v>
      </c>
      <c r="H233" s="16">
        <v>246129</v>
      </c>
      <c r="I233" s="16">
        <v>224690</v>
      </c>
      <c r="J233" s="16">
        <v>246806</v>
      </c>
      <c r="K233" s="16">
        <v>234591</v>
      </c>
      <c r="L233" s="16">
        <v>217072</v>
      </c>
      <c r="M233" s="16">
        <v>200798</v>
      </c>
      <c r="N233" s="16">
        <v>208957</v>
      </c>
      <c r="O233" s="16">
        <v>228303</v>
      </c>
      <c r="P233" s="16">
        <v>207126</v>
      </c>
      <c r="Q233" s="63">
        <v>209254</v>
      </c>
    </row>
    <row r="234" spans="1:17" x14ac:dyDescent="0.3">
      <c r="A234" s="158"/>
      <c r="B234" s="1">
        <v>2631</v>
      </c>
      <c r="C234" s="1" t="s">
        <v>171</v>
      </c>
      <c r="D234" s="35">
        <f t="shared" si="41"/>
        <v>7315145</v>
      </c>
      <c r="E234" s="35">
        <v>20041</v>
      </c>
      <c r="F234" s="55">
        <v>547337</v>
      </c>
      <c r="G234" s="16">
        <v>540585</v>
      </c>
      <c r="H234" s="16">
        <v>656307</v>
      </c>
      <c r="I234" s="16">
        <v>598937</v>
      </c>
      <c r="J234" s="16">
        <v>647705</v>
      </c>
      <c r="K234" s="16">
        <v>622158</v>
      </c>
      <c r="L234" s="16">
        <v>589663</v>
      </c>
      <c r="M234" s="16">
        <v>587210</v>
      </c>
      <c r="N234" s="16">
        <v>588270</v>
      </c>
      <c r="O234" s="16">
        <v>704575</v>
      </c>
      <c r="P234" s="16">
        <v>574544</v>
      </c>
      <c r="Q234" s="63">
        <v>657854</v>
      </c>
    </row>
    <row r="235" spans="1:17" x14ac:dyDescent="0.3">
      <c r="A235" s="158"/>
      <c r="B235" s="1">
        <v>2632</v>
      </c>
      <c r="C235" s="1" t="s">
        <v>172</v>
      </c>
      <c r="D235" s="35">
        <f t="shared" si="41"/>
        <v>3513801</v>
      </c>
      <c r="E235" s="35">
        <v>9627</v>
      </c>
      <c r="F235" s="55">
        <v>254301</v>
      </c>
      <c r="G235" s="16">
        <v>240640</v>
      </c>
      <c r="H235" s="16">
        <v>292549</v>
      </c>
      <c r="I235" s="16">
        <v>282014</v>
      </c>
      <c r="J235" s="16">
        <v>303594</v>
      </c>
      <c r="K235" s="16">
        <v>291523</v>
      </c>
      <c r="L235" s="16">
        <v>301376</v>
      </c>
      <c r="M235" s="16">
        <v>295102</v>
      </c>
      <c r="N235" s="16">
        <v>282544</v>
      </c>
      <c r="O235" s="16">
        <v>330587</v>
      </c>
      <c r="P235" s="16">
        <v>313750</v>
      </c>
      <c r="Q235" s="63">
        <v>325821</v>
      </c>
    </row>
    <row r="236" spans="1:17" x14ac:dyDescent="0.3">
      <c r="A236" s="158"/>
      <c r="B236" s="1">
        <v>2633</v>
      </c>
      <c r="C236" s="1" t="s">
        <v>173</v>
      </c>
      <c r="D236" s="35">
        <f t="shared" si="41"/>
        <v>829592</v>
      </c>
      <c r="E236" s="35">
        <v>2273</v>
      </c>
      <c r="F236" s="55">
        <v>67416</v>
      </c>
      <c r="G236" s="16">
        <v>58709</v>
      </c>
      <c r="H236" s="16">
        <v>72481</v>
      </c>
      <c r="I236" s="16">
        <v>71663</v>
      </c>
      <c r="J236" s="16">
        <v>72010</v>
      </c>
      <c r="K236" s="16">
        <v>68214</v>
      </c>
      <c r="L236" s="16">
        <v>69753</v>
      </c>
      <c r="M236" s="16">
        <v>66277</v>
      </c>
      <c r="N236" s="16">
        <v>64000</v>
      </c>
      <c r="O236" s="16">
        <v>74328</v>
      </c>
      <c r="P236" s="16">
        <v>73896</v>
      </c>
      <c r="Q236" s="63">
        <v>70845</v>
      </c>
    </row>
    <row r="237" spans="1:17" x14ac:dyDescent="0.3">
      <c r="A237" s="158"/>
      <c r="B237" s="1">
        <v>2634</v>
      </c>
      <c r="C237" s="1" t="s">
        <v>174</v>
      </c>
      <c r="D237" s="35">
        <f t="shared" ref="D237:D300" si="42">SUM(F237:Q237)</f>
        <v>1357806</v>
      </c>
      <c r="E237" s="35">
        <v>3720</v>
      </c>
      <c r="F237" s="55">
        <v>110848</v>
      </c>
      <c r="G237" s="16">
        <v>95309</v>
      </c>
      <c r="H237" s="16">
        <v>118403</v>
      </c>
      <c r="I237" s="16">
        <v>115741</v>
      </c>
      <c r="J237" s="16">
        <v>118037</v>
      </c>
      <c r="K237" s="16">
        <v>112363</v>
      </c>
      <c r="L237" s="16">
        <v>115720</v>
      </c>
      <c r="M237" s="16">
        <v>108648</v>
      </c>
      <c r="N237" s="16">
        <v>103076</v>
      </c>
      <c r="O237" s="16">
        <v>120244</v>
      </c>
      <c r="P237" s="16">
        <v>120580</v>
      </c>
      <c r="Q237" s="63">
        <v>118837</v>
      </c>
    </row>
    <row r="238" spans="1:17" x14ac:dyDescent="0.3">
      <c r="A238" s="158"/>
      <c r="B238" s="1">
        <v>2635</v>
      </c>
      <c r="C238" s="1" t="s">
        <v>175</v>
      </c>
      <c r="D238" s="35">
        <f t="shared" si="42"/>
        <v>1492736</v>
      </c>
      <c r="E238" s="35">
        <v>4090</v>
      </c>
      <c r="F238" s="55">
        <v>122398</v>
      </c>
      <c r="G238" s="16">
        <v>106984</v>
      </c>
      <c r="H238" s="16">
        <v>133300</v>
      </c>
      <c r="I238" s="16">
        <v>131251</v>
      </c>
      <c r="J238" s="16">
        <v>133556</v>
      </c>
      <c r="K238" s="16">
        <v>125035</v>
      </c>
      <c r="L238" s="16">
        <v>125971</v>
      </c>
      <c r="M238" s="16">
        <v>118256</v>
      </c>
      <c r="N238" s="16">
        <v>114168</v>
      </c>
      <c r="O238" s="16">
        <v>131101</v>
      </c>
      <c r="P238" s="16">
        <v>128871</v>
      </c>
      <c r="Q238" s="63">
        <v>121845</v>
      </c>
    </row>
    <row r="239" spans="1:17" x14ac:dyDescent="0.3">
      <c r="A239" s="158"/>
      <c r="B239" s="1">
        <v>2636</v>
      </c>
      <c r="C239" s="1" t="s">
        <v>176</v>
      </c>
      <c r="D239" s="35">
        <f t="shared" si="42"/>
        <v>3337839</v>
      </c>
      <c r="E239" s="35">
        <v>9145</v>
      </c>
      <c r="F239" s="55">
        <v>270496</v>
      </c>
      <c r="G239" s="16">
        <v>225681</v>
      </c>
      <c r="H239" s="16">
        <v>296133</v>
      </c>
      <c r="I239" s="16">
        <v>287332</v>
      </c>
      <c r="J239" s="16">
        <v>290294</v>
      </c>
      <c r="K239" s="16">
        <v>274778</v>
      </c>
      <c r="L239" s="16">
        <v>277940</v>
      </c>
      <c r="M239" s="16">
        <v>269503</v>
      </c>
      <c r="N239" s="16">
        <v>255666</v>
      </c>
      <c r="O239" s="16">
        <v>305997</v>
      </c>
      <c r="P239" s="16">
        <v>288429</v>
      </c>
      <c r="Q239" s="63">
        <v>295590</v>
      </c>
    </row>
    <row r="240" spans="1:17" x14ac:dyDescent="0.3">
      <c r="A240" s="158"/>
      <c r="B240" s="1">
        <v>2637</v>
      </c>
      <c r="C240" s="1" t="s">
        <v>177</v>
      </c>
      <c r="D240" s="35">
        <f t="shared" si="42"/>
        <v>3523384</v>
      </c>
      <c r="E240" s="35">
        <v>9653</v>
      </c>
      <c r="F240" s="55">
        <v>267575</v>
      </c>
      <c r="G240" s="16">
        <v>240776</v>
      </c>
      <c r="H240" s="16">
        <v>307141</v>
      </c>
      <c r="I240" s="16">
        <v>299018</v>
      </c>
      <c r="J240" s="16">
        <v>310084</v>
      </c>
      <c r="K240" s="16">
        <v>290615</v>
      </c>
      <c r="L240" s="16">
        <v>286699</v>
      </c>
      <c r="M240" s="16">
        <v>271378</v>
      </c>
      <c r="N240" s="16">
        <v>285357</v>
      </c>
      <c r="O240" s="16">
        <v>331830</v>
      </c>
      <c r="P240" s="16">
        <v>315635</v>
      </c>
      <c r="Q240" s="63">
        <v>317276</v>
      </c>
    </row>
    <row r="241" spans="1:17" x14ac:dyDescent="0.3">
      <c r="A241" s="158"/>
      <c r="B241" s="1">
        <v>2638</v>
      </c>
      <c r="C241" s="1" t="s">
        <v>178</v>
      </c>
      <c r="D241" s="35">
        <f t="shared" si="42"/>
        <v>1110012</v>
      </c>
      <c r="E241" s="35">
        <v>3041</v>
      </c>
      <c r="F241" s="55">
        <v>85204</v>
      </c>
      <c r="G241" s="16">
        <v>75712</v>
      </c>
      <c r="H241" s="16">
        <v>103429</v>
      </c>
      <c r="I241" s="16">
        <v>100976</v>
      </c>
      <c r="J241" s="16">
        <v>101583</v>
      </c>
      <c r="K241" s="16">
        <v>90752</v>
      </c>
      <c r="L241" s="16">
        <v>87413</v>
      </c>
      <c r="M241" s="16">
        <v>82746</v>
      </c>
      <c r="N241" s="16">
        <v>87363</v>
      </c>
      <c r="O241" s="16">
        <v>100505</v>
      </c>
      <c r="P241" s="16">
        <v>99837</v>
      </c>
      <c r="Q241" s="63">
        <v>94492</v>
      </c>
    </row>
    <row r="242" spans="1:17" x14ac:dyDescent="0.3">
      <c r="A242" s="158"/>
      <c r="B242" s="1">
        <v>2639</v>
      </c>
      <c r="C242" s="1" t="s">
        <v>179</v>
      </c>
      <c r="D242" s="35">
        <f t="shared" si="42"/>
        <v>2568092</v>
      </c>
      <c r="E242" s="35">
        <v>7036</v>
      </c>
      <c r="F242" s="55">
        <v>205836</v>
      </c>
      <c r="G242" s="16">
        <v>181213</v>
      </c>
      <c r="H242" s="16">
        <v>230338</v>
      </c>
      <c r="I242" s="16">
        <v>220332</v>
      </c>
      <c r="J242" s="16">
        <v>228551</v>
      </c>
      <c r="K242" s="16">
        <v>209222</v>
      </c>
      <c r="L242" s="16">
        <v>212610</v>
      </c>
      <c r="M242" s="16">
        <v>205615</v>
      </c>
      <c r="N242" s="16">
        <v>204984</v>
      </c>
      <c r="O242" s="16">
        <v>228036</v>
      </c>
      <c r="P242" s="16">
        <v>226103</v>
      </c>
      <c r="Q242" s="63">
        <v>215252</v>
      </c>
    </row>
    <row r="243" spans="1:17" x14ac:dyDescent="0.3">
      <c r="A243" s="158"/>
      <c r="B243" s="1">
        <v>2640</v>
      </c>
      <c r="C243" s="1" t="s">
        <v>180</v>
      </c>
      <c r="D243" s="35">
        <f t="shared" si="42"/>
        <v>5035442</v>
      </c>
      <c r="E243" s="35">
        <v>13796</v>
      </c>
      <c r="F243" s="55">
        <v>350824</v>
      </c>
      <c r="G243" s="16">
        <v>316518</v>
      </c>
      <c r="H243" s="16">
        <v>512167</v>
      </c>
      <c r="I243" s="16">
        <v>462748</v>
      </c>
      <c r="J243" s="16">
        <v>508922</v>
      </c>
      <c r="K243" s="16">
        <v>403862</v>
      </c>
      <c r="L243" s="16">
        <v>380628</v>
      </c>
      <c r="M243" s="16">
        <v>341517</v>
      </c>
      <c r="N243" s="16">
        <v>414767</v>
      </c>
      <c r="O243" s="16">
        <v>460978</v>
      </c>
      <c r="P243" s="16">
        <v>463670</v>
      </c>
      <c r="Q243" s="63">
        <v>418841</v>
      </c>
    </row>
    <row r="244" spans="1:17" x14ac:dyDescent="0.3">
      <c r="A244" s="158"/>
      <c r="B244" s="1">
        <v>2641</v>
      </c>
      <c r="C244" s="1" t="s">
        <v>181</v>
      </c>
      <c r="D244" s="35">
        <f t="shared" si="42"/>
        <v>3407411</v>
      </c>
      <c r="E244" s="35">
        <v>9335</v>
      </c>
      <c r="F244" s="55">
        <v>248092</v>
      </c>
      <c r="G244" s="16">
        <v>220525</v>
      </c>
      <c r="H244" s="16">
        <v>317389</v>
      </c>
      <c r="I244" s="16">
        <v>304858</v>
      </c>
      <c r="J244" s="16">
        <v>321612</v>
      </c>
      <c r="K244" s="16">
        <v>276747</v>
      </c>
      <c r="L244" s="16">
        <v>263921</v>
      </c>
      <c r="M244" s="16">
        <v>249386</v>
      </c>
      <c r="N244" s="16">
        <v>278760</v>
      </c>
      <c r="O244" s="16">
        <v>319326</v>
      </c>
      <c r="P244" s="16">
        <v>314464</v>
      </c>
      <c r="Q244" s="63">
        <v>292331</v>
      </c>
    </row>
    <row r="245" spans="1:17" x14ac:dyDescent="0.3">
      <c r="A245" s="158"/>
      <c r="B245" s="1">
        <v>2642</v>
      </c>
      <c r="C245" s="1" t="s">
        <v>182</v>
      </c>
      <c r="D245" s="35">
        <f t="shared" si="42"/>
        <v>4513770</v>
      </c>
      <c r="E245" s="35">
        <v>12366</v>
      </c>
      <c r="F245" s="55">
        <v>356563</v>
      </c>
      <c r="G245" s="16">
        <v>309554</v>
      </c>
      <c r="H245" s="16">
        <v>419974</v>
      </c>
      <c r="I245" s="16">
        <v>398655</v>
      </c>
      <c r="J245" s="16">
        <v>409924</v>
      </c>
      <c r="K245" s="16">
        <v>366919</v>
      </c>
      <c r="L245" s="16">
        <v>359517</v>
      </c>
      <c r="M245" s="16">
        <v>342416</v>
      </c>
      <c r="N245" s="16">
        <v>358968</v>
      </c>
      <c r="O245" s="16">
        <v>409418</v>
      </c>
      <c r="P245" s="16">
        <v>401579</v>
      </c>
      <c r="Q245" s="63">
        <v>380283</v>
      </c>
    </row>
    <row r="246" spans="1:17" x14ac:dyDescent="0.3">
      <c r="A246" s="158"/>
      <c r="B246" s="1">
        <v>2643</v>
      </c>
      <c r="C246" s="1" t="s">
        <v>183</v>
      </c>
      <c r="D246" s="35">
        <f t="shared" si="42"/>
        <v>2188185</v>
      </c>
      <c r="E246" s="35">
        <v>5995</v>
      </c>
      <c r="F246" s="55">
        <v>164658</v>
      </c>
      <c r="G246" s="16">
        <v>144413</v>
      </c>
      <c r="H246" s="16">
        <v>196946</v>
      </c>
      <c r="I246" s="16">
        <v>194036</v>
      </c>
      <c r="J246" s="16">
        <v>200772</v>
      </c>
      <c r="K246" s="16">
        <v>182507</v>
      </c>
      <c r="L246" s="16">
        <v>175833</v>
      </c>
      <c r="M246" s="16">
        <v>167578</v>
      </c>
      <c r="N246" s="16">
        <v>177842</v>
      </c>
      <c r="O246" s="16">
        <v>199960</v>
      </c>
      <c r="P246" s="16">
        <v>200987</v>
      </c>
      <c r="Q246" s="63">
        <v>182653</v>
      </c>
    </row>
    <row r="247" spans="1:17" x14ac:dyDescent="0.3">
      <c r="A247" s="158"/>
      <c r="B247" s="1">
        <v>2644</v>
      </c>
      <c r="C247" s="1" t="s">
        <v>184</v>
      </c>
      <c r="D247" s="35">
        <f t="shared" si="42"/>
        <v>3038112</v>
      </c>
      <c r="E247" s="35">
        <v>8324</v>
      </c>
      <c r="F247" s="55">
        <v>247726</v>
      </c>
      <c r="G247" s="16">
        <v>219446</v>
      </c>
      <c r="H247" s="16">
        <v>273581</v>
      </c>
      <c r="I247" s="16">
        <v>265148</v>
      </c>
      <c r="J247" s="16">
        <v>271206</v>
      </c>
      <c r="K247" s="16">
        <v>250917</v>
      </c>
      <c r="L247" s="16">
        <v>256784</v>
      </c>
      <c r="M247" s="16">
        <v>248001</v>
      </c>
      <c r="N247" s="16">
        <v>233902</v>
      </c>
      <c r="O247" s="16">
        <v>265175</v>
      </c>
      <c r="P247" s="16">
        <v>258710</v>
      </c>
      <c r="Q247" s="63">
        <v>247516</v>
      </c>
    </row>
    <row r="248" spans="1:17" x14ac:dyDescent="0.3">
      <c r="A248" s="158"/>
      <c r="B248" s="1">
        <v>2645</v>
      </c>
      <c r="C248" s="1" t="s">
        <v>185</v>
      </c>
      <c r="D248" s="35">
        <f t="shared" si="42"/>
        <v>4923922</v>
      </c>
      <c r="E248" s="35">
        <v>13490</v>
      </c>
      <c r="F248" s="55">
        <v>392742</v>
      </c>
      <c r="G248" s="16">
        <v>341857</v>
      </c>
      <c r="H248" s="16">
        <v>435164</v>
      </c>
      <c r="I248" s="16">
        <v>425920</v>
      </c>
      <c r="J248" s="16">
        <v>437102</v>
      </c>
      <c r="K248" s="16">
        <v>404241</v>
      </c>
      <c r="L248" s="16">
        <v>405767</v>
      </c>
      <c r="M248" s="16">
        <v>396060</v>
      </c>
      <c r="N248" s="16">
        <v>392154</v>
      </c>
      <c r="O248" s="16">
        <v>441771</v>
      </c>
      <c r="P248" s="16">
        <v>435576</v>
      </c>
      <c r="Q248" s="63">
        <v>415568</v>
      </c>
    </row>
    <row r="249" spans="1:17" x14ac:dyDescent="0.3">
      <c r="A249" s="158"/>
      <c r="B249" s="1">
        <v>2646</v>
      </c>
      <c r="C249" s="1" t="s">
        <v>186</v>
      </c>
      <c r="D249" s="35">
        <f t="shared" si="42"/>
        <v>2408382</v>
      </c>
      <c r="E249" s="35">
        <v>6598</v>
      </c>
      <c r="F249" s="55">
        <v>176475</v>
      </c>
      <c r="G249" s="16">
        <v>155792</v>
      </c>
      <c r="H249" s="16">
        <v>219776</v>
      </c>
      <c r="I249" s="16">
        <v>211856</v>
      </c>
      <c r="J249" s="16">
        <v>246434</v>
      </c>
      <c r="K249" s="16">
        <v>200714</v>
      </c>
      <c r="L249" s="16">
        <v>188596</v>
      </c>
      <c r="M249" s="16">
        <v>183512</v>
      </c>
      <c r="N249" s="16">
        <v>190942</v>
      </c>
      <c r="O249" s="16">
        <v>218325</v>
      </c>
      <c r="P249" s="16">
        <v>215974</v>
      </c>
      <c r="Q249" s="63">
        <v>199986</v>
      </c>
    </row>
    <row r="250" spans="1:17" x14ac:dyDescent="0.3">
      <c r="A250" s="158"/>
      <c r="B250" s="1">
        <v>2647</v>
      </c>
      <c r="C250" s="1" t="s">
        <v>187</v>
      </c>
      <c r="D250" s="35">
        <f t="shared" si="42"/>
        <v>3637106</v>
      </c>
      <c r="E250" s="35">
        <v>9965</v>
      </c>
      <c r="F250" s="55">
        <v>284060</v>
      </c>
      <c r="G250" s="16">
        <v>248475</v>
      </c>
      <c r="H250" s="16">
        <v>333248</v>
      </c>
      <c r="I250" s="16">
        <v>317913</v>
      </c>
      <c r="J250" s="16">
        <v>330995</v>
      </c>
      <c r="K250" s="16">
        <v>295574</v>
      </c>
      <c r="L250" s="16">
        <v>291542</v>
      </c>
      <c r="M250" s="16">
        <v>281943</v>
      </c>
      <c r="N250" s="16">
        <v>289251</v>
      </c>
      <c r="O250" s="16">
        <v>333525</v>
      </c>
      <c r="P250" s="16">
        <v>329951</v>
      </c>
      <c r="Q250" s="63">
        <v>300629</v>
      </c>
    </row>
    <row r="251" spans="1:17" ht="17.25" thickBot="1" x14ac:dyDescent="0.35">
      <c r="A251" s="159"/>
      <c r="B251" s="14">
        <v>2648</v>
      </c>
      <c r="C251" s="14" t="s">
        <v>188</v>
      </c>
      <c r="D251" s="36">
        <f t="shared" si="42"/>
        <v>3290235</v>
      </c>
      <c r="E251" s="36">
        <v>9014</v>
      </c>
      <c r="F251" s="56">
        <v>269315</v>
      </c>
      <c r="G251" s="17">
        <v>235889</v>
      </c>
      <c r="H251" s="17">
        <v>287174</v>
      </c>
      <c r="I251" s="17">
        <v>279374</v>
      </c>
      <c r="J251" s="17">
        <v>284705</v>
      </c>
      <c r="K251" s="17">
        <v>268284</v>
      </c>
      <c r="L251" s="17">
        <v>280208</v>
      </c>
      <c r="M251" s="17">
        <v>272876</v>
      </c>
      <c r="N251" s="17">
        <v>254549</v>
      </c>
      <c r="O251" s="17">
        <v>291032</v>
      </c>
      <c r="P251" s="17">
        <v>286648</v>
      </c>
      <c r="Q251" s="64">
        <v>280181</v>
      </c>
    </row>
    <row r="252" spans="1:17" x14ac:dyDescent="0.3">
      <c r="A252" s="161" t="s">
        <v>337</v>
      </c>
      <c r="B252" s="27">
        <v>2711</v>
      </c>
      <c r="C252" s="27" t="s">
        <v>189</v>
      </c>
      <c r="D252" s="38">
        <f t="shared" si="42"/>
        <v>373882</v>
      </c>
      <c r="E252" s="38">
        <v>1024</v>
      </c>
      <c r="F252" s="57">
        <v>24953</v>
      </c>
      <c r="G252" s="28">
        <v>22929</v>
      </c>
      <c r="H252" s="28">
        <v>31091</v>
      </c>
      <c r="I252" s="28">
        <v>31050</v>
      </c>
      <c r="J252" s="28">
        <v>34577</v>
      </c>
      <c r="K252" s="28">
        <v>34817</v>
      </c>
      <c r="L252" s="28">
        <v>38613</v>
      </c>
      <c r="M252" s="28">
        <v>34530</v>
      </c>
      <c r="N252" s="28">
        <v>31496</v>
      </c>
      <c r="O252" s="28">
        <v>32270</v>
      </c>
      <c r="P252" s="28">
        <v>29695</v>
      </c>
      <c r="Q252" s="65">
        <v>27861</v>
      </c>
    </row>
    <row r="253" spans="1:17" x14ac:dyDescent="0.3">
      <c r="A253" s="158"/>
      <c r="B253" s="1">
        <v>2712</v>
      </c>
      <c r="C253" s="1" t="s">
        <v>190</v>
      </c>
      <c r="D253" s="35">
        <f t="shared" si="42"/>
        <v>4189169</v>
      </c>
      <c r="E253" s="35">
        <v>11477</v>
      </c>
      <c r="F253" s="55">
        <v>313836</v>
      </c>
      <c r="G253" s="16">
        <v>279560</v>
      </c>
      <c r="H253" s="16">
        <v>373782</v>
      </c>
      <c r="I253" s="16">
        <v>370210</v>
      </c>
      <c r="J253" s="16">
        <v>385123</v>
      </c>
      <c r="K253" s="16">
        <v>354000</v>
      </c>
      <c r="L253" s="16">
        <v>339720</v>
      </c>
      <c r="M253" s="16">
        <v>327900</v>
      </c>
      <c r="N253" s="16">
        <v>345412</v>
      </c>
      <c r="O253" s="16">
        <v>389432</v>
      </c>
      <c r="P253" s="16">
        <v>368480</v>
      </c>
      <c r="Q253" s="63">
        <v>341714</v>
      </c>
    </row>
    <row r="254" spans="1:17" x14ac:dyDescent="0.3">
      <c r="A254" s="158"/>
      <c r="B254" s="1">
        <v>2713</v>
      </c>
      <c r="C254" s="1" t="s">
        <v>191</v>
      </c>
      <c r="D254" s="35">
        <f t="shared" si="42"/>
        <v>4941396</v>
      </c>
      <c r="E254" s="35">
        <v>13538</v>
      </c>
      <c r="F254" s="55">
        <v>398463</v>
      </c>
      <c r="G254" s="16">
        <v>352667</v>
      </c>
      <c r="H254" s="16">
        <v>437230</v>
      </c>
      <c r="I254" s="16">
        <v>418565</v>
      </c>
      <c r="J254" s="16">
        <v>436383</v>
      </c>
      <c r="K254" s="16">
        <v>415187</v>
      </c>
      <c r="L254" s="16">
        <v>420547</v>
      </c>
      <c r="M254" s="16">
        <v>400656</v>
      </c>
      <c r="N254" s="16">
        <v>391761</v>
      </c>
      <c r="O254" s="16">
        <v>432668</v>
      </c>
      <c r="P254" s="16">
        <v>423483</v>
      </c>
      <c r="Q254" s="63">
        <v>413786</v>
      </c>
    </row>
    <row r="255" spans="1:17" x14ac:dyDescent="0.3">
      <c r="A255" s="158"/>
      <c r="B255" s="1">
        <v>2714</v>
      </c>
      <c r="C255" s="1" t="s">
        <v>192</v>
      </c>
      <c r="D255" s="35">
        <f t="shared" si="42"/>
        <v>4108582</v>
      </c>
      <c r="E255" s="35">
        <v>11256</v>
      </c>
      <c r="F255" s="55">
        <v>335979</v>
      </c>
      <c r="G255" s="16">
        <v>295219</v>
      </c>
      <c r="H255" s="16">
        <v>361095</v>
      </c>
      <c r="I255" s="16">
        <v>349377</v>
      </c>
      <c r="J255" s="16">
        <v>359628</v>
      </c>
      <c r="K255" s="16">
        <v>337697</v>
      </c>
      <c r="L255" s="16">
        <v>346088</v>
      </c>
      <c r="M255" s="16">
        <v>336371</v>
      </c>
      <c r="N255" s="16">
        <v>323045</v>
      </c>
      <c r="O255" s="16">
        <v>361027</v>
      </c>
      <c r="P255" s="16">
        <v>358201</v>
      </c>
      <c r="Q255" s="63">
        <v>344855</v>
      </c>
    </row>
    <row r="256" spans="1:17" x14ac:dyDescent="0.3">
      <c r="A256" s="158"/>
      <c r="B256" s="1">
        <v>2715</v>
      </c>
      <c r="C256" s="1" t="s">
        <v>193</v>
      </c>
      <c r="D256" s="35">
        <f t="shared" si="42"/>
        <v>8302952</v>
      </c>
      <c r="E256" s="35">
        <v>22748</v>
      </c>
      <c r="F256" s="55">
        <v>688646</v>
      </c>
      <c r="G256" s="16">
        <v>613033</v>
      </c>
      <c r="H256" s="16">
        <v>724257</v>
      </c>
      <c r="I256" s="16">
        <v>689592</v>
      </c>
      <c r="J256" s="16">
        <v>727973</v>
      </c>
      <c r="K256" s="16">
        <v>678284</v>
      </c>
      <c r="L256" s="16">
        <v>712745</v>
      </c>
      <c r="M256" s="16">
        <v>697924</v>
      </c>
      <c r="N256" s="16">
        <v>644810</v>
      </c>
      <c r="O256" s="16">
        <v>713203</v>
      </c>
      <c r="P256" s="16">
        <v>706089</v>
      </c>
      <c r="Q256" s="63">
        <v>706396</v>
      </c>
    </row>
    <row r="257" spans="1:17" x14ac:dyDescent="0.3">
      <c r="A257" s="158"/>
      <c r="B257" s="1">
        <v>2716</v>
      </c>
      <c r="C257" s="1" t="s">
        <v>194</v>
      </c>
      <c r="D257" s="35">
        <f t="shared" si="42"/>
        <v>5324704</v>
      </c>
      <c r="E257" s="35">
        <v>14588</v>
      </c>
      <c r="F257" s="55">
        <v>421317</v>
      </c>
      <c r="G257" s="16">
        <v>371234</v>
      </c>
      <c r="H257" s="16">
        <v>467756</v>
      </c>
      <c r="I257" s="16">
        <v>464211</v>
      </c>
      <c r="J257" s="16">
        <v>474249</v>
      </c>
      <c r="K257" s="16">
        <v>438679</v>
      </c>
      <c r="L257" s="16">
        <v>445247</v>
      </c>
      <c r="M257" s="16">
        <v>426920</v>
      </c>
      <c r="N257" s="16">
        <v>419586</v>
      </c>
      <c r="O257" s="16">
        <v>478815</v>
      </c>
      <c r="P257" s="16">
        <v>472925</v>
      </c>
      <c r="Q257" s="63">
        <v>443765</v>
      </c>
    </row>
    <row r="258" spans="1:17" x14ac:dyDescent="0.3">
      <c r="A258" s="158"/>
      <c r="B258" s="1">
        <v>2717</v>
      </c>
      <c r="C258" s="1" t="s">
        <v>195</v>
      </c>
      <c r="D258" s="35">
        <f t="shared" si="42"/>
        <v>6915228</v>
      </c>
      <c r="E258" s="35">
        <v>18946</v>
      </c>
      <c r="F258" s="55">
        <v>562387</v>
      </c>
      <c r="G258" s="16">
        <v>496021</v>
      </c>
      <c r="H258" s="16">
        <v>621693</v>
      </c>
      <c r="I258" s="16">
        <v>605550</v>
      </c>
      <c r="J258" s="16">
        <v>618132</v>
      </c>
      <c r="K258" s="16">
        <v>568100</v>
      </c>
      <c r="L258" s="16">
        <v>568798</v>
      </c>
      <c r="M258" s="16">
        <v>546271</v>
      </c>
      <c r="N258" s="16">
        <v>530517</v>
      </c>
      <c r="O258" s="16">
        <v>610869</v>
      </c>
      <c r="P258" s="16">
        <v>603608</v>
      </c>
      <c r="Q258" s="63">
        <v>583282</v>
      </c>
    </row>
    <row r="259" spans="1:17" x14ac:dyDescent="0.3">
      <c r="A259" s="158"/>
      <c r="B259" s="1">
        <v>2718</v>
      </c>
      <c r="C259" s="1" t="s">
        <v>196</v>
      </c>
      <c r="D259" s="35">
        <f t="shared" si="42"/>
        <v>4701989</v>
      </c>
      <c r="E259" s="35">
        <v>12882</v>
      </c>
      <c r="F259" s="55">
        <v>369703</v>
      </c>
      <c r="G259" s="16">
        <v>327055</v>
      </c>
      <c r="H259" s="16">
        <v>434392</v>
      </c>
      <c r="I259" s="16">
        <v>416989</v>
      </c>
      <c r="J259" s="16">
        <v>433130</v>
      </c>
      <c r="K259" s="16">
        <v>385684</v>
      </c>
      <c r="L259" s="16">
        <v>380616</v>
      </c>
      <c r="M259" s="16">
        <v>358475</v>
      </c>
      <c r="N259" s="16">
        <v>369243</v>
      </c>
      <c r="O259" s="16">
        <v>413022</v>
      </c>
      <c r="P259" s="16">
        <v>420886</v>
      </c>
      <c r="Q259" s="63">
        <v>392794</v>
      </c>
    </row>
    <row r="260" spans="1:17" x14ac:dyDescent="0.3">
      <c r="A260" s="158"/>
      <c r="B260" s="1">
        <v>2719</v>
      </c>
      <c r="C260" s="1" t="s">
        <v>197</v>
      </c>
      <c r="D260" s="35">
        <f t="shared" si="42"/>
        <v>3115247</v>
      </c>
      <c r="E260" s="35">
        <v>8535</v>
      </c>
      <c r="F260" s="55">
        <v>228797</v>
      </c>
      <c r="G260" s="16">
        <v>201606</v>
      </c>
      <c r="H260" s="16">
        <v>284579</v>
      </c>
      <c r="I260" s="16">
        <v>274089</v>
      </c>
      <c r="J260" s="16">
        <v>315396</v>
      </c>
      <c r="K260" s="16">
        <v>259649</v>
      </c>
      <c r="L260" s="16">
        <v>243903</v>
      </c>
      <c r="M260" s="16">
        <v>237794</v>
      </c>
      <c r="N260" s="16">
        <v>248041</v>
      </c>
      <c r="O260" s="16">
        <v>282564</v>
      </c>
      <c r="P260" s="16">
        <v>282265</v>
      </c>
      <c r="Q260" s="63">
        <v>256564</v>
      </c>
    </row>
    <row r="261" spans="1:17" x14ac:dyDescent="0.3">
      <c r="A261" s="158"/>
      <c r="B261" s="1">
        <v>2720</v>
      </c>
      <c r="C261" s="1" t="s">
        <v>198</v>
      </c>
      <c r="D261" s="35">
        <f t="shared" si="42"/>
        <v>3817591</v>
      </c>
      <c r="E261" s="35">
        <v>10459</v>
      </c>
      <c r="F261" s="55">
        <v>315266</v>
      </c>
      <c r="G261" s="16">
        <v>276857</v>
      </c>
      <c r="H261" s="16">
        <v>332880</v>
      </c>
      <c r="I261" s="16">
        <v>322385</v>
      </c>
      <c r="J261" s="16">
        <v>337983</v>
      </c>
      <c r="K261" s="16">
        <v>313844</v>
      </c>
      <c r="L261" s="16">
        <v>319542</v>
      </c>
      <c r="M261" s="16">
        <v>308711</v>
      </c>
      <c r="N261" s="16">
        <v>293896</v>
      </c>
      <c r="O261" s="16">
        <v>335891</v>
      </c>
      <c r="P261" s="16">
        <v>332150</v>
      </c>
      <c r="Q261" s="63">
        <v>328186</v>
      </c>
    </row>
    <row r="262" spans="1:17" x14ac:dyDescent="0.3">
      <c r="A262" s="158"/>
      <c r="B262" s="1">
        <v>2721</v>
      </c>
      <c r="C262" s="1" t="s">
        <v>199</v>
      </c>
      <c r="D262" s="35">
        <f t="shared" si="42"/>
        <v>4069426</v>
      </c>
      <c r="E262" s="35">
        <v>11149</v>
      </c>
      <c r="F262" s="55">
        <v>322623</v>
      </c>
      <c r="G262" s="16">
        <v>286332</v>
      </c>
      <c r="H262" s="16">
        <v>354617</v>
      </c>
      <c r="I262" s="16">
        <v>348903</v>
      </c>
      <c r="J262" s="16">
        <v>373997</v>
      </c>
      <c r="K262" s="16">
        <v>334341</v>
      </c>
      <c r="L262" s="16">
        <v>341344</v>
      </c>
      <c r="M262" s="16">
        <v>328895</v>
      </c>
      <c r="N262" s="16">
        <v>317749</v>
      </c>
      <c r="O262" s="16">
        <v>360118</v>
      </c>
      <c r="P262" s="16">
        <v>355857</v>
      </c>
      <c r="Q262" s="63">
        <v>344650</v>
      </c>
    </row>
    <row r="263" spans="1:17" x14ac:dyDescent="0.3">
      <c r="A263" s="158"/>
      <c r="B263" s="1">
        <v>2722</v>
      </c>
      <c r="C263" s="1" t="s">
        <v>200</v>
      </c>
      <c r="D263" s="35">
        <f t="shared" si="42"/>
        <v>6113297</v>
      </c>
      <c r="E263" s="35">
        <v>16749</v>
      </c>
      <c r="F263" s="55">
        <v>499258</v>
      </c>
      <c r="G263" s="16">
        <v>447856</v>
      </c>
      <c r="H263" s="16">
        <v>542371</v>
      </c>
      <c r="I263" s="16">
        <v>521943</v>
      </c>
      <c r="J263" s="16">
        <v>538051</v>
      </c>
      <c r="K263" s="16">
        <v>504423</v>
      </c>
      <c r="L263" s="16">
        <v>508532</v>
      </c>
      <c r="M263" s="16">
        <v>489090</v>
      </c>
      <c r="N263" s="16">
        <v>472760</v>
      </c>
      <c r="O263" s="16">
        <v>533436</v>
      </c>
      <c r="P263" s="16">
        <v>530792</v>
      </c>
      <c r="Q263" s="63">
        <v>524785</v>
      </c>
    </row>
    <row r="264" spans="1:17" x14ac:dyDescent="0.3">
      <c r="A264" s="158"/>
      <c r="B264" s="1">
        <v>2723</v>
      </c>
      <c r="C264" s="1" t="s">
        <v>201</v>
      </c>
      <c r="D264" s="35">
        <f t="shared" si="42"/>
        <v>5726670</v>
      </c>
      <c r="E264" s="35">
        <v>15690</v>
      </c>
      <c r="F264" s="55">
        <v>443584</v>
      </c>
      <c r="G264" s="16">
        <v>392822</v>
      </c>
      <c r="H264" s="16">
        <v>521095</v>
      </c>
      <c r="I264" s="16">
        <v>510738</v>
      </c>
      <c r="J264" s="16">
        <v>519554</v>
      </c>
      <c r="K264" s="16">
        <v>477520</v>
      </c>
      <c r="L264" s="16">
        <v>453894</v>
      </c>
      <c r="M264" s="16">
        <v>448348</v>
      </c>
      <c r="N264" s="16">
        <v>455394</v>
      </c>
      <c r="O264" s="16">
        <v>518334</v>
      </c>
      <c r="P264" s="16">
        <v>509294</v>
      </c>
      <c r="Q264" s="63">
        <v>476093</v>
      </c>
    </row>
    <row r="265" spans="1:17" x14ac:dyDescent="0.3">
      <c r="A265" s="158"/>
      <c r="B265" s="1">
        <v>2724</v>
      </c>
      <c r="C265" s="1" t="s">
        <v>202</v>
      </c>
      <c r="D265" s="35">
        <f t="shared" si="42"/>
        <v>5770644</v>
      </c>
      <c r="E265" s="35">
        <v>15810</v>
      </c>
      <c r="F265" s="55">
        <v>470170</v>
      </c>
      <c r="G265" s="16">
        <v>417239</v>
      </c>
      <c r="H265" s="16">
        <v>510564</v>
      </c>
      <c r="I265" s="16">
        <v>498085</v>
      </c>
      <c r="J265" s="16">
        <v>508546</v>
      </c>
      <c r="K265" s="16">
        <v>478470</v>
      </c>
      <c r="L265" s="16">
        <v>483779</v>
      </c>
      <c r="M265" s="16">
        <v>464877</v>
      </c>
      <c r="N265" s="16">
        <v>448661</v>
      </c>
      <c r="O265" s="16">
        <v>503878</v>
      </c>
      <c r="P265" s="16">
        <v>497368</v>
      </c>
      <c r="Q265" s="63">
        <v>489007</v>
      </c>
    </row>
    <row r="266" spans="1:17" x14ac:dyDescent="0.3">
      <c r="A266" s="158"/>
      <c r="B266" s="1">
        <v>2725</v>
      </c>
      <c r="C266" s="1" t="s">
        <v>203</v>
      </c>
      <c r="D266" s="35">
        <f t="shared" si="42"/>
        <v>2200454</v>
      </c>
      <c r="E266" s="35">
        <v>6029</v>
      </c>
      <c r="F266" s="55">
        <v>176565</v>
      </c>
      <c r="G266" s="16">
        <v>157908</v>
      </c>
      <c r="H266" s="16">
        <v>195252</v>
      </c>
      <c r="I266" s="16">
        <v>189550</v>
      </c>
      <c r="J266" s="16">
        <v>197776</v>
      </c>
      <c r="K266" s="16">
        <v>182263</v>
      </c>
      <c r="L266" s="16">
        <v>184608</v>
      </c>
      <c r="M266" s="16">
        <v>175652</v>
      </c>
      <c r="N266" s="16">
        <v>171995</v>
      </c>
      <c r="O266" s="16">
        <v>195212</v>
      </c>
      <c r="P266" s="16">
        <v>189640</v>
      </c>
      <c r="Q266" s="63">
        <v>184033</v>
      </c>
    </row>
    <row r="267" spans="1:17" x14ac:dyDescent="0.3">
      <c r="A267" s="158"/>
      <c r="B267" s="1">
        <v>2726</v>
      </c>
      <c r="C267" s="1" t="s">
        <v>204</v>
      </c>
      <c r="D267" s="35">
        <f t="shared" si="42"/>
        <v>3486581</v>
      </c>
      <c r="E267" s="35">
        <v>9552</v>
      </c>
      <c r="F267" s="55">
        <v>286542</v>
      </c>
      <c r="G267" s="16">
        <v>253769</v>
      </c>
      <c r="H267" s="16">
        <v>308607</v>
      </c>
      <c r="I267" s="16">
        <v>297144</v>
      </c>
      <c r="J267" s="16">
        <v>305660</v>
      </c>
      <c r="K267" s="16">
        <v>288505</v>
      </c>
      <c r="L267" s="16">
        <v>292078</v>
      </c>
      <c r="M267" s="16">
        <v>279737</v>
      </c>
      <c r="N267" s="16">
        <v>269055</v>
      </c>
      <c r="O267" s="16">
        <v>308052</v>
      </c>
      <c r="P267" s="16">
        <v>304866</v>
      </c>
      <c r="Q267" s="63">
        <v>292566</v>
      </c>
    </row>
    <row r="268" spans="1:17" x14ac:dyDescent="0.3">
      <c r="A268" s="158"/>
      <c r="B268" s="1">
        <v>2727</v>
      </c>
      <c r="C268" s="1" t="s">
        <v>205</v>
      </c>
      <c r="D268" s="35">
        <f t="shared" si="42"/>
        <v>3851370</v>
      </c>
      <c r="E268" s="35">
        <v>10552</v>
      </c>
      <c r="F268" s="55">
        <v>278630</v>
      </c>
      <c r="G268" s="16">
        <v>240211</v>
      </c>
      <c r="H268" s="16">
        <v>289729</v>
      </c>
      <c r="I268" s="16">
        <v>306802</v>
      </c>
      <c r="J268" s="16">
        <v>339292</v>
      </c>
      <c r="K268" s="16">
        <v>331346</v>
      </c>
      <c r="L268" s="16">
        <v>345237</v>
      </c>
      <c r="M268" s="16">
        <v>337751</v>
      </c>
      <c r="N268" s="16">
        <v>314524</v>
      </c>
      <c r="O268" s="16">
        <v>356894</v>
      </c>
      <c r="P268" s="16">
        <v>357767</v>
      </c>
      <c r="Q268" s="63">
        <v>353187</v>
      </c>
    </row>
    <row r="269" spans="1:17" x14ac:dyDescent="0.3">
      <c r="A269" s="158"/>
      <c r="B269" s="1">
        <v>2728</v>
      </c>
      <c r="C269" s="1" t="s">
        <v>206</v>
      </c>
      <c r="D269" s="35">
        <f t="shared" si="42"/>
        <v>5921222</v>
      </c>
      <c r="E269" s="35">
        <v>16223</v>
      </c>
      <c r="F269" s="55">
        <v>382668</v>
      </c>
      <c r="G269" s="16">
        <v>340604</v>
      </c>
      <c r="H269" s="16">
        <v>581078</v>
      </c>
      <c r="I269" s="16">
        <v>604411</v>
      </c>
      <c r="J269" s="16">
        <v>652990</v>
      </c>
      <c r="K269" s="16">
        <v>500086</v>
      </c>
      <c r="L269" s="16">
        <v>395346</v>
      </c>
      <c r="M269" s="16">
        <v>405840</v>
      </c>
      <c r="N269" s="16">
        <v>493128</v>
      </c>
      <c r="O269" s="16">
        <v>565614</v>
      </c>
      <c r="P269" s="16">
        <v>538109</v>
      </c>
      <c r="Q269" s="63">
        <v>461348</v>
      </c>
    </row>
    <row r="270" spans="1:17" x14ac:dyDescent="0.3">
      <c r="A270" s="158"/>
      <c r="B270" s="1">
        <v>2729</v>
      </c>
      <c r="C270" s="1" t="s">
        <v>207</v>
      </c>
      <c r="D270" s="35">
        <f t="shared" si="42"/>
        <v>6454676</v>
      </c>
      <c r="E270" s="35">
        <v>17684</v>
      </c>
      <c r="F270" s="55">
        <v>513977</v>
      </c>
      <c r="G270" s="16">
        <v>454361</v>
      </c>
      <c r="H270" s="16">
        <v>576208</v>
      </c>
      <c r="I270" s="16">
        <v>544957</v>
      </c>
      <c r="J270" s="16">
        <v>571423</v>
      </c>
      <c r="K270" s="16">
        <v>513615</v>
      </c>
      <c r="L270" s="16">
        <v>523538</v>
      </c>
      <c r="M270" s="16">
        <v>527213</v>
      </c>
      <c r="N270" s="16">
        <v>498821</v>
      </c>
      <c r="O270" s="16">
        <v>556544</v>
      </c>
      <c r="P270" s="16">
        <v>590884</v>
      </c>
      <c r="Q270" s="63">
        <v>583135</v>
      </c>
    </row>
    <row r="271" spans="1:17" x14ac:dyDescent="0.3">
      <c r="A271" s="158"/>
      <c r="B271" s="1">
        <v>2730</v>
      </c>
      <c r="C271" s="1" t="s">
        <v>208</v>
      </c>
      <c r="D271" s="35">
        <f t="shared" si="42"/>
        <v>3289510</v>
      </c>
      <c r="E271" s="35">
        <v>9012</v>
      </c>
      <c r="F271" s="55">
        <v>212597</v>
      </c>
      <c r="G271" s="16">
        <v>187543</v>
      </c>
      <c r="H271" s="16">
        <v>276457</v>
      </c>
      <c r="I271" s="16">
        <v>298704</v>
      </c>
      <c r="J271" s="16">
        <v>367365</v>
      </c>
      <c r="K271" s="16">
        <v>310623</v>
      </c>
      <c r="L271" s="16">
        <v>286750</v>
      </c>
      <c r="M271" s="16">
        <v>276367</v>
      </c>
      <c r="N271" s="16">
        <v>336548</v>
      </c>
      <c r="O271" s="16">
        <v>293473</v>
      </c>
      <c r="P271" s="16">
        <v>231227</v>
      </c>
      <c r="Q271" s="63">
        <v>211856</v>
      </c>
    </row>
    <row r="272" spans="1:17" x14ac:dyDescent="0.3">
      <c r="A272" s="158"/>
      <c r="B272" s="1">
        <v>2731</v>
      </c>
      <c r="C272" s="1" t="s">
        <v>209</v>
      </c>
      <c r="D272" s="35">
        <f t="shared" si="42"/>
        <v>8168764</v>
      </c>
      <c r="E272" s="35">
        <v>22380</v>
      </c>
      <c r="F272" s="55">
        <v>692625</v>
      </c>
      <c r="G272" s="16">
        <v>589939</v>
      </c>
      <c r="H272" s="16">
        <v>720024</v>
      </c>
      <c r="I272" s="16">
        <v>700774</v>
      </c>
      <c r="J272" s="16">
        <v>701367</v>
      </c>
      <c r="K272" s="16">
        <v>660799</v>
      </c>
      <c r="L272" s="16">
        <v>686787</v>
      </c>
      <c r="M272" s="16">
        <v>664005</v>
      </c>
      <c r="N272" s="16">
        <v>610686</v>
      </c>
      <c r="O272" s="16">
        <v>718778</v>
      </c>
      <c r="P272" s="16">
        <v>735097</v>
      </c>
      <c r="Q272" s="63">
        <v>687883</v>
      </c>
    </row>
    <row r="273" spans="1:17" x14ac:dyDescent="0.3">
      <c r="A273" s="158"/>
      <c r="B273" s="1">
        <v>2732</v>
      </c>
      <c r="C273" s="1" t="s">
        <v>210</v>
      </c>
      <c r="D273" s="35">
        <f t="shared" si="42"/>
        <v>5870923</v>
      </c>
      <c r="E273" s="35">
        <v>16085</v>
      </c>
      <c r="F273" s="55">
        <v>495752</v>
      </c>
      <c r="G273" s="16">
        <v>421617</v>
      </c>
      <c r="H273" s="16">
        <v>515404</v>
      </c>
      <c r="I273" s="16">
        <v>502592</v>
      </c>
      <c r="J273" s="16">
        <v>505658</v>
      </c>
      <c r="K273" s="16">
        <v>480855</v>
      </c>
      <c r="L273" s="16">
        <v>495456</v>
      </c>
      <c r="M273" s="16">
        <v>476433</v>
      </c>
      <c r="N273" s="16">
        <v>438622</v>
      </c>
      <c r="O273" s="16">
        <v>520184</v>
      </c>
      <c r="P273" s="16">
        <v>524871</v>
      </c>
      <c r="Q273" s="63">
        <v>493479</v>
      </c>
    </row>
    <row r="274" spans="1:17" x14ac:dyDescent="0.3">
      <c r="A274" s="158"/>
      <c r="B274" s="1">
        <v>2733</v>
      </c>
      <c r="C274" s="1" t="s">
        <v>211</v>
      </c>
      <c r="D274" s="35">
        <f t="shared" si="42"/>
        <v>8247143</v>
      </c>
      <c r="E274" s="35">
        <v>22595</v>
      </c>
      <c r="F274" s="55">
        <v>715340</v>
      </c>
      <c r="G274" s="16">
        <v>600540</v>
      </c>
      <c r="H274" s="16">
        <v>727996</v>
      </c>
      <c r="I274" s="16">
        <v>702117</v>
      </c>
      <c r="J274" s="16">
        <v>693687</v>
      </c>
      <c r="K274" s="16">
        <v>669148</v>
      </c>
      <c r="L274" s="16">
        <v>697599</v>
      </c>
      <c r="M274" s="16">
        <v>671598</v>
      </c>
      <c r="N274" s="16">
        <v>603906</v>
      </c>
      <c r="O274" s="16">
        <v>728963</v>
      </c>
      <c r="P274" s="16">
        <v>741566</v>
      </c>
      <c r="Q274" s="63">
        <v>694683</v>
      </c>
    </row>
    <row r="275" spans="1:17" x14ac:dyDescent="0.3">
      <c r="A275" s="158"/>
      <c r="B275" s="1">
        <v>2734</v>
      </c>
      <c r="C275" s="1" t="s">
        <v>212</v>
      </c>
      <c r="D275" s="35">
        <f t="shared" si="42"/>
        <v>7617439</v>
      </c>
      <c r="E275" s="35">
        <v>20870</v>
      </c>
      <c r="F275" s="55">
        <v>657314</v>
      </c>
      <c r="G275" s="16">
        <v>556538</v>
      </c>
      <c r="H275" s="16">
        <v>665518</v>
      </c>
      <c r="I275" s="16">
        <v>645527</v>
      </c>
      <c r="J275" s="16">
        <v>648170</v>
      </c>
      <c r="K275" s="16">
        <v>625049</v>
      </c>
      <c r="L275" s="16">
        <v>658654</v>
      </c>
      <c r="M275" s="16">
        <v>629113</v>
      </c>
      <c r="N275" s="16">
        <v>567142</v>
      </c>
      <c r="O275" s="16">
        <v>655760</v>
      </c>
      <c r="P275" s="16">
        <v>666824</v>
      </c>
      <c r="Q275" s="63">
        <v>641830</v>
      </c>
    </row>
    <row r="276" spans="1:17" x14ac:dyDescent="0.3">
      <c r="A276" s="158"/>
      <c r="B276" s="1">
        <v>2735</v>
      </c>
      <c r="C276" s="1" t="s">
        <v>213</v>
      </c>
      <c r="D276" s="35">
        <f t="shared" si="42"/>
        <v>2315960</v>
      </c>
      <c r="E276" s="35">
        <v>6345</v>
      </c>
      <c r="F276" s="55">
        <v>183658</v>
      </c>
      <c r="G276" s="16">
        <v>162616</v>
      </c>
      <c r="H276" s="16">
        <v>203383</v>
      </c>
      <c r="I276" s="16">
        <v>200088</v>
      </c>
      <c r="J276" s="16">
        <v>205697</v>
      </c>
      <c r="K276" s="16">
        <v>194732</v>
      </c>
      <c r="L276" s="16">
        <v>194656</v>
      </c>
      <c r="M276" s="16">
        <v>185470</v>
      </c>
      <c r="N276" s="16">
        <v>180421</v>
      </c>
      <c r="O276" s="16">
        <v>203600</v>
      </c>
      <c r="P276" s="16">
        <v>205721</v>
      </c>
      <c r="Q276" s="63">
        <v>195918</v>
      </c>
    </row>
    <row r="277" spans="1:17" x14ac:dyDescent="0.3">
      <c r="A277" s="158"/>
      <c r="B277" s="1">
        <v>2736</v>
      </c>
      <c r="C277" s="1" t="s">
        <v>214</v>
      </c>
      <c r="D277" s="35">
        <f t="shared" si="42"/>
        <v>6627102</v>
      </c>
      <c r="E277" s="35">
        <v>18156</v>
      </c>
      <c r="F277" s="55">
        <v>534086</v>
      </c>
      <c r="G277" s="16">
        <v>495026</v>
      </c>
      <c r="H277" s="16">
        <v>574507</v>
      </c>
      <c r="I277" s="16">
        <v>565630</v>
      </c>
      <c r="J277" s="16">
        <v>587247</v>
      </c>
      <c r="K277" s="16">
        <v>542712</v>
      </c>
      <c r="L277" s="16">
        <v>554388</v>
      </c>
      <c r="M277" s="16">
        <v>545724</v>
      </c>
      <c r="N277" s="16">
        <v>525439</v>
      </c>
      <c r="O277" s="16">
        <v>564648</v>
      </c>
      <c r="P277" s="16">
        <v>568362</v>
      </c>
      <c r="Q277" s="63">
        <v>569333</v>
      </c>
    </row>
    <row r="278" spans="1:17" x14ac:dyDescent="0.3">
      <c r="A278" s="158"/>
      <c r="B278" s="1">
        <v>2737</v>
      </c>
      <c r="C278" s="1" t="s">
        <v>215</v>
      </c>
      <c r="D278" s="35">
        <f t="shared" si="42"/>
        <v>5299300</v>
      </c>
      <c r="E278" s="35">
        <v>14519</v>
      </c>
      <c r="F278" s="55">
        <v>452839</v>
      </c>
      <c r="G278" s="16">
        <v>385949</v>
      </c>
      <c r="H278" s="16">
        <v>472885</v>
      </c>
      <c r="I278" s="16">
        <v>459057</v>
      </c>
      <c r="J278" s="16">
        <v>464803</v>
      </c>
      <c r="K278" s="16">
        <v>432474</v>
      </c>
      <c r="L278" s="16">
        <v>450345</v>
      </c>
      <c r="M278" s="16">
        <v>433601</v>
      </c>
      <c r="N278" s="16">
        <v>397924</v>
      </c>
      <c r="O278" s="16">
        <v>454475</v>
      </c>
      <c r="P278" s="16">
        <v>459064</v>
      </c>
      <c r="Q278" s="63">
        <v>435884</v>
      </c>
    </row>
    <row r="279" spans="1:17" x14ac:dyDescent="0.3">
      <c r="A279" s="158"/>
      <c r="B279" s="1">
        <v>2738</v>
      </c>
      <c r="C279" s="1" t="s">
        <v>216</v>
      </c>
      <c r="D279" s="35">
        <f t="shared" si="42"/>
        <v>6150888</v>
      </c>
      <c r="E279" s="35">
        <v>16852</v>
      </c>
      <c r="F279" s="55">
        <v>513707</v>
      </c>
      <c r="G279" s="16">
        <v>445002</v>
      </c>
      <c r="H279" s="16">
        <v>537738</v>
      </c>
      <c r="I279" s="16">
        <v>514148</v>
      </c>
      <c r="J279" s="16">
        <v>530685</v>
      </c>
      <c r="K279" s="16">
        <v>508265</v>
      </c>
      <c r="L279" s="16">
        <v>527608</v>
      </c>
      <c r="M279" s="16">
        <v>510071</v>
      </c>
      <c r="N279" s="16">
        <v>472893</v>
      </c>
      <c r="O279" s="16">
        <v>529723</v>
      </c>
      <c r="P279" s="16">
        <v>531721</v>
      </c>
      <c r="Q279" s="63">
        <v>529327</v>
      </c>
    </row>
    <row r="280" spans="1:17" x14ac:dyDescent="0.3">
      <c r="A280" s="158"/>
      <c r="B280" s="1">
        <v>2739</v>
      </c>
      <c r="C280" s="1" t="s">
        <v>217</v>
      </c>
      <c r="D280" s="35">
        <f t="shared" si="42"/>
        <v>4030674</v>
      </c>
      <c r="E280" s="35">
        <v>11043</v>
      </c>
      <c r="F280" s="55">
        <v>325400</v>
      </c>
      <c r="G280" s="16">
        <v>285390</v>
      </c>
      <c r="H280" s="16">
        <v>352919</v>
      </c>
      <c r="I280" s="16">
        <v>345857</v>
      </c>
      <c r="J280" s="16">
        <v>355164</v>
      </c>
      <c r="K280" s="16">
        <v>332960</v>
      </c>
      <c r="L280" s="16">
        <v>334453</v>
      </c>
      <c r="M280" s="16">
        <v>329093</v>
      </c>
      <c r="N280" s="16">
        <v>318142</v>
      </c>
      <c r="O280" s="16">
        <v>356263</v>
      </c>
      <c r="P280" s="16">
        <v>355432</v>
      </c>
      <c r="Q280" s="63">
        <v>339601</v>
      </c>
    </row>
    <row r="281" spans="1:17" x14ac:dyDescent="0.3">
      <c r="A281" s="158"/>
      <c r="B281" s="1">
        <v>2740</v>
      </c>
      <c r="C281" s="1" t="s">
        <v>218</v>
      </c>
      <c r="D281" s="35">
        <f t="shared" si="42"/>
        <v>5595259</v>
      </c>
      <c r="E281" s="35">
        <v>15329</v>
      </c>
      <c r="F281" s="55">
        <v>390812</v>
      </c>
      <c r="G281" s="16">
        <v>342685</v>
      </c>
      <c r="H281" s="16">
        <v>551805</v>
      </c>
      <c r="I281" s="16">
        <v>532868</v>
      </c>
      <c r="J281" s="16">
        <v>537316</v>
      </c>
      <c r="K281" s="16">
        <v>466949</v>
      </c>
      <c r="L281" s="16">
        <v>397880</v>
      </c>
      <c r="M281" s="16">
        <v>387594</v>
      </c>
      <c r="N281" s="16">
        <v>468517</v>
      </c>
      <c r="O281" s="16">
        <v>524742</v>
      </c>
      <c r="P281" s="16">
        <v>528735</v>
      </c>
      <c r="Q281" s="63">
        <v>465356</v>
      </c>
    </row>
    <row r="282" spans="1:17" x14ac:dyDescent="0.3">
      <c r="A282" s="158"/>
      <c r="B282" s="1">
        <v>2741</v>
      </c>
      <c r="C282" s="1" t="s">
        <v>219</v>
      </c>
      <c r="D282" s="35">
        <f t="shared" si="42"/>
        <v>4033361</v>
      </c>
      <c r="E282" s="35">
        <v>11050</v>
      </c>
      <c r="F282" s="55">
        <v>302160</v>
      </c>
      <c r="G282" s="16">
        <v>265374</v>
      </c>
      <c r="H282" s="16">
        <v>380118</v>
      </c>
      <c r="I282" s="16">
        <v>362994</v>
      </c>
      <c r="J282" s="16">
        <v>377102</v>
      </c>
      <c r="K282" s="16">
        <v>335884</v>
      </c>
      <c r="L282" s="16">
        <v>315924</v>
      </c>
      <c r="M282" s="16">
        <v>298756</v>
      </c>
      <c r="N282" s="16">
        <v>323518</v>
      </c>
      <c r="O282" s="16">
        <v>363839</v>
      </c>
      <c r="P282" s="16">
        <v>371977</v>
      </c>
      <c r="Q282" s="63">
        <v>335715</v>
      </c>
    </row>
    <row r="283" spans="1:17" x14ac:dyDescent="0.3">
      <c r="A283" s="158"/>
      <c r="B283" s="1">
        <v>2742</v>
      </c>
      <c r="C283" s="1" t="s">
        <v>220</v>
      </c>
      <c r="D283" s="35">
        <f t="shared" si="42"/>
        <v>3971716</v>
      </c>
      <c r="E283" s="35">
        <v>10881</v>
      </c>
      <c r="F283" s="55">
        <v>329724</v>
      </c>
      <c r="G283" s="16">
        <v>288365</v>
      </c>
      <c r="H283" s="16">
        <v>348180</v>
      </c>
      <c r="I283" s="16">
        <v>337547</v>
      </c>
      <c r="J283" s="16">
        <v>342354</v>
      </c>
      <c r="K283" s="16">
        <v>327081</v>
      </c>
      <c r="L283" s="16">
        <v>338843</v>
      </c>
      <c r="M283" s="16">
        <v>327315</v>
      </c>
      <c r="N283" s="16">
        <v>308755</v>
      </c>
      <c r="O283" s="16">
        <v>348680</v>
      </c>
      <c r="P283" s="16">
        <v>339856</v>
      </c>
      <c r="Q283" s="63">
        <v>335016</v>
      </c>
    </row>
    <row r="284" spans="1:17" x14ac:dyDescent="0.3">
      <c r="A284" s="158"/>
      <c r="B284" s="1">
        <v>2743</v>
      </c>
      <c r="C284" s="1" t="s">
        <v>221</v>
      </c>
      <c r="D284" s="35">
        <f t="shared" si="42"/>
        <v>5804061</v>
      </c>
      <c r="E284" s="35">
        <v>15902</v>
      </c>
      <c r="F284" s="55">
        <v>475674</v>
      </c>
      <c r="G284" s="16">
        <v>419074</v>
      </c>
      <c r="H284" s="16">
        <v>507501</v>
      </c>
      <c r="I284" s="16">
        <v>496460</v>
      </c>
      <c r="J284" s="16">
        <v>499104</v>
      </c>
      <c r="K284" s="16">
        <v>473065</v>
      </c>
      <c r="L284" s="16">
        <v>490152</v>
      </c>
      <c r="M284" s="16">
        <v>478057</v>
      </c>
      <c r="N284" s="16">
        <v>450265</v>
      </c>
      <c r="O284" s="16">
        <v>511639</v>
      </c>
      <c r="P284" s="16">
        <v>509809</v>
      </c>
      <c r="Q284" s="63">
        <v>493261</v>
      </c>
    </row>
    <row r="285" spans="1:17" x14ac:dyDescent="0.3">
      <c r="A285" s="158"/>
      <c r="B285" s="1">
        <v>2744</v>
      </c>
      <c r="C285" s="1" t="s">
        <v>222</v>
      </c>
      <c r="D285" s="35">
        <f t="shared" si="42"/>
        <v>3369214</v>
      </c>
      <c r="E285" s="35">
        <v>9231</v>
      </c>
      <c r="F285" s="55">
        <v>266149</v>
      </c>
      <c r="G285" s="16">
        <v>234646</v>
      </c>
      <c r="H285" s="16">
        <v>297030</v>
      </c>
      <c r="I285" s="16">
        <v>290355</v>
      </c>
      <c r="J285" s="16">
        <v>298974</v>
      </c>
      <c r="K285" s="16">
        <v>279320</v>
      </c>
      <c r="L285" s="16">
        <v>282707</v>
      </c>
      <c r="M285" s="16">
        <v>267566</v>
      </c>
      <c r="N285" s="16">
        <v>258317</v>
      </c>
      <c r="O285" s="16">
        <v>301587</v>
      </c>
      <c r="P285" s="16">
        <v>300875</v>
      </c>
      <c r="Q285" s="63">
        <v>291688</v>
      </c>
    </row>
    <row r="286" spans="1:17" x14ac:dyDescent="0.3">
      <c r="A286" s="158"/>
      <c r="B286" s="1">
        <v>2745</v>
      </c>
      <c r="C286" s="1" t="s">
        <v>223</v>
      </c>
      <c r="D286" s="35">
        <f t="shared" si="42"/>
        <v>4142013</v>
      </c>
      <c r="E286" s="35">
        <v>11348</v>
      </c>
      <c r="F286" s="55">
        <v>338337</v>
      </c>
      <c r="G286" s="16">
        <v>300012</v>
      </c>
      <c r="H286" s="16">
        <v>365475</v>
      </c>
      <c r="I286" s="16">
        <v>355025</v>
      </c>
      <c r="J286" s="16">
        <v>363793</v>
      </c>
      <c r="K286" s="16">
        <v>349187</v>
      </c>
      <c r="L286" s="16">
        <v>353581</v>
      </c>
      <c r="M286" s="16">
        <v>333791</v>
      </c>
      <c r="N286" s="16">
        <v>321050</v>
      </c>
      <c r="O286" s="16">
        <v>358727</v>
      </c>
      <c r="P286" s="16">
        <v>352252</v>
      </c>
      <c r="Q286" s="63">
        <v>350783</v>
      </c>
    </row>
    <row r="287" spans="1:17" x14ac:dyDescent="0.3">
      <c r="A287" s="158"/>
      <c r="B287" s="1">
        <v>2746</v>
      </c>
      <c r="C287" s="1" t="s">
        <v>224</v>
      </c>
      <c r="D287" s="35">
        <f t="shared" si="42"/>
        <v>3980179</v>
      </c>
      <c r="E287" s="35">
        <v>10905</v>
      </c>
      <c r="F287" s="55">
        <v>326096</v>
      </c>
      <c r="G287" s="16">
        <v>296398</v>
      </c>
      <c r="H287" s="16">
        <v>337365</v>
      </c>
      <c r="I287" s="16">
        <v>327796</v>
      </c>
      <c r="J287" s="16">
        <v>335222</v>
      </c>
      <c r="K287" s="16">
        <v>318113</v>
      </c>
      <c r="L287" s="16">
        <v>328372</v>
      </c>
      <c r="M287" s="16">
        <v>333229</v>
      </c>
      <c r="N287" s="16">
        <v>338931</v>
      </c>
      <c r="O287" s="16">
        <v>348889</v>
      </c>
      <c r="P287" s="16">
        <v>339085</v>
      </c>
      <c r="Q287" s="63">
        <v>350683</v>
      </c>
    </row>
    <row r="288" spans="1:17" x14ac:dyDescent="0.3">
      <c r="A288" s="158"/>
      <c r="B288" s="1">
        <v>2747</v>
      </c>
      <c r="C288" s="1" t="s">
        <v>225</v>
      </c>
      <c r="D288" s="35">
        <f t="shared" si="42"/>
        <v>6137654</v>
      </c>
      <c r="E288" s="35">
        <v>16815</v>
      </c>
      <c r="F288" s="55">
        <v>522169</v>
      </c>
      <c r="G288" s="16">
        <v>451985</v>
      </c>
      <c r="H288" s="16">
        <v>535908</v>
      </c>
      <c r="I288" s="16">
        <v>527943</v>
      </c>
      <c r="J288" s="16">
        <v>526791</v>
      </c>
      <c r="K288" s="16">
        <v>503384</v>
      </c>
      <c r="L288" s="16">
        <v>525942</v>
      </c>
      <c r="M288" s="16">
        <v>499970</v>
      </c>
      <c r="N288" s="16">
        <v>471480</v>
      </c>
      <c r="O288" s="16">
        <v>529290</v>
      </c>
      <c r="P288" s="16">
        <v>527464</v>
      </c>
      <c r="Q288" s="63">
        <v>515328</v>
      </c>
    </row>
    <row r="289" spans="1:17" x14ac:dyDescent="0.3">
      <c r="A289" s="158"/>
      <c r="B289" s="1">
        <v>2748</v>
      </c>
      <c r="C289" s="1" t="s">
        <v>226</v>
      </c>
      <c r="D289" s="35">
        <f t="shared" si="42"/>
        <v>14132411</v>
      </c>
      <c r="E289" s="35">
        <v>38719</v>
      </c>
      <c r="F289" s="55">
        <v>1216413</v>
      </c>
      <c r="G289" s="16">
        <v>1044540</v>
      </c>
      <c r="H289" s="16">
        <v>1228568</v>
      </c>
      <c r="I289" s="16">
        <v>1205228</v>
      </c>
      <c r="J289" s="16">
        <v>1189918</v>
      </c>
      <c r="K289" s="16">
        <v>1127666</v>
      </c>
      <c r="L289" s="16">
        <v>1226268</v>
      </c>
      <c r="M289" s="16">
        <v>1164480</v>
      </c>
      <c r="N289" s="16">
        <v>1037595</v>
      </c>
      <c r="O289" s="16">
        <v>1241939</v>
      </c>
      <c r="P289" s="16">
        <v>1270177</v>
      </c>
      <c r="Q289" s="63">
        <v>1179619</v>
      </c>
    </row>
    <row r="290" spans="1:17" x14ac:dyDescent="0.3">
      <c r="A290" s="158"/>
      <c r="B290" s="1">
        <v>2749</v>
      </c>
      <c r="C290" s="1" t="s">
        <v>227</v>
      </c>
      <c r="D290" s="35">
        <f t="shared" si="42"/>
        <v>8958564</v>
      </c>
      <c r="E290" s="35">
        <v>24544</v>
      </c>
      <c r="F290" s="55">
        <v>737601</v>
      </c>
      <c r="G290" s="16">
        <v>653058</v>
      </c>
      <c r="H290" s="16">
        <v>790839</v>
      </c>
      <c r="I290" s="16">
        <v>766127</v>
      </c>
      <c r="J290" s="16">
        <v>780989</v>
      </c>
      <c r="K290" s="16">
        <v>733257</v>
      </c>
      <c r="L290" s="16">
        <v>751767</v>
      </c>
      <c r="M290" s="16">
        <v>728747</v>
      </c>
      <c r="N290" s="16">
        <v>692492</v>
      </c>
      <c r="O290" s="16">
        <v>782700</v>
      </c>
      <c r="P290" s="16">
        <v>776552</v>
      </c>
      <c r="Q290" s="63">
        <v>764435</v>
      </c>
    </row>
    <row r="291" spans="1:17" x14ac:dyDescent="0.3">
      <c r="A291" s="158"/>
      <c r="B291" s="1">
        <v>2750</v>
      </c>
      <c r="C291" s="1" t="s">
        <v>228</v>
      </c>
      <c r="D291" s="35">
        <f t="shared" si="42"/>
        <v>9552556</v>
      </c>
      <c r="E291" s="35">
        <v>26171</v>
      </c>
      <c r="F291" s="55">
        <v>785098</v>
      </c>
      <c r="G291" s="16">
        <v>703304</v>
      </c>
      <c r="H291" s="16">
        <v>839178</v>
      </c>
      <c r="I291" s="16">
        <v>819021</v>
      </c>
      <c r="J291" s="16">
        <v>834140</v>
      </c>
      <c r="K291" s="16">
        <v>788645</v>
      </c>
      <c r="L291" s="16">
        <v>798436</v>
      </c>
      <c r="M291" s="16">
        <v>776716</v>
      </c>
      <c r="N291" s="16">
        <v>756547</v>
      </c>
      <c r="O291" s="16">
        <v>828152</v>
      </c>
      <c r="P291" s="16">
        <v>815721</v>
      </c>
      <c r="Q291" s="63">
        <v>807598</v>
      </c>
    </row>
    <row r="292" spans="1:17" x14ac:dyDescent="0.3">
      <c r="A292" s="158"/>
      <c r="B292" s="1">
        <v>2751</v>
      </c>
      <c r="C292" s="1" t="s">
        <v>229</v>
      </c>
      <c r="D292" s="35">
        <f t="shared" si="42"/>
        <v>2994402</v>
      </c>
      <c r="E292" s="35">
        <v>8204</v>
      </c>
      <c r="F292" s="55">
        <v>237739</v>
      </c>
      <c r="G292" s="16">
        <v>212692</v>
      </c>
      <c r="H292" s="16">
        <v>260900</v>
      </c>
      <c r="I292" s="16">
        <v>257642</v>
      </c>
      <c r="J292" s="16">
        <v>259546</v>
      </c>
      <c r="K292" s="16">
        <v>246616</v>
      </c>
      <c r="L292" s="16">
        <v>252640</v>
      </c>
      <c r="M292" s="16">
        <v>242766</v>
      </c>
      <c r="N292" s="16">
        <v>235864</v>
      </c>
      <c r="O292" s="16">
        <v>268036</v>
      </c>
      <c r="P292" s="16">
        <v>265039</v>
      </c>
      <c r="Q292" s="63">
        <v>254922</v>
      </c>
    </row>
    <row r="293" spans="1:17" x14ac:dyDescent="0.3">
      <c r="A293" s="158"/>
      <c r="B293" s="1">
        <v>2752</v>
      </c>
      <c r="C293" s="1" t="s">
        <v>230</v>
      </c>
      <c r="D293" s="35">
        <f t="shared" si="42"/>
        <v>3786358</v>
      </c>
      <c r="E293" s="35">
        <v>10374</v>
      </c>
      <c r="F293" s="55">
        <v>281125</v>
      </c>
      <c r="G293" s="16">
        <v>251263</v>
      </c>
      <c r="H293" s="16">
        <v>345248</v>
      </c>
      <c r="I293" s="16">
        <v>342242</v>
      </c>
      <c r="J293" s="16">
        <v>344460</v>
      </c>
      <c r="K293" s="16">
        <v>321912</v>
      </c>
      <c r="L293" s="16">
        <v>306612</v>
      </c>
      <c r="M293" s="16">
        <v>299174</v>
      </c>
      <c r="N293" s="16">
        <v>300312</v>
      </c>
      <c r="O293" s="16">
        <v>341402</v>
      </c>
      <c r="P293" s="16">
        <v>338857</v>
      </c>
      <c r="Q293" s="63">
        <v>313751</v>
      </c>
    </row>
    <row r="294" spans="1:17" x14ac:dyDescent="0.3">
      <c r="A294" s="158"/>
      <c r="B294" s="1">
        <v>2753</v>
      </c>
      <c r="C294" s="1" t="s">
        <v>231</v>
      </c>
      <c r="D294" s="35">
        <f t="shared" si="42"/>
        <v>2547821</v>
      </c>
      <c r="E294" s="35">
        <v>6980</v>
      </c>
      <c r="F294" s="55">
        <v>185763</v>
      </c>
      <c r="G294" s="16">
        <v>166004</v>
      </c>
      <c r="H294" s="16">
        <v>218659</v>
      </c>
      <c r="I294" s="16">
        <v>225546</v>
      </c>
      <c r="J294" s="16">
        <v>231753</v>
      </c>
      <c r="K294" s="16">
        <v>219993</v>
      </c>
      <c r="L294" s="16">
        <v>215729</v>
      </c>
      <c r="M294" s="16">
        <v>207345</v>
      </c>
      <c r="N294" s="16">
        <v>205152</v>
      </c>
      <c r="O294" s="16">
        <v>232899</v>
      </c>
      <c r="P294" s="16">
        <v>223931</v>
      </c>
      <c r="Q294" s="63">
        <v>215047</v>
      </c>
    </row>
    <row r="295" spans="1:17" x14ac:dyDescent="0.3">
      <c r="A295" s="158"/>
      <c r="B295" s="1">
        <v>2754</v>
      </c>
      <c r="C295" s="1" t="s">
        <v>232</v>
      </c>
      <c r="D295" s="35">
        <f t="shared" si="42"/>
        <v>1638923</v>
      </c>
      <c r="E295" s="35">
        <v>4490</v>
      </c>
      <c r="F295" s="55">
        <v>135164</v>
      </c>
      <c r="G295" s="16">
        <v>117328</v>
      </c>
      <c r="H295" s="16">
        <v>142965</v>
      </c>
      <c r="I295" s="16">
        <v>181993</v>
      </c>
      <c r="J295" s="16">
        <v>145574</v>
      </c>
      <c r="K295" s="16">
        <v>134466</v>
      </c>
      <c r="L295" s="16">
        <v>130331</v>
      </c>
      <c r="M295" s="16">
        <v>122727</v>
      </c>
      <c r="N295" s="16">
        <v>124064</v>
      </c>
      <c r="O295" s="16">
        <v>139651</v>
      </c>
      <c r="P295" s="16">
        <v>136523</v>
      </c>
      <c r="Q295" s="63">
        <v>128137</v>
      </c>
    </row>
    <row r="296" spans="1:17" x14ac:dyDescent="0.3">
      <c r="A296" s="158"/>
      <c r="B296" s="1">
        <v>2755</v>
      </c>
      <c r="C296" s="1" t="s">
        <v>233</v>
      </c>
      <c r="D296" s="35">
        <f t="shared" si="42"/>
        <v>3167330</v>
      </c>
      <c r="E296" s="35">
        <v>8678</v>
      </c>
      <c r="F296" s="55">
        <v>258990</v>
      </c>
      <c r="G296" s="16">
        <v>226376</v>
      </c>
      <c r="H296" s="16">
        <v>272013</v>
      </c>
      <c r="I296" s="16">
        <v>270559</v>
      </c>
      <c r="J296" s="16">
        <v>280819</v>
      </c>
      <c r="K296" s="16">
        <v>267656</v>
      </c>
      <c r="L296" s="16">
        <v>270501</v>
      </c>
      <c r="M296" s="16">
        <v>258599</v>
      </c>
      <c r="N296" s="16">
        <v>242710</v>
      </c>
      <c r="O296" s="16">
        <v>278671</v>
      </c>
      <c r="P296" s="16">
        <v>276310</v>
      </c>
      <c r="Q296" s="63">
        <v>264126</v>
      </c>
    </row>
    <row r="297" spans="1:17" x14ac:dyDescent="0.3">
      <c r="A297" s="158"/>
      <c r="B297" s="1">
        <v>2756</v>
      </c>
      <c r="C297" s="1" t="s">
        <v>234</v>
      </c>
      <c r="D297" s="35">
        <f t="shared" si="42"/>
        <v>5229683</v>
      </c>
      <c r="E297" s="35">
        <v>14328</v>
      </c>
      <c r="F297" s="55">
        <v>423195</v>
      </c>
      <c r="G297" s="16">
        <v>372001</v>
      </c>
      <c r="H297" s="16">
        <v>453712</v>
      </c>
      <c r="I297" s="16">
        <v>443394</v>
      </c>
      <c r="J297" s="16">
        <v>453381</v>
      </c>
      <c r="K297" s="16">
        <v>432044</v>
      </c>
      <c r="L297" s="16">
        <v>443736</v>
      </c>
      <c r="M297" s="16">
        <v>429263</v>
      </c>
      <c r="N297" s="16">
        <v>406084</v>
      </c>
      <c r="O297" s="16">
        <v>463051</v>
      </c>
      <c r="P297" s="16">
        <v>456746</v>
      </c>
      <c r="Q297" s="63">
        <v>453076</v>
      </c>
    </row>
    <row r="298" spans="1:17" x14ac:dyDescent="0.3">
      <c r="A298" s="158"/>
      <c r="B298" s="1">
        <v>2757</v>
      </c>
      <c r="C298" s="1" t="s">
        <v>235</v>
      </c>
      <c r="D298" s="35">
        <f t="shared" si="42"/>
        <v>4668819</v>
      </c>
      <c r="E298" s="35">
        <v>12791</v>
      </c>
      <c r="F298" s="55">
        <v>379787</v>
      </c>
      <c r="G298" s="16">
        <v>336194</v>
      </c>
      <c r="H298" s="16">
        <v>401852</v>
      </c>
      <c r="I298" s="16">
        <v>389744</v>
      </c>
      <c r="J298" s="16">
        <v>398855</v>
      </c>
      <c r="K298" s="16">
        <v>382836</v>
      </c>
      <c r="L298" s="16">
        <v>410243</v>
      </c>
      <c r="M298" s="16">
        <v>392525</v>
      </c>
      <c r="N298" s="16">
        <v>360305</v>
      </c>
      <c r="O298" s="16">
        <v>409241</v>
      </c>
      <c r="P298" s="16">
        <v>405157</v>
      </c>
      <c r="Q298" s="63">
        <v>402080</v>
      </c>
    </row>
    <row r="299" spans="1:17" x14ac:dyDescent="0.3">
      <c r="A299" s="158"/>
      <c r="B299" s="1">
        <v>2758</v>
      </c>
      <c r="C299" s="1" t="s">
        <v>236</v>
      </c>
      <c r="D299" s="35">
        <f t="shared" si="42"/>
        <v>5541923</v>
      </c>
      <c r="E299" s="35">
        <v>15183</v>
      </c>
      <c r="F299" s="55">
        <v>452182</v>
      </c>
      <c r="G299" s="16">
        <v>397038</v>
      </c>
      <c r="H299" s="16">
        <v>483262</v>
      </c>
      <c r="I299" s="16">
        <v>467089</v>
      </c>
      <c r="J299" s="16">
        <v>476853</v>
      </c>
      <c r="K299" s="16">
        <v>453694</v>
      </c>
      <c r="L299" s="16">
        <v>468465</v>
      </c>
      <c r="M299" s="16">
        <v>452388</v>
      </c>
      <c r="N299" s="16">
        <v>428789</v>
      </c>
      <c r="O299" s="16">
        <v>491280</v>
      </c>
      <c r="P299" s="16">
        <v>486392</v>
      </c>
      <c r="Q299" s="63">
        <v>484491</v>
      </c>
    </row>
    <row r="300" spans="1:17" x14ac:dyDescent="0.3">
      <c r="A300" s="158"/>
      <c r="B300" s="1">
        <v>2759</v>
      </c>
      <c r="C300" s="1" t="s">
        <v>237</v>
      </c>
      <c r="D300" s="35">
        <f t="shared" si="42"/>
        <v>1774799</v>
      </c>
      <c r="E300" s="35">
        <v>4862</v>
      </c>
      <c r="F300" s="55">
        <v>136162</v>
      </c>
      <c r="G300" s="16">
        <v>121444</v>
      </c>
      <c r="H300" s="16">
        <v>148180</v>
      </c>
      <c r="I300" s="16">
        <v>147542</v>
      </c>
      <c r="J300" s="16">
        <v>157003</v>
      </c>
      <c r="K300" s="16">
        <v>145739</v>
      </c>
      <c r="L300" s="16">
        <v>152319</v>
      </c>
      <c r="M300" s="16">
        <v>155652</v>
      </c>
      <c r="N300" s="16">
        <v>139280</v>
      </c>
      <c r="O300" s="16">
        <v>161281</v>
      </c>
      <c r="P300" s="16">
        <v>157177</v>
      </c>
      <c r="Q300" s="63">
        <v>153020</v>
      </c>
    </row>
    <row r="301" spans="1:17" x14ac:dyDescent="0.3">
      <c r="A301" s="158"/>
      <c r="B301" s="1">
        <v>2760</v>
      </c>
      <c r="C301" s="1" t="s">
        <v>238</v>
      </c>
      <c r="D301" s="35">
        <f t="shared" ref="D301:D319" si="43">SUM(F301:Q301)</f>
        <v>3509306</v>
      </c>
      <c r="E301" s="35">
        <v>9615</v>
      </c>
      <c r="F301" s="55">
        <v>296088</v>
      </c>
      <c r="G301" s="16">
        <v>260226</v>
      </c>
      <c r="H301" s="16">
        <v>310812</v>
      </c>
      <c r="I301" s="16">
        <v>299203</v>
      </c>
      <c r="J301" s="16">
        <v>304697</v>
      </c>
      <c r="K301" s="16">
        <v>286438</v>
      </c>
      <c r="L301" s="16">
        <v>293626</v>
      </c>
      <c r="M301" s="16">
        <v>285471</v>
      </c>
      <c r="N301" s="16">
        <v>267671</v>
      </c>
      <c r="O301" s="16">
        <v>301046</v>
      </c>
      <c r="P301" s="16">
        <v>301751</v>
      </c>
      <c r="Q301" s="63">
        <v>302277</v>
      </c>
    </row>
    <row r="302" spans="1:17" ht="17.25" thickBot="1" x14ac:dyDescent="0.35">
      <c r="A302" s="158"/>
      <c r="B302" s="30">
        <v>2761</v>
      </c>
      <c r="C302" s="30" t="s">
        <v>239</v>
      </c>
      <c r="D302" s="37">
        <f t="shared" si="43"/>
        <v>3466766</v>
      </c>
      <c r="E302" s="37">
        <v>9498</v>
      </c>
      <c r="F302" s="58">
        <v>285052</v>
      </c>
      <c r="G302" s="31">
        <v>246271</v>
      </c>
      <c r="H302" s="31">
        <v>303246</v>
      </c>
      <c r="I302" s="31">
        <v>298061</v>
      </c>
      <c r="J302" s="31">
        <v>299382</v>
      </c>
      <c r="K302" s="31">
        <v>285460</v>
      </c>
      <c r="L302" s="31">
        <v>295399</v>
      </c>
      <c r="M302" s="31">
        <v>285593</v>
      </c>
      <c r="N302" s="31">
        <v>268841</v>
      </c>
      <c r="O302" s="31">
        <v>306039</v>
      </c>
      <c r="P302" s="31">
        <v>303553</v>
      </c>
      <c r="Q302" s="66">
        <v>289869</v>
      </c>
    </row>
    <row r="303" spans="1:17" x14ac:dyDescent="0.3">
      <c r="A303" s="157" t="s">
        <v>338</v>
      </c>
      <c r="B303" s="8">
        <v>2811</v>
      </c>
      <c r="C303" s="8" t="s">
        <v>240</v>
      </c>
      <c r="D303" s="34">
        <f t="shared" si="43"/>
        <v>5976664</v>
      </c>
      <c r="E303" s="34">
        <v>16374</v>
      </c>
      <c r="F303" s="54">
        <v>495970</v>
      </c>
      <c r="G303" s="29">
        <v>431411</v>
      </c>
      <c r="H303" s="29">
        <v>520801</v>
      </c>
      <c r="I303" s="29">
        <v>508391</v>
      </c>
      <c r="J303" s="29">
        <v>517223</v>
      </c>
      <c r="K303" s="29">
        <v>491248</v>
      </c>
      <c r="L303" s="29">
        <v>505436</v>
      </c>
      <c r="M303" s="29">
        <v>488938</v>
      </c>
      <c r="N303" s="29">
        <v>459818</v>
      </c>
      <c r="O303" s="29">
        <v>530294</v>
      </c>
      <c r="P303" s="29">
        <v>517341</v>
      </c>
      <c r="Q303" s="62">
        <v>509793</v>
      </c>
    </row>
    <row r="304" spans="1:17" x14ac:dyDescent="0.3">
      <c r="A304" s="158"/>
      <c r="B304" s="1">
        <v>2812</v>
      </c>
      <c r="C304" s="1" t="s">
        <v>241</v>
      </c>
      <c r="D304" s="35">
        <f t="shared" si="43"/>
        <v>7763138</v>
      </c>
      <c r="E304" s="35">
        <v>21269</v>
      </c>
      <c r="F304" s="55">
        <v>644908</v>
      </c>
      <c r="G304" s="16">
        <v>569368</v>
      </c>
      <c r="H304" s="16">
        <v>684035</v>
      </c>
      <c r="I304" s="16">
        <v>657478</v>
      </c>
      <c r="J304" s="16">
        <v>673849</v>
      </c>
      <c r="K304" s="16">
        <v>631170</v>
      </c>
      <c r="L304" s="16">
        <v>656957</v>
      </c>
      <c r="M304" s="16">
        <v>641734</v>
      </c>
      <c r="N304" s="16">
        <v>598532</v>
      </c>
      <c r="O304" s="16">
        <v>668090</v>
      </c>
      <c r="P304" s="16">
        <v>670183</v>
      </c>
      <c r="Q304" s="63">
        <v>666834</v>
      </c>
    </row>
    <row r="305" spans="1:17" x14ac:dyDescent="0.3">
      <c r="A305" s="158"/>
      <c r="B305" s="1">
        <v>2813</v>
      </c>
      <c r="C305" s="1" t="s">
        <v>242</v>
      </c>
      <c r="D305" s="35">
        <f t="shared" si="43"/>
        <v>4017235</v>
      </c>
      <c r="E305" s="35">
        <v>11006</v>
      </c>
      <c r="F305" s="55">
        <v>339879</v>
      </c>
      <c r="G305" s="16">
        <v>292403</v>
      </c>
      <c r="H305" s="16">
        <v>357844</v>
      </c>
      <c r="I305" s="16">
        <v>346340</v>
      </c>
      <c r="J305" s="16">
        <v>351789</v>
      </c>
      <c r="K305" s="16">
        <v>318424</v>
      </c>
      <c r="L305" s="16">
        <v>341415</v>
      </c>
      <c r="M305" s="16">
        <v>327545</v>
      </c>
      <c r="N305" s="16">
        <v>302652</v>
      </c>
      <c r="O305" s="16">
        <v>352882</v>
      </c>
      <c r="P305" s="16">
        <v>350353</v>
      </c>
      <c r="Q305" s="63">
        <v>335709</v>
      </c>
    </row>
    <row r="306" spans="1:17" x14ac:dyDescent="0.3">
      <c r="A306" s="158"/>
      <c r="B306" s="1">
        <v>2814</v>
      </c>
      <c r="C306" s="1" t="s">
        <v>243</v>
      </c>
      <c r="D306" s="35">
        <f t="shared" si="43"/>
        <v>2716809</v>
      </c>
      <c r="E306" s="35">
        <v>7443</v>
      </c>
      <c r="F306" s="55">
        <v>221244</v>
      </c>
      <c r="G306" s="16">
        <v>186483</v>
      </c>
      <c r="H306" s="16">
        <v>235631</v>
      </c>
      <c r="I306" s="16">
        <v>232621</v>
      </c>
      <c r="J306" s="16">
        <v>260776</v>
      </c>
      <c r="K306" s="16">
        <v>225755</v>
      </c>
      <c r="L306" s="16">
        <v>221794</v>
      </c>
      <c r="M306" s="16">
        <v>210836</v>
      </c>
      <c r="N306" s="16">
        <v>211997</v>
      </c>
      <c r="O306" s="16">
        <v>262162</v>
      </c>
      <c r="P306" s="16">
        <v>239666</v>
      </c>
      <c r="Q306" s="63">
        <v>207844</v>
      </c>
    </row>
    <row r="307" spans="1:17" x14ac:dyDescent="0.3">
      <c r="A307" s="158"/>
      <c r="B307" s="1">
        <v>2815</v>
      </c>
      <c r="C307" s="1" t="s">
        <v>244</v>
      </c>
      <c r="D307" s="35">
        <f t="shared" si="43"/>
        <v>6362955</v>
      </c>
      <c r="E307" s="35">
        <v>17433</v>
      </c>
      <c r="F307" s="55">
        <v>517955</v>
      </c>
      <c r="G307" s="16">
        <v>466218</v>
      </c>
      <c r="H307" s="16">
        <v>530208</v>
      </c>
      <c r="I307" s="16">
        <v>536793</v>
      </c>
      <c r="J307" s="16">
        <v>540516</v>
      </c>
      <c r="K307" s="16">
        <v>498768</v>
      </c>
      <c r="L307" s="16">
        <v>544309</v>
      </c>
      <c r="M307" s="16">
        <v>543065</v>
      </c>
      <c r="N307" s="16">
        <v>484083</v>
      </c>
      <c r="O307" s="16">
        <v>551797</v>
      </c>
      <c r="P307" s="16">
        <v>548426</v>
      </c>
      <c r="Q307" s="63">
        <v>600817</v>
      </c>
    </row>
    <row r="308" spans="1:17" x14ac:dyDescent="0.3">
      <c r="A308" s="158"/>
      <c r="B308" s="1">
        <v>2816</v>
      </c>
      <c r="C308" s="1" t="s">
        <v>245</v>
      </c>
      <c r="D308" s="35">
        <f t="shared" si="43"/>
        <v>3484905</v>
      </c>
      <c r="E308" s="35">
        <v>9548</v>
      </c>
      <c r="F308" s="55">
        <v>288032</v>
      </c>
      <c r="G308" s="16">
        <v>248680</v>
      </c>
      <c r="H308" s="16">
        <v>296799</v>
      </c>
      <c r="I308" s="16">
        <v>302998</v>
      </c>
      <c r="J308" s="16">
        <v>298375</v>
      </c>
      <c r="K308" s="16">
        <v>283628</v>
      </c>
      <c r="L308" s="16">
        <v>292694</v>
      </c>
      <c r="M308" s="16">
        <v>282177</v>
      </c>
      <c r="N308" s="16">
        <v>264439</v>
      </c>
      <c r="O308" s="16">
        <v>310196</v>
      </c>
      <c r="P308" s="16">
        <v>313577</v>
      </c>
      <c r="Q308" s="63">
        <v>303310</v>
      </c>
    </row>
    <row r="309" spans="1:17" x14ac:dyDescent="0.3">
      <c r="A309" s="158"/>
      <c r="B309" s="1">
        <v>2817</v>
      </c>
      <c r="C309" s="1" t="s">
        <v>246</v>
      </c>
      <c r="D309" s="35">
        <f t="shared" si="43"/>
        <v>1974672</v>
      </c>
      <c r="E309" s="35">
        <v>5410</v>
      </c>
      <c r="F309" s="55">
        <v>160244</v>
      </c>
      <c r="G309" s="16">
        <v>138680</v>
      </c>
      <c r="H309" s="16">
        <v>179239</v>
      </c>
      <c r="I309" s="16">
        <v>174290</v>
      </c>
      <c r="J309" s="16">
        <v>175648</v>
      </c>
      <c r="K309" s="16">
        <v>164826</v>
      </c>
      <c r="L309" s="16">
        <v>164309</v>
      </c>
      <c r="M309" s="16">
        <v>154269</v>
      </c>
      <c r="N309" s="16">
        <v>149232</v>
      </c>
      <c r="O309" s="16">
        <v>172781</v>
      </c>
      <c r="P309" s="16">
        <v>177276</v>
      </c>
      <c r="Q309" s="63">
        <v>163878</v>
      </c>
    </row>
    <row r="310" spans="1:17" x14ac:dyDescent="0.3">
      <c r="A310" s="158"/>
      <c r="B310" s="1">
        <v>2818</v>
      </c>
      <c r="C310" s="1" t="s">
        <v>247</v>
      </c>
      <c r="D310" s="35">
        <f t="shared" si="43"/>
        <v>3142469</v>
      </c>
      <c r="E310" s="35">
        <v>8610</v>
      </c>
      <c r="F310" s="55">
        <v>264234</v>
      </c>
      <c r="G310" s="16">
        <v>232678</v>
      </c>
      <c r="H310" s="16">
        <v>271592</v>
      </c>
      <c r="I310" s="16">
        <v>261897</v>
      </c>
      <c r="J310" s="16">
        <v>266808</v>
      </c>
      <c r="K310" s="16">
        <v>251499</v>
      </c>
      <c r="L310" s="16">
        <v>254729</v>
      </c>
      <c r="M310" s="16">
        <v>240899</v>
      </c>
      <c r="N310" s="16">
        <v>241911</v>
      </c>
      <c r="O310" s="16">
        <v>275357</v>
      </c>
      <c r="P310" s="16">
        <v>281246</v>
      </c>
      <c r="Q310" s="63">
        <v>299619</v>
      </c>
    </row>
    <row r="311" spans="1:17" x14ac:dyDescent="0.3">
      <c r="A311" s="158"/>
      <c r="B311" s="1">
        <v>2819</v>
      </c>
      <c r="C311" s="1" t="s">
        <v>248</v>
      </c>
      <c r="D311" s="35">
        <f t="shared" si="43"/>
        <v>6260583</v>
      </c>
      <c r="E311" s="35">
        <v>17152</v>
      </c>
      <c r="F311" s="55">
        <v>485996</v>
      </c>
      <c r="G311" s="16">
        <v>418804</v>
      </c>
      <c r="H311" s="16">
        <v>518964</v>
      </c>
      <c r="I311" s="16">
        <v>529074</v>
      </c>
      <c r="J311" s="16">
        <v>532903</v>
      </c>
      <c r="K311" s="16">
        <v>511946</v>
      </c>
      <c r="L311" s="16">
        <v>550819</v>
      </c>
      <c r="M311" s="16">
        <v>523260</v>
      </c>
      <c r="N311" s="16">
        <v>467939</v>
      </c>
      <c r="O311" s="16">
        <v>571843</v>
      </c>
      <c r="P311" s="16">
        <v>590221</v>
      </c>
      <c r="Q311" s="63">
        <v>558814</v>
      </c>
    </row>
    <row r="312" spans="1:17" x14ac:dyDescent="0.3">
      <c r="A312" s="158"/>
      <c r="B312" s="1">
        <v>2820</v>
      </c>
      <c r="C312" s="1" t="s">
        <v>249</v>
      </c>
      <c r="D312" s="35">
        <f t="shared" si="43"/>
        <v>6503401</v>
      </c>
      <c r="E312" s="35">
        <v>17818</v>
      </c>
      <c r="F312" s="55">
        <v>537585</v>
      </c>
      <c r="G312" s="16">
        <v>469548</v>
      </c>
      <c r="H312" s="16">
        <v>567376</v>
      </c>
      <c r="I312" s="16">
        <v>543836</v>
      </c>
      <c r="J312" s="16">
        <v>562824</v>
      </c>
      <c r="K312" s="16">
        <v>531318</v>
      </c>
      <c r="L312" s="16">
        <v>555918</v>
      </c>
      <c r="M312" s="16">
        <v>535960</v>
      </c>
      <c r="N312" s="16">
        <v>490801</v>
      </c>
      <c r="O312" s="16">
        <v>563630</v>
      </c>
      <c r="P312" s="16">
        <v>566338</v>
      </c>
      <c r="Q312" s="63">
        <v>578267</v>
      </c>
    </row>
    <row r="313" spans="1:17" x14ac:dyDescent="0.3">
      <c r="A313" s="158"/>
      <c r="B313" s="1">
        <v>2821</v>
      </c>
      <c r="C313" s="1" t="s">
        <v>250</v>
      </c>
      <c r="D313" s="35">
        <f t="shared" si="43"/>
        <v>3490267</v>
      </c>
      <c r="E313" s="35">
        <v>9562</v>
      </c>
      <c r="F313" s="55">
        <v>265400</v>
      </c>
      <c r="G313" s="16">
        <v>233088</v>
      </c>
      <c r="H313" s="16">
        <v>318332</v>
      </c>
      <c r="I313" s="16">
        <v>311929</v>
      </c>
      <c r="J313" s="16">
        <v>310486</v>
      </c>
      <c r="K313" s="16">
        <v>290167</v>
      </c>
      <c r="L313" s="16">
        <v>275813</v>
      </c>
      <c r="M313" s="16">
        <v>265027</v>
      </c>
      <c r="N313" s="16">
        <v>275813</v>
      </c>
      <c r="O313" s="16">
        <v>317331</v>
      </c>
      <c r="P313" s="16">
        <v>322503</v>
      </c>
      <c r="Q313" s="63">
        <v>304378</v>
      </c>
    </row>
    <row r="314" spans="1:17" x14ac:dyDescent="0.3">
      <c r="A314" s="158"/>
      <c r="B314" s="1">
        <v>2822</v>
      </c>
      <c r="C314" s="1" t="s">
        <v>251</v>
      </c>
      <c r="D314" s="35">
        <f t="shared" si="43"/>
        <v>2064622</v>
      </c>
      <c r="E314" s="35">
        <v>5656</v>
      </c>
      <c r="F314" s="55">
        <v>160010</v>
      </c>
      <c r="G314" s="16">
        <v>140965</v>
      </c>
      <c r="H314" s="16">
        <v>182957</v>
      </c>
      <c r="I314" s="16">
        <v>179201</v>
      </c>
      <c r="J314" s="16">
        <v>186098</v>
      </c>
      <c r="K314" s="16">
        <v>175859</v>
      </c>
      <c r="L314" s="16">
        <v>169775</v>
      </c>
      <c r="M314" s="16">
        <v>165851</v>
      </c>
      <c r="N314" s="16">
        <v>164716</v>
      </c>
      <c r="O314" s="16">
        <v>190137</v>
      </c>
      <c r="P314" s="16">
        <v>179836</v>
      </c>
      <c r="Q314" s="63">
        <v>169217</v>
      </c>
    </row>
    <row r="315" spans="1:17" x14ac:dyDescent="0.3">
      <c r="A315" s="158"/>
      <c r="B315" s="1">
        <v>2823</v>
      </c>
      <c r="C315" s="1" t="s">
        <v>252</v>
      </c>
      <c r="D315" s="35">
        <f t="shared" si="43"/>
        <v>4808886</v>
      </c>
      <c r="E315" s="35">
        <v>13175</v>
      </c>
      <c r="F315" s="55">
        <v>365685</v>
      </c>
      <c r="G315" s="16">
        <v>319536</v>
      </c>
      <c r="H315" s="16">
        <v>448172</v>
      </c>
      <c r="I315" s="16">
        <v>438702</v>
      </c>
      <c r="J315" s="16">
        <v>446426</v>
      </c>
      <c r="K315" s="16">
        <v>397880</v>
      </c>
      <c r="L315" s="16">
        <v>367985</v>
      </c>
      <c r="M315" s="16">
        <v>360115</v>
      </c>
      <c r="N315" s="16">
        <v>385157</v>
      </c>
      <c r="O315" s="16">
        <v>443481</v>
      </c>
      <c r="P315" s="16">
        <v>437589</v>
      </c>
      <c r="Q315" s="63">
        <v>398158</v>
      </c>
    </row>
    <row r="316" spans="1:17" x14ac:dyDescent="0.3">
      <c r="A316" s="158"/>
      <c r="B316" s="1">
        <v>2824</v>
      </c>
      <c r="C316" s="1" t="s">
        <v>253</v>
      </c>
      <c r="D316" s="35">
        <f t="shared" si="43"/>
        <v>3868941</v>
      </c>
      <c r="E316" s="35">
        <v>10600</v>
      </c>
      <c r="F316" s="55">
        <v>318314</v>
      </c>
      <c r="G316" s="16">
        <v>279075</v>
      </c>
      <c r="H316" s="16">
        <v>348021</v>
      </c>
      <c r="I316" s="16">
        <v>337936</v>
      </c>
      <c r="J316" s="16">
        <v>347965</v>
      </c>
      <c r="K316" s="16">
        <v>317401</v>
      </c>
      <c r="L316" s="16">
        <v>319223</v>
      </c>
      <c r="M316" s="16">
        <v>308675</v>
      </c>
      <c r="N316" s="16">
        <v>297464</v>
      </c>
      <c r="O316" s="16">
        <v>338666</v>
      </c>
      <c r="P316" s="16">
        <v>333644</v>
      </c>
      <c r="Q316" s="63">
        <v>322557</v>
      </c>
    </row>
    <row r="317" spans="1:17" x14ac:dyDescent="0.3">
      <c r="A317" s="158"/>
      <c r="B317" s="1">
        <v>2825</v>
      </c>
      <c r="C317" s="1" t="s">
        <v>254</v>
      </c>
      <c r="D317" s="35">
        <f t="shared" si="43"/>
        <v>1841175</v>
      </c>
      <c r="E317" s="35">
        <v>5044</v>
      </c>
      <c r="F317" s="55">
        <v>154945</v>
      </c>
      <c r="G317" s="16">
        <v>140160</v>
      </c>
      <c r="H317" s="16">
        <v>163918</v>
      </c>
      <c r="I317" s="16">
        <v>155806</v>
      </c>
      <c r="J317" s="16">
        <v>161329</v>
      </c>
      <c r="K317" s="16">
        <v>150484</v>
      </c>
      <c r="L317" s="16">
        <v>156899</v>
      </c>
      <c r="M317" s="16">
        <v>154079</v>
      </c>
      <c r="N317" s="16">
        <v>139984</v>
      </c>
      <c r="O317" s="16">
        <v>155406</v>
      </c>
      <c r="P317" s="16">
        <v>151615</v>
      </c>
      <c r="Q317" s="63">
        <v>156550</v>
      </c>
    </row>
    <row r="318" spans="1:17" x14ac:dyDescent="0.3">
      <c r="A318" s="158"/>
      <c r="B318" s="1">
        <v>2826</v>
      </c>
      <c r="C318" s="1" t="s">
        <v>255</v>
      </c>
      <c r="D318" s="35">
        <f t="shared" si="43"/>
        <v>1875850</v>
      </c>
      <c r="E318" s="35">
        <v>5139</v>
      </c>
      <c r="F318" s="55">
        <v>153484</v>
      </c>
      <c r="G318" s="16">
        <v>137537</v>
      </c>
      <c r="H318" s="16">
        <v>166091</v>
      </c>
      <c r="I318" s="16">
        <v>159765</v>
      </c>
      <c r="J318" s="16">
        <v>163069</v>
      </c>
      <c r="K318" s="16">
        <v>153032</v>
      </c>
      <c r="L318" s="16">
        <v>160634</v>
      </c>
      <c r="M318" s="16">
        <v>155878</v>
      </c>
      <c r="N318" s="16">
        <v>144851</v>
      </c>
      <c r="O318" s="16">
        <v>161403</v>
      </c>
      <c r="P318" s="16">
        <v>157769</v>
      </c>
      <c r="Q318" s="63">
        <v>162337</v>
      </c>
    </row>
    <row r="319" spans="1:17" ht="17.25" thickBot="1" x14ac:dyDescent="0.35">
      <c r="A319" s="159"/>
      <c r="B319" s="14">
        <v>2827</v>
      </c>
      <c r="C319" s="14" t="s">
        <v>256</v>
      </c>
      <c r="D319" s="36">
        <f t="shared" si="43"/>
        <v>1384494</v>
      </c>
      <c r="E319" s="36">
        <v>3793</v>
      </c>
      <c r="F319" s="56">
        <v>107136</v>
      </c>
      <c r="G319" s="17">
        <v>97423</v>
      </c>
      <c r="H319" s="17">
        <v>126111</v>
      </c>
      <c r="I319" s="17">
        <v>121814</v>
      </c>
      <c r="J319" s="17">
        <v>123681</v>
      </c>
      <c r="K319" s="17">
        <v>115914</v>
      </c>
      <c r="L319" s="17">
        <v>114678</v>
      </c>
      <c r="M319" s="17">
        <v>112537</v>
      </c>
      <c r="N319" s="17">
        <v>109493</v>
      </c>
      <c r="O319" s="17">
        <v>120899</v>
      </c>
      <c r="P319" s="17">
        <v>118020</v>
      </c>
      <c r="Q319" s="64">
        <v>116788</v>
      </c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80" t="s">
        <v>410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39" t="s">
        <v>26</v>
      </c>
      <c r="D4" s="124">
        <v>102659</v>
      </c>
      <c r="E4" s="125"/>
      <c r="F4" s="122">
        <v>56</v>
      </c>
      <c r="G4" s="139" t="s">
        <v>388</v>
      </c>
      <c r="H4" s="124">
        <v>24338</v>
      </c>
      <c r="I4" s="116"/>
      <c r="J4" s="122">
        <v>111</v>
      </c>
      <c r="K4" s="139" t="s">
        <v>210</v>
      </c>
      <c r="L4" s="124">
        <v>16085</v>
      </c>
      <c r="M4" s="116"/>
      <c r="N4" s="122">
        <v>166</v>
      </c>
      <c r="O4" s="139" t="s">
        <v>62</v>
      </c>
      <c r="P4" s="124">
        <v>10829</v>
      </c>
      <c r="Q4" s="125"/>
      <c r="R4" s="122">
        <v>221</v>
      </c>
      <c r="S4" s="139" t="s">
        <v>179</v>
      </c>
      <c r="T4" s="124">
        <v>7036</v>
      </c>
    </row>
    <row r="5" spans="1:20" x14ac:dyDescent="0.3">
      <c r="A5" s="116"/>
      <c r="B5" s="126">
        <v>2</v>
      </c>
      <c r="C5" s="140" t="s">
        <v>22</v>
      </c>
      <c r="D5" s="128">
        <v>85363</v>
      </c>
      <c r="E5" s="125"/>
      <c r="F5" s="126">
        <v>57</v>
      </c>
      <c r="G5" s="140" t="s">
        <v>389</v>
      </c>
      <c r="H5" s="128">
        <v>23878</v>
      </c>
      <c r="I5" s="116"/>
      <c r="J5" s="126">
        <v>112</v>
      </c>
      <c r="K5" s="140" t="s">
        <v>90</v>
      </c>
      <c r="L5" s="128">
        <v>16017</v>
      </c>
      <c r="M5" s="116"/>
      <c r="N5" s="126">
        <v>167</v>
      </c>
      <c r="O5" s="140" t="s">
        <v>393</v>
      </c>
      <c r="P5" s="128">
        <v>10661</v>
      </c>
      <c r="Q5" s="125"/>
      <c r="R5" s="126">
        <v>222</v>
      </c>
      <c r="S5" s="140" t="s">
        <v>231</v>
      </c>
      <c r="T5" s="128">
        <v>6980</v>
      </c>
    </row>
    <row r="6" spans="1:20" x14ac:dyDescent="0.3">
      <c r="A6" s="116"/>
      <c r="B6" s="126">
        <v>3</v>
      </c>
      <c r="C6" s="141" t="s">
        <v>380</v>
      </c>
      <c r="D6" s="128">
        <v>85309</v>
      </c>
      <c r="E6" s="125"/>
      <c r="F6" s="126">
        <v>58</v>
      </c>
      <c r="G6" s="141" t="s">
        <v>89</v>
      </c>
      <c r="H6" s="128">
        <v>23807</v>
      </c>
      <c r="I6" s="116"/>
      <c r="J6" s="126">
        <v>113</v>
      </c>
      <c r="K6" s="141" t="s">
        <v>221</v>
      </c>
      <c r="L6" s="128">
        <v>15902</v>
      </c>
      <c r="M6" s="116"/>
      <c r="N6" s="126">
        <v>168</v>
      </c>
      <c r="O6" s="141" t="s">
        <v>394</v>
      </c>
      <c r="P6" s="128">
        <v>10646</v>
      </c>
      <c r="Q6" s="125"/>
      <c r="R6" s="126">
        <v>223</v>
      </c>
      <c r="S6" s="141" t="s">
        <v>149</v>
      </c>
      <c r="T6" s="128">
        <v>6834</v>
      </c>
    </row>
    <row r="7" spans="1:20" x14ac:dyDescent="0.3">
      <c r="A7" s="116"/>
      <c r="B7" s="126">
        <v>4</v>
      </c>
      <c r="C7" s="140" t="s">
        <v>34</v>
      </c>
      <c r="D7" s="128">
        <v>68696</v>
      </c>
      <c r="E7" s="125"/>
      <c r="F7" s="126">
        <v>59</v>
      </c>
      <c r="G7" s="140" t="s">
        <v>9</v>
      </c>
      <c r="H7" s="128">
        <v>23395</v>
      </c>
      <c r="I7" s="116"/>
      <c r="J7" s="126">
        <v>114</v>
      </c>
      <c r="K7" s="140" t="s">
        <v>202</v>
      </c>
      <c r="L7" s="128">
        <v>15810</v>
      </c>
      <c r="M7" s="116"/>
      <c r="N7" s="126">
        <v>169</v>
      </c>
      <c r="O7" s="140" t="s">
        <v>253</v>
      </c>
      <c r="P7" s="128">
        <v>10600</v>
      </c>
      <c r="Q7" s="125"/>
      <c r="R7" s="126">
        <v>224</v>
      </c>
      <c r="S7" s="140" t="s">
        <v>168</v>
      </c>
      <c r="T7" s="128">
        <v>6810</v>
      </c>
    </row>
    <row r="8" spans="1:20" x14ac:dyDescent="0.3">
      <c r="A8" s="116"/>
      <c r="B8" s="126">
        <v>5</v>
      </c>
      <c r="C8" s="140" t="s">
        <v>36</v>
      </c>
      <c r="D8" s="128">
        <v>62103</v>
      </c>
      <c r="E8" s="125"/>
      <c r="F8" s="126">
        <v>60</v>
      </c>
      <c r="G8" s="140" t="s">
        <v>20</v>
      </c>
      <c r="H8" s="128">
        <v>23150</v>
      </c>
      <c r="I8" s="116"/>
      <c r="J8" s="126">
        <v>115</v>
      </c>
      <c r="K8" s="140" t="s">
        <v>13</v>
      </c>
      <c r="L8" s="128">
        <v>15724</v>
      </c>
      <c r="M8" s="116"/>
      <c r="N8" s="126">
        <v>170</v>
      </c>
      <c r="O8" s="140" t="s">
        <v>73</v>
      </c>
      <c r="P8" s="128">
        <v>10590</v>
      </c>
      <c r="Q8" s="125"/>
      <c r="R8" s="126">
        <v>225</v>
      </c>
      <c r="S8" s="140" t="s">
        <v>107</v>
      </c>
      <c r="T8" s="128">
        <v>6632</v>
      </c>
    </row>
    <row r="9" spans="1:20" x14ac:dyDescent="0.3">
      <c r="A9" s="116"/>
      <c r="B9" s="126">
        <v>6</v>
      </c>
      <c r="C9" s="140" t="s">
        <v>24</v>
      </c>
      <c r="D9" s="128">
        <v>60508</v>
      </c>
      <c r="E9" s="125"/>
      <c r="F9" s="126">
        <v>61</v>
      </c>
      <c r="G9" s="140" t="s">
        <v>193</v>
      </c>
      <c r="H9" s="128">
        <v>22748</v>
      </c>
      <c r="I9" s="116"/>
      <c r="J9" s="126">
        <v>116</v>
      </c>
      <c r="K9" s="140" t="s">
        <v>201</v>
      </c>
      <c r="L9" s="128">
        <v>15690</v>
      </c>
      <c r="M9" s="116"/>
      <c r="N9" s="126">
        <v>171</v>
      </c>
      <c r="O9" s="140" t="s">
        <v>205</v>
      </c>
      <c r="P9" s="128">
        <v>10552</v>
      </c>
      <c r="Q9" s="125"/>
      <c r="R9" s="126">
        <v>226</v>
      </c>
      <c r="S9" s="140" t="s">
        <v>150</v>
      </c>
      <c r="T9" s="128">
        <v>6598</v>
      </c>
    </row>
    <row r="10" spans="1:20" x14ac:dyDescent="0.3">
      <c r="A10" s="116"/>
      <c r="B10" s="126">
        <v>7</v>
      </c>
      <c r="C10" s="140" t="s">
        <v>381</v>
      </c>
      <c r="D10" s="128">
        <v>59534</v>
      </c>
      <c r="E10" s="125"/>
      <c r="F10" s="126">
        <v>62</v>
      </c>
      <c r="G10" s="140" t="s">
        <v>88</v>
      </c>
      <c r="H10" s="128">
        <v>22743</v>
      </c>
      <c r="I10" s="116"/>
      <c r="J10" s="126">
        <v>117</v>
      </c>
      <c r="K10" s="140" t="s">
        <v>6</v>
      </c>
      <c r="L10" s="128">
        <v>15668</v>
      </c>
      <c r="M10" s="116"/>
      <c r="N10" s="126">
        <v>172</v>
      </c>
      <c r="O10" s="140" t="s">
        <v>145</v>
      </c>
      <c r="P10" s="128">
        <v>10547</v>
      </c>
      <c r="Q10" s="125"/>
      <c r="R10" s="126">
        <v>227</v>
      </c>
      <c r="S10" s="140" t="s">
        <v>186</v>
      </c>
      <c r="T10" s="128">
        <v>6598</v>
      </c>
    </row>
    <row r="11" spans="1:20" x14ac:dyDescent="0.3">
      <c r="A11" s="116"/>
      <c r="B11" s="126">
        <v>8</v>
      </c>
      <c r="C11" s="140" t="s">
        <v>69</v>
      </c>
      <c r="D11" s="128">
        <v>58970</v>
      </c>
      <c r="E11" s="125"/>
      <c r="F11" s="126">
        <v>63</v>
      </c>
      <c r="G11" s="140" t="s">
        <v>28</v>
      </c>
      <c r="H11" s="128">
        <v>22736</v>
      </c>
      <c r="I11" s="116"/>
      <c r="J11" s="126">
        <v>118</v>
      </c>
      <c r="K11" s="140" t="s">
        <v>134</v>
      </c>
      <c r="L11" s="128">
        <v>15606</v>
      </c>
      <c r="M11" s="116"/>
      <c r="N11" s="126">
        <v>173</v>
      </c>
      <c r="O11" s="140" t="s">
        <v>198</v>
      </c>
      <c r="P11" s="128">
        <v>10459</v>
      </c>
      <c r="Q11" s="125"/>
      <c r="R11" s="126">
        <v>228</v>
      </c>
      <c r="S11" s="140" t="s">
        <v>130</v>
      </c>
      <c r="T11" s="128">
        <v>6395</v>
      </c>
    </row>
    <row r="12" spans="1:20" x14ac:dyDescent="0.3">
      <c r="A12" s="116"/>
      <c r="B12" s="126">
        <v>9</v>
      </c>
      <c r="C12" s="140" t="s">
        <v>0</v>
      </c>
      <c r="D12" s="128">
        <v>52954</v>
      </c>
      <c r="E12" s="125"/>
      <c r="F12" s="126">
        <v>64</v>
      </c>
      <c r="G12" s="140" t="s">
        <v>211</v>
      </c>
      <c r="H12" s="128">
        <v>22595</v>
      </c>
      <c r="I12" s="116"/>
      <c r="J12" s="126">
        <v>119</v>
      </c>
      <c r="K12" s="140" t="s">
        <v>109</v>
      </c>
      <c r="L12" s="128">
        <v>15421</v>
      </c>
      <c r="M12" s="116"/>
      <c r="N12" s="126">
        <v>174</v>
      </c>
      <c r="O12" s="140" t="s">
        <v>230</v>
      </c>
      <c r="P12" s="128">
        <v>10374</v>
      </c>
      <c r="Q12" s="125"/>
      <c r="R12" s="126">
        <v>229</v>
      </c>
      <c r="S12" s="140" t="s">
        <v>213</v>
      </c>
      <c r="T12" s="128">
        <v>6345</v>
      </c>
    </row>
    <row r="13" spans="1:20" x14ac:dyDescent="0.3">
      <c r="A13" s="116"/>
      <c r="B13" s="126">
        <v>10</v>
      </c>
      <c r="C13" s="140" t="s">
        <v>32</v>
      </c>
      <c r="D13" s="128">
        <v>51827</v>
      </c>
      <c r="E13" s="125"/>
      <c r="F13" s="126">
        <v>65</v>
      </c>
      <c r="G13" s="140" t="s">
        <v>96</v>
      </c>
      <c r="H13" s="128">
        <v>22477</v>
      </c>
      <c r="I13" s="116"/>
      <c r="J13" s="126">
        <v>120</v>
      </c>
      <c r="K13" s="140" t="s">
        <v>218</v>
      </c>
      <c r="L13" s="128">
        <v>15329</v>
      </c>
      <c r="M13" s="116"/>
      <c r="N13" s="126">
        <v>175</v>
      </c>
      <c r="O13" s="140" t="s">
        <v>42</v>
      </c>
      <c r="P13" s="128">
        <v>10359</v>
      </c>
      <c r="Q13" s="125"/>
      <c r="R13" s="126">
        <v>230</v>
      </c>
      <c r="S13" s="140" t="s">
        <v>80</v>
      </c>
      <c r="T13" s="128">
        <v>6336</v>
      </c>
    </row>
    <row r="14" spans="1:20" x14ac:dyDescent="0.3">
      <c r="A14" s="116"/>
      <c r="B14" s="126">
        <v>11</v>
      </c>
      <c r="C14" s="140" t="s">
        <v>25</v>
      </c>
      <c r="D14" s="128">
        <v>50597</v>
      </c>
      <c r="E14" s="125"/>
      <c r="F14" s="126">
        <v>66</v>
      </c>
      <c r="G14" s="140" t="s">
        <v>209</v>
      </c>
      <c r="H14" s="128">
        <v>22380</v>
      </c>
      <c r="I14" s="116"/>
      <c r="J14" s="126">
        <v>121</v>
      </c>
      <c r="K14" s="140" t="s">
        <v>236</v>
      </c>
      <c r="L14" s="128">
        <v>15183</v>
      </c>
      <c r="M14" s="116"/>
      <c r="N14" s="126">
        <v>176</v>
      </c>
      <c r="O14" s="140" t="s">
        <v>117</v>
      </c>
      <c r="P14" s="128">
        <v>10134</v>
      </c>
      <c r="Q14" s="125"/>
      <c r="R14" s="126">
        <v>231</v>
      </c>
      <c r="S14" s="140" t="s">
        <v>115</v>
      </c>
      <c r="T14" s="128">
        <v>6319</v>
      </c>
    </row>
    <row r="15" spans="1:20" x14ac:dyDescent="0.3">
      <c r="A15" s="116"/>
      <c r="B15" s="126">
        <v>12</v>
      </c>
      <c r="C15" s="140" t="s">
        <v>383</v>
      </c>
      <c r="D15" s="128">
        <v>49726</v>
      </c>
      <c r="E15" s="125"/>
      <c r="F15" s="126">
        <v>67</v>
      </c>
      <c r="G15" s="140" t="s">
        <v>33</v>
      </c>
      <c r="H15" s="128">
        <v>22168</v>
      </c>
      <c r="I15" s="116"/>
      <c r="J15" s="126">
        <v>122</v>
      </c>
      <c r="K15" s="140" t="s">
        <v>162</v>
      </c>
      <c r="L15" s="128">
        <v>15074</v>
      </c>
      <c r="M15" s="116"/>
      <c r="N15" s="126">
        <v>177</v>
      </c>
      <c r="O15" s="140" t="s">
        <v>158</v>
      </c>
      <c r="P15" s="128">
        <v>10087</v>
      </c>
      <c r="Q15" s="125"/>
      <c r="R15" s="126">
        <v>232</v>
      </c>
      <c r="S15" s="140" t="s">
        <v>147</v>
      </c>
      <c r="T15" s="128">
        <v>6274</v>
      </c>
    </row>
    <row r="16" spans="1:20" x14ac:dyDescent="0.3">
      <c r="A16" s="116"/>
      <c r="B16" s="126">
        <v>13</v>
      </c>
      <c r="C16" s="140" t="s">
        <v>30</v>
      </c>
      <c r="D16" s="128">
        <v>49256</v>
      </c>
      <c r="E16" s="125"/>
      <c r="F16" s="126">
        <v>68</v>
      </c>
      <c r="G16" s="140" t="s">
        <v>390</v>
      </c>
      <c r="H16" s="128">
        <v>22069</v>
      </c>
      <c r="I16" s="116"/>
      <c r="J16" s="126">
        <v>123</v>
      </c>
      <c r="K16" s="140" t="s">
        <v>127</v>
      </c>
      <c r="L16" s="128">
        <v>15069</v>
      </c>
      <c r="M16" s="116"/>
      <c r="N16" s="126">
        <v>178</v>
      </c>
      <c r="O16" s="140" t="s">
        <v>78</v>
      </c>
      <c r="P16" s="128">
        <v>10016</v>
      </c>
      <c r="Q16" s="125"/>
      <c r="R16" s="126">
        <v>233</v>
      </c>
      <c r="S16" s="140" t="s">
        <v>132</v>
      </c>
      <c r="T16" s="128">
        <v>6123</v>
      </c>
    </row>
    <row r="17" spans="1:20" x14ac:dyDescent="0.3">
      <c r="A17" s="116"/>
      <c r="B17" s="126">
        <v>14</v>
      </c>
      <c r="C17" s="140" t="s">
        <v>19</v>
      </c>
      <c r="D17" s="128">
        <v>49165</v>
      </c>
      <c r="E17" s="125"/>
      <c r="F17" s="126">
        <v>69</v>
      </c>
      <c r="G17" s="140" t="s">
        <v>39</v>
      </c>
      <c r="H17" s="128">
        <v>21806</v>
      </c>
      <c r="I17" s="116"/>
      <c r="J17" s="126">
        <v>124</v>
      </c>
      <c r="K17" s="140" t="s">
        <v>159</v>
      </c>
      <c r="L17" s="128">
        <v>14862</v>
      </c>
      <c r="M17" s="116"/>
      <c r="N17" s="126">
        <v>179</v>
      </c>
      <c r="O17" s="140" t="s">
        <v>187</v>
      </c>
      <c r="P17" s="128">
        <v>9965</v>
      </c>
      <c r="Q17" s="125"/>
      <c r="R17" s="126">
        <v>234</v>
      </c>
      <c r="S17" s="140" t="s">
        <v>156</v>
      </c>
      <c r="T17" s="128">
        <v>6103</v>
      </c>
    </row>
    <row r="18" spans="1:20" x14ac:dyDescent="0.3">
      <c r="A18" s="116"/>
      <c r="B18" s="126">
        <v>15</v>
      </c>
      <c r="C18" s="140" t="s">
        <v>10</v>
      </c>
      <c r="D18" s="128">
        <v>49036</v>
      </c>
      <c r="E18" s="125"/>
      <c r="F18" s="126">
        <v>70</v>
      </c>
      <c r="G18" s="140" t="s">
        <v>139</v>
      </c>
      <c r="H18" s="128">
        <v>21573</v>
      </c>
      <c r="I18" s="116"/>
      <c r="J18" s="126">
        <v>125</v>
      </c>
      <c r="K18" s="140" t="s">
        <v>194</v>
      </c>
      <c r="L18" s="128">
        <v>14588</v>
      </c>
      <c r="M18" s="116"/>
      <c r="N18" s="126">
        <v>180</v>
      </c>
      <c r="O18" s="140" t="s">
        <v>146</v>
      </c>
      <c r="P18" s="128">
        <v>9933</v>
      </c>
      <c r="Q18" s="125"/>
      <c r="R18" s="126">
        <v>235</v>
      </c>
      <c r="S18" s="140" t="s">
        <v>68</v>
      </c>
      <c r="T18" s="128">
        <v>6102</v>
      </c>
    </row>
    <row r="19" spans="1:20" x14ac:dyDescent="0.3">
      <c r="A19" s="116"/>
      <c r="B19" s="126">
        <v>16</v>
      </c>
      <c r="C19" s="140" t="s">
        <v>382</v>
      </c>
      <c r="D19" s="128">
        <v>47085</v>
      </c>
      <c r="E19" s="125"/>
      <c r="F19" s="126">
        <v>71</v>
      </c>
      <c r="G19" s="140" t="s">
        <v>241</v>
      </c>
      <c r="H19" s="128">
        <v>21269</v>
      </c>
      <c r="I19" s="116"/>
      <c r="J19" s="126">
        <v>126</v>
      </c>
      <c r="K19" s="140" t="s">
        <v>215</v>
      </c>
      <c r="L19" s="128">
        <v>14519</v>
      </c>
      <c r="M19" s="116"/>
      <c r="N19" s="126">
        <v>181</v>
      </c>
      <c r="O19" s="140" t="s">
        <v>49</v>
      </c>
      <c r="P19" s="128">
        <v>9870</v>
      </c>
      <c r="Q19" s="125"/>
      <c r="R19" s="126">
        <v>236</v>
      </c>
      <c r="S19" s="140" t="s">
        <v>203</v>
      </c>
      <c r="T19" s="128">
        <v>6029</v>
      </c>
    </row>
    <row r="20" spans="1:20" x14ac:dyDescent="0.3">
      <c r="A20" s="116"/>
      <c r="B20" s="126">
        <v>17</v>
      </c>
      <c r="C20" s="140" t="s">
        <v>21</v>
      </c>
      <c r="D20" s="128">
        <v>46137</v>
      </c>
      <c r="E20" s="125"/>
      <c r="F20" s="126">
        <v>72</v>
      </c>
      <c r="G20" s="140" t="s">
        <v>41</v>
      </c>
      <c r="H20" s="128">
        <v>21174</v>
      </c>
      <c r="I20" s="116"/>
      <c r="J20" s="126">
        <v>127</v>
      </c>
      <c r="K20" s="140" t="s">
        <v>137</v>
      </c>
      <c r="L20" s="128">
        <v>14439</v>
      </c>
      <c r="M20" s="116"/>
      <c r="N20" s="126">
        <v>182</v>
      </c>
      <c r="O20" s="140" t="s">
        <v>70</v>
      </c>
      <c r="P20" s="128">
        <v>9730</v>
      </c>
      <c r="Q20" s="125"/>
      <c r="R20" s="126">
        <v>237</v>
      </c>
      <c r="S20" s="140" t="s">
        <v>98</v>
      </c>
      <c r="T20" s="128">
        <v>6010</v>
      </c>
    </row>
    <row r="21" spans="1:20" x14ac:dyDescent="0.3">
      <c r="A21" s="116"/>
      <c r="B21" s="126">
        <v>18</v>
      </c>
      <c r="C21" s="140" t="s">
        <v>91</v>
      </c>
      <c r="D21" s="128">
        <v>43495</v>
      </c>
      <c r="E21" s="125"/>
      <c r="F21" s="126">
        <v>73</v>
      </c>
      <c r="G21" s="140" t="s">
        <v>54</v>
      </c>
      <c r="H21" s="128">
        <v>21140</v>
      </c>
      <c r="I21" s="116"/>
      <c r="J21" s="126">
        <v>128</v>
      </c>
      <c r="K21" s="140" t="s">
        <v>234</v>
      </c>
      <c r="L21" s="128">
        <v>14328</v>
      </c>
      <c r="M21" s="116"/>
      <c r="N21" s="126">
        <v>183</v>
      </c>
      <c r="O21" s="140" t="s">
        <v>177</v>
      </c>
      <c r="P21" s="128">
        <v>9653</v>
      </c>
      <c r="Q21" s="125"/>
      <c r="R21" s="126">
        <v>238</v>
      </c>
      <c r="S21" s="140" t="s">
        <v>395</v>
      </c>
      <c r="T21" s="128">
        <v>6006</v>
      </c>
    </row>
    <row r="22" spans="1:20" x14ac:dyDescent="0.3">
      <c r="A22" s="116"/>
      <c r="B22" s="126">
        <v>19</v>
      </c>
      <c r="C22" s="140" t="s">
        <v>72</v>
      </c>
      <c r="D22" s="128">
        <v>42712</v>
      </c>
      <c r="E22" s="125"/>
      <c r="F22" s="126">
        <v>74</v>
      </c>
      <c r="G22" s="140" t="s">
        <v>11</v>
      </c>
      <c r="H22" s="128">
        <v>21110</v>
      </c>
      <c r="I22" s="116"/>
      <c r="J22" s="126">
        <v>129</v>
      </c>
      <c r="K22" s="140" t="s">
        <v>122</v>
      </c>
      <c r="L22" s="128">
        <v>14284</v>
      </c>
      <c r="M22" s="116"/>
      <c r="N22" s="126">
        <v>184</v>
      </c>
      <c r="O22" s="140" t="s">
        <v>172</v>
      </c>
      <c r="P22" s="128">
        <v>9627</v>
      </c>
      <c r="Q22" s="125"/>
      <c r="R22" s="126">
        <v>239</v>
      </c>
      <c r="S22" s="140" t="s">
        <v>133</v>
      </c>
      <c r="T22" s="128">
        <v>6005</v>
      </c>
    </row>
    <row r="23" spans="1:20" x14ac:dyDescent="0.3">
      <c r="A23" s="116"/>
      <c r="B23" s="126">
        <v>20</v>
      </c>
      <c r="C23" s="140" t="s">
        <v>94</v>
      </c>
      <c r="D23" s="128">
        <v>42155</v>
      </c>
      <c r="E23" s="125"/>
      <c r="F23" s="126">
        <v>75</v>
      </c>
      <c r="G23" s="140" t="s">
        <v>7</v>
      </c>
      <c r="H23" s="128">
        <v>20945</v>
      </c>
      <c r="I23" s="116"/>
      <c r="J23" s="126">
        <v>130</v>
      </c>
      <c r="K23" s="140" t="s">
        <v>121</v>
      </c>
      <c r="L23" s="128">
        <v>14134</v>
      </c>
      <c r="M23" s="116"/>
      <c r="N23" s="126">
        <v>185</v>
      </c>
      <c r="O23" s="140" t="s">
        <v>238</v>
      </c>
      <c r="P23" s="128">
        <v>9615</v>
      </c>
      <c r="Q23" s="125"/>
      <c r="R23" s="126">
        <v>240</v>
      </c>
      <c r="S23" s="140" t="s">
        <v>183</v>
      </c>
      <c r="T23" s="128">
        <v>5995</v>
      </c>
    </row>
    <row r="24" spans="1:20" x14ac:dyDescent="0.3">
      <c r="A24" s="116"/>
      <c r="B24" s="126">
        <v>21</v>
      </c>
      <c r="C24" s="140" t="s">
        <v>2</v>
      </c>
      <c r="D24" s="128">
        <v>41616</v>
      </c>
      <c r="E24" s="125"/>
      <c r="F24" s="126">
        <v>76</v>
      </c>
      <c r="G24" s="140" t="s">
        <v>212</v>
      </c>
      <c r="H24" s="128">
        <v>20870</v>
      </c>
      <c r="I24" s="116"/>
      <c r="J24" s="126">
        <v>131</v>
      </c>
      <c r="K24" s="140" t="s">
        <v>163</v>
      </c>
      <c r="L24" s="128">
        <v>13988</v>
      </c>
      <c r="M24" s="116"/>
      <c r="N24" s="126">
        <v>186</v>
      </c>
      <c r="O24" s="140" t="s">
        <v>250</v>
      </c>
      <c r="P24" s="128">
        <v>9562</v>
      </c>
      <c r="Q24" s="125"/>
      <c r="R24" s="126">
        <v>241</v>
      </c>
      <c r="S24" s="140" t="s">
        <v>169</v>
      </c>
      <c r="T24" s="128">
        <v>5769</v>
      </c>
    </row>
    <row r="25" spans="1:20" x14ac:dyDescent="0.3">
      <c r="A25" s="116"/>
      <c r="B25" s="126">
        <v>22</v>
      </c>
      <c r="C25" s="140" t="s">
        <v>27</v>
      </c>
      <c r="D25" s="128">
        <v>40486</v>
      </c>
      <c r="E25" s="125"/>
      <c r="F25" s="126">
        <v>77</v>
      </c>
      <c r="G25" s="140" t="s">
        <v>29</v>
      </c>
      <c r="H25" s="128">
        <v>20582</v>
      </c>
      <c r="I25" s="116"/>
      <c r="J25" s="126">
        <v>132</v>
      </c>
      <c r="K25" s="140" t="s">
        <v>64</v>
      </c>
      <c r="L25" s="128">
        <v>13909</v>
      </c>
      <c r="M25" s="116"/>
      <c r="N25" s="126">
        <v>187</v>
      </c>
      <c r="O25" s="140" t="s">
        <v>204</v>
      </c>
      <c r="P25" s="128">
        <v>9552</v>
      </c>
      <c r="Q25" s="125"/>
      <c r="R25" s="126">
        <v>242</v>
      </c>
      <c r="S25" s="140" t="s">
        <v>251</v>
      </c>
      <c r="T25" s="128">
        <v>5656</v>
      </c>
    </row>
    <row r="26" spans="1:20" x14ac:dyDescent="0.3">
      <c r="A26" s="116"/>
      <c r="B26" s="126">
        <v>23</v>
      </c>
      <c r="C26" s="140" t="s">
        <v>53</v>
      </c>
      <c r="D26" s="128">
        <v>40352</v>
      </c>
      <c r="E26" s="125"/>
      <c r="F26" s="126">
        <v>78</v>
      </c>
      <c r="G26" s="140" t="s">
        <v>387</v>
      </c>
      <c r="H26" s="128">
        <v>20124</v>
      </c>
      <c r="I26" s="116"/>
      <c r="J26" s="126">
        <v>133</v>
      </c>
      <c r="K26" s="140" t="s">
        <v>180</v>
      </c>
      <c r="L26" s="128">
        <v>13796</v>
      </c>
      <c r="M26" s="116"/>
      <c r="N26" s="126">
        <v>188</v>
      </c>
      <c r="O26" s="140" t="s">
        <v>245</v>
      </c>
      <c r="P26" s="128">
        <v>9548</v>
      </c>
      <c r="Q26" s="125"/>
      <c r="R26" s="126">
        <v>243</v>
      </c>
      <c r="S26" s="140" t="s">
        <v>104</v>
      </c>
      <c r="T26" s="128">
        <v>5634</v>
      </c>
    </row>
    <row r="27" spans="1:20" x14ac:dyDescent="0.3">
      <c r="A27" s="116"/>
      <c r="B27" s="126">
        <v>24</v>
      </c>
      <c r="C27" s="140" t="s">
        <v>226</v>
      </c>
      <c r="D27" s="128">
        <v>38719</v>
      </c>
      <c r="E27" s="125"/>
      <c r="F27" s="126">
        <v>79</v>
      </c>
      <c r="G27" s="140" t="s">
        <v>171</v>
      </c>
      <c r="H27" s="128">
        <v>20041</v>
      </c>
      <c r="I27" s="116"/>
      <c r="J27" s="126">
        <v>134</v>
      </c>
      <c r="K27" s="140" t="s">
        <v>191</v>
      </c>
      <c r="L27" s="128">
        <v>13538</v>
      </c>
      <c r="M27" s="116"/>
      <c r="N27" s="126">
        <v>189</v>
      </c>
      <c r="O27" s="140" t="s">
        <v>239</v>
      </c>
      <c r="P27" s="128">
        <v>9498</v>
      </c>
      <c r="Q27" s="125"/>
      <c r="R27" s="126">
        <v>244</v>
      </c>
      <c r="S27" s="140" t="s">
        <v>128</v>
      </c>
      <c r="T27" s="128">
        <v>5584</v>
      </c>
    </row>
    <row r="28" spans="1:20" x14ac:dyDescent="0.3">
      <c r="A28" s="116"/>
      <c r="B28" s="126">
        <v>25</v>
      </c>
      <c r="C28" s="140" t="s">
        <v>85</v>
      </c>
      <c r="D28" s="128">
        <v>38244</v>
      </c>
      <c r="E28" s="125"/>
      <c r="F28" s="126">
        <v>80</v>
      </c>
      <c r="G28" s="140" t="s">
        <v>38</v>
      </c>
      <c r="H28" s="128">
        <v>19693</v>
      </c>
      <c r="I28" s="116"/>
      <c r="J28" s="126">
        <v>135</v>
      </c>
      <c r="K28" s="140" t="s">
        <v>14</v>
      </c>
      <c r="L28" s="128">
        <v>13517</v>
      </c>
      <c r="M28" s="116"/>
      <c r="N28" s="126">
        <v>190</v>
      </c>
      <c r="O28" s="140" t="s">
        <v>77</v>
      </c>
      <c r="P28" s="128">
        <v>9472</v>
      </c>
      <c r="Q28" s="125"/>
      <c r="R28" s="126">
        <v>245</v>
      </c>
      <c r="S28" s="140" t="s">
        <v>246</v>
      </c>
      <c r="T28" s="128">
        <v>5410</v>
      </c>
    </row>
    <row r="29" spans="1:20" x14ac:dyDescent="0.3">
      <c r="A29" s="116"/>
      <c r="B29" s="126">
        <v>26</v>
      </c>
      <c r="C29" s="140" t="s">
        <v>126</v>
      </c>
      <c r="D29" s="128">
        <v>36751</v>
      </c>
      <c r="E29" s="125"/>
      <c r="F29" s="126">
        <v>81</v>
      </c>
      <c r="G29" s="140" t="s">
        <v>52</v>
      </c>
      <c r="H29" s="128">
        <v>19407</v>
      </c>
      <c r="I29" s="116"/>
      <c r="J29" s="126">
        <v>136</v>
      </c>
      <c r="K29" s="140" t="s">
        <v>185</v>
      </c>
      <c r="L29" s="128">
        <v>13490</v>
      </c>
      <c r="M29" s="116"/>
      <c r="N29" s="126">
        <v>191</v>
      </c>
      <c r="O29" s="140" t="s">
        <v>144</v>
      </c>
      <c r="P29" s="128">
        <v>9370</v>
      </c>
      <c r="Q29" s="125"/>
      <c r="R29" s="126">
        <v>246</v>
      </c>
      <c r="S29" s="140" t="s">
        <v>154</v>
      </c>
      <c r="T29" s="128">
        <v>5400</v>
      </c>
    </row>
    <row r="30" spans="1:20" x14ac:dyDescent="0.3">
      <c r="A30" s="116"/>
      <c r="B30" s="126">
        <v>27</v>
      </c>
      <c r="C30" s="140" t="s">
        <v>66</v>
      </c>
      <c r="D30" s="128">
        <v>36201</v>
      </c>
      <c r="E30" s="125"/>
      <c r="F30" s="126">
        <v>82</v>
      </c>
      <c r="G30" s="140" t="s">
        <v>113</v>
      </c>
      <c r="H30" s="128">
        <v>19326</v>
      </c>
      <c r="I30" s="116"/>
      <c r="J30" s="126">
        <v>137</v>
      </c>
      <c r="K30" s="140" t="s">
        <v>61</v>
      </c>
      <c r="L30" s="128">
        <v>13215</v>
      </c>
      <c r="M30" s="116"/>
      <c r="N30" s="126">
        <v>192</v>
      </c>
      <c r="O30" s="140" t="s">
        <v>142</v>
      </c>
      <c r="P30" s="128">
        <v>9353</v>
      </c>
      <c r="Q30" s="125"/>
      <c r="R30" s="126">
        <v>247</v>
      </c>
      <c r="S30" s="140" t="s">
        <v>151</v>
      </c>
      <c r="T30" s="128">
        <v>5200</v>
      </c>
    </row>
    <row r="31" spans="1:20" x14ac:dyDescent="0.3">
      <c r="A31" s="116"/>
      <c r="B31" s="126">
        <v>28</v>
      </c>
      <c r="C31" s="140" t="s">
        <v>71</v>
      </c>
      <c r="D31" s="128">
        <v>35942</v>
      </c>
      <c r="E31" s="125"/>
      <c r="F31" s="126">
        <v>83</v>
      </c>
      <c r="G31" s="140" t="s">
        <v>82</v>
      </c>
      <c r="H31" s="128">
        <v>19112</v>
      </c>
      <c r="I31" s="116"/>
      <c r="J31" s="126">
        <v>138</v>
      </c>
      <c r="K31" s="140" t="s">
        <v>252</v>
      </c>
      <c r="L31" s="128">
        <v>13175</v>
      </c>
      <c r="M31" s="116"/>
      <c r="N31" s="126">
        <v>193</v>
      </c>
      <c r="O31" s="140" t="s">
        <v>181</v>
      </c>
      <c r="P31" s="128">
        <v>9335</v>
      </c>
      <c r="Q31" s="125"/>
      <c r="R31" s="126">
        <v>248</v>
      </c>
      <c r="S31" s="140" t="s">
        <v>255</v>
      </c>
      <c r="T31" s="128">
        <v>5139</v>
      </c>
    </row>
    <row r="32" spans="1:20" x14ac:dyDescent="0.3">
      <c r="A32" s="116"/>
      <c r="B32" s="126">
        <v>29</v>
      </c>
      <c r="C32" s="140" t="s">
        <v>40</v>
      </c>
      <c r="D32" s="128">
        <v>35760</v>
      </c>
      <c r="E32" s="125"/>
      <c r="F32" s="126">
        <v>84</v>
      </c>
      <c r="G32" s="140" t="s">
        <v>195</v>
      </c>
      <c r="H32" s="128">
        <v>18946</v>
      </c>
      <c r="I32" s="116"/>
      <c r="J32" s="126">
        <v>139</v>
      </c>
      <c r="K32" s="140" t="s">
        <v>157</v>
      </c>
      <c r="L32" s="128">
        <v>13156</v>
      </c>
      <c r="M32" s="116"/>
      <c r="N32" s="126">
        <v>194</v>
      </c>
      <c r="O32" s="140" t="s">
        <v>166</v>
      </c>
      <c r="P32" s="128">
        <v>9274</v>
      </c>
      <c r="Q32" s="125"/>
      <c r="R32" s="126">
        <v>249</v>
      </c>
      <c r="S32" s="140" t="s">
        <v>254</v>
      </c>
      <c r="T32" s="128">
        <v>5044</v>
      </c>
    </row>
    <row r="33" spans="1:20" x14ac:dyDescent="0.3">
      <c r="A33" s="116"/>
      <c r="B33" s="126">
        <v>30</v>
      </c>
      <c r="C33" s="140" t="s">
        <v>67</v>
      </c>
      <c r="D33" s="128">
        <v>34506</v>
      </c>
      <c r="E33" s="125"/>
      <c r="F33" s="126">
        <v>85</v>
      </c>
      <c r="G33" s="140" t="s">
        <v>56</v>
      </c>
      <c r="H33" s="128">
        <v>18814</v>
      </c>
      <c r="I33" s="116"/>
      <c r="J33" s="126">
        <v>140</v>
      </c>
      <c r="K33" s="140" t="s">
        <v>138</v>
      </c>
      <c r="L33" s="128">
        <v>13100</v>
      </c>
      <c r="M33" s="116"/>
      <c r="N33" s="126">
        <v>195</v>
      </c>
      <c r="O33" s="140" t="s">
        <v>222</v>
      </c>
      <c r="P33" s="128">
        <v>9231</v>
      </c>
      <c r="Q33" s="125"/>
      <c r="R33" s="126">
        <v>250</v>
      </c>
      <c r="S33" s="140" t="s">
        <v>237</v>
      </c>
      <c r="T33" s="128">
        <v>4862</v>
      </c>
    </row>
    <row r="34" spans="1:20" x14ac:dyDescent="0.3">
      <c r="A34" s="116"/>
      <c r="B34" s="126">
        <v>31</v>
      </c>
      <c r="C34" s="140" t="s">
        <v>93</v>
      </c>
      <c r="D34" s="128">
        <v>32623</v>
      </c>
      <c r="E34" s="125"/>
      <c r="F34" s="126">
        <v>86</v>
      </c>
      <c r="G34" s="140" t="s">
        <v>135</v>
      </c>
      <c r="H34" s="128">
        <v>18540</v>
      </c>
      <c r="I34" s="116"/>
      <c r="J34" s="126">
        <v>141</v>
      </c>
      <c r="K34" s="140" t="s">
        <v>63</v>
      </c>
      <c r="L34" s="128">
        <v>12966</v>
      </c>
      <c r="M34" s="116"/>
      <c r="N34" s="126">
        <v>196</v>
      </c>
      <c r="O34" s="140" t="s">
        <v>165</v>
      </c>
      <c r="P34" s="128">
        <v>9145</v>
      </c>
      <c r="Q34" s="125"/>
      <c r="R34" s="126">
        <v>251</v>
      </c>
      <c r="S34" s="140" t="s">
        <v>153</v>
      </c>
      <c r="T34" s="128">
        <v>4592</v>
      </c>
    </row>
    <row r="35" spans="1:20" x14ac:dyDescent="0.3">
      <c r="A35" s="116"/>
      <c r="B35" s="126">
        <v>32</v>
      </c>
      <c r="C35" s="140" t="s">
        <v>95</v>
      </c>
      <c r="D35" s="128">
        <v>31920</v>
      </c>
      <c r="E35" s="125"/>
      <c r="F35" s="126">
        <v>87</v>
      </c>
      <c r="G35" s="140" t="s">
        <v>17</v>
      </c>
      <c r="H35" s="128">
        <v>18327</v>
      </c>
      <c r="I35" s="116"/>
      <c r="J35" s="126">
        <v>142</v>
      </c>
      <c r="K35" s="140" t="s">
        <v>16</v>
      </c>
      <c r="L35" s="128">
        <v>12942</v>
      </c>
      <c r="M35" s="116"/>
      <c r="N35" s="126">
        <v>197</v>
      </c>
      <c r="O35" s="140" t="s">
        <v>176</v>
      </c>
      <c r="P35" s="128">
        <v>9145</v>
      </c>
      <c r="Q35" s="125"/>
      <c r="R35" s="126">
        <v>252</v>
      </c>
      <c r="S35" s="140" t="s">
        <v>124</v>
      </c>
      <c r="T35" s="128">
        <v>4533</v>
      </c>
    </row>
    <row r="36" spans="1:20" x14ac:dyDescent="0.3">
      <c r="A36" s="116"/>
      <c r="B36" s="126">
        <v>33</v>
      </c>
      <c r="C36" s="140" t="s">
        <v>3</v>
      </c>
      <c r="D36" s="128">
        <v>31814</v>
      </c>
      <c r="E36" s="125"/>
      <c r="F36" s="126">
        <v>88</v>
      </c>
      <c r="G36" s="140" t="s">
        <v>392</v>
      </c>
      <c r="H36" s="128">
        <v>18206</v>
      </c>
      <c r="I36" s="116"/>
      <c r="J36" s="126">
        <v>143</v>
      </c>
      <c r="K36" s="140" t="s">
        <v>196</v>
      </c>
      <c r="L36" s="128">
        <v>12882</v>
      </c>
      <c r="M36" s="116"/>
      <c r="N36" s="126">
        <v>198</v>
      </c>
      <c r="O36" s="140" t="s">
        <v>106</v>
      </c>
      <c r="P36" s="128">
        <v>9015</v>
      </c>
      <c r="Q36" s="125"/>
      <c r="R36" s="126">
        <v>253</v>
      </c>
      <c r="S36" s="140" t="s">
        <v>232</v>
      </c>
      <c r="T36" s="128">
        <v>4490</v>
      </c>
    </row>
    <row r="37" spans="1:20" x14ac:dyDescent="0.3">
      <c r="A37" s="116"/>
      <c r="B37" s="126">
        <v>34</v>
      </c>
      <c r="C37" s="140" t="s">
        <v>384</v>
      </c>
      <c r="D37" s="128">
        <v>31062</v>
      </c>
      <c r="E37" s="125"/>
      <c r="F37" s="126">
        <v>89</v>
      </c>
      <c r="G37" s="140" t="s">
        <v>214</v>
      </c>
      <c r="H37" s="128">
        <v>18156</v>
      </c>
      <c r="I37" s="116"/>
      <c r="J37" s="126">
        <v>144</v>
      </c>
      <c r="K37" s="140" t="s">
        <v>235</v>
      </c>
      <c r="L37" s="128">
        <v>12791</v>
      </c>
      <c r="M37" s="116"/>
      <c r="N37" s="126">
        <v>199</v>
      </c>
      <c r="O37" s="140" t="s">
        <v>188</v>
      </c>
      <c r="P37" s="128">
        <v>9014</v>
      </c>
      <c r="Q37" s="125"/>
      <c r="R37" s="126">
        <v>254</v>
      </c>
      <c r="S37" s="140" t="s">
        <v>46</v>
      </c>
      <c r="T37" s="128">
        <v>4334</v>
      </c>
    </row>
    <row r="38" spans="1:20" x14ac:dyDescent="0.3">
      <c r="A38" s="116"/>
      <c r="B38" s="126">
        <v>35</v>
      </c>
      <c r="C38" s="140" t="s">
        <v>37</v>
      </c>
      <c r="D38" s="128">
        <v>30443</v>
      </c>
      <c r="E38" s="125"/>
      <c r="F38" s="126">
        <v>90</v>
      </c>
      <c r="G38" s="140" t="s">
        <v>249</v>
      </c>
      <c r="H38" s="128">
        <v>17818</v>
      </c>
      <c r="I38" s="116"/>
      <c r="J38" s="126">
        <v>145</v>
      </c>
      <c r="K38" s="140" t="s">
        <v>136</v>
      </c>
      <c r="L38" s="128">
        <v>12783</v>
      </c>
      <c r="M38" s="116"/>
      <c r="N38" s="126">
        <v>200</v>
      </c>
      <c r="O38" s="140" t="s">
        <v>208</v>
      </c>
      <c r="P38" s="128">
        <v>9012</v>
      </c>
      <c r="Q38" s="125"/>
      <c r="R38" s="126">
        <v>255</v>
      </c>
      <c r="S38" s="140" t="s">
        <v>57</v>
      </c>
      <c r="T38" s="128">
        <v>4183</v>
      </c>
    </row>
    <row r="39" spans="1:20" x14ac:dyDescent="0.3">
      <c r="A39" s="116"/>
      <c r="B39" s="126">
        <v>36</v>
      </c>
      <c r="C39" s="140" t="s">
        <v>84</v>
      </c>
      <c r="D39" s="128">
        <v>29357</v>
      </c>
      <c r="E39" s="125"/>
      <c r="F39" s="126">
        <v>91</v>
      </c>
      <c r="G39" s="140" t="s">
        <v>152</v>
      </c>
      <c r="H39" s="128">
        <v>17774</v>
      </c>
      <c r="I39" s="116"/>
      <c r="J39" s="126">
        <v>146</v>
      </c>
      <c r="K39" s="140" t="s">
        <v>161</v>
      </c>
      <c r="L39" s="128">
        <v>12658</v>
      </c>
      <c r="M39" s="116"/>
      <c r="N39" s="126">
        <v>201</v>
      </c>
      <c r="O39" s="140" t="s">
        <v>76</v>
      </c>
      <c r="P39" s="128">
        <v>8928</v>
      </c>
      <c r="Q39" s="125"/>
      <c r="R39" s="126">
        <v>256</v>
      </c>
      <c r="S39" s="140" t="s">
        <v>175</v>
      </c>
      <c r="T39" s="128">
        <v>4090</v>
      </c>
    </row>
    <row r="40" spans="1:20" x14ac:dyDescent="0.3">
      <c r="A40" s="116"/>
      <c r="B40" s="126">
        <v>37</v>
      </c>
      <c r="C40" s="140" t="s">
        <v>18</v>
      </c>
      <c r="D40" s="128">
        <v>29329</v>
      </c>
      <c r="E40" s="125"/>
      <c r="F40" s="126">
        <v>92</v>
      </c>
      <c r="G40" s="140" t="s">
        <v>23</v>
      </c>
      <c r="H40" s="128">
        <v>17736</v>
      </c>
      <c r="I40" s="116"/>
      <c r="J40" s="126">
        <v>147</v>
      </c>
      <c r="K40" s="140" t="s">
        <v>164</v>
      </c>
      <c r="L40" s="128">
        <v>12573</v>
      </c>
      <c r="M40" s="116"/>
      <c r="N40" s="126">
        <v>202</v>
      </c>
      <c r="O40" s="140" t="s">
        <v>233</v>
      </c>
      <c r="P40" s="128">
        <v>8678</v>
      </c>
      <c r="Q40" s="125"/>
      <c r="R40" s="126">
        <v>257</v>
      </c>
      <c r="S40" s="140" t="s">
        <v>116</v>
      </c>
      <c r="T40" s="128">
        <v>3831</v>
      </c>
    </row>
    <row r="41" spans="1:20" x14ac:dyDescent="0.3">
      <c r="A41" s="116"/>
      <c r="B41" s="126">
        <v>38</v>
      </c>
      <c r="C41" s="140" t="s">
        <v>31</v>
      </c>
      <c r="D41" s="128">
        <v>29065</v>
      </c>
      <c r="E41" s="125"/>
      <c r="F41" s="126">
        <v>93</v>
      </c>
      <c r="G41" s="140" t="s">
        <v>167</v>
      </c>
      <c r="H41" s="128">
        <v>17735</v>
      </c>
      <c r="I41" s="116"/>
      <c r="J41" s="126">
        <v>148</v>
      </c>
      <c r="K41" s="140" t="s">
        <v>81</v>
      </c>
      <c r="L41" s="128">
        <v>12537</v>
      </c>
      <c r="M41" s="116"/>
      <c r="N41" s="126">
        <v>203</v>
      </c>
      <c r="O41" s="140" t="s">
        <v>143</v>
      </c>
      <c r="P41" s="128">
        <v>8631</v>
      </c>
      <c r="Q41" s="125"/>
      <c r="R41" s="126">
        <v>258</v>
      </c>
      <c r="S41" s="140" t="s">
        <v>118</v>
      </c>
      <c r="T41" s="128">
        <v>3826</v>
      </c>
    </row>
    <row r="42" spans="1:20" x14ac:dyDescent="0.3">
      <c r="A42" s="116"/>
      <c r="B42" s="130">
        <v>39</v>
      </c>
      <c r="C42" s="142" t="s">
        <v>87</v>
      </c>
      <c r="D42" s="132">
        <v>28898</v>
      </c>
      <c r="E42" s="125"/>
      <c r="F42" s="126">
        <v>94</v>
      </c>
      <c r="G42" s="142" t="s">
        <v>207</v>
      </c>
      <c r="H42" s="132">
        <v>17684</v>
      </c>
      <c r="I42" s="116"/>
      <c r="J42" s="126">
        <v>149</v>
      </c>
      <c r="K42" s="142" t="s">
        <v>182</v>
      </c>
      <c r="L42" s="132">
        <v>12366</v>
      </c>
      <c r="M42" s="116"/>
      <c r="N42" s="126">
        <v>204</v>
      </c>
      <c r="O42" s="142" t="s">
        <v>247</v>
      </c>
      <c r="P42" s="132">
        <v>8610</v>
      </c>
      <c r="Q42" s="125"/>
      <c r="R42" s="126">
        <v>259</v>
      </c>
      <c r="S42" s="142" t="s">
        <v>256</v>
      </c>
      <c r="T42" s="132">
        <v>3793</v>
      </c>
    </row>
    <row r="43" spans="1:20" x14ac:dyDescent="0.3">
      <c r="A43" s="116"/>
      <c r="B43" s="130">
        <v>40</v>
      </c>
      <c r="C43" s="142" t="s">
        <v>111</v>
      </c>
      <c r="D43" s="132">
        <v>28592</v>
      </c>
      <c r="E43" s="125"/>
      <c r="F43" s="126">
        <v>95</v>
      </c>
      <c r="G43" s="140" t="s">
        <v>125</v>
      </c>
      <c r="H43" s="128">
        <v>17481</v>
      </c>
      <c r="I43" s="116"/>
      <c r="J43" s="126">
        <v>150</v>
      </c>
      <c r="K43" s="140" t="s">
        <v>120</v>
      </c>
      <c r="L43" s="128">
        <v>12253</v>
      </c>
      <c r="M43" s="116"/>
      <c r="N43" s="126">
        <v>205</v>
      </c>
      <c r="O43" s="140" t="s">
        <v>58</v>
      </c>
      <c r="P43" s="128">
        <v>8600</v>
      </c>
      <c r="Q43" s="125"/>
      <c r="R43" s="126">
        <v>260</v>
      </c>
      <c r="S43" s="140" t="s">
        <v>397</v>
      </c>
      <c r="T43" s="128">
        <v>3728</v>
      </c>
    </row>
    <row r="44" spans="1:20" x14ac:dyDescent="0.3">
      <c r="B44" s="130">
        <v>41</v>
      </c>
      <c r="C44" s="140" t="s">
        <v>35</v>
      </c>
      <c r="D44" s="128">
        <v>27477</v>
      </c>
      <c r="F44" s="137">
        <v>96</v>
      </c>
      <c r="G44" s="143" t="s">
        <v>244</v>
      </c>
      <c r="H44" s="138">
        <v>17433</v>
      </c>
      <c r="J44" s="137">
        <v>151</v>
      </c>
      <c r="K44" s="143" t="s">
        <v>12</v>
      </c>
      <c r="L44" s="138">
        <v>12250</v>
      </c>
      <c r="N44" s="137">
        <v>206</v>
      </c>
      <c r="O44" s="143" t="s">
        <v>197</v>
      </c>
      <c r="P44" s="138">
        <v>8535</v>
      </c>
      <c r="R44" s="137">
        <v>261</v>
      </c>
      <c r="S44" s="143" t="s">
        <v>129</v>
      </c>
      <c r="T44" s="138">
        <v>3728</v>
      </c>
    </row>
    <row r="45" spans="1:20" x14ac:dyDescent="0.3">
      <c r="B45" s="130">
        <v>42</v>
      </c>
      <c r="C45" s="140" t="s">
        <v>385</v>
      </c>
      <c r="D45" s="128">
        <v>27462</v>
      </c>
      <c r="F45" s="126">
        <v>97</v>
      </c>
      <c r="G45" s="140" t="s">
        <v>140</v>
      </c>
      <c r="H45" s="128">
        <v>17376</v>
      </c>
      <c r="J45" s="126">
        <v>152</v>
      </c>
      <c r="K45" s="140" t="s">
        <v>74</v>
      </c>
      <c r="L45" s="128">
        <v>12075</v>
      </c>
      <c r="N45" s="126">
        <v>207</v>
      </c>
      <c r="O45" s="140" t="s">
        <v>184</v>
      </c>
      <c r="P45" s="128">
        <v>8324</v>
      </c>
      <c r="R45" s="126">
        <v>262</v>
      </c>
      <c r="S45" s="140" t="s">
        <v>174</v>
      </c>
      <c r="T45" s="128">
        <v>3720</v>
      </c>
    </row>
    <row r="46" spans="1:20" x14ac:dyDescent="0.3">
      <c r="B46" s="130">
        <v>43</v>
      </c>
      <c r="C46" s="140" t="s">
        <v>110</v>
      </c>
      <c r="D46" s="128">
        <v>27438</v>
      </c>
      <c r="F46" s="126">
        <v>98</v>
      </c>
      <c r="G46" s="140" t="s">
        <v>248</v>
      </c>
      <c r="H46" s="128">
        <v>17152</v>
      </c>
      <c r="J46" s="126">
        <v>153</v>
      </c>
      <c r="K46" s="140" t="s">
        <v>43</v>
      </c>
      <c r="L46" s="128">
        <v>11901</v>
      </c>
      <c r="N46" s="126">
        <v>208</v>
      </c>
      <c r="O46" s="140" t="s">
        <v>229</v>
      </c>
      <c r="P46" s="128">
        <v>8204</v>
      </c>
      <c r="R46" s="126">
        <v>263</v>
      </c>
      <c r="S46" s="140" t="s">
        <v>396</v>
      </c>
      <c r="T46" s="128">
        <v>3537</v>
      </c>
    </row>
    <row r="47" spans="1:20" x14ac:dyDescent="0.3">
      <c r="B47" s="130">
        <v>44</v>
      </c>
      <c r="C47" s="140" t="s">
        <v>60</v>
      </c>
      <c r="D47" s="128">
        <v>26983</v>
      </c>
      <c r="F47" s="126">
        <v>99</v>
      </c>
      <c r="G47" s="140" t="s">
        <v>108</v>
      </c>
      <c r="H47" s="128">
        <v>17019</v>
      </c>
      <c r="J47" s="126">
        <v>154</v>
      </c>
      <c r="K47" s="140" t="s">
        <v>112</v>
      </c>
      <c r="L47" s="128">
        <v>11602</v>
      </c>
      <c r="N47" s="126">
        <v>209</v>
      </c>
      <c r="O47" s="140" t="s">
        <v>65</v>
      </c>
      <c r="P47" s="128">
        <v>8101</v>
      </c>
      <c r="R47" s="126">
        <v>264</v>
      </c>
      <c r="S47" s="140" t="s">
        <v>100</v>
      </c>
      <c r="T47" s="128">
        <v>3314</v>
      </c>
    </row>
    <row r="48" spans="1:20" x14ac:dyDescent="0.3">
      <c r="B48" s="130">
        <v>45</v>
      </c>
      <c r="C48" s="140" t="s">
        <v>386</v>
      </c>
      <c r="D48" s="128">
        <v>26785</v>
      </c>
      <c r="F48" s="126">
        <v>100</v>
      </c>
      <c r="G48" s="140" t="s">
        <v>216</v>
      </c>
      <c r="H48" s="128">
        <v>16852</v>
      </c>
      <c r="J48" s="126">
        <v>155</v>
      </c>
      <c r="K48" s="140" t="s">
        <v>190</v>
      </c>
      <c r="L48" s="128">
        <v>11477</v>
      </c>
      <c r="N48" s="126">
        <v>210</v>
      </c>
      <c r="O48" s="140" t="s">
        <v>141</v>
      </c>
      <c r="P48" s="128">
        <v>8033</v>
      </c>
      <c r="R48" s="126">
        <v>265</v>
      </c>
      <c r="S48" s="140" t="s">
        <v>155</v>
      </c>
      <c r="T48" s="128">
        <v>3152</v>
      </c>
    </row>
    <row r="49" spans="2:20" x14ac:dyDescent="0.3">
      <c r="B49" s="130">
        <v>46</v>
      </c>
      <c r="C49" s="140" t="s">
        <v>114</v>
      </c>
      <c r="D49" s="128">
        <v>26302</v>
      </c>
      <c r="F49" s="126">
        <v>101</v>
      </c>
      <c r="G49" s="140" t="s">
        <v>225</v>
      </c>
      <c r="H49" s="128">
        <v>16815</v>
      </c>
      <c r="J49" s="126">
        <v>156</v>
      </c>
      <c r="K49" s="140" t="s">
        <v>223</v>
      </c>
      <c r="L49" s="128">
        <v>11348</v>
      </c>
      <c r="N49" s="126">
        <v>211</v>
      </c>
      <c r="O49" s="140" t="s">
        <v>79</v>
      </c>
      <c r="P49" s="128">
        <v>7644</v>
      </c>
      <c r="R49" s="126">
        <v>266</v>
      </c>
      <c r="S49" s="140" t="s">
        <v>178</v>
      </c>
      <c r="T49" s="128">
        <v>3041</v>
      </c>
    </row>
    <row r="50" spans="2:20" x14ac:dyDescent="0.3">
      <c r="B50" s="130">
        <v>47</v>
      </c>
      <c r="C50" s="140" t="s">
        <v>228</v>
      </c>
      <c r="D50" s="128">
        <v>26171</v>
      </c>
      <c r="F50" s="126">
        <v>102</v>
      </c>
      <c r="G50" s="140" t="s">
        <v>5</v>
      </c>
      <c r="H50" s="128">
        <v>16812</v>
      </c>
      <c r="J50" s="126">
        <v>157</v>
      </c>
      <c r="K50" s="140" t="s">
        <v>55</v>
      </c>
      <c r="L50" s="128">
        <v>11333</v>
      </c>
      <c r="N50" s="126">
        <v>212</v>
      </c>
      <c r="O50" s="140" t="s">
        <v>131</v>
      </c>
      <c r="P50" s="128">
        <v>7532</v>
      </c>
      <c r="R50" s="126">
        <v>267</v>
      </c>
      <c r="S50" s="140" t="s">
        <v>44</v>
      </c>
      <c r="T50" s="128">
        <v>2922</v>
      </c>
    </row>
    <row r="51" spans="2:20" x14ac:dyDescent="0.3">
      <c r="B51" s="130">
        <v>48</v>
      </c>
      <c r="C51" s="140" t="s">
        <v>59</v>
      </c>
      <c r="D51" s="128">
        <v>25898</v>
      </c>
      <c r="F51" s="126">
        <v>103</v>
      </c>
      <c r="G51" s="140" t="s">
        <v>200</v>
      </c>
      <c r="H51" s="128">
        <v>16749</v>
      </c>
      <c r="J51" s="126">
        <v>158</v>
      </c>
      <c r="K51" s="140" t="s">
        <v>192</v>
      </c>
      <c r="L51" s="128">
        <v>11256</v>
      </c>
      <c r="N51" s="126">
        <v>213</v>
      </c>
      <c r="O51" s="140" t="s">
        <v>160</v>
      </c>
      <c r="P51" s="128">
        <v>7516</v>
      </c>
      <c r="R51" s="126">
        <v>268</v>
      </c>
      <c r="S51" s="140" t="s">
        <v>75</v>
      </c>
      <c r="T51" s="128">
        <v>2863</v>
      </c>
    </row>
    <row r="52" spans="2:20" x14ac:dyDescent="0.3">
      <c r="B52" s="130">
        <v>49</v>
      </c>
      <c r="C52" s="140" t="s">
        <v>4</v>
      </c>
      <c r="D52" s="128">
        <v>25812</v>
      </c>
      <c r="F52" s="126">
        <v>104</v>
      </c>
      <c r="G52" s="140" t="s">
        <v>240</v>
      </c>
      <c r="H52" s="128">
        <v>16374</v>
      </c>
      <c r="J52" s="126">
        <v>159</v>
      </c>
      <c r="K52" s="140" t="s">
        <v>8</v>
      </c>
      <c r="L52" s="128">
        <v>11155</v>
      </c>
      <c r="N52" s="126">
        <v>214</v>
      </c>
      <c r="O52" s="140" t="s">
        <v>243</v>
      </c>
      <c r="P52" s="128">
        <v>7443</v>
      </c>
      <c r="R52" s="126">
        <v>269</v>
      </c>
      <c r="S52" s="140" t="s">
        <v>50</v>
      </c>
      <c r="T52" s="128">
        <v>2483</v>
      </c>
    </row>
    <row r="53" spans="2:20" x14ac:dyDescent="0.3">
      <c r="B53" s="130">
        <v>50</v>
      </c>
      <c r="C53" s="140" t="s">
        <v>101</v>
      </c>
      <c r="D53" s="128">
        <v>25641</v>
      </c>
      <c r="F53" s="126">
        <v>105</v>
      </c>
      <c r="G53" s="140" t="s">
        <v>391</v>
      </c>
      <c r="H53" s="128">
        <v>16372</v>
      </c>
      <c r="J53" s="126">
        <v>160</v>
      </c>
      <c r="K53" s="140" t="s">
        <v>199</v>
      </c>
      <c r="L53" s="128">
        <v>11149</v>
      </c>
      <c r="N53" s="126">
        <v>215</v>
      </c>
      <c r="O53" s="140" t="s">
        <v>148</v>
      </c>
      <c r="P53" s="128">
        <v>7391</v>
      </c>
      <c r="R53" s="126">
        <v>270</v>
      </c>
      <c r="S53" s="140" t="s">
        <v>173</v>
      </c>
      <c r="T53" s="128">
        <v>2273</v>
      </c>
    </row>
    <row r="54" spans="2:20" x14ac:dyDescent="0.3">
      <c r="B54" s="130">
        <v>51</v>
      </c>
      <c r="C54" s="140" t="s">
        <v>83</v>
      </c>
      <c r="D54" s="128">
        <v>25252</v>
      </c>
      <c r="F54" s="126">
        <v>106</v>
      </c>
      <c r="G54" s="140" t="s">
        <v>97</v>
      </c>
      <c r="H54" s="128">
        <v>16296</v>
      </c>
      <c r="J54" s="126">
        <v>161</v>
      </c>
      <c r="K54" s="140" t="s">
        <v>219</v>
      </c>
      <c r="L54" s="128">
        <v>11050</v>
      </c>
      <c r="N54" s="126">
        <v>216</v>
      </c>
      <c r="O54" s="140" t="s">
        <v>48</v>
      </c>
      <c r="P54" s="128">
        <v>7263</v>
      </c>
      <c r="R54" s="126">
        <v>271</v>
      </c>
      <c r="S54" s="140" t="s">
        <v>45</v>
      </c>
      <c r="T54" s="128">
        <v>1683</v>
      </c>
    </row>
    <row r="55" spans="2:20" x14ac:dyDescent="0.3">
      <c r="B55" s="130">
        <v>52</v>
      </c>
      <c r="C55" s="140" t="s">
        <v>92</v>
      </c>
      <c r="D55" s="128">
        <v>24962</v>
      </c>
      <c r="F55" s="126">
        <v>107</v>
      </c>
      <c r="G55" s="140" t="s">
        <v>99</v>
      </c>
      <c r="H55" s="128">
        <v>16249</v>
      </c>
      <c r="J55" s="126">
        <v>162</v>
      </c>
      <c r="K55" s="140" t="s">
        <v>217</v>
      </c>
      <c r="L55" s="128">
        <v>11043</v>
      </c>
      <c r="N55" s="126">
        <v>217</v>
      </c>
      <c r="O55" s="140" t="s">
        <v>123</v>
      </c>
      <c r="P55" s="128">
        <v>7190</v>
      </c>
      <c r="R55" s="126">
        <v>272</v>
      </c>
      <c r="S55" s="140" t="s">
        <v>51</v>
      </c>
      <c r="T55" s="128">
        <v>1470</v>
      </c>
    </row>
    <row r="56" spans="2:20" x14ac:dyDescent="0.3">
      <c r="B56" s="130">
        <v>53</v>
      </c>
      <c r="C56" s="140" t="s">
        <v>119</v>
      </c>
      <c r="D56" s="128">
        <v>24723</v>
      </c>
      <c r="F56" s="126">
        <v>108</v>
      </c>
      <c r="G56" s="140" t="s">
        <v>206</v>
      </c>
      <c r="H56" s="128">
        <v>16223</v>
      </c>
      <c r="J56" s="126">
        <v>163</v>
      </c>
      <c r="K56" s="140" t="s">
        <v>242</v>
      </c>
      <c r="L56" s="128">
        <v>11006</v>
      </c>
      <c r="N56" s="126">
        <v>218</v>
      </c>
      <c r="O56" s="140" t="s">
        <v>170</v>
      </c>
      <c r="P56" s="128">
        <v>7174</v>
      </c>
      <c r="R56" s="126">
        <v>273</v>
      </c>
      <c r="S56" s="140" t="s">
        <v>47</v>
      </c>
      <c r="T56" s="128">
        <v>1291</v>
      </c>
    </row>
    <row r="57" spans="2:20" x14ac:dyDescent="0.3">
      <c r="B57" s="130">
        <v>54</v>
      </c>
      <c r="C57" s="142" t="s">
        <v>1</v>
      </c>
      <c r="D57" s="132">
        <v>24631</v>
      </c>
      <c r="F57" s="126">
        <v>109</v>
      </c>
      <c r="G57" s="142" t="s">
        <v>15</v>
      </c>
      <c r="H57" s="132">
        <v>16221</v>
      </c>
      <c r="J57" s="126">
        <v>164</v>
      </c>
      <c r="K57" s="142" t="s">
        <v>224</v>
      </c>
      <c r="L57" s="132">
        <v>10905</v>
      </c>
      <c r="N57" s="126">
        <v>219</v>
      </c>
      <c r="O57" s="142" t="s">
        <v>105</v>
      </c>
      <c r="P57" s="132">
        <v>7160</v>
      </c>
      <c r="R57" s="126">
        <v>274</v>
      </c>
      <c r="S57" s="142" t="s">
        <v>102</v>
      </c>
      <c r="T57" s="132">
        <v>1211</v>
      </c>
    </row>
    <row r="58" spans="2:20" ht="17.25" thickBot="1" x14ac:dyDescent="0.35">
      <c r="B58" s="133">
        <v>55</v>
      </c>
      <c r="C58" s="144" t="s">
        <v>227</v>
      </c>
      <c r="D58" s="135">
        <v>24544</v>
      </c>
      <c r="F58" s="133">
        <v>110</v>
      </c>
      <c r="G58" s="144" t="s">
        <v>86</v>
      </c>
      <c r="H58" s="135">
        <v>16183</v>
      </c>
      <c r="J58" s="133">
        <v>165</v>
      </c>
      <c r="K58" s="144" t="s">
        <v>220</v>
      </c>
      <c r="L58" s="135">
        <v>10881</v>
      </c>
      <c r="N58" s="133">
        <v>220</v>
      </c>
      <c r="O58" s="144" t="s">
        <v>103</v>
      </c>
      <c r="P58" s="135">
        <v>7111</v>
      </c>
      <c r="R58" s="126">
        <v>275</v>
      </c>
      <c r="S58" s="144" t="s">
        <v>189</v>
      </c>
      <c r="T58" s="135">
        <v>1024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8" t="s">
        <v>377</v>
      </c>
      <c r="S59" s="179"/>
      <c r="T59" s="136">
        <f>SUM(D4:D58)+SUM(H4:H58)+SUM(L4:L58)+SUM(P4:P58)+SUM(T4:T58)</f>
        <v>4801026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B1:T1"/>
    <mergeCell ref="R59:S5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19"/>
  <sheetViews>
    <sheetView zoomScale="85" zoomScaleNormal="85" workbookViewId="0">
      <selection sqref="A1:Q1"/>
    </sheetView>
  </sheetViews>
  <sheetFormatPr defaultRowHeight="16.5" x14ac:dyDescent="0.3"/>
  <cols>
    <col min="1" max="1" width="5.5" style="4" bestFit="1" customWidth="1"/>
    <col min="2" max="2" width="7.375" style="4" bestFit="1" customWidth="1"/>
    <col min="3" max="3" width="21.75" style="4" bestFit="1" customWidth="1"/>
    <col min="4" max="4" width="15.875" style="4" bestFit="1" customWidth="1"/>
    <col min="5" max="5" width="11.5" style="4" bestFit="1" customWidth="1"/>
    <col min="6" max="17" width="15.625" style="4" customWidth="1"/>
    <col min="18" max="18" width="16.875" style="4" bestFit="1" customWidth="1"/>
    <col min="19" max="16384" width="9" style="4"/>
  </cols>
  <sheetData>
    <row r="1" spans="1:18" ht="38.25" x14ac:dyDescent="0.3">
      <c r="A1" s="160" t="s">
        <v>411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69"/>
    </row>
    <row r="2" spans="1:18" ht="6.75" customHeight="1" x14ac:dyDescent="0.3"/>
    <row r="3" spans="1:18" ht="17.25" thickBot="1" x14ac:dyDescent="0.35">
      <c r="Q3" s="5" t="s">
        <v>279</v>
      </c>
    </row>
    <row r="4" spans="1:18" ht="17.25" thickBot="1" x14ac:dyDescent="0.35">
      <c r="A4" s="162" t="s">
        <v>281</v>
      </c>
      <c r="B4" s="163"/>
      <c r="C4" s="163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18" ht="17.25" customHeight="1" thickTop="1" x14ac:dyDescent="0.3">
      <c r="A5" s="164" t="s">
        <v>282</v>
      </c>
      <c r="B5" s="165"/>
      <c r="C5" s="12" t="s">
        <v>328</v>
      </c>
      <c r="D5" s="18">
        <f>SUM(D6:D13)</f>
        <v>3504069785</v>
      </c>
      <c r="E5" s="18">
        <f>SUM(E6:E13)</f>
        <v>9600191</v>
      </c>
      <c r="F5" s="41">
        <f t="shared" ref="F5:Q5" si="0">SUM(F6:F13)</f>
        <v>284746136</v>
      </c>
      <c r="G5" s="18">
        <f t="shared" si="0"/>
        <v>250704756</v>
      </c>
      <c r="H5" s="18">
        <f t="shared" si="0"/>
        <v>309755833</v>
      </c>
      <c r="I5" s="18">
        <f t="shared" si="0"/>
        <v>300328862</v>
      </c>
      <c r="J5" s="18">
        <f t="shared" si="0"/>
        <v>307967421</v>
      </c>
      <c r="K5" s="18">
        <f t="shared" si="0"/>
        <v>287792967</v>
      </c>
      <c r="L5" s="18">
        <f t="shared" si="0"/>
        <v>293353244</v>
      </c>
      <c r="M5" s="18">
        <f t="shared" si="0"/>
        <v>282684815</v>
      </c>
      <c r="N5" s="18">
        <f t="shared" si="0"/>
        <v>271714791</v>
      </c>
      <c r="O5" s="18">
        <f t="shared" si="0"/>
        <v>308751329</v>
      </c>
      <c r="P5" s="18">
        <f t="shared" si="0"/>
        <v>306258909</v>
      </c>
      <c r="Q5" s="59">
        <f t="shared" si="0"/>
        <v>300010722</v>
      </c>
    </row>
    <row r="6" spans="1:18" x14ac:dyDescent="0.3">
      <c r="A6" s="166"/>
      <c r="B6" s="167"/>
      <c r="C6" s="2" t="s">
        <v>257</v>
      </c>
      <c r="D6" s="32">
        <f t="shared" ref="D6:D13" si="1">SUM(F6:Q6)</f>
        <v>197687435</v>
      </c>
      <c r="E6" s="32">
        <f>SUM(E45:E54)</f>
        <v>541618</v>
      </c>
      <c r="F6" s="48">
        <f t="shared" ref="F6:Q6" si="2">SUM(F45:F54)</f>
        <v>16231152</v>
      </c>
      <c r="G6" s="39">
        <f t="shared" si="2"/>
        <v>14513129</v>
      </c>
      <c r="H6" s="39">
        <f t="shared" si="2"/>
        <v>17362714</v>
      </c>
      <c r="I6" s="39">
        <f t="shared" si="2"/>
        <v>16534307</v>
      </c>
      <c r="J6" s="39">
        <f t="shared" si="2"/>
        <v>17075703</v>
      </c>
      <c r="K6" s="39">
        <f t="shared" si="2"/>
        <v>15969434</v>
      </c>
      <c r="L6" s="39">
        <f t="shared" si="2"/>
        <v>16287217</v>
      </c>
      <c r="M6" s="39">
        <f t="shared" si="2"/>
        <v>15823416</v>
      </c>
      <c r="N6" s="39">
        <f t="shared" si="2"/>
        <v>15749971</v>
      </c>
      <c r="O6" s="39">
        <f t="shared" si="2"/>
        <v>17501435</v>
      </c>
      <c r="P6" s="39">
        <f t="shared" si="2"/>
        <v>17286461</v>
      </c>
      <c r="Q6" s="60">
        <f t="shared" si="2"/>
        <v>17352496</v>
      </c>
    </row>
    <row r="7" spans="1:18" x14ac:dyDescent="0.3">
      <c r="A7" s="166"/>
      <c r="B7" s="167"/>
      <c r="C7" s="2" t="s">
        <v>258</v>
      </c>
      <c r="D7" s="32">
        <f t="shared" si="1"/>
        <v>1125739354</v>
      </c>
      <c r="E7" s="32">
        <f>SUM(E55:E104)</f>
        <v>3084212</v>
      </c>
      <c r="F7" s="48">
        <f t="shared" ref="F7:Q7" si="3">SUM(F55:F104)</f>
        <v>92685507</v>
      </c>
      <c r="G7" s="39">
        <f t="shared" si="3"/>
        <v>81330359</v>
      </c>
      <c r="H7" s="39">
        <f t="shared" si="3"/>
        <v>99236668</v>
      </c>
      <c r="I7" s="39">
        <f t="shared" si="3"/>
        <v>95662277</v>
      </c>
      <c r="J7" s="39">
        <f t="shared" si="3"/>
        <v>97731226</v>
      </c>
      <c r="K7" s="39">
        <f t="shared" si="3"/>
        <v>92137183</v>
      </c>
      <c r="L7" s="39">
        <f t="shared" si="3"/>
        <v>95887871</v>
      </c>
      <c r="M7" s="39">
        <f t="shared" si="3"/>
        <v>92348376</v>
      </c>
      <c r="N7" s="39">
        <f t="shared" si="3"/>
        <v>86304157</v>
      </c>
      <c r="O7" s="39">
        <f t="shared" si="3"/>
        <v>97842387</v>
      </c>
      <c r="P7" s="39">
        <f t="shared" si="3"/>
        <v>97875022</v>
      </c>
      <c r="Q7" s="60">
        <f t="shared" si="3"/>
        <v>96698321</v>
      </c>
    </row>
    <row r="8" spans="1:18" x14ac:dyDescent="0.3">
      <c r="A8" s="166"/>
      <c r="B8" s="167"/>
      <c r="C8" s="2" t="s">
        <v>259</v>
      </c>
      <c r="D8" s="32">
        <f t="shared" si="1"/>
        <v>411671780</v>
      </c>
      <c r="E8" s="32">
        <f>SUM(E105:E137)</f>
        <v>1127864</v>
      </c>
      <c r="F8" s="48">
        <f t="shared" ref="F8:Q8" si="4">SUM(F105:F137)</f>
        <v>33243846</v>
      </c>
      <c r="G8" s="39">
        <f t="shared" si="4"/>
        <v>29536876</v>
      </c>
      <c r="H8" s="39">
        <f t="shared" si="4"/>
        <v>36160625</v>
      </c>
      <c r="I8" s="39">
        <f t="shared" si="4"/>
        <v>35095252</v>
      </c>
      <c r="J8" s="39">
        <f t="shared" si="4"/>
        <v>36099542</v>
      </c>
      <c r="K8" s="39">
        <f t="shared" si="4"/>
        <v>33761934</v>
      </c>
      <c r="L8" s="39">
        <f t="shared" si="4"/>
        <v>34481347</v>
      </c>
      <c r="M8" s="39">
        <f t="shared" si="4"/>
        <v>33292291</v>
      </c>
      <c r="N8" s="39">
        <f t="shared" si="4"/>
        <v>32324404</v>
      </c>
      <c r="O8" s="39">
        <f t="shared" si="4"/>
        <v>36293211</v>
      </c>
      <c r="P8" s="39">
        <f t="shared" si="4"/>
        <v>36135165</v>
      </c>
      <c r="Q8" s="60">
        <f t="shared" si="4"/>
        <v>35247287</v>
      </c>
    </row>
    <row r="9" spans="1:18" x14ac:dyDescent="0.3">
      <c r="A9" s="166"/>
      <c r="B9" s="167"/>
      <c r="C9" s="2" t="s">
        <v>260</v>
      </c>
      <c r="D9" s="32">
        <f t="shared" si="1"/>
        <v>424200665</v>
      </c>
      <c r="E9" s="32">
        <f>SUM(E138:E163)</f>
        <v>1162194</v>
      </c>
      <c r="F9" s="48">
        <f t="shared" ref="F9:Q9" si="5">SUM(F138:F163)</f>
        <v>34052686</v>
      </c>
      <c r="G9" s="39">
        <f t="shared" si="5"/>
        <v>30126353</v>
      </c>
      <c r="H9" s="39">
        <f t="shared" si="5"/>
        <v>38196795</v>
      </c>
      <c r="I9" s="39">
        <f t="shared" si="5"/>
        <v>36751015</v>
      </c>
      <c r="J9" s="39">
        <f t="shared" si="5"/>
        <v>37906636</v>
      </c>
      <c r="K9" s="39">
        <f t="shared" si="5"/>
        <v>35233868</v>
      </c>
      <c r="L9" s="39">
        <f t="shared" si="5"/>
        <v>34683506</v>
      </c>
      <c r="M9" s="39">
        <f t="shared" si="5"/>
        <v>33140290</v>
      </c>
      <c r="N9" s="39">
        <f t="shared" si="5"/>
        <v>32814062</v>
      </c>
      <c r="O9" s="39">
        <f t="shared" si="5"/>
        <v>37525015</v>
      </c>
      <c r="P9" s="39">
        <f t="shared" si="5"/>
        <v>37067657</v>
      </c>
      <c r="Q9" s="60">
        <f t="shared" si="5"/>
        <v>36702782</v>
      </c>
    </row>
    <row r="10" spans="1:18" x14ac:dyDescent="0.3">
      <c r="A10" s="166"/>
      <c r="B10" s="167"/>
      <c r="C10" s="2" t="s">
        <v>261</v>
      </c>
      <c r="D10" s="32">
        <f t="shared" si="1"/>
        <v>437568879</v>
      </c>
      <c r="E10" s="32">
        <f>SUM(E164:E214)</f>
        <v>1198818</v>
      </c>
      <c r="F10" s="48">
        <f t="shared" ref="F10:Q10" si="6">SUM(F164:F214)</f>
        <v>35769884</v>
      </c>
      <c r="G10" s="39">
        <f t="shared" si="6"/>
        <v>31089966</v>
      </c>
      <c r="H10" s="39">
        <f t="shared" si="6"/>
        <v>38566361</v>
      </c>
      <c r="I10" s="39">
        <f t="shared" si="6"/>
        <v>38042099</v>
      </c>
      <c r="J10" s="39">
        <f t="shared" si="6"/>
        <v>38560466</v>
      </c>
      <c r="K10" s="39">
        <f t="shared" si="6"/>
        <v>36061666</v>
      </c>
      <c r="L10" s="39">
        <f t="shared" si="6"/>
        <v>36587603</v>
      </c>
      <c r="M10" s="39">
        <f t="shared" si="6"/>
        <v>35212455</v>
      </c>
      <c r="N10" s="39">
        <f t="shared" si="6"/>
        <v>33671695</v>
      </c>
      <c r="O10" s="39">
        <f t="shared" si="6"/>
        <v>38619747</v>
      </c>
      <c r="P10" s="39">
        <f t="shared" si="6"/>
        <v>38310665</v>
      </c>
      <c r="Q10" s="60">
        <f t="shared" si="6"/>
        <v>37076272</v>
      </c>
    </row>
    <row r="11" spans="1:18" x14ac:dyDescent="0.3">
      <c r="A11" s="166"/>
      <c r="B11" s="167"/>
      <c r="C11" s="2" t="s">
        <v>262</v>
      </c>
      <c r="D11" s="32">
        <f t="shared" si="1"/>
        <v>257782162</v>
      </c>
      <c r="E11" s="32">
        <f>SUM(E215:E251)</f>
        <v>706255</v>
      </c>
      <c r="F11" s="48">
        <f t="shared" ref="F11:Q11" si="7">SUM(F215:F251)</f>
        <v>20271900</v>
      </c>
      <c r="G11" s="39">
        <f t="shared" si="7"/>
        <v>18006054</v>
      </c>
      <c r="H11" s="39">
        <f t="shared" si="7"/>
        <v>22978390</v>
      </c>
      <c r="I11" s="39">
        <f t="shared" si="7"/>
        <v>22191940</v>
      </c>
      <c r="J11" s="39">
        <f t="shared" si="7"/>
        <v>23112827</v>
      </c>
      <c r="K11" s="39">
        <f t="shared" si="7"/>
        <v>21166343</v>
      </c>
      <c r="L11" s="39">
        <f t="shared" si="7"/>
        <v>21224403</v>
      </c>
      <c r="M11" s="39">
        <f t="shared" si="7"/>
        <v>20440238</v>
      </c>
      <c r="N11" s="39">
        <f t="shared" si="7"/>
        <v>20333186</v>
      </c>
      <c r="O11" s="39">
        <f t="shared" si="7"/>
        <v>23626470</v>
      </c>
      <c r="P11" s="39">
        <f t="shared" si="7"/>
        <v>22548214</v>
      </c>
      <c r="Q11" s="60">
        <f t="shared" si="7"/>
        <v>21882197</v>
      </c>
    </row>
    <row r="12" spans="1:18" x14ac:dyDescent="0.3">
      <c r="A12" s="166"/>
      <c r="B12" s="167"/>
      <c r="C12" s="2" t="s">
        <v>263</v>
      </c>
      <c r="D12" s="32">
        <f t="shared" si="1"/>
        <v>514164403</v>
      </c>
      <c r="E12" s="32">
        <f>SUM(E252:E302)</f>
        <v>1408669</v>
      </c>
      <c r="F12" s="48">
        <f t="shared" ref="F12:Q12" si="8">SUM(F252:F302)</f>
        <v>41524530</v>
      </c>
      <c r="G12" s="39">
        <f t="shared" si="8"/>
        <v>36498881</v>
      </c>
      <c r="H12" s="39">
        <f t="shared" si="8"/>
        <v>45399778</v>
      </c>
      <c r="I12" s="39">
        <f t="shared" si="8"/>
        <v>44425802</v>
      </c>
      <c r="J12" s="39">
        <f t="shared" si="8"/>
        <v>45609882</v>
      </c>
      <c r="K12" s="39">
        <f t="shared" si="8"/>
        <v>42403584</v>
      </c>
      <c r="L12" s="39">
        <f t="shared" si="8"/>
        <v>42883323</v>
      </c>
      <c r="M12" s="39">
        <f t="shared" si="8"/>
        <v>41477637</v>
      </c>
      <c r="N12" s="39">
        <f t="shared" si="8"/>
        <v>40121450</v>
      </c>
      <c r="O12" s="39">
        <f t="shared" si="8"/>
        <v>45347540</v>
      </c>
      <c r="P12" s="39">
        <f t="shared" si="8"/>
        <v>45101343</v>
      </c>
      <c r="Q12" s="60">
        <f t="shared" si="8"/>
        <v>43370653</v>
      </c>
    </row>
    <row r="13" spans="1:18" ht="17.25" thickBot="1" x14ac:dyDescent="0.35">
      <c r="A13" s="168"/>
      <c r="B13" s="169"/>
      <c r="C13" s="9" t="s">
        <v>264</v>
      </c>
      <c r="D13" s="33">
        <f t="shared" si="1"/>
        <v>135255107</v>
      </c>
      <c r="E13" s="33">
        <f>SUM(E303:E319)</f>
        <v>370561</v>
      </c>
      <c r="F13" s="49">
        <f t="shared" ref="F13:Q13" si="9">SUM(F303:F319)</f>
        <v>10966631</v>
      </c>
      <c r="G13" s="40">
        <f t="shared" si="9"/>
        <v>9603138</v>
      </c>
      <c r="H13" s="40">
        <f t="shared" si="9"/>
        <v>11854502</v>
      </c>
      <c r="I13" s="40">
        <f t="shared" si="9"/>
        <v>11626170</v>
      </c>
      <c r="J13" s="40">
        <f t="shared" si="9"/>
        <v>11871139</v>
      </c>
      <c r="K13" s="40">
        <f t="shared" si="9"/>
        <v>11058955</v>
      </c>
      <c r="L13" s="40">
        <f t="shared" si="9"/>
        <v>11317974</v>
      </c>
      <c r="M13" s="40">
        <f t="shared" si="9"/>
        <v>10950112</v>
      </c>
      <c r="N13" s="40">
        <f t="shared" si="9"/>
        <v>10395866</v>
      </c>
      <c r="O13" s="40">
        <f t="shared" si="9"/>
        <v>11995524</v>
      </c>
      <c r="P13" s="40">
        <f t="shared" si="9"/>
        <v>11934382</v>
      </c>
      <c r="Q13" s="61">
        <f t="shared" si="9"/>
        <v>11680714</v>
      </c>
    </row>
    <row r="14" spans="1:18" ht="17.25" thickBot="1" x14ac:dyDescent="0.35">
      <c r="A14" s="146" t="s">
        <v>400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18" ht="16.5" customHeight="1" x14ac:dyDescent="0.3">
      <c r="A15" s="170" t="s">
        <v>283</v>
      </c>
      <c r="B15" s="171"/>
      <c r="C15" s="13" t="s">
        <v>302</v>
      </c>
      <c r="D15" s="23">
        <f>SUM(D16:D41)</f>
        <v>3494050462</v>
      </c>
      <c r="E15" s="23">
        <f>SUM(E16:E41)</f>
        <v>9572741</v>
      </c>
      <c r="F15" s="50">
        <f t="shared" ref="F15:Q15" si="10">SUM(F16:F41)</f>
        <v>283934616</v>
      </c>
      <c r="G15" s="23">
        <f t="shared" si="10"/>
        <v>249986331</v>
      </c>
      <c r="H15" s="23">
        <f t="shared" si="10"/>
        <v>308875946</v>
      </c>
      <c r="I15" s="23">
        <f t="shared" si="10"/>
        <v>299475168</v>
      </c>
      <c r="J15" s="23">
        <f t="shared" si="10"/>
        <v>307102584</v>
      </c>
      <c r="K15" s="23">
        <f t="shared" si="10"/>
        <v>286967439</v>
      </c>
      <c r="L15" s="23">
        <f t="shared" si="10"/>
        <v>292510280</v>
      </c>
      <c r="M15" s="23">
        <f t="shared" si="10"/>
        <v>281883832</v>
      </c>
      <c r="N15" s="23">
        <f t="shared" si="10"/>
        <v>270936802</v>
      </c>
      <c r="O15" s="23">
        <f t="shared" si="10"/>
        <v>307865396</v>
      </c>
      <c r="P15" s="23">
        <f t="shared" si="10"/>
        <v>305359935</v>
      </c>
      <c r="Q15" s="24">
        <f t="shared" si="10"/>
        <v>299152133</v>
      </c>
    </row>
    <row r="16" spans="1:18" ht="16.5" customHeight="1" x14ac:dyDescent="0.3">
      <c r="A16" s="172"/>
      <c r="B16" s="173"/>
      <c r="C16" s="2" t="s">
        <v>300</v>
      </c>
      <c r="D16" s="32">
        <f>SUM(F16:Q16)</f>
        <v>143091740</v>
      </c>
      <c r="E16" s="152">
        <f>E46+E55+E47+E49+E54+E51+E100+E52+E53</f>
        <v>392040</v>
      </c>
      <c r="F16" s="51">
        <f t="shared" ref="F16:Q16" si="11">F46+F55+F47+F49+F54+F51+F100+F52+F53</f>
        <v>11860502</v>
      </c>
      <c r="G16" s="19">
        <f t="shared" si="11"/>
        <v>10487487</v>
      </c>
      <c r="H16" s="19">
        <f t="shared" si="11"/>
        <v>12668312</v>
      </c>
      <c r="I16" s="19">
        <f t="shared" si="11"/>
        <v>12005014</v>
      </c>
      <c r="J16" s="19">
        <f t="shared" si="11"/>
        <v>12322607</v>
      </c>
      <c r="K16" s="19">
        <f t="shared" si="11"/>
        <v>11539599</v>
      </c>
      <c r="L16" s="19">
        <f t="shared" si="11"/>
        <v>11788921</v>
      </c>
      <c r="M16" s="19">
        <f t="shared" si="11"/>
        <v>11415899</v>
      </c>
      <c r="N16" s="19">
        <f t="shared" si="11"/>
        <v>11280425</v>
      </c>
      <c r="O16" s="19">
        <f t="shared" si="11"/>
        <v>12661274</v>
      </c>
      <c r="P16" s="19">
        <f t="shared" si="11"/>
        <v>12538557</v>
      </c>
      <c r="Q16" s="44">
        <f t="shared" si="11"/>
        <v>12523143</v>
      </c>
    </row>
    <row r="17" spans="1:17" x14ac:dyDescent="0.3">
      <c r="A17" s="172"/>
      <c r="B17" s="173"/>
      <c r="C17" s="2" t="s">
        <v>299</v>
      </c>
      <c r="D17" s="32">
        <f t="shared" ref="D17:D41" si="12">SUM(F17:Q17)</f>
        <v>220742714</v>
      </c>
      <c r="E17" s="152">
        <f>E92+E93+E94+E95+E96+E97+E56+E57+E58+E116</f>
        <v>604775</v>
      </c>
      <c r="F17" s="51">
        <f t="shared" ref="F17:Q17" si="13">F92+F93+F94+F95+F96+F97+F56+F57+F58+F116</f>
        <v>17883026</v>
      </c>
      <c r="G17" s="19">
        <f t="shared" si="13"/>
        <v>16094888</v>
      </c>
      <c r="H17" s="19">
        <f t="shared" si="13"/>
        <v>19764107</v>
      </c>
      <c r="I17" s="19">
        <f t="shared" si="13"/>
        <v>18583428</v>
      </c>
      <c r="J17" s="19">
        <f t="shared" si="13"/>
        <v>19213657</v>
      </c>
      <c r="K17" s="19">
        <f t="shared" si="13"/>
        <v>17895989</v>
      </c>
      <c r="L17" s="19">
        <f t="shared" si="13"/>
        <v>18469732</v>
      </c>
      <c r="M17" s="19">
        <f t="shared" si="13"/>
        <v>18017389</v>
      </c>
      <c r="N17" s="19">
        <f t="shared" si="13"/>
        <v>17144631</v>
      </c>
      <c r="O17" s="19">
        <f t="shared" si="13"/>
        <v>19070249</v>
      </c>
      <c r="P17" s="19">
        <f t="shared" si="13"/>
        <v>19162768</v>
      </c>
      <c r="Q17" s="44">
        <f t="shared" si="13"/>
        <v>19442850</v>
      </c>
    </row>
    <row r="18" spans="1:17" x14ac:dyDescent="0.3">
      <c r="A18" s="172"/>
      <c r="B18" s="173"/>
      <c r="C18" s="2" t="s">
        <v>305</v>
      </c>
      <c r="D18" s="32">
        <f t="shared" si="12"/>
        <v>112565593</v>
      </c>
      <c r="E18" s="152">
        <f>E59+E151+E60+E61+E62+E63+E64+E104+E99+E98+E65</f>
        <v>308397</v>
      </c>
      <c r="F18" s="51">
        <f t="shared" ref="F18:Q18" si="14">F59+F151+F60+F61+F62+F63+F64+F104+F99+F98+F65</f>
        <v>8908446</v>
      </c>
      <c r="G18" s="19">
        <f t="shared" si="14"/>
        <v>7739018</v>
      </c>
      <c r="H18" s="19">
        <f t="shared" si="14"/>
        <v>10150149</v>
      </c>
      <c r="I18" s="19">
        <f t="shared" si="14"/>
        <v>9788893</v>
      </c>
      <c r="J18" s="19">
        <f t="shared" si="14"/>
        <v>10044841</v>
      </c>
      <c r="K18" s="19">
        <f t="shared" si="14"/>
        <v>9330217</v>
      </c>
      <c r="L18" s="19">
        <f t="shared" si="14"/>
        <v>9288611</v>
      </c>
      <c r="M18" s="19">
        <f t="shared" si="14"/>
        <v>8777573</v>
      </c>
      <c r="N18" s="19">
        <f t="shared" si="14"/>
        <v>8663209</v>
      </c>
      <c r="O18" s="19">
        <f t="shared" si="14"/>
        <v>10131307</v>
      </c>
      <c r="P18" s="19">
        <f t="shared" si="14"/>
        <v>10069230</v>
      </c>
      <c r="Q18" s="44">
        <f t="shared" si="14"/>
        <v>9674099</v>
      </c>
    </row>
    <row r="19" spans="1:17" x14ac:dyDescent="0.3">
      <c r="A19" s="172"/>
      <c r="B19" s="173"/>
      <c r="C19" s="2" t="s">
        <v>306</v>
      </c>
      <c r="D19" s="32">
        <f t="shared" si="12"/>
        <v>308783902</v>
      </c>
      <c r="E19" s="152">
        <f>E66+E67+E68+E69+E70+E71+E72+E73+E74+E75</f>
        <v>845983</v>
      </c>
      <c r="F19" s="51">
        <f t="shared" ref="F19:Q19" si="15">F66+F67+F68+F69+F70+F71+F72+F73+F74+F75</f>
        <v>25453169</v>
      </c>
      <c r="G19" s="19">
        <f t="shared" si="15"/>
        <v>22388513</v>
      </c>
      <c r="H19" s="19">
        <f t="shared" si="15"/>
        <v>26602441</v>
      </c>
      <c r="I19" s="19">
        <f t="shared" si="15"/>
        <v>26224773</v>
      </c>
      <c r="J19" s="19">
        <f t="shared" si="15"/>
        <v>26893548</v>
      </c>
      <c r="K19" s="19">
        <f t="shared" si="15"/>
        <v>25314028</v>
      </c>
      <c r="L19" s="19">
        <f t="shared" si="15"/>
        <v>26761390</v>
      </c>
      <c r="M19" s="19">
        <f t="shared" si="15"/>
        <v>25921747</v>
      </c>
      <c r="N19" s="19">
        <f t="shared" si="15"/>
        <v>23413432</v>
      </c>
      <c r="O19" s="19">
        <f t="shared" si="15"/>
        <v>26696043</v>
      </c>
      <c r="P19" s="19">
        <f t="shared" si="15"/>
        <v>26733523</v>
      </c>
      <c r="Q19" s="44">
        <f t="shared" si="15"/>
        <v>26381295</v>
      </c>
    </row>
    <row r="20" spans="1:17" x14ac:dyDescent="0.3">
      <c r="A20" s="172"/>
      <c r="B20" s="173"/>
      <c r="C20" s="2" t="s">
        <v>307</v>
      </c>
      <c r="D20" s="32">
        <f t="shared" si="12"/>
        <v>290906400</v>
      </c>
      <c r="E20" s="152">
        <f>E76+E77+E125+E78+E79+E81+E82+E83+E84+E85</f>
        <v>797005</v>
      </c>
      <c r="F20" s="51">
        <f t="shared" ref="F20:Q20" si="16">F76+F77+F125+F78+F79+F81+F82+F83+F84+F85</f>
        <v>24437915</v>
      </c>
      <c r="G20" s="19">
        <f t="shared" si="16"/>
        <v>21129006</v>
      </c>
      <c r="H20" s="19">
        <f t="shared" si="16"/>
        <v>25731067</v>
      </c>
      <c r="I20" s="19">
        <f t="shared" si="16"/>
        <v>24668401</v>
      </c>
      <c r="J20" s="19">
        <f t="shared" si="16"/>
        <v>25067159</v>
      </c>
      <c r="K20" s="19">
        <f t="shared" si="16"/>
        <v>23812937</v>
      </c>
      <c r="L20" s="19">
        <f t="shared" si="16"/>
        <v>25080071</v>
      </c>
      <c r="M20" s="19">
        <f t="shared" si="16"/>
        <v>23979360</v>
      </c>
      <c r="N20" s="19">
        <f t="shared" si="16"/>
        <v>22168783</v>
      </c>
      <c r="O20" s="19">
        <f t="shared" si="16"/>
        <v>25087668</v>
      </c>
      <c r="P20" s="19">
        <f t="shared" si="16"/>
        <v>25090354</v>
      </c>
      <c r="Q20" s="44">
        <f t="shared" si="16"/>
        <v>24653679</v>
      </c>
    </row>
    <row r="21" spans="1:17" x14ac:dyDescent="0.3">
      <c r="A21" s="172"/>
      <c r="B21" s="173"/>
      <c r="C21" s="2" t="s">
        <v>308</v>
      </c>
      <c r="D21" s="32">
        <f t="shared" si="12"/>
        <v>170644280</v>
      </c>
      <c r="E21" s="152">
        <f>E86+E87+E88+E101+E102+E103+E89+E90+E91</f>
        <v>467515</v>
      </c>
      <c r="F21" s="51">
        <f t="shared" ref="F21:Q21" si="17">F86+F87+F88+F101+F102+F103+F89+F90+F91</f>
        <v>14190333</v>
      </c>
      <c r="G21" s="19">
        <f t="shared" si="17"/>
        <v>12390165</v>
      </c>
      <c r="H21" s="19">
        <f t="shared" si="17"/>
        <v>15074880</v>
      </c>
      <c r="I21" s="19">
        <f t="shared" si="17"/>
        <v>14597538</v>
      </c>
      <c r="J21" s="19">
        <f t="shared" si="17"/>
        <v>14731157</v>
      </c>
      <c r="K21" s="19">
        <f t="shared" si="17"/>
        <v>14041892</v>
      </c>
      <c r="L21" s="19">
        <f t="shared" si="17"/>
        <v>14423122</v>
      </c>
      <c r="M21" s="19">
        <f t="shared" si="17"/>
        <v>13775947</v>
      </c>
      <c r="N21" s="19">
        <f t="shared" si="17"/>
        <v>13090442</v>
      </c>
      <c r="O21" s="19">
        <f t="shared" si="17"/>
        <v>14921869</v>
      </c>
      <c r="P21" s="19">
        <f t="shared" si="17"/>
        <v>14854988</v>
      </c>
      <c r="Q21" s="44">
        <f t="shared" si="17"/>
        <v>14551947</v>
      </c>
    </row>
    <row r="22" spans="1:17" x14ac:dyDescent="0.3">
      <c r="A22" s="172"/>
      <c r="B22" s="173"/>
      <c r="C22" s="2" t="s">
        <v>309</v>
      </c>
      <c r="D22" s="32">
        <f t="shared" si="12"/>
        <v>130827671</v>
      </c>
      <c r="E22" s="152">
        <f>E105+E106+E107+E108+E109+E110+E111+E112+E113+E114</f>
        <v>358430</v>
      </c>
      <c r="F22" s="51">
        <f t="shared" ref="F22:Q22" si="18">F105+F106+F107+F108+F109+F110+F111+F112+F113+F114</f>
        <v>10308041</v>
      </c>
      <c r="G22" s="19">
        <f t="shared" si="18"/>
        <v>9185369</v>
      </c>
      <c r="H22" s="19">
        <f t="shared" si="18"/>
        <v>11590615</v>
      </c>
      <c r="I22" s="19">
        <f t="shared" si="18"/>
        <v>11345680</v>
      </c>
      <c r="J22" s="19">
        <f t="shared" si="18"/>
        <v>11776421</v>
      </c>
      <c r="K22" s="19">
        <f t="shared" si="18"/>
        <v>10833282</v>
      </c>
      <c r="L22" s="19">
        <f t="shared" si="18"/>
        <v>10750244</v>
      </c>
      <c r="M22" s="19">
        <f t="shared" si="18"/>
        <v>10450812</v>
      </c>
      <c r="N22" s="19">
        <f t="shared" si="18"/>
        <v>10421125</v>
      </c>
      <c r="O22" s="19">
        <f t="shared" si="18"/>
        <v>11765751</v>
      </c>
      <c r="P22" s="19">
        <f t="shared" si="18"/>
        <v>11488257</v>
      </c>
      <c r="Q22" s="44">
        <f t="shared" si="18"/>
        <v>10912074</v>
      </c>
    </row>
    <row r="23" spans="1:17" x14ac:dyDescent="0.3">
      <c r="A23" s="172"/>
      <c r="B23" s="173"/>
      <c r="C23" s="2" t="s">
        <v>310</v>
      </c>
      <c r="D23" s="32">
        <f t="shared" si="12"/>
        <v>163871162</v>
      </c>
      <c r="E23" s="152">
        <f>E48+E115+E117+E118+E119+E120+E121+E122+E123+E124</f>
        <v>448961</v>
      </c>
      <c r="F23" s="51">
        <f t="shared" ref="F23:Q23" si="19">F48+F115+F117+F118+F119+F120+F121+F122+F123+F124</f>
        <v>13347640</v>
      </c>
      <c r="G23" s="19">
        <f t="shared" si="19"/>
        <v>11940728</v>
      </c>
      <c r="H23" s="19">
        <f t="shared" si="19"/>
        <v>14251378</v>
      </c>
      <c r="I23" s="19">
        <f t="shared" si="19"/>
        <v>13668360</v>
      </c>
      <c r="J23" s="19">
        <f t="shared" si="19"/>
        <v>14247605</v>
      </c>
      <c r="K23" s="19">
        <f t="shared" si="19"/>
        <v>13410253</v>
      </c>
      <c r="L23" s="19">
        <f t="shared" si="19"/>
        <v>13823855</v>
      </c>
      <c r="M23" s="19">
        <f t="shared" si="19"/>
        <v>13346049</v>
      </c>
      <c r="N23" s="19">
        <f t="shared" si="19"/>
        <v>12936797</v>
      </c>
      <c r="O23" s="19">
        <f t="shared" si="19"/>
        <v>14253995</v>
      </c>
      <c r="P23" s="19">
        <f t="shared" si="19"/>
        <v>14214305</v>
      </c>
      <c r="Q23" s="44">
        <f t="shared" si="19"/>
        <v>14430197</v>
      </c>
    </row>
    <row r="24" spans="1:17" x14ac:dyDescent="0.3">
      <c r="A24" s="172"/>
      <c r="B24" s="173"/>
      <c r="C24" s="2" t="s">
        <v>311</v>
      </c>
      <c r="D24" s="32">
        <f t="shared" si="12"/>
        <v>117081735</v>
      </c>
      <c r="E24" s="32">
        <f>E136+E126+E132+E130+E129+E128+E134+E127+E137+E133+E131</f>
        <v>320771</v>
      </c>
      <c r="F24" s="19">
        <f>F136+F126+F132+F130+F129+F128+F134+F127+F137+F133+F131</f>
        <v>9671254</v>
      </c>
      <c r="G24" s="51">
        <f t="shared" ref="G24:Q24" si="20">G136+G126+G132+G130+G129+G128+G134+G127+G137+G133+G131</f>
        <v>8472591</v>
      </c>
      <c r="H24" s="51">
        <f t="shared" si="20"/>
        <v>10354233</v>
      </c>
      <c r="I24" s="51">
        <f t="shared" si="20"/>
        <v>10036234</v>
      </c>
      <c r="J24" s="51">
        <f t="shared" si="20"/>
        <v>10125972</v>
      </c>
      <c r="K24" s="51">
        <f t="shared" si="20"/>
        <v>9525249</v>
      </c>
      <c r="L24" s="51">
        <f t="shared" si="20"/>
        <v>9887379</v>
      </c>
      <c r="M24" s="51">
        <f t="shared" si="20"/>
        <v>9461411</v>
      </c>
      <c r="N24" s="51">
        <f t="shared" si="20"/>
        <v>9011040</v>
      </c>
      <c r="O24" s="51">
        <f t="shared" si="20"/>
        <v>10229517</v>
      </c>
      <c r="P24" s="51">
        <f t="shared" si="20"/>
        <v>10337476</v>
      </c>
      <c r="Q24" s="151">
        <f t="shared" si="20"/>
        <v>9969379</v>
      </c>
    </row>
    <row r="25" spans="1:17" x14ac:dyDescent="0.3">
      <c r="A25" s="172"/>
      <c r="B25" s="173"/>
      <c r="C25" s="2" t="s">
        <v>312</v>
      </c>
      <c r="D25" s="32">
        <f t="shared" si="12"/>
        <v>165147847</v>
      </c>
      <c r="E25" s="152">
        <f>E138+E139+E140+E141+E142+E143+E144+E145+E146</f>
        <v>452459</v>
      </c>
      <c r="F25" s="51">
        <f t="shared" ref="F25:Q25" si="21">F138+F139+F140+F141+F142+F143+F144+F145+F146</f>
        <v>13515435</v>
      </c>
      <c r="G25" s="19">
        <f t="shared" si="21"/>
        <v>11985201</v>
      </c>
      <c r="H25" s="19">
        <f t="shared" si="21"/>
        <v>14805997</v>
      </c>
      <c r="I25" s="19">
        <f t="shared" si="21"/>
        <v>14235466</v>
      </c>
      <c r="J25" s="19">
        <f t="shared" si="21"/>
        <v>14697592</v>
      </c>
      <c r="K25" s="19">
        <f t="shared" si="21"/>
        <v>13684353</v>
      </c>
      <c r="L25" s="19">
        <f t="shared" si="21"/>
        <v>13675312</v>
      </c>
      <c r="M25" s="19">
        <f t="shared" si="21"/>
        <v>13074145</v>
      </c>
      <c r="N25" s="19">
        <f t="shared" si="21"/>
        <v>12870736</v>
      </c>
      <c r="O25" s="19">
        <f t="shared" si="21"/>
        <v>14410530</v>
      </c>
      <c r="P25" s="19">
        <f t="shared" si="21"/>
        <v>14233677</v>
      </c>
      <c r="Q25" s="44">
        <f t="shared" si="21"/>
        <v>13959403</v>
      </c>
    </row>
    <row r="26" spans="1:17" x14ac:dyDescent="0.3">
      <c r="A26" s="172"/>
      <c r="B26" s="173"/>
      <c r="C26" s="2" t="s">
        <v>313</v>
      </c>
      <c r="D26" s="32">
        <f t="shared" si="12"/>
        <v>166619253</v>
      </c>
      <c r="E26" s="152">
        <f>E147+E148+E149+E50+E150+E152+E153+E154</f>
        <v>456492</v>
      </c>
      <c r="F26" s="51">
        <f t="shared" ref="F26:Q26" si="22">F147+F148+F149+F50+F150+F152+F153+F154</f>
        <v>13097613</v>
      </c>
      <c r="G26" s="19">
        <f t="shared" si="22"/>
        <v>11608156</v>
      </c>
      <c r="H26" s="19">
        <f t="shared" si="22"/>
        <v>15149382</v>
      </c>
      <c r="I26" s="19">
        <f t="shared" si="22"/>
        <v>14469511</v>
      </c>
      <c r="J26" s="19">
        <f t="shared" si="22"/>
        <v>14978540</v>
      </c>
      <c r="K26" s="19">
        <f t="shared" si="22"/>
        <v>13827575</v>
      </c>
      <c r="L26" s="19">
        <f t="shared" si="22"/>
        <v>13416499</v>
      </c>
      <c r="M26" s="19">
        <f t="shared" si="22"/>
        <v>12824780</v>
      </c>
      <c r="N26" s="19">
        <f t="shared" si="22"/>
        <v>12984738</v>
      </c>
      <c r="O26" s="19">
        <f t="shared" si="22"/>
        <v>14899746</v>
      </c>
      <c r="P26" s="19">
        <f t="shared" si="22"/>
        <v>14657905</v>
      </c>
      <c r="Q26" s="44">
        <f t="shared" si="22"/>
        <v>14704808</v>
      </c>
    </row>
    <row r="27" spans="1:17" x14ac:dyDescent="0.3">
      <c r="A27" s="172"/>
      <c r="B27" s="173"/>
      <c r="C27" s="2" t="s">
        <v>314</v>
      </c>
      <c r="D27" s="32">
        <f t="shared" si="12"/>
        <v>161592362</v>
      </c>
      <c r="E27" s="152">
        <f>E45+E155+E156+E157+E158+E159+E160+E161+E162+E80+E163</f>
        <v>442719</v>
      </c>
      <c r="F27" s="51">
        <f t="shared" ref="F27:Q27" si="23">F45+F155+F156+F157+F158+F159+F160+F161+F162+F80+F163</f>
        <v>12936656</v>
      </c>
      <c r="G27" s="19">
        <f t="shared" si="23"/>
        <v>11547415</v>
      </c>
      <c r="H27" s="19">
        <f t="shared" si="23"/>
        <v>14168556</v>
      </c>
      <c r="I27" s="19">
        <f t="shared" si="23"/>
        <v>13795590</v>
      </c>
      <c r="J27" s="19">
        <f t="shared" si="23"/>
        <v>14079747</v>
      </c>
      <c r="K27" s="19">
        <f t="shared" si="23"/>
        <v>13279002</v>
      </c>
      <c r="L27" s="19">
        <f t="shared" si="23"/>
        <v>13348996</v>
      </c>
      <c r="M27" s="19">
        <f t="shared" si="23"/>
        <v>12963129</v>
      </c>
      <c r="N27" s="19">
        <f t="shared" si="23"/>
        <v>12623416</v>
      </c>
      <c r="O27" s="19">
        <f t="shared" si="23"/>
        <v>14376255</v>
      </c>
      <c r="P27" s="19">
        <f t="shared" si="23"/>
        <v>14314205</v>
      </c>
      <c r="Q27" s="44">
        <f t="shared" si="23"/>
        <v>14159395</v>
      </c>
    </row>
    <row r="28" spans="1:17" x14ac:dyDescent="0.3">
      <c r="A28" s="172"/>
      <c r="B28" s="173"/>
      <c r="C28" s="2" t="s">
        <v>315</v>
      </c>
      <c r="D28" s="32">
        <f t="shared" si="12"/>
        <v>134803777</v>
      </c>
      <c r="E28" s="152">
        <f>E164+E165+E166+E167+E168+E169+E170+E171+E172+E173+E174+E175</f>
        <v>369325</v>
      </c>
      <c r="F28" s="51">
        <f t="shared" ref="F28:Q28" si="24">F164+F165+F166+F167+F168+F169+F170+F171+F172+F173+F174+F175</f>
        <v>11076419</v>
      </c>
      <c r="G28" s="19">
        <f t="shared" si="24"/>
        <v>9743064</v>
      </c>
      <c r="H28" s="19">
        <f t="shared" si="24"/>
        <v>11895064</v>
      </c>
      <c r="I28" s="19">
        <f t="shared" si="24"/>
        <v>11559899</v>
      </c>
      <c r="J28" s="19">
        <f t="shared" si="24"/>
        <v>11806695</v>
      </c>
      <c r="K28" s="19">
        <f t="shared" si="24"/>
        <v>11107188</v>
      </c>
      <c r="L28" s="19">
        <f t="shared" si="24"/>
        <v>11364710</v>
      </c>
      <c r="M28" s="19">
        <f t="shared" si="24"/>
        <v>10980536</v>
      </c>
      <c r="N28" s="19">
        <f t="shared" si="24"/>
        <v>10388497</v>
      </c>
      <c r="O28" s="19">
        <f t="shared" si="24"/>
        <v>11765952</v>
      </c>
      <c r="P28" s="19">
        <f t="shared" si="24"/>
        <v>11727731</v>
      </c>
      <c r="Q28" s="44">
        <f t="shared" si="24"/>
        <v>11388022</v>
      </c>
    </row>
    <row r="29" spans="1:17" x14ac:dyDescent="0.3">
      <c r="A29" s="172"/>
      <c r="B29" s="173"/>
      <c r="C29" s="2" t="s">
        <v>316</v>
      </c>
      <c r="D29" s="32">
        <f t="shared" si="12"/>
        <v>139251835</v>
      </c>
      <c r="E29" s="152">
        <f>E176+E177+E178+E179+E180+E181+E182+E183+E184+E185+E186+E187+E188+E189+E230</f>
        <v>381513</v>
      </c>
      <c r="F29" s="51">
        <f t="shared" ref="F29:Q29" si="25">F176+F177+F178+F179+F180+F181+F182+F183+F184+F185+F186+F187+F188+F189+F230</f>
        <v>11407444</v>
      </c>
      <c r="G29" s="19">
        <f t="shared" si="25"/>
        <v>9739676</v>
      </c>
      <c r="H29" s="19">
        <f t="shared" si="25"/>
        <v>12155476</v>
      </c>
      <c r="I29" s="19">
        <f t="shared" si="25"/>
        <v>12392658</v>
      </c>
      <c r="J29" s="19">
        <f t="shared" si="25"/>
        <v>12277687</v>
      </c>
      <c r="K29" s="19">
        <f t="shared" si="25"/>
        <v>11410228</v>
      </c>
      <c r="L29" s="19">
        <f t="shared" si="25"/>
        <v>11629161</v>
      </c>
      <c r="M29" s="19">
        <f t="shared" si="25"/>
        <v>11137174</v>
      </c>
      <c r="N29" s="19">
        <f t="shared" si="25"/>
        <v>10655122</v>
      </c>
      <c r="O29" s="19">
        <f t="shared" si="25"/>
        <v>12412128</v>
      </c>
      <c r="P29" s="19">
        <f t="shared" si="25"/>
        <v>12173757</v>
      </c>
      <c r="Q29" s="44">
        <f t="shared" si="25"/>
        <v>11861324</v>
      </c>
    </row>
    <row r="30" spans="1:17" x14ac:dyDescent="0.3">
      <c r="A30" s="172"/>
      <c r="B30" s="173"/>
      <c r="C30" s="2" t="s">
        <v>317</v>
      </c>
      <c r="D30" s="32">
        <f t="shared" si="12"/>
        <v>121747108</v>
      </c>
      <c r="E30" s="152">
        <f>E190+E191+E238+E192+E193+E194+E195+E196+E197+E198+E268+E199+E200+E201+E304</f>
        <v>333555</v>
      </c>
      <c r="F30" s="51">
        <f t="shared" ref="F30:Q30" si="26">F190+F191+F238+F192+F193+F194+F195+F196+F197+F198+F268+F199+F200+F201+F304</f>
        <v>9977092</v>
      </c>
      <c r="G30" s="19">
        <f t="shared" si="26"/>
        <v>8719960</v>
      </c>
      <c r="H30" s="19">
        <f t="shared" si="26"/>
        <v>10763140</v>
      </c>
      <c r="I30" s="19">
        <f t="shared" si="26"/>
        <v>10487991</v>
      </c>
      <c r="J30" s="19">
        <f t="shared" si="26"/>
        <v>10715510</v>
      </c>
      <c r="K30" s="19">
        <f t="shared" si="26"/>
        <v>10061201</v>
      </c>
      <c r="L30" s="19">
        <f t="shared" si="26"/>
        <v>10218608</v>
      </c>
      <c r="M30" s="19">
        <f t="shared" si="26"/>
        <v>9810403</v>
      </c>
      <c r="N30" s="19">
        <f t="shared" si="26"/>
        <v>9377041</v>
      </c>
      <c r="O30" s="19">
        <f t="shared" si="26"/>
        <v>10669597</v>
      </c>
      <c r="P30" s="19">
        <f t="shared" si="26"/>
        <v>10583045</v>
      </c>
      <c r="Q30" s="44">
        <f t="shared" si="26"/>
        <v>10363520</v>
      </c>
    </row>
    <row r="31" spans="1:17" x14ac:dyDescent="0.3">
      <c r="A31" s="172"/>
      <c r="B31" s="173"/>
      <c r="C31" s="2" t="s">
        <v>318</v>
      </c>
      <c r="D31" s="32">
        <f t="shared" si="12"/>
        <v>79035071</v>
      </c>
      <c r="E31" s="32">
        <f>E202+E203+E204+E205+E206+E207+E208+E209+E210+E212+E213+E214</f>
        <v>216533</v>
      </c>
      <c r="F31" s="19">
        <f>F202+F203+F204+F205+F206+F207+F208+F209+F210+F212+F213+F214</f>
        <v>6337850</v>
      </c>
      <c r="G31" s="51">
        <f t="shared" ref="G31:Q31" si="27">G202+G203+G204+G205+G206+G207+G208+G209+G210+G212+G213+G214</f>
        <v>5536575</v>
      </c>
      <c r="H31" s="51">
        <f t="shared" si="27"/>
        <v>6961392</v>
      </c>
      <c r="I31" s="51">
        <f t="shared" si="27"/>
        <v>6742465</v>
      </c>
      <c r="J31" s="51">
        <f t="shared" si="27"/>
        <v>6988062</v>
      </c>
      <c r="K31" s="51">
        <f t="shared" si="27"/>
        <v>6543388</v>
      </c>
      <c r="L31" s="51">
        <f t="shared" si="27"/>
        <v>6555849</v>
      </c>
      <c r="M31" s="51">
        <f t="shared" si="27"/>
        <v>6376769</v>
      </c>
      <c r="N31" s="51">
        <f t="shared" si="27"/>
        <v>6146010</v>
      </c>
      <c r="O31" s="51">
        <f t="shared" si="27"/>
        <v>7067493</v>
      </c>
      <c r="P31" s="51">
        <f t="shared" si="27"/>
        <v>7099368</v>
      </c>
      <c r="Q31" s="151">
        <f t="shared" si="27"/>
        <v>6679850</v>
      </c>
    </row>
    <row r="32" spans="1:17" x14ac:dyDescent="0.3">
      <c r="A32" s="172"/>
      <c r="B32" s="173"/>
      <c r="C32" s="2" t="s">
        <v>319</v>
      </c>
      <c r="D32" s="32">
        <f t="shared" si="12"/>
        <v>107409616</v>
      </c>
      <c r="E32" s="152">
        <f>E228+E219+E218+E222+E224+E225+E217+E227+E220+E216+E223+E215+E221+E226</f>
        <v>294276</v>
      </c>
      <c r="F32" s="51">
        <f t="shared" ref="F32:Q32" si="28">F228+F219+F218+F222+F224+F225+F217+F227+F220+F216+F223+F215+F221+F226</f>
        <v>8600669</v>
      </c>
      <c r="G32" s="19">
        <f t="shared" si="28"/>
        <v>7606814</v>
      </c>
      <c r="H32" s="19">
        <f t="shared" si="28"/>
        <v>9394606</v>
      </c>
      <c r="I32" s="19">
        <f t="shared" si="28"/>
        <v>9196088</v>
      </c>
      <c r="J32" s="19">
        <f t="shared" si="28"/>
        <v>9524443</v>
      </c>
      <c r="K32" s="19">
        <f t="shared" si="28"/>
        <v>8748098</v>
      </c>
      <c r="L32" s="19">
        <f t="shared" si="28"/>
        <v>8947495</v>
      </c>
      <c r="M32" s="19">
        <f t="shared" si="28"/>
        <v>8675169</v>
      </c>
      <c r="N32" s="19">
        <f t="shared" si="28"/>
        <v>8434135</v>
      </c>
      <c r="O32" s="19">
        <f t="shared" si="28"/>
        <v>9933201</v>
      </c>
      <c r="P32" s="19">
        <f t="shared" si="28"/>
        <v>9334128</v>
      </c>
      <c r="Q32" s="44">
        <f t="shared" si="28"/>
        <v>9014770</v>
      </c>
    </row>
    <row r="33" spans="1:17" x14ac:dyDescent="0.3">
      <c r="A33" s="172"/>
      <c r="B33" s="173"/>
      <c r="C33" s="2" t="s">
        <v>320</v>
      </c>
      <c r="D33" s="32">
        <f t="shared" si="12"/>
        <v>77847759</v>
      </c>
      <c r="E33" s="152">
        <f>E233+E229+E240+E236+E242+E232+E239+E243+E237+E234+E235+E241+E231</f>
        <v>213282</v>
      </c>
      <c r="F33" s="51">
        <f t="shared" ref="F33:Q33" si="29">F233+F229+F240+F236+F242+F232+F239+F243+F237+F234+F235+F241+F231</f>
        <v>5960679</v>
      </c>
      <c r="G33" s="19">
        <f t="shared" si="29"/>
        <v>5391441</v>
      </c>
      <c r="H33" s="19">
        <f t="shared" si="29"/>
        <v>7073027</v>
      </c>
      <c r="I33" s="19">
        <f t="shared" si="29"/>
        <v>6685726</v>
      </c>
      <c r="J33" s="19">
        <f t="shared" si="29"/>
        <v>7063941</v>
      </c>
      <c r="K33" s="19">
        <f t="shared" si="29"/>
        <v>6469897</v>
      </c>
      <c r="L33" s="19">
        <f t="shared" si="29"/>
        <v>6323961</v>
      </c>
      <c r="M33" s="19">
        <f t="shared" si="29"/>
        <v>6029029</v>
      </c>
      <c r="N33" s="19">
        <f t="shared" si="29"/>
        <v>6178865</v>
      </c>
      <c r="O33" s="19">
        <f t="shared" si="29"/>
        <v>7154791</v>
      </c>
      <c r="P33" s="19">
        <f t="shared" si="29"/>
        <v>6762247</v>
      </c>
      <c r="Q33" s="44">
        <f t="shared" si="29"/>
        <v>6754155</v>
      </c>
    </row>
    <row r="34" spans="1:17" x14ac:dyDescent="0.3">
      <c r="A34" s="172"/>
      <c r="B34" s="173"/>
      <c r="C34" s="2" t="s">
        <v>321</v>
      </c>
      <c r="D34" s="32">
        <f t="shared" si="12"/>
        <v>52130530</v>
      </c>
      <c r="E34" s="152">
        <f>E244+E247+E251+E246+E248+E245+E250</f>
        <v>142822</v>
      </c>
      <c r="F34" s="51">
        <f t="shared" ref="F34:Q34" si="30">F244+F247+F251+F246+F248+F245+F250</f>
        <v>4078038</v>
      </c>
      <c r="G34" s="19">
        <f t="shared" si="30"/>
        <v>3580280</v>
      </c>
      <c r="H34" s="19">
        <f t="shared" si="30"/>
        <v>4716313</v>
      </c>
      <c r="I34" s="19">
        <f t="shared" si="30"/>
        <v>4559413</v>
      </c>
      <c r="J34" s="19">
        <f t="shared" si="30"/>
        <v>4707496</v>
      </c>
      <c r="K34" s="19">
        <f t="shared" si="30"/>
        <v>4274977</v>
      </c>
      <c r="L34" s="19">
        <f t="shared" si="30"/>
        <v>4243970</v>
      </c>
      <c r="M34" s="19">
        <f t="shared" si="30"/>
        <v>4083943</v>
      </c>
      <c r="N34" s="19">
        <f t="shared" si="30"/>
        <v>4142263</v>
      </c>
      <c r="O34" s="19">
        <f t="shared" si="30"/>
        <v>4713802</v>
      </c>
      <c r="P34" s="19">
        <f t="shared" si="30"/>
        <v>4650035</v>
      </c>
      <c r="Q34" s="44">
        <f t="shared" si="30"/>
        <v>4380000</v>
      </c>
    </row>
    <row r="35" spans="1:17" x14ac:dyDescent="0.3">
      <c r="A35" s="172"/>
      <c r="B35" s="173"/>
      <c r="C35" s="2" t="s">
        <v>322</v>
      </c>
      <c r="D35" s="32">
        <f t="shared" si="12"/>
        <v>89302839</v>
      </c>
      <c r="E35" s="152">
        <f>E252+E253+E254+E255+E256+E257+E258+E259+E260+E249</f>
        <v>244663</v>
      </c>
      <c r="F35" s="51">
        <f t="shared" ref="F35:Q35" si="31">F252+F253+F254+F255+F256+F257+F258+F259+F260+F249</f>
        <v>7092120</v>
      </c>
      <c r="G35" s="19">
        <f t="shared" si="31"/>
        <v>6283249</v>
      </c>
      <c r="H35" s="19">
        <f t="shared" si="31"/>
        <v>7953554</v>
      </c>
      <c r="I35" s="19">
        <f t="shared" si="31"/>
        <v>7698509</v>
      </c>
      <c r="J35" s="19">
        <f t="shared" si="31"/>
        <v>8091414</v>
      </c>
      <c r="K35" s="19">
        <f t="shared" si="31"/>
        <v>7387651</v>
      </c>
      <c r="L35" s="19">
        <f t="shared" si="31"/>
        <v>7418100</v>
      </c>
      <c r="M35" s="19">
        <f t="shared" si="31"/>
        <v>7146301</v>
      </c>
      <c r="N35" s="19">
        <f t="shared" si="31"/>
        <v>7027951</v>
      </c>
      <c r="O35" s="19">
        <f t="shared" si="31"/>
        <v>7909148</v>
      </c>
      <c r="P35" s="19">
        <f t="shared" si="31"/>
        <v>7811504</v>
      </c>
      <c r="Q35" s="44">
        <f t="shared" si="31"/>
        <v>7483338</v>
      </c>
    </row>
    <row r="36" spans="1:17" x14ac:dyDescent="0.3">
      <c r="A36" s="172"/>
      <c r="B36" s="173"/>
      <c r="C36" s="2" t="s">
        <v>323</v>
      </c>
      <c r="D36" s="32">
        <f t="shared" si="12"/>
        <v>94810380</v>
      </c>
      <c r="E36" s="152">
        <f>E270+E271+E261+E264+E265+E263+E269+E266+E262+E267</f>
        <v>259755</v>
      </c>
      <c r="F36" s="51">
        <f t="shared" ref="F36:Q36" si="32">F270+F271+F261+F264+F265+F263+F269+F266+F262+F267</f>
        <v>7330078</v>
      </c>
      <c r="G36" s="19">
        <f t="shared" si="32"/>
        <v>6507079</v>
      </c>
      <c r="H36" s="19">
        <f t="shared" si="32"/>
        <v>8472179</v>
      </c>
      <c r="I36" s="19">
        <f t="shared" si="32"/>
        <v>8352200</v>
      </c>
      <c r="J36" s="19">
        <f t="shared" si="32"/>
        <v>8837119</v>
      </c>
      <c r="K36" s="19">
        <f t="shared" si="32"/>
        <v>7909488</v>
      </c>
      <c r="L36" s="19">
        <f t="shared" si="32"/>
        <v>7686961</v>
      </c>
      <c r="M36" s="19">
        <f t="shared" si="32"/>
        <v>7502239</v>
      </c>
      <c r="N36" s="19">
        <f t="shared" si="32"/>
        <v>7594218</v>
      </c>
      <c r="O36" s="19">
        <f t="shared" si="32"/>
        <v>8436943</v>
      </c>
      <c r="P36" s="19">
        <f t="shared" si="32"/>
        <v>8282812</v>
      </c>
      <c r="Q36" s="44">
        <f t="shared" si="32"/>
        <v>7899064</v>
      </c>
    </row>
    <row r="37" spans="1:17" x14ac:dyDescent="0.3">
      <c r="A37" s="172"/>
      <c r="B37" s="173"/>
      <c r="C37" s="2" t="s">
        <v>324</v>
      </c>
      <c r="D37" s="32">
        <f t="shared" si="12"/>
        <v>134542738</v>
      </c>
      <c r="E37" s="152">
        <f>E273+E277+E280+E278+E275+E276+E282+E281+E279+E283+E272+E274</f>
        <v>368610</v>
      </c>
      <c r="F37" s="51">
        <f t="shared" ref="F37:Q37" si="33">F273+F277+F280+F278+F275+F276+F282+F281+F279+F283+F272+F274</f>
        <v>11081407</v>
      </c>
      <c r="G37" s="19">
        <f t="shared" si="33"/>
        <v>9611434</v>
      </c>
      <c r="H37" s="19">
        <f t="shared" si="33"/>
        <v>11964461</v>
      </c>
      <c r="I37" s="19">
        <f t="shared" si="33"/>
        <v>11608517</v>
      </c>
      <c r="J37" s="19">
        <f t="shared" si="33"/>
        <v>11778056</v>
      </c>
      <c r="K37" s="19">
        <f t="shared" si="33"/>
        <v>11040432</v>
      </c>
      <c r="L37" s="19">
        <f t="shared" si="33"/>
        <v>11184408</v>
      </c>
      <c r="M37" s="19">
        <f t="shared" si="33"/>
        <v>10815763</v>
      </c>
      <c r="N37" s="19">
        <f t="shared" si="33"/>
        <v>10351467</v>
      </c>
      <c r="O37" s="19">
        <f t="shared" si="33"/>
        <v>11819025</v>
      </c>
      <c r="P37" s="19">
        <f t="shared" si="33"/>
        <v>11939735</v>
      </c>
      <c r="Q37" s="44">
        <f t="shared" si="33"/>
        <v>11348033</v>
      </c>
    </row>
    <row r="38" spans="1:17" x14ac:dyDescent="0.3">
      <c r="A38" s="172"/>
      <c r="B38" s="173"/>
      <c r="C38" s="2" t="s">
        <v>325</v>
      </c>
      <c r="D38" s="32">
        <f t="shared" si="12"/>
        <v>126336261</v>
      </c>
      <c r="E38" s="152">
        <f>E289+E291+E288+E287+E285+E284+E286+E293+E292+E290</f>
        <v>346128</v>
      </c>
      <c r="F38" s="51">
        <f t="shared" ref="F38:Q38" si="34">F289+F291+F288+F287+F285+F284+F286+F293+F292+F290</f>
        <v>10430764</v>
      </c>
      <c r="G38" s="19">
        <f t="shared" si="34"/>
        <v>9188900</v>
      </c>
      <c r="H38" s="19">
        <f t="shared" si="34"/>
        <v>11071687</v>
      </c>
      <c r="I38" s="19">
        <f t="shared" si="34"/>
        <v>10827316</v>
      </c>
      <c r="J38" s="19">
        <f t="shared" si="34"/>
        <v>10923468</v>
      </c>
      <c r="K38" s="19">
        <f t="shared" si="34"/>
        <v>10333929</v>
      </c>
      <c r="L38" s="19">
        <f t="shared" si="34"/>
        <v>10681344</v>
      </c>
      <c r="M38" s="19">
        <f t="shared" si="34"/>
        <v>10300686</v>
      </c>
      <c r="N38" s="19">
        <f t="shared" si="34"/>
        <v>9777197</v>
      </c>
      <c r="O38" s="19">
        <f t="shared" si="34"/>
        <v>11072332</v>
      </c>
      <c r="P38" s="19">
        <f t="shared" si="34"/>
        <v>11029727</v>
      </c>
      <c r="Q38" s="44">
        <f t="shared" si="34"/>
        <v>10698911</v>
      </c>
    </row>
    <row r="39" spans="1:17" x14ac:dyDescent="0.3">
      <c r="A39" s="172"/>
      <c r="B39" s="173"/>
      <c r="C39" s="2" t="s">
        <v>326</v>
      </c>
      <c r="D39" s="32">
        <f t="shared" si="12"/>
        <v>64343973</v>
      </c>
      <c r="E39" s="152">
        <f>E301+E294+E298+E295+E302+E300+E299+E297+E296</f>
        <v>176284</v>
      </c>
      <c r="F39" s="51">
        <f t="shared" ref="F39:Q39" si="35">F301+F294+F298+F295+F302+F300+F299+F297+F296</f>
        <v>5202823</v>
      </c>
      <c r="G39" s="19">
        <f t="shared" si="35"/>
        <v>4577974</v>
      </c>
      <c r="H39" s="19">
        <f t="shared" si="35"/>
        <v>5580776</v>
      </c>
      <c r="I39" s="19">
        <f t="shared" si="35"/>
        <v>5561113</v>
      </c>
      <c r="J39" s="19">
        <f t="shared" si="35"/>
        <v>5609525</v>
      </c>
      <c r="K39" s="19">
        <f t="shared" si="35"/>
        <v>5320679</v>
      </c>
      <c r="L39" s="19">
        <f t="shared" si="35"/>
        <v>5461117</v>
      </c>
      <c r="M39" s="19">
        <f t="shared" si="35"/>
        <v>5271431</v>
      </c>
      <c r="N39" s="19">
        <f t="shared" si="35"/>
        <v>4984310</v>
      </c>
      <c r="O39" s="19">
        <f t="shared" si="35"/>
        <v>5677267</v>
      </c>
      <c r="P39" s="19">
        <f t="shared" si="35"/>
        <v>5602365</v>
      </c>
      <c r="Q39" s="44">
        <f t="shared" si="35"/>
        <v>5494593</v>
      </c>
    </row>
    <row r="40" spans="1:17" x14ac:dyDescent="0.3">
      <c r="A40" s="172"/>
      <c r="B40" s="173"/>
      <c r="C40" s="2" t="s">
        <v>327</v>
      </c>
      <c r="D40" s="32">
        <f t="shared" si="12"/>
        <v>66774531</v>
      </c>
      <c r="E40" s="152">
        <f>E310+E305+E306+E311+E308+E309+E303+E307</f>
        <v>182943</v>
      </c>
      <c r="F40" s="51">
        <f t="shared" ref="F40:Q40" si="36">F310+F305+F306+F311+F308+F309+F303+F307</f>
        <v>5460467</v>
      </c>
      <c r="G40" s="19">
        <f t="shared" si="36"/>
        <v>4748283</v>
      </c>
      <c r="H40" s="19">
        <f t="shared" si="36"/>
        <v>5727941</v>
      </c>
      <c r="I40" s="19">
        <f t="shared" si="36"/>
        <v>5692529</v>
      </c>
      <c r="J40" s="19">
        <f t="shared" si="36"/>
        <v>5798300</v>
      </c>
      <c r="K40" s="19">
        <f t="shared" si="36"/>
        <v>5417572</v>
      </c>
      <c r="L40" s="19">
        <f t="shared" si="36"/>
        <v>5666045</v>
      </c>
      <c r="M40" s="19">
        <f t="shared" si="36"/>
        <v>5465397</v>
      </c>
      <c r="N40" s="19">
        <f t="shared" si="36"/>
        <v>5085191</v>
      </c>
      <c r="O40" s="19">
        <f t="shared" si="36"/>
        <v>5959092</v>
      </c>
      <c r="P40" s="19">
        <f t="shared" si="36"/>
        <v>5935861</v>
      </c>
      <c r="Q40" s="44">
        <f t="shared" si="36"/>
        <v>5817853</v>
      </c>
    </row>
    <row r="41" spans="1:17" ht="17.25" thickBot="1" x14ac:dyDescent="0.35">
      <c r="A41" s="174"/>
      <c r="B41" s="175"/>
      <c r="C41" s="9" t="s">
        <v>301</v>
      </c>
      <c r="D41" s="33">
        <f t="shared" si="12"/>
        <v>53839385</v>
      </c>
      <c r="E41" s="153">
        <f>E315+E316+E319+E313+E314+E318+E317+E312</f>
        <v>147505</v>
      </c>
      <c r="F41" s="52">
        <f t="shared" ref="F41:Q41" si="37">F315+F316+F319+F313+F314+F318+F317+F312</f>
        <v>4288736</v>
      </c>
      <c r="G41" s="20">
        <f t="shared" si="37"/>
        <v>3783065</v>
      </c>
      <c r="H41" s="20">
        <f t="shared" si="37"/>
        <v>4835213</v>
      </c>
      <c r="I41" s="20">
        <f t="shared" si="37"/>
        <v>4691856</v>
      </c>
      <c r="J41" s="20">
        <f t="shared" si="37"/>
        <v>4802022</v>
      </c>
      <c r="K41" s="20">
        <f t="shared" si="37"/>
        <v>4448335</v>
      </c>
      <c r="L41" s="20">
        <f t="shared" si="37"/>
        <v>4414419</v>
      </c>
      <c r="M41" s="20">
        <f t="shared" si="37"/>
        <v>4280751</v>
      </c>
      <c r="N41" s="20">
        <f t="shared" si="37"/>
        <v>4185761</v>
      </c>
      <c r="O41" s="20">
        <f t="shared" si="37"/>
        <v>4770421</v>
      </c>
      <c r="P41" s="20">
        <f t="shared" si="37"/>
        <v>4732375</v>
      </c>
      <c r="Q41" s="45">
        <f t="shared" si="37"/>
        <v>4606431</v>
      </c>
    </row>
    <row r="42" spans="1:17" ht="17.25" thickBot="1" x14ac:dyDescent="0.35">
      <c r="A42" s="150" t="s">
        <v>405</v>
      </c>
    </row>
    <row r="43" spans="1:17" ht="17.25" thickBot="1" x14ac:dyDescent="0.35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17" ht="18" thickTop="1" thickBot="1" x14ac:dyDescent="0.35">
      <c r="A44" s="176" t="s">
        <v>265</v>
      </c>
      <c r="B44" s="177"/>
      <c r="C44" s="177"/>
      <c r="D44" s="25">
        <f>SUM(D45:D319)</f>
        <v>3504069785</v>
      </c>
      <c r="E44" s="25">
        <f>SUM(E45:E319)</f>
        <v>9600191</v>
      </c>
      <c r="F44" s="53">
        <f t="shared" ref="F44:Q44" si="38">SUM(F45:F319)</f>
        <v>284746136</v>
      </c>
      <c r="G44" s="25">
        <f t="shared" si="38"/>
        <v>250704756</v>
      </c>
      <c r="H44" s="25">
        <f t="shared" si="38"/>
        <v>309755833</v>
      </c>
      <c r="I44" s="25">
        <f t="shared" si="38"/>
        <v>300328862</v>
      </c>
      <c r="J44" s="25">
        <f t="shared" si="38"/>
        <v>307967421</v>
      </c>
      <c r="K44" s="25">
        <f t="shared" si="38"/>
        <v>287792967</v>
      </c>
      <c r="L44" s="25">
        <f t="shared" si="38"/>
        <v>293353244</v>
      </c>
      <c r="M44" s="25">
        <f t="shared" si="38"/>
        <v>282684815</v>
      </c>
      <c r="N44" s="25">
        <f t="shared" si="38"/>
        <v>271714791</v>
      </c>
      <c r="O44" s="25">
        <f t="shared" si="38"/>
        <v>308751329</v>
      </c>
      <c r="P44" s="25">
        <f t="shared" si="38"/>
        <v>306258909</v>
      </c>
      <c r="Q44" s="26">
        <f t="shared" si="38"/>
        <v>300010722</v>
      </c>
    </row>
    <row r="45" spans="1:17" x14ac:dyDescent="0.3">
      <c r="A45" s="157" t="s">
        <v>331</v>
      </c>
      <c r="B45" s="8">
        <v>150</v>
      </c>
      <c r="C45" s="8" t="s">
        <v>0</v>
      </c>
      <c r="D45" s="34">
        <f t="shared" ref="D45:D108" si="39">SUM(F45:Q45)</f>
        <v>39593528</v>
      </c>
      <c r="E45" s="34">
        <f>'승차인원(a)'!E45+'하차인원(b)'!E45</f>
        <v>108475</v>
      </c>
      <c r="F45" s="54">
        <f>'승차인원(a)'!F45+'하차인원(b)'!F45</f>
        <v>3152484</v>
      </c>
      <c r="G45" s="29">
        <f>'승차인원(a)'!G45+'하차인원(b)'!G45</f>
        <v>2929336</v>
      </c>
      <c r="H45" s="29">
        <f>'승차인원(a)'!H45+'하차인원(b)'!H45</f>
        <v>3336084</v>
      </c>
      <c r="I45" s="29">
        <f>'승차인원(a)'!I45+'하차인원(b)'!I45</f>
        <v>3276292</v>
      </c>
      <c r="J45" s="29">
        <f>'승차인원(a)'!J45+'하차인원(b)'!J45</f>
        <v>3359015</v>
      </c>
      <c r="K45" s="29">
        <f>'승차인원(a)'!K45+'하차인원(b)'!K45</f>
        <v>3138259</v>
      </c>
      <c r="L45" s="29">
        <f>'승차인원(a)'!L45+'하차인원(b)'!L45</f>
        <v>3277433</v>
      </c>
      <c r="M45" s="29">
        <f>'승차인원(a)'!M45+'하차인원(b)'!M45</f>
        <v>3288015</v>
      </c>
      <c r="N45" s="29">
        <f>'승차인원(a)'!N45+'하차인원(b)'!N45</f>
        <v>3185586</v>
      </c>
      <c r="O45" s="29">
        <f>'승차인원(a)'!O45+'하차인원(b)'!O45</f>
        <v>3565656</v>
      </c>
      <c r="P45" s="29">
        <f>'승차인원(a)'!P45+'하차인원(b)'!P45</f>
        <v>3579159</v>
      </c>
      <c r="Q45" s="62">
        <f>'승차인원(a)'!Q45+'하차인원(b)'!Q45</f>
        <v>3506209</v>
      </c>
    </row>
    <row r="46" spans="1:17" x14ac:dyDescent="0.3">
      <c r="A46" s="158"/>
      <c r="B46" s="1">
        <v>151</v>
      </c>
      <c r="C46" s="1" t="s">
        <v>1</v>
      </c>
      <c r="D46" s="35">
        <f t="shared" si="39"/>
        <v>18062926</v>
      </c>
      <c r="E46" s="35">
        <f>'승차인원(a)'!E46+'하차인원(b)'!E46</f>
        <v>49487</v>
      </c>
      <c r="F46" s="55">
        <f>'승차인원(a)'!F46+'하차인원(b)'!F46</f>
        <v>1471843</v>
      </c>
      <c r="G46" s="16">
        <f>'승차인원(a)'!G46+'하차인원(b)'!G46</f>
        <v>1271367</v>
      </c>
      <c r="H46" s="16">
        <f>'승차인원(a)'!H46+'하차인원(b)'!H46</f>
        <v>1540103</v>
      </c>
      <c r="I46" s="16">
        <f>'승차인원(a)'!I46+'하차인원(b)'!I46</f>
        <v>1479101</v>
      </c>
      <c r="J46" s="16">
        <f>'승차인원(a)'!J46+'하차인원(b)'!J46</f>
        <v>1521937</v>
      </c>
      <c r="K46" s="16">
        <f>'승차인원(a)'!K46+'하차인원(b)'!K46</f>
        <v>1418507</v>
      </c>
      <c r="L46" s="16">
        <f>'승차인원(a)'!L46+'하차인원(b)'!L46</f>
        <v>1482000</v>
      </c>
      <c r="M46" s="16">
        <f>'승차인원(a)'!M46+'하차인원(b)'!M46</f>
        <v>1439111</v>
      </c>
      <c r="N46" s="16">
        <f>'승차인원(a)'!N46+'하차인원(b)'!N46</f>
        <v>1436916</v>
      </c>
      <c r="O46" s="16">
        <f>'승차인원(a)'!O46+'하차인원(b)'!O46</f>
        <v>1664852</v>
      </c>
      <c r="P46" s="16">
        <f>'승차인원(a)'!P46+'하차인원(b)'!P46</f>
        <v>1687760</v>
      </c>
      <c r="Q46" s="63">
        <f>'승차인원(a)'!Q46+'하차인원(b)'!Q46</f>
        <v>1649429</v>
      </c>
    </row>
    <row r="47" spans="1:17" x14ac:dyDescent="0.3">
      <c r="A47" s="158"/>
      <c r="B47" s="1">
        <v>152</v>
      </c>
      <c r="C47" s="1" t="s">
        <v>2</v>
      </c>
      <c r="D47" s="35">
        <f t="shared" si="39"/>
        <v>31160094</v>
      </c>
      <c r="E47" s="35">
        <f>'승차인원(a)'!E47+'하차인원(b)'!E47</f>
        <v>85370</v>
      </c>
      <c r="F47" s="55">
        <f>'승차인원(a)'!F47+'하차인원(b)'!F47</f>
        <v>2770177</v>
      </c>
      <c r="G47" s="16">
        <f>'승차인원(a)'!G47+'하차인원(b)'!G47</f>
        <v>2345850</v>
      </c>
      <c r="H47" s="16">
        <f>'승차인원(a)'!H47+'하차인원(b)'!H47</f>
        <v>2737196</v>
      </c>
      <c r="I47" s="16">
        <f>'승차인원(a)'!I47+'하차인원(b)'!I47</f>
        <v>2539807</v>
      </c>
      <c r="J47" s="16">
        <f>'승차인원(a)'!J47+'하차인원(b)'!J47</f>
        <v>2625576</v>
      </c>
      <c r="K47" s="16">
        <f>'승차인원(a)'!K47+'하차인원(b)'!K47</f>
        <v>2446043</v>
      </c>
      <c r="L47" s="16">
        <f>'승차인원(a)'!L47+'하차인원(b)'!L47</f>
        <v>2649992</v>
      </c>
      <c r="M47" s="16">
        <f>'승차인원(a)'!M47+'하차인원(b)'!M47</f>
        <v>2597868</v>
      </c>
      <c r="N47" s="16">
        <f>'승차인원(a)'!N47+'하차인원(b)'!N47</f>
        <v>2333209</v>
      </c>
      <c r="O47" s="16">
        <f>'승차인원(a)'!O47+'하차인원(b)'!O47</f>
        <v>2655040</v>
      </c>
      <c r="P47" s="16">
        <f>'승차인원(a)'!P47+'하차인원(b)'!P47</f>
        <v>2673560</v>
      </c>
      <c r="Q47" s="63">
        <f>'승차인원(a)'!Q47+'하차인원(b)'!Q47</f>
        <v>2785776</v>
      </c>
    </row>
    <row r="48" spans="1:17" x14ac:dyDescent="0.3">
      <c r="A48" s="158"/>
      <c r="B48" s="1">
        <v>153</v>
      </c>
      <c r="C48" s="1" t="s">
        <v>3</v>
      </c>
      <c r="D48" s="35">
        <f t="shared" si="39"/>
        <v>24055395</v>
      </c>
      <c r="E48" s="35">
        <f>'승차인원(a)'!E48+'하차인원(b)'!E48</f>
        <v>65905</v>
      </c>
      <c r="F48" s="55">
        <f>'승차인원(a)'!F48+'하차인원(b)'!F48</f>
        <v>2033870</v>
      </c>
      <c r="G48" s="16">
        <f>'승차인원(a)'!G48+'하차인원(b)'!G48</f>
        <v>1748692</v>
      </c>
      <c r="H48" s="16">
        <f>'승차인원(a)'!H48+'하차인원(b)'!H48</f>
        <v>2132932</v>
      </c>
      <c r="I48" s="16">
        <f>'승차인원(a)'!I48+'하차인원(b)'!I48</f>
        <v>1992702</v>
      </c>
      <c r="J48" s="16">
        <f>'승차인원(a)'!J48+'하차인원(b)'!J48</f>
        <v>2105232</v>
      </c>
      <c r="K48" s="16">
        <f>'승차인원(a)'!K48+'하차인원(b)'!K48</f>
        <v>1969118</v>
      </c>
      <c r="L48" s="16">
        <f>'승차인원(a)'!L48+'하차인원(b)'!L48</f>
        <v>2028323</v>
      </c>
      <c r="M48" s="16">
        <f>'승차인원(a)'!M48+'하차인원(b)'!M48</f>
        <v>1920056</v>
      </c>
      <c r="N48" s="16">
        <f>'승차인원(a)'!N48+'하차인원(b)'!N48</f>
        <v>1879175</v>
      </c>
      <c r="O48" s="16">
        <f>'승차인원(a)'!O48+'하차인원(b)'!O48</f>
        <v>2077767</v>
      </c>
      <c r="P48" s="16">
        <f>'승차인원(a)'!P48+'하차인원(b)'!P48</f>
        <v>2048924</v>
      </c>
      <c r="Q48" s="63">
        <f>'승차인원(a)'!Q48+'하차인원(b)'!Q48</f>
        <v>2118604</v>
      </c>
    </row>
    <row r="49" spans="1:17" x14ac:dyDescent="0.3">
      <c r="A49" s="158"/>
      <c r="B49" s="1">
        <v>154</v>
      </c>
      <c r="C49" s="1" t="s">
        <v>4</v>
      </c>
      <c r="D49" s="35">
        <f t="shared" si="39"/>
        <v>18840026</v>
      </c>
      <c r="E49" s="35">
        <f>'승차인원(a)'!E49+'하차인원(b)'!E49</f>
        <v>51617</v>
      </c>
      <c r="F49" s="55">
        <f>'승차인원(a)'!F49+'하차인원(b)'!F49</f>
        <v>1539272</v>
      </c>
      <c r="G49" s="16">
        <f>'승차인원(a)'!G49+'하차인원(b)'!G49</f>
        <v>1365839</v>
      </c>
      <c r="H49" s="16">
        <f>'승차인원(a)'!H49+'하차인원(b)'!H49</f>
        <v>1730714</v>
      </c>
      <c r="I49" s="16">
        <f>'승차인원(a)'!I49+'하차인원(b)'!I49</f>
        <v>1611173</v>
      </c>
      <c r="J49" s="16">
        <f>'승차인원(a)'!J49+'하차인원(b)'!J49</f>
        <v>1670895</v>
      </c>
      <c r="K49" s="16">
        <f>'승차인원(a)'!K49+'하차인원(b)'!K49</f>
        <v>1541315</v>
      </c>
      <c r="L49" s="16">
        <f>'승차인원(a)'!L49+'하차인원(b)'!L49</f>
        <v>1499155</v>
      </c>
      <c r="M49" s="16">
        <f>'승차인원(a)'!M49+'하차인원(b)'!M49</f>
        <v>1437686</v>
      </c>
      <c r="N49" s="16">
        <f>'승차인원(a)'!N49+'하차인원(b)'!N49</f>
        <v>1435814</v>
      </c>
      <c r="O49" s="16">
        <f>'승차인원(a)'!O49+'하차인원(b)'!O49</f>
        <v>1690247</v>
      </c>
      <c r="P49" s="16">
        <f>'승차인원(a)'!P49+'하차인원(b)'!P49</f>
        <v>1633821</v>
      </c>
      <c r="Q49" s="63">
        <f>'승차인원(a)'!Q49+'하차인원(b)'!Q49</f>
        <v>1684095</v>
      </c>
    </row>
    <row r="50" spans="1:17" x14ac:dyDescent="0.3">
      <c r="A50" s="158"/>
      <c r="B50" s="1">
        <v>155</v>
      </c>
      <c r="C50" s="1" t="s">
        <v>5</v>
      </c>
      <c r="D50" s="35">
        <f t="shared" si="39"/>
        <v>11670021</v>
      </c>
      <c r="E50" s="35">
        <f>'승차인원(a)'!E50+'하차인원(b)'!E50</f>
        <v>31973</v>
      </c>
      <c r="F50" s="55">
        <f>'승차인원(a)'!F50+'하차인원(b)'!F50</f>
        <v>915785</v>
      </c>
      <c r="G50" s="16">
        <f>'승차인원(a)'!G50+'하차인원(b)'!G50</f>
        <v>849446</v>
      </c>
      <c r="H50" s="16">
        <f>'승차인원(a)'!H50+'하차인원(b)'!H50</f>
        <v>1042559</v>
      </c>
      <c r="I50" s="16">
        <f>'승차인원(a)'!I50+'하차인원(b)'!I50</f>
        <v>998710</v>
      </c>
      <c r="J50" s="16">
        <f>'승차인원(a)'!J50+'하차인원(b)'!J50</f>
        <v>1038969</v>
      </c>
      <c r="K50" s="16">
        <f>'승차인원(a)'!K50+'하차인원(b)'!K50</f>
        <v>976499</v>
      </c>
      <c r="L50" s="16">
        <f>'승차인원(a)'!L50+'하차인원(b)'!L50</f>
        <v>954386</v>
      </c>
      <c r="M50" s="16">
        <f>'승차인원(a)'!M50+'하차인원(b)'!M50</f>
        <v>894132</v>
      </c>
      <c r="N50" s="16">
        <f>'승차인원(a)'!N50+'하차인원(b)'!N50</f>
        <v>961888</v>
      </c>
      <c r="O50" s="16">
        <f>'승차인원(a)'!O50+'하차인원(b)'!O50</f>
        <v>1031961</v>
      </c>
      <c r="P50" s="16">
        <f>'승차인원(a)'!P50+'하차인원(b)'!P50</f>
        <v>982908</v>
      </c>
      <c r="Q50" s="63">
        <f>'승차인원(a)'!Q50+'하차인원(b)'!Q50</f>
        <v>1022778</v>
      </c>
    </row>
    <row r="51" spans="1:17" x14ac:dyDescent="0.3">
      <c r="A51" s="158"/>
      <c r="B51" s="1">
        <v>156</v>
      </c>
      <c r="C51" s="1" t="s">
        <v>6</v>
      </c>
      <c r="D51" s="35">
        <f t="shared" si="39"/>
        <v>11564418</v>
      </c>
      <c r="E51" s="35">
        <f>'승차인원(a)'!E51+'하차인원(b)'!E51</f>
        <v>31684</v>
      </c>
      <c r="F51" s="55">
        <f>'승차인원(a)'!F51+'하차인원(b)'!F51</f>
        <v>935439</v>
      </c>
      <c r="G51" s="16">
        <f>'승차인원(a)'!G51+'하차인원(b)'!G51</f>
        <v>814824</v>
      </c>
      <c r="H51" s="16">
        <f>'승차인원(a)'!H51+'하차인원(b)'!H51</f>
        <v>1043727</v>
      </c>
      <c r="I51" s="16">
        <f>'승차인원(a)'!I51+'하차인원(b)'!I51</f>
        <v>991826</v>
      </c>
      <c r="J51" s="16">
        <f>'승차인원(a)'!J51+'하차인원(b)'!J51</f>
        <v>1009338</v>
      </c>
      <c r="K51" s="16">
        <f>'승차인원(a)'!K51+'하차인원(b)'!K51</f>
        <v>953877</v>
      </c>
      <c r="L51" s="16">
        <f>'승차인원(a)'!L51+'하차인원(b)'!L51</f>
        <v>967416</v>
      </c>
      <c r="M51" s="16">
        <f>'승차인원(a)'!M51+'하차인원(b)'!M51</f>
        <v>922827</v>
      </c>
      <c r="N51" s="16">
        <f>'승차인원(a)'!N51+'하차인원(b)'!N51</f>
        <v>901733</v>
      </c>
      <c r="O51" s="16">
        <f>'승차인원(a)'!O51+'하차인원(b)'!O51</f>
        <v>1024618</v>
      </c>
      <c r="P51" s="16">
        <f>'승차인원(a)'!P51+'하차인원(b)'!P51</f>
        <v>1011181</v>
      </c>
      <c r="Q51" s="63">
        <f>'승차인원(a)'!Q51+'하차인원(b)'!Q51</f>
        <v>987612</v>
      </c>
    </row>
    <row r="52" spans="1:17" x14ac:dyDescent="0.3">
      <c r="A52" s="158"/>
      <c r="B52" s="1">
        <v>157</v>
      </c>
      <c r="C52" s="1" t="s">
        <v>7</v>
      </c>
      <c r="D52" s="35">
        <f t="shared" si="39"/>
        <v>15116582</v>
      </c>
      <c r="E52" s="35">
        <f>'승차인원(a)'!E52+'하차인원(b)'!E52</f>
        <v>41415</v>
      </c>
      <c r="F52" s="55">
        <f>'승차인원(a)'!F52+'하차인원(b)'!F52</f>
        <v>1198380</v>
      </c>
      <c r="G52" s="16">
        <f>'승차인원(a)'!G52+'하차인원(b)'!G52</f>
        <v>1136214</v>
      </c>
      <c r="H52" s="16">
        <f>'승차인원(a)'!H52+'하차인원(b)'!H52</f>
        <v>1327972</v>
      </c>
      <c r="I52" s="16">
        <f>'승차인원(a)'!I52+'하차인원(b)'!I52</f>
        <v>1293934</v>
      </c>
      <c r="J52" s="16">
        <f>'승차인원(a)'!J52+'하차인원(b)'!J52</f>
        <v>1316714</v>
      </c>
      <c r="K52" s="16">
        <f>'승차인원(a)'!K52+'하차인원(b)'!K52</f>
        <v>1257878</v>
      </c>
      <c r="L52" s="16">
        <f>'승차인원(a)'!L52+'하차인원(b)'!L52</f>
        <v>1229706</v>
      </c>
      <c r="M52" s="16">
        <f>'승차인원(a)'!M52+'하차인원(b)'!M52</f>
        <v>1184625</v>
      </c>
      <c r="N52" s="16">
        <f>'승차인원(a)'!N52+'하차인원(b)'!N52</f>
        <v>1290291</v>
      </c>
      <c r="O52" s="16">
        <f>'승차인원(a)'!O52+'하차인원(b)'!O52</f>
        <v>1336575</v>
      </c>
      <c r="P52" s="16">
        <f>'승차인원(a)'!P52+'하차인원(b)'!P52</f>
        <v>1295446</v>
      </c>
      <c r="Q52" s="63">
        <f>'승차인원(a)'!Q52+'하차인원(b)'!Q52</f>
        <v>1248847</v>
      </c>
    </row>
    <row r="53" spans="1:17" x14ac:dyDescent="0.3">
      <c r="A53" s="158"/>
      <c r="B53" s="1">
        <v>158</v>
      </c>
      <c r="C53" s="1" t="s">
        <v>342</v>
      </c>
      <c r="D53" s="35">
        <f t="shared" si="39"/>
        <v>19683994</v>
      </c>
      <c r="E53" s="35">
        <f>'승차인원(a)'!E53+'하차인원(b)'!E53</f>
        <v>53928</v>
      </c>
      <c r="F53" s="55">
        <f>'승차인원(a)'!F53+'하차인원(b)'!F53</f>
        <v>1622576</v>
      </c>
      <c r="G53" s="16">
        <f>'승차인원(a)'!G53+'하차인원(b)'!G53</f>
        <v>1481365</v>
      </c>
      <c r="H53" s="16">
        <f>'승차인원(a)'!H53+'하차인원(b)'!H53</f>
        <v>1750522</v>
      </c>
      <c r="I53" s="16">
        <f>'승차인원(a)'!I53+'하차인원(b)'!I53</f>
        <v>1671972</v>
      </c>
      <c r="J53" s="16">
        <f>'승차인원(a)'!J53+'하차인원(b)'!J53</f>
        <v>1725600</v>
      </c>
      <c r="K53" s="16">
        <f>'승차인원(a)'!K53+'하차인원(b)'!K53</f>
        <v>1617489</v>
      </c>
      <c r="L53" s="16">
        <f>'승차인원(a)'!L53+'하차인원(b)'!L53</f>
        <v>1589935</v>
      </c>
      <c r="M53" s="16">
        <f>'승차인원(a)'!M53+'하차인원(b)'!M53</f>
        <v>1561833</v>
      </c>
      <c r="N53" s="16">
        <f>'승차인원(a)'!N53+'하차인원(b)'!N53</f>
        <v>1629504</v>
      </c>
      <c r="O53" s="16">
        <f>'승차인원(a)'!O53+'하차인원(b)'!O53</f>
        <v>1702687</v>
      </c>
      <c r="P53" s="16">
        <f>'승차인원(a)'!P53+'하차인원(b)'!P53</f>
        <v>1671482</v>
      </c>
      <c r="Q53" s="63">
        <f>'승차인원(a)'!Q53+'하차인원(b)'!Q53</f>
        <v>1659029</v>
      </c>
    </row>
    <row r="54" spans="1:17" ht="17.25" thickBot="1" x14ac:dyDescent="0.35">
      <c r="A54" s="158"/>
      <c r="B54" s="30">
        <v>159</v>
      </c>
      <c r="C54" s="30" t="s">
        <v>8</v>
      </c>
      <c r="D54" s="37">
        <f t="shared" si="39"/>
        <v>7940451</v>
      </c>
      <c r="E54" s="37">
        <f>'승차인원(a)'!E54+'하차인원(b)'!E54</f>
        <v>21764</v>
      </c>
      <c r="F54" s="58">
        <f>'승차인원(a)'!F54+'하차인원(b)'!F54</f>
        <v>591326</v>
      </c>
      <c r="G54" s="31">
        <f>'승차인원(a)'!G54+'하차인원(b)'!G54</f>
        <v>570196</v>
      </c>
      <c r="H54" s="31">
        <f>'승차인원(a)'!H54+'하차인원(b)'!H54</f>
        <v>720905</v>
      </c>
      <c r="I54" s="31">
        <f>'승차인원(a)'!I54+'하차인원(b)'!I54</f>
        <v>678790</v>
      </c>
      <c r="J54" s="31">
        <f>'승차인원(a)'!J54+'하차인원(b)'!J54</f>
        <v>702427</v>
      </c>
      <c r="K54" s="31">
        <f>'승차인원(a)'!K54+'하차인원(b)'!K54</f>
        <v>650449</v>
      </c>
      <c r="L54" s="31">
        <f>'승차인원(a)'!L54+'하차인원(b)'!L54</f>
        <v>608871</v>
      </c>
      <c r="M54" s="31">
        <f>'승차인원(a)'!M54+'하차인원(b)'!M54</f>
        <v>577263</v>
      </c>
      <c r="N54" s="31">
        <f>'승차인원(a)'!N54+'하차인원(b)'!N54</f>
        <v>695855</v>
      </c>
      <c r="O54" s="31">
        <f>'승차인원(a)'!O54+'하차인원(b)'!O54</f>
        <v>752032</v>
      </c>
      <c r="P54" s="31">
        <f>'승차인원(a)'!P54+'하차인원(b)'!P54</f>
        <v>702220</v>
      </c>
      <c r="Q54" s="66">
        <f>'승차인원(a)'!Q54+'하차인원(b)'!Q54</f>
        <v>690117</v>
      </c>
    </row>
    <row r="55" spans="1:17" x14ac:dyDescent="0.3">
      <c r="A55" s="157" t="s">
        <v>332</v>
      </c>
      <c r="B55" s="8">
        <v>201</v>
      </c>
      <c r="C55" s="8" t="s">
        <v>9</v>
      </c>
      <c r="D55" s="34">
        <f t="shared" si="39"/>
        <v>17496552</v>
      </c>
      <c r="E55" s="34">
        <f>'승차인원(a)'!E55+'하차인원(b)'!E55</f>
        <v>47935</v>
      </c>
      <c r="F55" s="54">
        <f>'승차인원(a)'!F55+'하차인원(b)'!F55</f>
        <v>1460347</v>
      </c>
      <c r="G55" s="29">
        <f>'승차인원(a)'!G55+'하차인원(b)'!G55</f>
        <v>1268009</v>
      </c>
      <c r="H55" s="29">
        <f>'승차인원(a)'!H55+'하차인원(b)'!H55</f>
        <v>1517957</v>
      </c>
      <c r="I55" s="29">
        <f>'승차인원(a)'!I55+'하차인원(b)'!I55</f>
        <v>1462686</v>
      </c>
      <c r="J55" s="29">
        <f>'승차인원(a)'!J55+'하차인원(b)'!J55</f>
        <v>1474792</v>
      </c>
      <c r="K55" s="29">
        <f>'승차인원(a)'!K55+'하차인원(b)'!K55</f>
        <v>1392648</v>
      </c>
      <c r="L55" s="29">
        <f>'승차인원(a)'!L55+'하차인원(b)'!L55</f>
        <v>1495440</v>
      </c>
      <c r="M55" s="29">
        <f>'승차인원(a)'!M55+'하차인원(b)'!M55</f>
        <v>1437381</v>
      </c>
      <c r="N55" s="29">
        <f>'승차인원(a)'!N55+'하차인원(b)'!N55</f>
        <v>1308267</v>
      </c>
      <c r="O55" s="29">
        <f>'승차인원(a)'!O55+'하차인원(b)'!O55</f>
        <v>1557032</v>
      </c>
      <c r="P55" s="29">
        <f>'승차인원(a)'!P55+'하차인원(b)'!P55</f>
        <v>1590213</v>
      </c>
      <c r="Q55" s="62">
        <f>'승차인원(a)'!Q55+'하차인원(b)'!Q55</f>
        <v>1531780</v>
      </c>
    </row>
    <row r="56" spans="1:17" x14ac:dyDescent="0.3">
      <c r="A56" s="158"/>
      <c r="B56" s="1">
        <v>202</v>
      </c>
      <c r="C56" s="1" t="s">
        <v>10</v>
      </c>
      <c r="D56" s="35">
        <f t="shared" si="39"/>
        <v>36048169</v>
      </c>
      <c r="E56" s="35">
        <f>'승차인원(a)'!E56+'하차인원(b)'!E56</f>
        <v>98762</v>
      </c>
      <c r="F56" s="55">
        <f>'승차인원(a)'!F56+'하차인원(b)'!F56</f>
        <v>3002619</v>
      </c>
      <c r="G56" s="16">
        <f>'승차인원(a)'!G56+'하차인원(b)'!G56</f>
        <v>2613542</v>
      </c>
      <c r="H56" s="16">
        <f>'승차인원(a)'!H56+'하차인원(b)'!H56</f>
        <v>3156275</v>
      </c>
      <c r="I56" s="16">
        <f>'승차인원(a)'!I56+'하차인원(b)'!I56</f>
        <v>3038563</v>
      </c>
      <c r="J56" s="16">
        <f>'승차인원(a)'!J56+'하차인원(b)'!J56</f>
        <v>3039025</v>
      </c>
      <c r="K56" s="16">
        <f>'승차인원(a)'!K56+'하차인원(b)'!K56</f>
        <v>2902920</v>
      </c>
      <c r="L56" s="16">
        <f>'승차인원(a)'!L56+'하차인원(b)'!L56</f>
        <v>3031639</v>
      </c>
      <c r="M56" s="16">
        <f>'승차인원(a)'!M56+'하차인원(b)'!M56</f>
        <v>3009045</v>
      </c>
      <c r="N56" s="16">
        <f>'승차인원(a)'!N56+'하차인원(b)'!N56</f>
        <v>2760483</v>
      </c>
      <c r="O56" s="16">
        <f>'승차인원(a)'!O56+'하차인원(b)'!O56</f>
        <v>3115083</v>
      </c>
      <c r="P56" s="16">
        <f>'승차인원(a)'!P56+'하차인원(b)'!P56</f>
        <v>3152511</v>
      </c>
      <c r="Q56" s="63">
        <f>'승차인원(a)'!Q56+'하차인원(b)'!Q56</f>
        <v>3226464</v>
      </c>
    </row>
    <row r="57" spans="1:17" x14ac:dyDescent="0.3">
      <c r="A57" s="158"/>
      <c r="B57" s="1">
        <v>203</v>
      </c>
      <c r="C57" s="1" t="s">
        <v>11</v>
      </c>
      <c r="D57" s="35">
        <f t="shared" si="39"/>
        <v>15574431</v>
      </c>
      <c r="E57" s="35">
        <f>'승차인원(a)'!E57+'하차인원(b)'!E57</f>
        <v>42669</v>
      </c>
      <c r="F57" s="55">
        <f>'승차인원(a)'!F57+'하차인원(b)'!F57</f>
        <v>1260696</v>
      </c>
      <c r="G57" s="16">
        <f>'승차인원(a)'!G57+'하차인원(b)'!G57</f>
        <v>1083294</v>
      </c>
      <c r="H57" s="16">
        <f>'승차인원(a)'!H57+'하차인원(b)'!H57</f>
        <v>1330011</v>
      </c>
      <c r="I57" s="16">
        <f>'승차인원(a)'!I57+'하차인원(b)'!I57</f>
        <v>1296146</v>
      </c>
      <c r="J57" s="16">
        <f>'승차인원(a)'!J57+'하차인원(b)'!J57</f>
        <v>1297049</v>
      </c>
      <c r="K57" s="16">
        <f>'승차인원(a)'!K57+'하차인원(b)'!K57</f>
        <v>1258159</v>
      </c>
      <c r="L57" s="16">
        <f>'승차인원(a)'!L57+'하차인원(b)'!L57</f>
        <v>1349940</v>
      </c>
      <c r="M57" s="16">
        <f>'승차인원(a)'!M57+'하차인원(b)'!M57</f>
        <v>1315042</v>
      </c>
      <c r="N57" s="16">
        <f>'승차인원(a)'!N57+'하차인원(b)'!N57</f>
        <v>1185362</v>
      </c>
      <c r="O57" s="16">
        <f>'승차인원(a)'!O57+'하차인원(b)'!O57</f>
        <v>1388464</v>
      </c>
      <c r="P57" s="16">
        <f>'승차인원(a)'!P57+'하차인원(b)'!P57</f>
        <v>1420143</v>
      </c>
      <c r="Q57" s="63">
        <f>'승차인원(a)'!Q57+'하차인원(b)'!Q57</f>
        <v>1390125</v>
      </c>
    </row>
    <row r="58" spans="1:17" x14ac:dyDescent="0.3">
      <c r="A58" s="158"/>
      <c r="B58" s="1">
        <v>204</v>
      </c>
      <c r="C58" s="1" t="s">
        <v>12</v>
      </c>
      <c r="D58" s="35">
        <f t="shared" si="39"/>
        <v>9000995</v>
      </c>
      <c r="E58" s="35">
        <f>'승차인원(a)'!E58+'하차인원(b)'!E58</f>
        <v>24661</v>
      </c>
      <c r="F58" s="55">
        <f>'승차인원(a)'!F58+'하차인원(b)'!F58</f>
        <v>735661</v>
      </c>
      <c r="G58" s="16">
        <f>'승차인원(a)'!G58+'하차인원(b)'!G58</f>
        <v>648960</v>
      </c>
      <c r="H58" s="16">
        <f>'승차인원(a)'!H58+'하차인원(b)'!H58</f>
        <v>792757</v>
      </c>
      <c r="I58" s="16">
        <f>'승차인원(a)'!I58+'하차인원(b)'!I58</f>
        <v>764089</v>
      </c>
      <c r="J58" s="16">
        <f>'승차인원(a)'!J58+'하차인원(b)'!J58</f>
        <v>786150</v>
      </c>
      <c r="K58" s="16">
        <f>'승차인원(a)'!K58+'하차인원(b)'!K58</f>
        <v>740743</v>
      </c>
      <c r="L58" s="16">
        <f>'승차인원(a)'!L58+'하차인원(b)'!L58</f>
        <v>757676</v>
      </c>
      <c r="M58" s="16">
        <f>'승차인원(a)'!M58+'하차인원(b)'!M58</f>
        <v>735351</v>
      </c>
      <c r="N58" s="16">
        <f>'승차인원(a)'!N58+'하차인원(b)'!N58</f>
        <v>695492</v>
      </c>
      <c r="O58" s="16">
        <f>'승차인원(a)'!O58+'하차인원(b)'!O58</f>
        <v>797668</v>
      </c>
      <c r="P58" s="16">
        <f>'승차인원(a)'!P58+'하차인원(b)'!P58</f>
        <v>782546</v>
      </c>
      <c r="Q58" s="63">
        <f>'승차인원(a)'!Q58+'하차인원(b)'!Q58</f>
        <v>763902</v>
      </c>
    </row>
    <row r="59" spans="1:17" x14ac:dyDescent="0.3">
      <c r="A59" s="158"/>
      <c r="B59" s="1">
        <v>205</v>
      </c>
      <c r="C59" s="1" t="s">
        <v>339</v>
      </c>
      <c r="D59" s="35">
        <f t="shared" si="39"/>
        <v>15171923</v>
      </c>
      <c r="E59" s="35">
        <f>'승차인원(a)'!E59+'하차인원(b)'!E59</f>
        <v>41567</v>
      </c>
      <c r="F59" s="55">
        <f>'승차인원(a)'!F59+'하차인원(b)'!F59</f>
        <v>1143076</v>
      </c>
      <c r="G59" s="16">
        <f>'승차인원(a)'!G59+'하차인원(b)'!G59</f>
        <v>1007587</v>
      </c>
      <c r="H59" s="16">
        <f>'승차인원(a)'!H59+'하차인원(b)'!H59</f>
        <v>1341217</v>
      </c>
      <c r="I59" s="16">
        <f>'승차인원(a)'!I59+'하차인원(b)'!I59</f>
        <v>1283162</v>
      </c>
      <c r="J59" s="16">
        <f>'승차인원(a)'!J59+'하차인원(b)'!J59</f>
        <v>1333222</v>
      </c>
      <c r="K59" s="16">
        <f>'승차인원(a)'!K59+'하차인원(b)'!K59</f>
        <v>1261119</v>
      </c>
      <c r="L59" s="16">
        <f>'승차인원(a)'!L59+'하차인원(b)'!L59</f>
        <v>1300182</v>
      </c>
      <c r="M59" s="16">
        <f>'승차인원(a)'!M59+'하차인원(b)'!M59</f>
        <v>1301761</v>
      </c>
      <c r="N59" s="16">
        <f>'승차인원(a)'!N59+'하차인원(b)'!N59</f>
        <v>1227714</v>
      </c>
      <c r="O59" s="16">
        <f>'승차인원(a)'!O59+'하차인원(b)'!O59</f>
        <v>1360210</v>
      </c>
      <c r="P59" s="16">
        <f>'승차인원(a)'!P59+'하차인원(b)'!P59</f>
        <v>1297659</v>
      </c>
      <c r="Q59" s="63">
        <f>'승차인원(a)'!Q59+'하차인원(b)'!Q59</f>
        <v>1315014</v>
      </c>
    </row>
    <row r="60" spans="1:17" x14ac:dyDescent="0.3">
      <c r="A60" s="158"/>
      <c r="B60" s="1">
        <v>206</v>
      </c>
      <c r="C60" s="1" t="s">
        <v>13</v>
      </c>
      <c r="D60" s="35">
        <f t="shared" si="39"/>
        <v>11242134</v>
      </c>
      <c r="E60" s="35">
        <f>'승차인원(a)'!E60+'하차인원(b)'!E60</f>
        <v>30800</v>
      </c>
      <c r="F60" s="55">
        <f>'승차인원(a)'!F60+'하차인원(b)'!F60</f>
        <v>922665</v>
      </c>
      <c r="G60" s="16">
        <f>'승차인원(a)'!G60+'하차인원(b)'!G60</f>
        <v>812950</v>
      </c>
      <c r="H60" s="16">
        <f>'승차인원(a)'!H60+'하차인원(b)'!H60</f>
        <v>1008225</v>
      </c>
      <c r="I60" s="16">
        <f>'승차인원(a)'!I60+'하차인원(b)'!I60</f>
        <v>965960</v>
      </c>
      <c r="J60" s="16">
        <f>'승차인원(a)'!J60+'하차인원(b)'!J60</f>
        <v>984435</v>
      </c>
      <c r="K60" s="16">
        <f>'승차인원(a)'!K60+'하차인원(b)'!K60</f>
        <v>934325</v>
      </c>
      <c r="L60" s="16">
        <f>'승차인원(a)'!L60+'하차인원(b)'!L60</f>
        <v>936830</v>
      </c>
      <c r="M60" s="16">
        <f>'승차인원(a)'!M60+'하차인원(b)'!M60</f>
        <v>896502</v>
      </c>
      <c r="N60" s="16">
        <f>'승차인원(a)'!N60+'하차인원(b)'!N60</f>
        <v>878745</v>
      </c>
      <c r="O60" s="16">
        <f>'승차인원(a)'!O60+'하차인원(b)'!O60</f>
        <v>979097</v>
      </c>
      <c r="P60" s="16">
        <f>'승차인원(a)'!P60+'하차인원(b)'!P60</f>
        <v>962456</v>
      </c>
      <c r="Q60" s="63">
        <f>'승차인원(a)'!Q60+'하차인원(b)'!Q60</f>
        <v>959944</v>
      </c>
    </row>
    <row r="61" spans="1:17" x14ac:dyDescent="0.3">
      <c r="A61" s="158"/>
      <c r="B61" s="1">
        <v>207</v>
      </c>
      <c r="C61" s="1" t="s">
        <v>14</v>
      </c>
      <c r="D61" s="35">
        <f t="shared" si="39"/>
        <v>10093770</v>
      </c>
      <c r="E61" s="35">
        <f>'승차인원(a)'!E61+'하차인원(b)'!E61</f>
        <v>27654</v>
      </c>
      <c r="F61" s="55">
        <f>'승차인원(a)'!F61+'하차인원(b)'!F61</f>
        <v>812663</v>
      </c>
      <c r="G61" s="16">
        <f>'승차인원(a)'!G61+'하차인원(b)'!G61</f>
        <v>705314</v>
      </c>
      <c r="H61" s="16">
        <f>'승차인원(a)'!H61+'하차인원(b)'!H61</f>
        <v>877625</v>
      </c>
      <c r="I61" s="16">
        <f>'승차인원(a)'!I61+'하차인원(b)'!I61</f>
        <v>852833</v>
      </c>
      <c r="J61" s="16">
        <f>'승차인원(a)'!J61+'하차인원(b)'!J61</f>
        <v>874888</v>
      </c>
      <c r="K61" s="16">
        <f>'승차인원(a)'!K61+'하차인원(b)'!K61</f>
        <v>831467</v>
      </c>
      <c r="L61" s="16">
        <f>'승차인원(a)'!L61+'하차인원(b)'!L61</f>
        <v>862719</v>
      </c>
      <c r="M61" s="16">
        <f>'승차인원(a)'!M61+'하차인원(b)'!M61</f>
        <v>828633</v>
      </c>
      <c r="N61" s="16">
        <f>'승차인원(a)'!N61+'하차인원(b)'!N61</f>
        <v>786350</v>
      </c>
      <c r="O61" s="16">
        <f>'승차인원(a)'!O61+'하차인원(b)'!O61</f>
        <v>892557</v>
      </c>
      <c r="P61" s="16">
        <f>'승차인원(a)'!P61+'하차인원(b)'!P61</f>
        <v>894970</v>
      </c>
      <c r="Q61" s="63">
        <f>'승차인원(a)'!Q61+'하차인원(b)'!Q61</f>
        <v>873751</v>
      </c>
    </row>
    <row r="62" spans="1:17" x14ac:dyDescent="0.3">
      <c r="A62" s="158"/>
      <c r="B62" s="1">
        <v>208</v>
      </c>
      <c r="C62" s="1" t="s">
        <v>15</v>
      </c>
      <c r="D62" s="35">
        <f t="shared" si="39"/>
        <v>13187700</v>
      </c>
      <c r="E62" s="35">
        <f>'승차인원(a)'!E62+'하차인원(b)'!E62</f>
        <v>36130</v>
      </c>
      <c r="F62" s="55">
        <f>'승차인원(a)'!F62+'하차인원(b)'!F62</f>
        <v>1053899</v>
      </c>
      <c r="G62" s="16">
        <f>'승차인원(a)'!G62+'하차인원(b)'!G62</f>
        <v>922120</v>
      </c>
      <c r="H62" s="16">
        <f>'승차인원(a)'!H62+'하차인원(b)'!H62</f>
        <v>1185128</v>
      </c>
      <c r="I62" s="16">
        <f>'승차인원(a)'!I62+'하차인원(b)'!I62</f>
        <v>1120976</v>
      </c>
      <c r="J62" s="16">
        <f>'승차인원(a)'!J62+'하차인원(b)'!J62</f>
        <v>1163576</v>
      </c>
      <c r="K62" s="16">
        <f>'승차인원(a)'!K62+'하차인원(b)'!K62</f>
        <v>1073393</v>
      </c>
      <c r="L62" s="16">
        <f>'승차인원(a)'!L62+'하차인원(b)'!L62</f>
        <v>1084570</v>
      </c>
      <c r="M62" s="16">
        <f>'승차인원(a)'!M62+'하차인원(b)'!M62</f>
        <v>1048987</v>
      </c>
      <c r="N62" s="16">
        <f>'승차인원(a)'!N62+'하차인원(b)'!N62</f>
        <v>1038104</v>
      </c>
      <c r="O62" s="16">
        <f>'승차인원(a)'!O62+'하차인원(b)'!O62</f>
        <v>1153716</v>
      </c>
      <c r="P62" s="16">
        <f>'승차인원(a)'!P62+'하차인원(b)'!P62</f>
        <v>1183057</v>
      </c>
      <c r="Q62" s="63">
        <f>'승차인원(a)'!Q62+'하차인원(b)'!Q62</f>
        <v>1160174</v>
      </c>
    </row>
    <row r="63" spans="1:17" x14ac:dyDescent="0.3">
      <c r="A63" s="158"/>
      <c r="B63" s="1">
        <v>209</v>
      </c>
      <c r="C63" s="1" t="s">
        <v>16</v>
      </c>
      <c r="D63" s="35">
        <f t="shared" si="39"/>
        <v>8832062</v>
      </c>
      <c r="E63" s="35">
        <f>'승차인원(a)'!E63+'하차인원(b)'!E63</f>
        <v>24197</v>
      </c>
      <c r="F63" s="55">
        <f>'승차인원(a)'!F63+'하차인원(b)'!F63</f>
        <v>519303</v>
      </c>
      <c r="G63" s="16">
        <f>'승차인원(a)'!G63+'하차인원(b)'!G63</f>
        <v>436334</v>
      </c>
      <c r="H63" s="16">
        <f>'승차인원(a)'!H63+'하차인원(b)'!H63</f>
        <v>927428</v>
      </c>
      <c r="I63" s="16">
        <f>'승차인원(a)'!I63+'하차인원(b)'!I63</f>
        <v>900902</v>
      </c>
      <c r="J63" s="16">
        <f>'승차인원(a)'!J63+'하차인원(b)'!J63</f>
        <v>935795</v>
      </c>
      <c r="K63" s="16">
        <f>'승차인원(a)'!K63+'하차인원(b)'!K63</f>
        <v>742958</v>
      </c>
      <c r="L63" s="16">
        <f>'승차인원(a)'!L63+'하차인원(b)'!L63</f>
        <v>574507</v>
      </c>
      <c r="M63" s="16">
        <f>'승차인원(a)'!M63+'하차인원(b)'!M63</f>
        <v>492344</v>
      </c>
      <c r="N63" s="16">
        <f>'승차인원(a)'!N63+'하차인원(b)'!N63</f>
        <v>738414</v>
      </c>
      <c r="O63" s="16">
        <f>'승차인원(a)'!O63+'하차인원(b)'!O63</f>
        <v>897763</v>
      </c>
      <c r="P63" s="16">
        <f>'승차인원(a)'!P63+'하차인원(b)'!P63</f>
        <v>940211</v>
      </c>
      <c r="Q63" s="63">
        <f>'승차인원(a)'!Q63+'하차인원(b)'!Q63</f>
        <v>726103</v>
      </c>
    </row>
    <row r="64" spans="1:17" x14ac:dyDescent="0.3">
      <c r="A64" s="158"/>
      <c r="B64" s="1">
        <v>210</v>
      </c>
      <c r="C64" s="1" t="s">
        <v>17</v>
      </c>
      <c r="D64" s="35">
        <f t="shared" si="39"/>
        <v>12997282</v>
      </c>
      <c r="E64" s="35">
        <f>'승차인원(a)'!E64+'하차인원(b)'!E64</f>
        <v>35609</v>
      </c>
      <c r="F64" s="55">
        <f>'승차인원(a)'!F64+'하차인원(b)'!F64</f>
        <v>1034680</v>
      </c>
      <c r="G64" s="16">
        <f>'승차인원(a)'!G64+'하차인원(b)'!G64</f>
        <v>901723</v>
      </c>
      <c r="H64" s="16">
        <f>'승차인원(a)'!H64+'하차인원(b)'!H64</f>
        <v>1136818</v>
      </c>
      <c r="I64" s="16">
        <f>'승차인원(a)'!I64+'하차인원(b)'!I64</f>
        <v>1116105</v>
      </c>
      <c r="J64" s="16">
        <f>'승차인원(a)'!J64+'하차인원(b)'!J64</f>
        <v>1133547</v>
      </c>
      <c r="K64" s="16">
        <f>'승차인원(a)'!K64+'하차인원(b)'!K64</f>
        <v>1061074</v>
      </c>
      <c r="L64" s="16">
        <f>'승차인원(a)'!L64+'하차인원(b)'!L64</f>
        <v>1096369</v>
      </c>
      <c r="M64" s="16">
        <f>'승차인원(a)'!M64+'하차인원(b)'!M64</f>
        <v>1065721</v>
      </c>
      <c r="N64" s="16">
        <f>'승차인원(a)'!N64+'하차인원(b)'!N64</f>
        <v>1016753</v>
      </c>
      <c r="O64" s="16">
        <f>'승차인원(a)'!O64+'하차인원(b)'!O64</f>
        <v>1188928</v>
      </c>
      <c r="P64" s="16">
        <f>'승차인원(a)'!P64+'하차인원(b)'!P64</f>
        <v>1164565</v>
      </c>
      <c r="Q64" s="63">
        <f>'승차인원(a)'!Q64+'하차인원(b)'!Q64</f>
        <v>1080999</v>
      </c>
    </row>
    <row r="65" spans="1:17" x14ac:dyDescent="0.3">
      <c r="A65" s="158"/>
      <c r="B65" s="1">
        <v>211</v>
      </c>
      <c r="C65" s="1" t="s">
        <v>18</v>
      </c>
      <c r="D65" s="35">
        <f t="shared" si="39"/>
        <v>20544380</v>
      </c>
      <c r="E65" s="35">
        <f>'승차인원(a)'!E65+'하차인원(b)'!E65</f>
        <v>56286</v>
      </c>
      <c r="F65" s="55">
        <f>'승차인원(a)'!F65+'하차인원(b)'!F65</f>
        <v>1728199</v>
      </c>
      <c r="G65" s="16">
        <f>'승차인원(a)'!G65+'하차인원(b)'!G65</f>
        <v>1461470</v>
      </c>
      <c r="H65" s="16">
        <f>'승차인원(a)'!H65+'하차인원(b)'!H65</f>
        <v>1786371</v>
      </c>
      <c r="I65" s="16">
        <f>'승차인원(a)'!I65+'하차인원(b)'!I65</f>
        <v>1738192</v>
      </c>
      <c r="J65" s="16">
        <f>'승차인원(a)'!J65+'하차인원(b)'!J65</f>
        <v>1760326</v>
      </c>
      <c r="K65" s="16">
        <f>'승차인원(a)'!K65+'하차인원(b)'!K65</f>
        <v>1682138</v>
      </c>
      <c r="L65" s="16">
        <f>'승차인원(a)'!L65+'하차인원(b)'!L65</f>
        <v>1774148</v>
      </c>
      <c r="M65" s="16">
        <f>'승차인원(a)'!M65+'하차인원(b)'!M65</f>
        <v>1673105</v>
      </c>
      <c r="N65" s="16">
        <f>'승차인원(a)'!N65+'하차인원(b)'!N65</f>
        <v>1518675</v>
      </c>
      <c r="O65" s="16">
        <f>'승차인원(a)'!O65+'하차인원(b)'!O65</f>
        <v>1833534</v>
      </c>
      <c r="P65" s="16">
        <f>'승차인원(a)'!P65+'하차인원(b)'!P65</f>
        <v>1838458</v>
      </c>
      <c r="Q65" s="63">
        <f>'승차인원(a)'!Q65+'하차인원(b)'!Q65</f>
        <v>1749764</v>
      </c>
    </row>
    <row r="66" spans="1:17" x14ac:dyDescent="0.3">
      <c r="A66" s="158"/>
      <c r="B66" s="1">
        <v>212</v>
      </c>
      <c r="C66" s="1" t="s">
        <v>19</v>
      </c>
      <c r="D66" s="35">
        <f t="shared" si="39"/>
        <v>34129419</v>
      </c>
      <c r="E66" s="35">
        <f>'승차인원(a)'!E66+'하차인원(b)'!E66</f>
        <v>93505</v>
      </c>
      <c r="F66" s="55">
        <f>'승차인원(a)'!F66+'하차인원(b)'!F66</f>
        <v>2761703</v>
      </c>
      <c r="G66" s="16">
        <f>'승차인원(a)'!G66+'하차인원(b)'!G66</f>
        <v>2516107</v>
      </c>
      <c r="H66" s="16">
        <f>'승차인원(a)'!H66+'하차인원(b)'!H66</f>
        <v>3142876</v>
      </c>
      <c r="I66" s="16">
        <f>'승차인원(a)'!I66+'하차인원(b)'!I66</f>
        <v>2930923</v>
      </c>
      <c r="J66" s="16">
        <f>'승차인원(a)'!J66+'하차인원(b)'!J66</f>
        <v>3131855</v>
      </c>
      <c r="K66" s="16">
        <f>'승차인원(a)'!K66+'하차인원(b)'!K66</f>
        <v>2819539</v>
      </c>
      <c r="L66" s="16">
        <f>'승차인원(a)'!L66+'하차인원(b)'!L66</f>
        <v>2814526</v>
      </c>
      <c r="M66" s="16">
        <f>'승차인원(a)'!M66+'하차인원(b)'!M66</f>
        <v>2749515</v>
      </c>
      <c r="N66" s="16">
        <f>'승차인원(a)'!N66+'하차인원(b)'!N66</f>
        <v>2691349</v>
      </c>
      <c r="O66" s="16">
        <f>'승차인원(a)'!O66+'하차인원(b)'!O66</f>
        <v>2879439</v>
      </c>
      <c r="P66" s="16">
        <f>'승차인원(a)'!P66+'하차인원(b)'!P66</f>
        <v>2801833</v>
      </c>
      <c r="Q66" s="63">
        <f>'승차인원(a)'!Q66+'하차인원(b)'!Q66</f>
        <v>2889754</v>
      </c>
    </row>
    <row r="67" spans="1:17" x14ac:dyDescent="0.3">
      <c r="A67" s="158"/>
      <c r="B67" s="1">
        <v>213</v>
      </c>
      <c r="C67" s="1" t="s">
        <v>20</v>
      </c>
      <c r="D67" s="35">
        <f t="shared" si="39"/>
        <v>17154499</v>
      </c>
      <c r="E67" s="35">
        <f>'승차인원(a)'!E67+'하차인원(b)'!E67</f>
        <v>46999</v>
      </c>
      <c r="F67" s="55">
        <f>'승차인원(a)'!F67+'하차인원(b)'!F67</f>
        <v>1426885</v>
      </c>
      <c r="G67" s="16">
        <f>'승차인원(a)'!G67+'하차인원(b)'!G67</f>
        <v>1245320</v>
      </c>
      <c r="H67" s="16">
        <f>'승차인원(a)'!H67+'하차인원(b)'!H67</f>
        <v>1509430</v>
      </c>
      <c r="I67" s="16">
        <f>'승차인원(a)'!I67+'하차인원(b)'!I67</f>
        <v>1456913</v>
      </c>
      <c r="J67" s="16">
        <f>'승차인원(a)'!J67+'하차인원(b)'!J67</f>
        <v>1484746</v>
      </c>
      <c r="K67" s="16">
        <f>'승차인원(a)'!K67+'하차인원(b)'!K67</f>
        <v>1403610</v>
      </c>
      <c r="L67" s="16">
        <f>'승차인원(a)'!L67+'하차인원(b)'!L67</f>
        <v>1442369</v>
      </c>
      <c r="M67" s="16">
        <f>'승차인원(a)'!M67+'하차인원(b)'!M67</f>
        <v>1385811</v>
      </c>
      <c r="N67" s="16">
        <f>'승차인원(a)'!N67+'하차인원(b)'!N67</f>
        <v>1315386</v>
      </c>
      <c r="O67" s="16">
        <f>'승차인원(a)'!O67+'하차인원(b)'!O67</f>
        <v>1500513</v>
      </c>
      <c r="P67" s="16">
        <f>'승차인원(a)'!P67+'하차인원(b)'!P67</f>
        <v>1506820</v>
      </c>
      <c r="Q67" s="63">
        <f>'승차인원(a)'!Q67+'하차인원(b)'!Q67</f>
        <v>1476696</v>
      </c>
    </row>
    <row r="68" spans="1:17" x14ac:dyDescent="0.3">
      <c r="A68" s="158"/>
      <c r="B68" s="1">
        <v>214</v>
      </c>
      <c r="C68" s="1" t="s">
        <v>21</v>
      </c>
      <c r="D68" s="35">
        <f t="shared" si="39"/>
        <v>33865898</v>
      </c>
      <c r="E68" s="35">
        <f>'승차인원(a)'!E68+'하차인원(b)'!E68</f>
        <v>92784</v>
      </c>
      <c r="F68" s="55">
        <f>'승차인원(a)'!F68+'하차인원(b)'!F68</f>
        <v>2774629</v>
      </c>
      <c r="G68" s="16">
        <f>'승차인원(a)'!G68+'하차인원(b)'!G68</f>
        <v>2585028</v>
      </c>
      <c r="H68" s="16">
        <f>'승차인원(a)'!H68+'하차인원(b)'!H68</f>
        <v>2930626</v>
      </c>
      <c r="I68" s="16">
        <f>'승차인원(a)'!I68+'하차인원(b)'!I68</f>
        <v>2828163</v>
      </c>
      <c r="J68" s="16">
        <f>'승차인원(a)'!J68+'하차인원(b)'!J68</f>
        <v>2970658</v>
      </c>
      <c r="K68" s="16">
        <f>'승차인원(a)'!K68+'하차인원(b)'!K68</f>
        <v>2758007</v>
      </c>
      <c r="L68" s="16">
        <f>'승차인원(a)'!L68+'하차인원(b)'!L68</f>
        <v>2816706</v>
      </c>
      <c r="M68" s="16">
        <f>'승차인원(a)'!M68+'하차인원(b)'!M68</f>
        <v>2790575</v>
      </c>
      <c r="N68" s="16">
        <f>'승차인원(a)'!N68+'하차인원(b)'!N68</f>
        <v>2726238</v>
      </c>
      <c r="O68" s="16">
        <f>'승차인원(a)'!O68+'하차인원(b)'!O68</f>
        <v>2920011</v>
      </c>
      <c r="P68" s="16">
        <f>'승차인원(a)'!P68+'하차인원(b)'!P68</f>
        <v>2897740</v>
      </c>
      <c r="Q68" s="63">
        <f>'승차인원(a)'!Q68+'하차인원(b)'!Q68</f>
        <v>2867517</v>
      </c>
    </row>
    <row r="69" spans="1:17" x14ac:dyDescent="0.3">
      <c r="A69" s="158"/>
      <c r="B69" s="1">
        <v>215</v>
      </c>
      <c r="C69" s="1" t="s">
        <v>344</v>
      </c>
      <c r="D69" s="35">
        <f t="shared" si="39"/>
        <v>12171636</v>
      </c>
      <c r="E69" s="35">
        <f>'승차인원(a)'!E69+'하차인원(b)'!E69</f>
        <v>33347</v>
      </c>
      <c r="F69" s="55">
        <f>'승차인원(a)'!F69+'하차인원(b)'!F69</f>
        <v>1003413</v>
      </c>
      <c r="G69" s="16">
        <f>'승차인원(a)'!G69+'하차인원(b)'!G69</f>
        <v>867626</v>
      </c>
      <c r="H69" s="16">
        <f>'승차인원(a)'!H69+'하차인원(b)'!H69</f>
        <v>1070073</v>
      </c>
      <c r="I69" s="16">
        <f>'승차인원(a)'!I69+'하차인원(b)'!I69</f>
        <v>1049801</v>
      </c>
      <c r="J69" s="16">
        <f>'승차인원(a)'!J69+'하차인원(b)'!J69</f>
        <v>1069589</v>
      </c>
      <c r="K69" s="16">
        <f>'승차인원(a)'!K69+'하차인원(b)'!K69</f>
        <v>1011771</v>
      </c>
      <c r="L69" s="16">
        <f>'승차인원(a)'!L69+'하차인원(b)'!L69</f>
        <v>1038726</v>
      </c>
      <c r="M69" s="16">
        <f>'승차인원(a)'!M69+'하차인원(b)'!M69</f>
        <v>980792</v>
      </c>
      <c r="N69" s="16">
        <f>'승차인원(a)'!N69+'하차인원(b)'!N69</f>
        <v>928673</v>
      </c>
      <c r="O69" s="16">
        <f>'승차인원(a)'!O69+'하차인원(b)'!O69</f>
        <v>1078833</v>
      </c>
      <c r="P69" s="16">
        <f>'승차인원(a)'!P69+'하차인원(b)'!P69</f>
        <v>1078260</v>
      </c>
      <c r="Q69" s="63">
        <f>'승차인원(a)'!Q69+'하차인원(b)'!Q69</f>
        <v>994079</v>
      </c>
    </row>
    <row r="70" spans="1:17" x14ac:dyDescent="0.3">
      <c r="A70" s="158"/>
      <c r="B70" s="1">
        <v>216</v>
      </c>
      <c r="C70" s="1" t="s">
        <v>22</v>
      </c>
      <c r="D70" s="35">
        <f t="shared" si="39"/>
        <v>64012430</v>
      </c>
      <c r="E70" s="35">
        <f>'승차인원(a)'!E70+'하차인원(b)'!E70</f>
        <v>175376</v>
      </c>
      <c r="F70" s="55">
        <f>'승차인원(a)'!F70+'하차인원(b)'!F70</f>
        <v>5245772</v>
      </c>
      <c r="G70" s="16">
        <f>'승차인원(a)'!G70+'하차인원(b)'!G70</f>
        <v>4756229</v>
      </c>
      <c r="H70" s="16">
        <f>'승차인원(a)'!H70+'하차인원(b)'!H70</f>
        <v>5365625</v>
      </c>
      <c r="I70" s="16">
        <f>'승차인원(a)'!I70+'하차인원(b)'!I70</f>
        <v>5532618</v>
      </c>
      <c r="J70" s="16">
        <f>'승차인원(a)'!J70+'하차인원(b)'!J70</f>
        <v>5473363</v>
      </c>
      <c r="K70" s="16">
        <f>'승차인원(a)'!K70+'하차인원(b)'!K70</f>
        <v>5068758</v>
      </c>
      <c r="L70" s="16">
        <f>'승차인원(a)'!L70+'하차인원(b)'!L70</f>
        <v>5495890</v>
      </c>
      <c r="M70" s="16">
        <f>'승차인원(a)'!M70+'하차인원(b)'!M70</f>
        <v>5468312</v>
      </c>
      <c r="N70" s="16">
        <f>'승차인원(a)'!N70+'하차인원(b)'!N70</f>
        <v>4940137</v>
      </c>
      <c r="O70" s="16">
        <f>'승차인원(a)'!O70+'하차인원(b)'!O70</f>
        <v>5682190</v>
      </c>
      <c r="P70" s="16">
        <f>'승차인원(a)'!P70+'하차인원(b)'!P70</f>
        <v>5466882</v>
      </c>
      <c r="Q70" s="63">
        <f>'승차인원(a)'!Q70+'하차인원(b)'!Q70</f>
        <v>5516654</v>
      </c>
    </row>
    <row r="71" spans="1:17" x14ac:dyDescent="0.3">
      <c r="A71" s="158"/>
      <c r="B71" s="1">
        <v>217</v>
      </c>
      <c r="C71" s="1" t="s">
        <v>346</v>
      </c>
      <c r="D71" s="35">
        <f t="shared" si="39"/>
        <v>19439028</v>
      </c>
      <c r="E71" s="35">
        <f>'승차인원(a)'!E71+'하차인원(b)'!E71</f>
        <v>53257</v>
      </c>
      <c r="F71" s="55">
        <f>'승차인원(a)'!F71+'하차인원(b)'!F71</f>
        <v>1612433</v>
      </c>
      <c r="G71" s="16">
        <f>'승차인원(a)'!G71+'하차인원(b)'!G71</f>
        <v>1413252</v>
      </c>
      <c r="H71" s="16">
        <f>'승차인원(a)'!H71+'하차인원(b)'!H71</f>
        <v>1708250</v>
      </c>
      <c r="I71" s="16">
        <f>'승차인원(a)'!I71+'하차인원(b)'!I71</f>
        <v>1666097</v>
      </c>
      <c r="J71" s="16">
        <f>'승차인원(a)'!J71+'하차인원(b)'!J71</f>
        <v>1713254</v>
      </c>
      <c r="K71" s="16">
        <f>'승차인원(a)'!K71+'하차인원(b)'!K71</f>
        <v>1635676</v>
      </c>
      <c r="L71" s="16">
        <f>'승차인원(a)'!L71+'하차인원(b)'!L71</f>
        <v>1672028</v>
      </c>
      <c r="M71" s="16">
        <f>'승차인원(a)'!M71+'하차인원(b)'!M71</f>
        <v>1595823</v>
      </c>
      <c r="N71" s="16">
        <f>'승차인원(a)'!N71+'하차인원(b)'!N71</f>
        <v>1472972</v>
      </c>
      <c r="O71" s="16">
        <f>'승차인원(a)'!O71+'하차인원(b)'!O71</f>
        <v>1662848</v>
      </c>
      <c r="P71" s="16">
        <f>'승차인원(a)'!P71+'하차인원(b)'!P71</f>
        <v>1665284</v>
      </c>
      <c r="Q71" s="63">
        <f>'승차인원(a)'!Q71+'하차인원(b)'!Q71</f>
        <v>1621111</v>
      </c>
    </row>
    <row r="72" spans="1:17" x14ac:dyDescent="0.3">
      <c r="A72" s="158"/>
      <c r="B72" s="1">
        <v>218</v>
      </c>
      <c r="C72" s="1" t="s">
        <v>23</v>
      </c>
      <c r="D72" s="35">
        <f t="shared" si="39"/>
        <v>12198175</v>
      </c>
      <c r="E72" s="35">
        <f>'승차인원(a)'!E72+'하차인원(b)'!E72</f>
        <v>33420</v>
      </c>
      <c r="F72" s="55">
        <f>'승차인원(a)'!F72+'하차인원(b)'!F72</f>
        <v>714057</v>
      </c>
      <c r="G72" s="16">
        <f>'승차인원(a)'!G72+'하차인원(b)'!G72</f>
        <v>661308</v>
      </c>
      <c r="H72" s="16">
        <f>'승차인원(a)'!H72+'하차인원(b)'!H72</f>
        <v>937989</v>
      </c>
      <c r="I72" s="16">
        <f>'승차인원(a)'!I72+'하차인원(b)'!I72</f>
        <v>1080373</v>
      </c>
      <c r="J72" s="16">
        <f>'승차인원(a)'!J72+'하차인원(b)'!J72</f>
        <v>1361188</v>
      </c>
      <c r="K72" s="16">
        <f>'승차인원(a)'!K72+'하차인원(b)'!K72</f>
        <v>1354234</v>
      </c>
      <c r="L72" s="16">
        <f>'승차인원(a)'!L72+'하차인원(b)'!L72</f>
        <v>1087755</v>
      </c>
      <c r="M72" s="16">
        <f>'승차인원(a)'!M72+'하차인원(b)'!M72</f>
        <v>1151379</v>
      </c>
      <c r="N72" s="16">
        <f>'승차인원(a)'!N72+'하차인원(b)'!N72</f>
        <v>1012157</v>
      </c>
      <c r="O72" s="16">
        <f>'승차인원(a)'!O72+'하차인원(b)'!O72</f>
        <v>1106600</v>
      </c>
      <c r="P72" s="16">
        <f>'승차인원(a)'!P72+'하차인원(b)'!P72</f>
        <v>960737</v>
      </c>
      <c r="Q72" s="63">
        <f>'승차인원(a)'!Q72+'하차인원(b)'!Q72</f>
        <v>770398</v>
      </c>
    </row>
    <row r="73" spans="1:17" x14ac:dyDescent="0.3">
      <c r="A73" s="158"/>
      <c r="B73" s="1">
        <v>219</v>
      </c>
      <c r="C73" s="1" t="s">
        <v>24</v>
      </c>
      <c r="D73" s="35">
        <f t="shared" si="39"/>
        <v>43643656</v>
      </c>
      <c r="E73" s="35">
        <f>'승차인원(a)'!E73+'하차인원(b)'!E73</f>
        <v>119572</v>
      </c>
      <c r="F73" s="55">
        <f>'승차인원(a)'!F73+'하차인원(b)'!F73</f>
        <v>3584457</v>
      </c>
      <c r="G73" s="16">
        <f>'승차인원(a)'!G73+'하차인원(b)'!G73</f>
        <v>3078497</v>
      </c>
      <c r="H73" s="16">
        <f>'승차인원(a)'!H73+'하차인원(b)'!H73</f>
        <v>3685530</v>
      </c>
      <c r="I73" s="16">
        <f>'승차인원(a)'!I73+'하차인원(b)'!I73</f>
        <v>3587318</v>
      </c>
      <c r="J73" s="16">
        <f>'승차인원(a)'!J73+'하차인원(b)'!J73</f>
        <v>3657799</v>
      </c>
      <c r="K73" s="16">
        <f>'승차인원(a)'!K73+'하차인원(b)'!K73</f>
        <v>3453699</v>
      </c>
      <c r="L73" s="16">
        <f>'승차인원(a)'!L73+'하차인원(b)'!L73</f>
        <v>4061443</v>
      </c>
      <c r="M73" s="16">
        <f>'승차인원(a)'!M73+'하차인원(b)'!M73</f>
        <v>3778351</v>
      </c>
      <c r="N73" s="16">
        <f>'승차인원(a)'!N73+'하차인원(b)'!N73</f>
        <v>3088834</v>
      </c>
      <c r="O73" s="16">
        <f>'승차인원(a)'!O73+'하차인원(b)'!O73</f>
        <v>3622237</v>
      </c>
      <c r="P73" s="16">
        <f>'승차인원(a)'!P73+'하차인원(b)'!P73</f>
        <v>3934093</v>
      </c>
      <c r="Q73" s="63">
        <f>'승차인원(a)'!Q73+'하차인원(b)'!Q73</f>
        <v>4111398</v>
      </c>
    </row>
    <row r="74" spans="1:17" x14ac:dyDescent="0.3">
      <c r="A74" s="158"/>
      <c r="B74" s="1">
        <v>220</v>
      </c>
      <c r="C74" s="1" t="s">
        <v>345</v>
      </c>
      <c r="D74" s="35">
        <f t="shared" si="39"/>
        <v>36950260</v>
      </c>
      <c r="E74" s="35">
        <f>'승차인원(a)'!E74+'하차인원(b)'!E74</f>
        <v>101233</v>
      </c>
      <c r="F74" s="55">
        <f>'승차인원(a)'!F74+'하차인원(b)'!F74</f>
        <v>3188271</v>
      </c>
      <c r="G74" s="16">
        <f>'승차인원(a)'!G74+'하차인원(b)'!G74</f>
        <v>2660028</v>
      </c>
      <c r="H74" s="16">
        <f>'승차인원(a)'!H74+'하차인원(b)'!H74</f>
        <v>3197439</v>
      </c>
      <c r="I74" s="16">
        <f>'승차인원(a)'!I74+'하차인원(b)'!I74</f>
        <v>3123240</v>
      </c>
      <c r="J74" s="16">
        <f>'승차인원(a)'!J74+'하차인원(b)'!J74</f>
        <v>3108322</v>
      </c>
      <c r="K74" s="16">
        <f>'승차인원(a)'!K74+'하차인원(b)'!K74</f>
        <v>3001447</v>
      </c>
      <c r="L74" s="16">
        <f>'승차인원(a)'!L74+'하차인원(b)'!L74</f>
        <v>3245010</v>
      </c>
      <c r="M74" s="16">
        <f>'승차인원(a)'!M74+'하차인원(b)'!M74</f>
        <v>3085062</v>
      </c>
      <c r="N74" s="16">
        <f>'승차인원(a)'!N74+'하차인원(b)'!N74</f>
        <v>2690618</v>
      </c>
      <c r="O74" s="16">
        <f>'승차인원(a)'!O74+'하차인원(b)'!O74</f>
        <v>3211955</v>
      </c>
      <c r="P74" s="16">
        <f>'승차인원(a)'!P74+'하차인원(b)'!P74</f>
        <v>3290978</v>
      </c>
      <c r="Q74" s="63">
        <f>'승차인원(a)'!Q74+'하차인원(b)'!Q74</f>
        <v>3147890</v>
      </c>
    </row>
    <row r="75" spans="1:17" x14ac:dyDescent="0.3">
      <c r="A75" s="158"/>
      <c r="B75" s="1">
        <v>221</v>
      </c>
      <c r="C75" s="1" t="s">
        <v>25</v>
      </c>
      <c r="D75" s="35">
        <f t="shared" si="39"/>
        <v>35218901</v>
      </c>
      <c r="E75" s="35">
        <f>'승차인원(a)'!E75+'하차인원(b)'!E75</f>
        <v>96490</v>
      </c>
      <c r="F75" s="55">
        <f>'승차인원(a)'!F75+'하차인원(b)'!F75</f>
        <v>3141549</v>
      </c>
      <c r="G75" s="16">
        <f>'승차인원(a)'!G75+'하차인원(b)'!G75</f>
        <v>2605118</v>
      </c>
      <c r="H75" s="16">
        <f>'승차인원(a)'!H75+'하차인원(b)'!H75</f>
        <v>3054603</v>
      </c>
      <c r="I75" s="16">
        <f>'승차인원(a)'!I75+'하차인원(b)'!I75</f>
        <v>2969327</v>
      </c>
      <c r="J75" s="16">
        <f>'승차인원(a)'!J75+'하차인원(b)'!J75</f>
        <v>2922774</v>
      </c>
      <c r="K75" s="16">
        <f>'승차인원(a)'!K75+'하차인원(b)'!K75</f>
        <v>2807287</v>
      </c>
      <c r="L75" s="16">
        <f>'승차인원(a)'!L75+'하차인원(b)'!L75</f>
        <v>3086937</v>
      </c>
      <c r="M75" s="16">
        <f>'승차인원(a)'!M75+'하차인원(b)'!M75</f>
        <v>2936127</v>
      </c>
      <c r="N75" s="16">
        <f>'승차인원(a)'!N75+'하차인원(b)'!N75</f>
        <v>2547068</v>
      </c>
      <c r="O75" s="16">
        <f>'승차인원(a)'!O75+'하차인원(b)'!O75</f>
        <v>3031417</v>
      </c>
      <c r="P75" s="16">
        <f>'승차인원(a)'!P75+'하차인원(b)'!P75</f>
        <v>3130896</v>
      </c>
      <c r="Q75" s="63">
        <f>'승차인원(a)'!Q75+'하차인원(b)'!Q75</f>
        <v>2985798</v>
      </c>
    </row>
    <row r="76" spans="1:17" x14ac:dyDescent="0.3">
      <c r="A76" s="158"/>
      <c r="B76" s="1">
        <v>222</v>
      </c>
      <c r="C76" s="1" t="s">
        <v>26</v>
      </c>
      <c r="D76" s="35">
        <f t="shared" si="39"/>
        <v>74512662</v>
      </c>
      <c r="E76" s="35">
        <f>'승차인원(a)'!E76+'하차인원(b)'!E76</f>
        <v>204144</v>
      </c>
      <c r="F76" s="55">
        <f>'승차인원(a)'!F76+'하차인원(b)'!F76</f>
        <v>6690975</v>
      </c>
      <c r="G76" s="16">
        <f>'승차인원(a)'!G76+'하차인원(b)'!G76</f>
        <v>5720253</v>
      </c>
      <c r="H76" s="16">
        <f>'승차인원(a)'!H76+'하차인원(b)'!H76</f>
        <v>6487194</v>
      </c>
      <c r="I76" s="16">
        <f>'승차인원(a)'!I76+'하차인원(b)'!I76</f>
        <v>6110359</v>
      </c>
      <c r="J76" s="16">
        <f>'승차인원(a)'!J76+'하차인원(b)'!J76</f>
        <v>6228917</v>
      </c>
      <c r="K76" s="16">
        <f>'승차인원(a)'!K76+'하차인원(b)'!K76</f>
        <v>5975896</v>
      </c>
      <c r="L76" s="16">
        <f>'승차인원(a)'!L76+'하차인원(b)'!L76</f>
        <v>6771292</v>
      </c>
      <c r="M76" s="16">
        <f>'승차인원(a)'!M76+'하차인원(b)'!M76</f>
        <v>6382714</v>
      </c>
      <c r="N76" s="16">
        <f>'승차인원(a)'!N76+'하차인원(b)'!N76</f>
        <v>5463061</v>
      </c>
      <c r="O76" s="16">
        <f>'승차인원(a)'!O76+'하차인원(b)'!O76</f>
        <v>6148395</v>
      </c>
      <c r="P76" s="16">
        <f>'승차인원(a)'!P76+'하차인원(b)'!P76</f>
        <v>6218070</v>
      </c>
      <c r="Q76" s="63">
        <f>'승차인원(a)'!Q76+'하차인원(b)'!Q76</f>
        <v>6315536</v>
      </c>
    </row>
    <row r="77" spans="1:17" x14ac:dyDescent="0.3">
      <c r="A77" s="158"/>
      <c r="B77" s="1">
        <v>223</v>
      </c>
      <c r="C77" s="1" t="s">
        <v>27</v>
      </c>
      <c r="D77" s="35">
        <f t="shared" si="39"/>
        <v>27868064</v>
      </c>
      <c r="E77" s="35">
        <f>'승차인원(a)'!E77+'하차인원(b)'!E77</f>
        <v>76351</v>
      </c>
      <c r="F77" s="55">
        <f>'승차인원(a)'!F77+'하차인원(b)'!F77</f>
        <v>2349802</v>
      </c>
      <c r="G77" s="16">
        <f>'승차인원(a)'!G77+'하차인원(b)'!G77</f>
        <v>1986987</v>
      </c>
      <c r="H77" s="16">
        <f>'승차인원(a)'!H77+'하차인원(b)'!H77</f>
        <v>2491948</v>
      </c>
      <c r="I77" s="16">
        <f>'승차인원(a)'!I77+'하차인원(b)'!I77</f>
        <v>2388803</v>
      </c>
      <c r="J77" s="16">
        <f>'승차인원(a)'!J77+'하차인원(b)'!J77</f>
        <v>2400674</v>
      </c>
      <c r="K77" s="16">
        <f>'승차인원(a)'!K77+'하차인원(b)'!K77</f>
        <v>2301514</v>
      </c>
      <c r="L77" s="16">
        <f>'승차인원(a)'!L77+'하차인원(b)'!L77</f>
        <v>2419529</v>
      </c>
      <c r="M77" s="16">
        <f>'승차인원(a)'!M77+'하차인원(b)'!M77</f>
        <v>2278024</v>
      </c>
      <c r="N77" s="16">
        <f>'승차인원(a)'!N77+'하차인원(b)'!N77</f>
        <v>2087797</v>
      </c>
      <c r="O77" s="16">
        <f>'승차인원(a)'!O77+'하차인원(b)'!O77</f>
        <v>2415458</v>
      </c>
      <c r="P77" s="16">
        <f>'승차인원(a)'!P77+'하차인원(b)'!P77</f>
        <v>2424591</v>
      </c>
      <c r="Q77" s="63">
        <f>'승차인원(a)'!Q77+'하차인원(b)'!Q77</f>
        <v>2322937</v>
      </c>
    </row>
    <row r="78" spans="1:17" x14ac:dyDescent="0.3">
      <c r="A78" s="158"/>
      <c r="B78" s="1">
        <v>224</v>
      </c>
      <c r="C78" s="1" t="s">
        <v>28</v>
      </c>
      <c r="D78" s="35">
        <f t="shared" si="39"/>
        <v>16619977</v>
      </c>
      <c r="E78" s="35">
        <f>'승차인원(a)'!E78+'하차인원(b)'!E78</f>
        <v>45534</v>
      </c>
      <c r="F78" s="55">
        <f>'승차인원(a)'!F78+'하차인원(b)'!F78</f>
        <v>1360889</v>
      </c>
      <c r="G78" s="16">
        <f>'승차인원(a)'!G78+'하차인원(b)'!G78</f>
        <v>1174148</v>
      </c>
      <c r="H78" s="16">
        <f>'승차인원(a)'!H78+'하차인원(b)'!H78</f>
        <v>1460454</v>
      </c>
      <c r="I78" s="16">
        <f>'승차인원(a)'!I78+'하차인원(b)'!I78</f>
        <v>1419705</v>
      </c>
      <c r="J78" s="16">
        <f>'승차인원(a)'!J78+'하차인원(b)'!J78</f>
        <v>1400361</v>
      </c>
      <c r="K78" s="16">
        <f>'승차인원(a)'!K78+'하차인원(b)'!K78</f>
        <v>1350377</v>
      </c>
      <c r="L78" s="16">
        <f>'승차인원(a)'!L78+'하차인원(b)'!L78</f>
        <v>1416325</v>
      </c>
      <c r="M78" s="16">
        <f>'승차인원(a)'!M78+'하차인원(b)'!M78</f>
        <v>1342257</v>
      </c>
      <c r="N78" s="16">
        <f>'승차인원(a)'!N78+'하차인원(b)'!N78</f>
        <v>1270076</v>
      </c>
      <c r="O78" s="16">
        <f>'승차인원(a)'!O78+'하차인원(b)'!O78</f>
        <v>1459430</v>
      </c>
      <c r="P78" s="16">
        <f>'승차인원(a)'!P78+'하차인원(b)'!P78</f>
        <v>1493095</v>
      </c>
      <c r="Q78" s="63">
        <f>'승차인원(a)'!Q78+'하차인원(b)'!Q78</f>
        <v>1472860</v>
      </c>
    </row>
    <row r="79" spans="1:17" x14ac:dyDescent="0.3">
      <c r="A79" s="158"/>
      <c r="B79" s="1">
        <v>225</v>
      </c>
      <c r="C79" s="1" t="s">
        <v>29</v>
      </c>
      <c r="D79" s="35">
        <f t="shared" si="39"/>
        <v>14863841</v>
      </c>
      <c r="E79" s="35">
        <f>'승차인원(a)'!E79+'하차인원(b)'!E79</f>
        <v>40723</v>
      </c>
      <c r="F79" s="55">
        <f>'승차인원(a)'!F79+'하차인원(b)'!F79</f>
        <v>1155553</v>
      </c>
      <c r="G79" s="16">
        <f>'승차인원(a)'!G79+'하차인원(b)'!G79</f>
        <v>990195</v>
      </c>
      <c r="H79" s="16">
        <f>'승차인원(a)'!H79+'하차인원(b)'!H79</f>
        <v>1413555</v>
      </c>
      <c r="I79" s="16">
        <f>'승차인원(a)'!I79+'하차인원(b)'!I79</f>
        <v>1362355</v>
      </c>
      <c r="J79" s="16">
        <f>'승차인원(a)'!J79+'하차인원(b)'!J79</f>
        <v>1352083</v>
      </c>
      <c r="K79" s="16">
        <f>'승차인원(a)'!K79+'하차인원(b)'!K79</f>
        <v>1233491</v>
      </c>
      <c r="L79" s="16">
        <f>'승차인원(a)'!L79+'하차인원(b)'!L79</f>
        <v>1132032</v>
      </c>
      <c r="M79" s="16">
        <f>'승차인원(a)'!M79+'하차인원(b)'!M79</f>
        <v>1152684</v>
      </c>
      <c r="N79" s="16">
        <f>'승차인원(a)'!N79+'하차인원(b)'!N79</f>
        <v>1153768</v>
      </c>
      <c r="O79" s="16">
        <f>'승차인원(a)'!O79+'하차인원(b)'!O79</f>
        <v>1342249</v>
      </c>
      <c r="P79" s="16">
        <f>'승차인원(a)'!P79+'하차인원(b)'!P79</f>
        <v>1351875</v>
      </c>
      <c r="Q79" s="63">
        <f>'승차인원(a)'!Q79+'하차인원(b)'!Q79</f>
        <v>1224001</v>
      </c>
    </row>
    <row r="80" spans="1:17" x14ac:dyDescent="0.3">
      <c r="A80" s="158"/>
      <c r="B80" s="1">
        <v>226</v>
      </c>
      <c r="C80" s="1" t="s">
        <v>30</v>
      </c>
      <c r="D80" s="35">
        <f t="shared" si="39"/>
        <v>33311109</v>
      </c>
      <c r="E80" s="35">
        <f>'승차인원(a)'!E80+'하차인원(b)'!E80</f>
        <v>91263</v>
      </c>
      <c r="F80" s="55">
        <f>'승차인원(a)'!F80+'하차인원(b)'!F80</f>
        <v>2728165</v>
      </c>
      <c r="G80" s="16">
        <f>'승차인원(a)'!G80+'하차인원(b)'!G80</f>
        <v>2374228</v>
      </c>
      <c r="H80" s="16">
        <f>'승차인원(a)'!H80+'하차인원(b)'!H80</f>
        <v>2985822</v>
      </c>
      <c r="I80" s="16">
        <f>'승차인원(a)'!I80+'하차인원(b)'!I80</f>
        <v>2851974</v>
      </c>
      <c r="J80" s="16">
        <f>'승차인원(a)'!J80+'하차인원(b)'!J80</f>
        <v>2869617</v>
      </c>
      <c r="K80" s="16">
        <f>'승차인원(a)'!K80+'하차인원(b)'!K80</f>
        <v>2771684</v>
      </c>
      <c r="L80" s="16">
        <f>'승차인원(a)'!L80+'하차인원(b)'!L80</f>
        <v>2760643</v>
      </c>
      <c r="M80" s="16">
        <f>'승차인원(a)'!M80+'하차인원(b)'!M80</f>
        <v>2599022</v>
      </c>
      <c r="N80" s="16">
        <f>'승차인원(a)'!N80+'하차인원(b)'!N80</f>
        <v>2558813</v>
      </c>
      <c r="O80" s="16">
        <f>'승차인원(a)'!O80+'하차인원(b)'!O80</f>
        <v>2932998</v>
      </c>
      <c r="P80" s="16">
        <f>'승차인원(a)'!P80+'하차인원(b)'!P80</f>
        <v>2914253</v>
      </c>
      <c r="Q80" s="63">
        <f>'승차인원(a)'!Q80+'하차인원(b)'!Q80</f>
        <v>2963890</v>
      </c>
    </row>
    <row r="81" spans="1:17" x14ac:dyDescent="0.3">
      <c r="A81" s="158"/>
      <c r="B81" s="1">
        <v>227</v>
      </c>
      <c r="C81" s="1" t="s">
        <v>31</v>
      </c>
      <c r="D81" s="35">
        <f t="shared" si="39"/>
        <v>21665182</v>
      </c>
      <c r="E81" s="35">
        <f>'승차인원(a)'!E81+'하차인원(b)'!E81</f>
        <v>59357</v>
      </c>
      <c r="F81" s="55">
        <f>'승차인원(a)'!F81+'하차인원(b)'!F81</f>
        <v>1781543</v>
      </c>
      <c r="G81" s="16">
        <f>'승차인원(a)'!G81+'하차인원(b)'!G81</f>
        <v>1542746</v>
      </c>
      <c r="H81" s="16">
        <f>'승차인원(a)'!H81+'하차인원(b)'!H81</f>
        <v>1929906</v>
      </c>
      <c r="I81" s="16">
        <f>'승차인원(a)'!I81+'하차인원(b)'!I81</f>
        <v>1859777</v>
      </c>
      <c r="J81" s="16">
        <f>'승차인원(a)'!J81+'하차인원(b)'!J81</f>
        <v>1895525</v>
      </c>
      <c r="K81" s="16">
        <f>'승차인원(a)'!K81+'하차인원(b)'!K81</f>
        <v>1786081</v>
      </c>
      <c r="L81" s="16">
        <f>'승차인원(a)'!L81+'하차인원(b)'!L81</f>
        <v>1836563</v>
      </c>
      <c r="M81" s="16">
        <f>'승차인원(a)'!M81+'하차인원(b)'!M81</f>
        <v>1760191</v>
      </c>
      <c r="N81" s="16">
        <f>'승차인원(a)'!N81+'하차인원(b)'!N81</f>
        <v>1686891</v>
      </c>
      <c r="O81" s="16">
        <f>'승차인원(a)'!O81+'하차인원(b)'!O81</f>
        <v>1896192</v>
      </c>
      <c r="P81" s="16">
        <f>'승차인원(a)'!P81+'하차인원(b)'!P81</f>
        <v>1880361</v>
      </c>
      <c r="Q81" s="63">
        <f>'승차인원(a)'!Q81+'하차인원(b)'!Q81</f>
        <v>1809406</v>
      </c>
    </row>
    <row r="82" spans="1:17" x14ac:dyDescent="0.3">
      <c r="A82" s="158"/>
      <c r="B82" s="1">
        <v>228</v>
      </c>
      <c r="C82" s="1" t="s">
        <v>32</v>
      </c>
      <c r="D82" s="35">
        <f t="shared" si="39"/>
        <v>38445390</v>
      </c>
      <c r="E82" s="35">
        <f>'승차인원(a)'!E82+'하차인원(b)'!E82</f>
        <v>105330</v>
      </c>
      <c r="F82" s="55">
        <f>'승차인원(a)'!F82+'하차인원(b)'!F82</f>
        <v>3127974</v>
      </c>
      <c r="G82" s="16">
        <f>'승차인원(a)'!G82+'하차인원(b)'!G82</f>
        <v>2728713</v>
      </c>
      <c r="H82" s="16">
        <f>'승차인원(a)'!H82+'하차인원(b)'!H82</f>
        <v>3439225</v>
      </c>
      <c r="I82" s="16">
        <f>'승차인원(a)'!I82+'하차인원(b)'!I82</f>
        <v>3266585</v>
      </c>
      <c r="J82" s="16">
        <f>'승차인원(a)'!J82+'하차인원(b)'!J82</f>
        <v>3363709</v>
      </c>
      <c r="K82" s="16">
        <f>'승차인원(a)'!K82+'하차인원(b)'!K82</f>
        <v>3146789</v>
      </c>
      <c r="L82" s="16">
        <f>'승차인원(a)'!L82+'하차인원(b)'!L82</f>
        <v>3264991</v>
      </c>
      <c r="M82" s="16">
        <f>'승차인원(a)'!M82+'하차인원(b)'!M82</f>
        <v>3128287</v>
      </c>
      <c r="N82" s="16">
        <f>'승차인원(a)'!N82+'하차인원(b)'!N82</f>
        <v>3004492</v>
      </c>
      <c r="O82" s="16">
        <f>'승차인원(a)'!O82+'하차인원(b)'!O82</f>
        <v>3367573</v>
      </c>
      <c r="P82" s="16">
        <f>'승차인원(a)'!P82+'하차인원(b)'!P82</f>
        <v>3362835</v>
      </c>
      <c r="Q82" s="63">
        <f>'승차인원(a)'!Q82+'하차인원(b)'!Q82</f>
        <v>3244217</v>
      </c>
    </row>
    <row r="83" spans="1:17" x14ac:dyDescent="0.3">
      <c r="A83" s="158"/>
      <c r="B83" s="1">
        <v>229</v>
      </c>
      <c r="C83" s="1" t="s">
        <v>33</v>
      </c>
      <c r="D83" s="35">
        <f t="shared" si="39"/>
        <v>16863459</v>
      </c>
      <c r="E83" s="35">
        <f>'승차인원(a)'!E83+'하차인원(b)'!E83</f>
        <v>46202</v>
      </c>
      <c r="F83" s="55">
        <f>'승차인원(a)'!F83+'하차인원(b)'!F83</f>
        <v>1360490</v>
      </c>
      <c r="G83" s="16">
        <f>'승차인원(a)'!G83+'하차인원(b)'!G83</f>
        <v>1190535</v>
      </c>
      <c r="H83" s="16">
        <f>'승차인원(a)'!H83+'하차인원(b)'!H83</f>
        <v>1461005</v>
      </c>
      <c r="I83" s="16">
        <f>'승차인원(a)'!I83+'하차인원(b)'!I83</f>
        <v>1421710</v>
      </c>
      <c r="J83" s="16">
        <f>'승차인원(a)'!J83+'하차인원(b)'!J83</f>
        <v>1451515</v>
      </c>
      <c r="K83" s="16">
        <f>'승차인원(a)'!K83+'하차인원(b)'!K83</f>
        <v>1397647</v>
      </c>
      <c r="L83" s="16">
        <f>'승차인원(a)'!L83+'하차인원(b)'!L83</f>
        <v>1445520</v>
      </c>
      <c r="M83" s="16">
        <f>'승차인원(a)'!M83+'하차인원(b)'!M83</f>
        <v>1396381</v>
      </c>
      <c r="N83" s="16">
        <f>'승차인원(a)'!N83+'하차인원(b)'!N83</f>
        <v>1311007</v>
      </c>
      <c r="O83" s="16">
        <f>'승차인원(a)'!O83+'하차인원(b)'!O83</f>
        <v>1490128</v>
      </c>
      <c r="P83" s="16">
        <f>'승차인원(a)'!P83+'하차인원(b)'!P83</f>
        <v>1474464</v>
      </c>
      <c r="Q83" s="63">
        <f>'승차인원(a)'!Q83+'하차인원(b)'!Q83</f>
        <v>1463057</v>
      </c>
    </row>
    <row r="84" spans="1:17" x14ac:dyDescent="0.3">
      <c r="A84" s="158"/>
      <c r="B84" s="1">
        <v>230</v>
      </c>
      <c r="C84" s="1" t="s">
        <v>34</v>
      </c>
      <c r="D84" s="35">
        <f t="shared" si="39"/>
        <v>50622398</v>
      </c>
      <c r="E84" s="35">
        <f>'승차인원(a)'!E84+'하차인원(b)'!E84</f>
        <v>138692</v>
      </c>
      <c r="F84" s="55">
        <f>'승차인원(a)'!F84+'하차인원(b)'!F84</f>
        <v>4230525</v>
      </c>
      <c r="G84" s="16">
        <f>'승차인원(a)'!G84+'하차인원(b)'!G84</f>
        <v>3710711</v>
      </c>
      <c r="H84" s="16">
        <f>'승차인원(a)'!H84+'하차인원(b)'!H84</f>
        <v>4459557</v>
      </c>
      <c r="I84" s="16">
        <f>'승차인원(a)'!I84+'하차인원(b)'!I84</f>
        <v>4299286</v>
      </c>
      <c r="J84" s="16">
        <f>'승차인원(a)'!J84+'하차인원(b)'!J84</f>
        <v>4383461</v>
      </c>
      <c r="K84" s="16">
        <f>'승차인원(a)'!K84+'하차인원(b)'!K84</f>
        <v>4168907</v>
      </c>
      <c r="L84" s="16">
        <f>'승차인원(a)'!L84+'하차인원(b)'!L84</f>
        <v>4282457</v>
      </c>
      <c r="M84" s="16">
        <f>'승차인원(a)'!M84+'하차인원(b)'!M84</f>
        <v>4140635</v>
      </c>
      <c r="N84" s="16">
        <f>'승차인원(a)'!N84+'하차인원(b)'!N84</f>
        <v>3907032</v>
      </c>
      <c r="O84" s="16">
        <f>'승차인원(a)'!O84+'하차인원(b)'!O84</f>
        <v>4368987</v>
      </c>
      <c r="P84" s="16">
        <f>'승차인원(a)'!P84+'하차인원(b)'!P84</f>
        <v>4329980</v>
      </c>
      <c r="Q84" s="63">
        <f>'승차인원(a)'!Q84+'하차인원(b)'!Q84</f>
        <v>4340860</v>
      </c>
    </row>
    <row r="85" spans="1:17" x14ac:dyDescent="0.3">
      <c r="A85" s="158"/>
      <c r="B85" s="1">
        <v>231</v>
      </c>
      <c r="C85" s="1" t="s">
        <v>35</v>
      </c>
      <c r="D85" s="35">
        <f t="shared" si="39"/>
        <v>20613838</v>
      </c>
      <c r="E85" s="35">
        <f>'승차인원(a)'!E85+'하차인원(b)'!E85</f>
        <v>56476</v>
      </c>
      <c r="F85" s="55">
        <f>'승차인원(a)'!F85+'하차인원(b)'!F85</f>
        <v>1667807</v>
      </c>
      <c r="G85" s="16">
        <f>'승차인원(a)'!G85+'하차인원(b)'!G85</f>
        <v>1473360</v>
      </c>
      <c r="H85" s="16">
        <f>'승차인원(a)'!H85+'하차인원(b)'!H85</f>
        <v>1794538</v>
      </c>
      <c r="I85" s="16">
        <f>'승차인원(a)'!I85+'하차인원(b)'!I85</f>
        <v>1767186</v>
      </c>
      <c r="J85" s="16">
        <f>'승차인원(a)'!J85+'하차인원(b)'!J85</f>
        <v>1816752</v>
      </c>
      <c r="K85" s="16">
        <f>'승차인원(a)'!K85+'하차인원(b)'!K85</f>
        <v>1721727</v>
      </c>
      <c r="L85" s="16">
        <f>'승차인원(a)'!L85+'하차인원(b)'!L85</f>
        <v>1749778</v>
      </c>
      <c r="M85" s="16">
        <f>'승차인원(a)'!M85+'하차인원(b)'!M85</f>
        <v>1681089</v>
      </c>
      <c r="N85" s="16">
        <f>'승차인원(a)'!N85+'하차인원(b)'!N85</f>
        <v>1614603</v>
      </c>
      <c r="O85" s="16">
        <f>'승차인원(a)'!O85+'하차인원(b)'!O85</f>
        <v>1815464</v>
      </c>
      <c r="P85" s="16">
        <f>'승차인원(a)'!P85+'하차인원(b)'!P85</f>
        <v>1776333</v>
      </c>
      <c r="Q85" s="63">
        <f>'승차인원(a)'!Q85+'하차인원(b)'!Q85</f>
        <v>1735201</v>
      </c>
    </row>
    <row r="86" spans="1:17" x14ac:dyDescent="0.3">
      <c r="A86" s="158"/>
      <c r="B86" s="1">
        <v>232</v>
      </c>
      <c r="C86" s="1" t="s">
        <v>36</v>
      </c>
      <c r="D86" s="35">
        <f t="shared" si="39"/>
        <v>45398746</v>
      </c>
      <c r="E86" s="35">
        <f>'승차인원(a)'!E86+'하차인원(b)'!E86</f>
        <v>124380</v>
      </c>
      <c r="F86" s="55">
        <f>'승차인원(a)'!F86+'하차인원(b)'!F86</f>
        <v>3872770</v>
      </c>
      <c r="G86" s="16">
        <f>'승차인원(a)'!G86+'하차인원(b)'!G86</f>
        <v>3344067</v>
      </c>
      <c r="H86" s="16">
        <f>'승차인원(a)'!H86+'하차인원(b)'!H86</f>
        <v>3973199</v>
      </c>
      <c r="I86" s="16">
        <f>'승차인원(a)'!I86+'하차인원(b)'!I86</f>
        <v>3862785</v>
      </c>
      <c r="J86" s="16">
        <f>'승차인원(a)'!J86+'하차인원(b)'!J86</f>
        <v>3887639</v>
      </c>
      <c r="K86" s="16">
        <f>'승차인원(a)'!K86+'하차인원(b)'!K86</f>
        <v>3707354</v>
      </c>
      <c r="L86" s="16">
        <f>'승차인원(a)'!L86+'하차인원(b)'!L86</f>
        <v>3891646</v>
      </c>
      <c r="M86" s="16">
        <f>'승차인원(a)'!M86+'하차인원(b)'!M86</f>
        <v>3722668</v>
      </c>
      <c r="N86" s="16">
        <f>'승차인원(a)'!N86+'하차인원(b)'!N86</f>
        <v>3428239</v>
      </c>
      <c r="O86" s="16">
        <f>'승차인원(a)'!O86+'하차인원(b)'!O86</f>
        <v>3939346</v>
      </c>
      <c r="P86" s="16">
        <f>'승차인원(a)'!P86+'하차인원(b)'!P86</f>
        <v>3923013</v>
      </c>
      <c r="Q86" s="63">
        <f>'승차인원(a)'!Q86+'하차인원(b)'!Q86</f>
        <v>3846020</v>
      </c>
    </row>
    <row r="87" spans="1:17" x14ac:dyDescent="0.3">
      <c r="A87" s="158"/>
      <c r="B87" s="1">
        <v>233</v>
      </c>
      <c r="C87" s="1" t="s">
        <v>37</v>
      </c>
      <c r="D87" s="35">
        <f t="shared" si="39"/>
        <v>21871047</v>
      </c>
      <c r="E87" s="35">
        <f>'승차인원(a)'!E87+'하차인원(b)'!E87</f>
        <v>59920</v>
      </c>
      <c r="F87" s="55">
        <f>'승차인원(a)'!F87+'하차인원(b)'!F87</f>
        <v>1802090</v>
      </c>
      <c r="G87" s="16">
        <f>'승차인원(a)'!G87+'하차인원(b)'!G87</f>
        <v>1589760</v>
      </c>
      <c r="H87" s="16">
        <f>'승차인원(a)'!H87+'하차인원(b)'!H87</f>
        <v>1936951</v>
      </c>
      <c r="I87" s="16">
        <f>'승차인원(a)'!I87+'하차인원(b)'!I87</f>
        <v>1887417</v>
      </c>
      <c r="J87" s="16">
        <f>'승차인원(a)'!J87+'하차인원(b)'!J87</f>
        <v>1929584</v>
      </c>
      <c r="K87" s="16">
        <f>'승차인원(a)'!K87+'하차인원(b)'!K87</f>
        <v>1838060</v>
      </c>
      <c r="L87" s="16">
        <f>'승차인원(a)'!L87+'하차인원(b)'!L87</f>
        <v>1837404</v>
      </c>
      <c r="M87" s="16">
        <f>'승차인원(a)'!M87+'하차인원(b)'!M87</f>
        <v>1740698</v>
      </c>
      <c r="N87" s="16">
        <f>'승차인원(a)'!N87+'하차인원(b)'!N87</f>
        <v>1712806</v>
      </c>
      <c r="O87" s="16">
        <f>'승차인원(a)'!O87+'하차인원(b)'!O87</f>
        <v>1892887</v>
      </c>
      <c r="P87" s="16">
        <f>'승차인원(a)'!P87+'하차인원(b)'!P87</f>
        <v>1866043</v>
      </c>
      <c r="Q87" s="63">
        <f>'승차인원(a)'!Q87+'하차인원(b)'!Q87</f>
        <v>1837347</v>
      </c>
    </row>
    <row r="88" spans="1:17" x14ac:dyDescent="0.3">
      <c r="A88" s="158"/>
      <c r="B88" s="1">
        <v>234</v>
      </c>
      <c r="C88" s="1" t="s">
        <v>347</v>
      </c>
      <c r="D88" s="35">
        <f t="shared" si="39"/>
        <v>43586165</v>
      </c>
      <c r="E88" s="35">
        <f>'승차인원(a)'!E88+'하차인원(b)'!E88</f>
        <v>119414</v>
      </c>
      <c r="F88" s="55">
        <f>'승차인원(a)'!F88+'하차인원(b)'!F88</f>
        <v>3598561</v>
      </c>
      <c r="G88" s="16">
        <f>'승차인원(a)'!G88+'하차인원(b)'!G88</f>
        <v>3174757</v>
      </c>
      <c r="H88" s="16">
        <f>'승차인원(a)'!H88+'하차인원(b)'!H88</f>
        <v>3874917</v>
      </c>
      <c r="I88" s="16">
        <f>'승차인원(a)'!I88+'하차인원(b)'!I88</f>
        <v>3691980</v>
      </c>
      <c r="J88" s="16">
        <f>'승차인원(a)'!J88+'하차인원(b)'!J88</f>
        <v>3731001</v>
      </c>
      <c r="K88" s="16">
        <f>'승차인원(a)'!K88+'하차인원(b)'!K88</f>
        <v>3593661</v>
      </c>
      <c r="L88" s="16">
        <f>'승차인원(a)'!L88+'하차인원(b)'!L88</f>
        <v>3659109</v>
      </c>
      <c r="M88" s="16">
        <f>'승차인원(a)'!M88+'하차인원(b)'!M88</f>
        <v>3517122</v>
      </c>
      <c r="N88" s="16">
        <f>'승차인원(a)'!N88+'하차인원(b)'!N88</f>
        <v>3386029</v>
      </c>
      <c r="O88" s="16">
        <f>'승차인원(a)'!O88+'하차인원(b)'!O88</f>
        <v>3800795</v>
      </c>
      <c r="P88" s="16">
        <f>'승차인원(a)'!P88+'하차인원(b)'!P88</f>
        <v>3776027</v>
      </c>
      <c r="Q88" s="63">
        <f>'승차인원(a)'!Q88+'하차인원(b)'!Q88</f>
        <v>3782206</v>
      </c>
    </row>
    <row r="89" spans="1:17" x14ac:dyDescent="0.3">
      <c r="A89" s="158"/>
      <c r="B89" s="1">
        <v>235</v>
      </c>
      <c r="C89" s="1" t="s">
        <v>38</v>
      </c>
      <c r="D89" s="35">
        <f t="shared" si="39"/>
        <v>14276523</v>
      </c>
      <c r="E89" s="35">
        <f>'승차인원(a)'!E89+'하차인원(b)'!E89</f>
        <v>39113</v>
      </c>
      <c r="F89" s="55">
        <f>'승차인원(a)'!F89+'하차인원(b)'!F89</f>
        <v>1179350</v>
      </c>
      <c r="G89" s="16">
        <f>'승차인원(a)'!G89+'하차인원(b)'!G89</f>
        <v>1028039</v>
      </c>
      <c r="H89" s="16">
        <f>'승차인원(a)'!H89+'하차인원(b)'!H89</f>
        <v>1246945</v>
      </c>
      <c r="I89" s="16">
        <f>'승차인원(a)'!I89+'하차인원(b)'!I89</f>
        <v>1207705</v>
      </c>
      <c r="J89" s="16">
        <f>'승차인원(a)'!J89+'하차인원(b)'!J89</f>
        <v>1215125</v>
      </c>
      <c r="K89" s="16">
        <f>'승차인원(a)'!K89+'하차인원(b)'!K89</f>
        <v>1159207</v>
      </c>
      <c r="L89" s="16">
        <f>'승차인원(a)'!L89+'하차인원(b)'!L89</f>
        <v>1222503</v>
      </c>
      <c r="M89" s="16">
        <f>'승차인원(a)'!M89+'하차인원(b)'!M89</f>
        <v>1168582</v>
      </c>
      <c r="N89" s="16">
        <f>'승차인원(a)'!N89+'하차인원(b)'!N89</f>
        <v>1083771</v>
      </c>
      <c r="O89" s="16">
        <f>'승차인원(a)'!O89+'하차인원(b)'!O89</f>
        <v>1261194</v>
      </c>
      <c r="P89" s="16">
        <f>'승차인원(a)'!P89+'하차인원(b)'!P89</f>
        <v>1277345</v>
      </c>
      <c r="Q89" s="63">
        <f>'승차인원(a)'!Q89+'하차인원(b)'!Q89</f>
        <v>1226757</v>
      </c>
    </row>
    <row r="90" spans="1:17" x14ac:dyDescent="0.3">
      <c r="A90" s="158"/>
      <c r="B90" s="1">
        <v>236</v>
      </c>
      <c r="C90" s="1" t="s">
        <v>39</v>
      </c>
      <c r="D90" s="35">
        <f t="shared" si="39"/>
        <v>15801991</v>
      </c>
      <c r="E90" s="35">
        <f>'승차인원(a)'!E90+'하차인원(b)'!E90</f>
        <v>43293</v>
      </c>
      <c r="F90" s="55">
        <f>'승차인원(a)'!F90+'하차인원(b)'!F90</f>
        <v>1349298</v>
      </c>
      <c r="G90" s="16">
        <f>'승차인원(a)'!G90+'하차인원(b)'!G90</f>
        <v>1160690</v>
      </c>
      <c r="H90" s="16">
        <f>'승차인원(a)'!H90+'하차인원(b)'!H90</f>
        <v>1410603</v>
      </c>
      <c r="I90" s="16">
        <f>'승차인원(a)'!I90+'하차인원(b)'!I90</f>
        <v>1367147</v>
      </c>
      <c r="J90" s="16">
        <f>'승차인원(a)'!J90+'하차인원(b)'!J90</f>
        <v>1366490</v>
      </c>
      <c r="K90" s="16">
        <f>'승차인원(a)'!K90+'하차인원(b)'!K90</f>
        <v>1285780</v>
      </c>
      <c r="L90" s="16">
        <f>'승차인원(a)'!L90+'하차인원(b)'!L90</f>
        <v>1327993</v>
      </c>
      <c r="M90" s="16">
        <f>'승차인원(a)'!M90+'하차인원(b)'!M90</f>
        <v>1277403</v>
      </c>
      <c r="N90" s="16">
        <f>'승차인원(a)'!N90+'하차인원(b)'!N90</f>
        <v>1171728</v>
      </c>
      <c r="O90" s="16">
        <f>'승차인원(a)'!O90+'하차인원(b)'!O90</f>
        <v>1372960</v>
      </c>
      <c r="P90" s="16">
        <f>'승차인원(a)'!P90+'하차인원(b)'!P90</f>
        <v>1382303</v>
      </c>
      <c r="Q90" s="63">
        <f>'승차인원(a)'!Q90+'하차인원(b)'!Q90</f>
        <v>1329596</v>
      </c>
    </row>
    <row r="91" spans="1:17" x14ac:dyDescent="0.3">
      <c r="A91" s="158"/>
      <c r="B91" s="1">
        <v>237</v>
      </c>
      <c r="C91" s="1" t="s">
        <v>348</v>
      </c>
      <c r="D91" s="35">
        <f t="shared" si="39"/>
        <v>16504088</v>
      </c>
      <c r="E91" s="35">
        <f>'승차인원(a)'!E91+'하차인원(b)'!E91</f>
        <v>45216</v>
      </c>
      <c r="F91" s="55">
        <f>'승차인원(a)'!F91+'하차인원(b)'!F91</f>
        <v>1310543</v>
      </c>
      <c r="G91" s="16">
        <f>'승차인원(a)'!G91+'하차인원(b)'!G91</f>
        <v>1135142</v>
      </c>
      <c r="H91" s="16">
        <f>'승차인원(a)'!H91+'하차인원(b)'!H91</f>
        <v>1454998</v>
      </c>
      <c r="I91" s="16">
        <f>'승차인원(a)'!I91+'하차인원(b)'!I91</f>
        <v>1434455</v>
      </c>
      <c r="J91" s="16">
        <f>'승차인원(a)'!J91+'하차인원(b)'!J91</f>
        <v>1434412</v>
      </c>
      <c r="K91" s="16">
        <f>'승차인원(a)'!K91+'하차인원(b)'!K91</f>
        <v>1363204</v>
      </c>
      <c r="L91" s="16">
        <f>'승차인원(a)'!L91+'하차인원(b)'!L91</f>
        <v>1379582</v>
      </c>
      <c r="M91" s="16">
        <f>'승차인원(a)'!M91+'하차인원(b)'!M91</f>
        <v>1306413</v>
      </c>
      <c r="N91" s="16">
        <f>'승차인원(a)'!N91+'하차인원(b)'!N91</f>
        <v>1290081</v>
      </c>
      <c r="O91" s="16">
        <f>'승차인원(a)'!O91+'하차인원(b)'!O91</f>
        <v>1497594</v>
      </c>
      <c r="P91" s="16">
        <f>'승차인원(a)'!P91+'하차인원(b)'!P91</f>
        <v>1481868</v>
      </c>
      <c r="Q91" s="63">
        <f>'승차인원(a)'!Q91+'하차인원(b)'!Q91</f>
        <v>1415796</v>
      </c>
    </row>
    <row r="92" spans="1:17" x14ac:dyDescent="0.3">
      <c r="A92" s="158"/>
      <c r="B92" s="1">
        <v>238</v>
      </c>
      <c r="C92" s="1" t="s">
        <v>40</v>
      </c>
      <c r="D92" s="35">
        <f t="shared" si="39"/>
        <v>25113165</v>
      </c>
      <c r="E92" s="35">
        <f>'승차인원(a)'!E92+'하차인원(b)'!E92</f>
        <v>68803</v>
      </c>
      <c r="F92" s="55">
        <f>'승차인원(a)'!F92+'하차인원(b)'!F92</f>
        <v>2077491</v>
      </c>
      <c r="G92" s="16">
        <f>'승차인원(a)'!G92+'하차인원(b)'!G92</f>
        <v>1835422</v>
      </c>
      <c r="H92" s="16">
        <f>'승차인원(a)'!H92+'하차인원(b)'!H92</f>
        <v>2216957</v>
      </c>
      <c r="I92" s="16">
        <f>'승차인원(a)'!I92+'하차인원(b)'!I92</f>
        <v>2114756</v>
      </c>
      <c r="J92" s="16">
        <f>'승차인원(a)'!J92+'하차인원(b)'!J92</f>
        <v>2166801</v>
      </c>
      <c r="K92" s="16">
        <f>'승차인원(a)'!K92+'하차인원(b)'!K92</f>
        <v>2059634</v>
      </c>
      <c r="L92" s="16">
        <f>'승차인원(a)'!L92+'하차인원(b)'!L92</f>
        <v>2106853</v>
      </c>
      <c r="M92" s="16">
        <f>'승차인원(a)'!M92+'하차인원(b)'!M92</f>
        <v>2040228</v>
      </c>
      <c r="N92" s="16">
        <f>'승차인원(a)'!N92+'하차인원(b)'!N92</f>
        <v>1931856</v>
      </c>
      <c r="O92" s="16">
        <f>'승차인원(a)'!O92+'하차인원(b)'!O92</f>
        <v>2187348</v>
      </c>
      <c r="P92" s="16">
        <f>'승차인원(a)'!P92+'하차인원(b)'!P92</f>
        <v>2165345</v>
      </c>
      <c r="Q92" s="63">
        <f>'승차인원(a)'!Q92+'하차인원(b)'!Q92</f>
        <v>2210474</v>
      </c>
    </row>
    <row r="93" spans="1:17" x14ac:dyDescent="0.3">
      <c r="A93" s="158"/>
      <c r="B93" s="1">
        <v>239</v>
      </c>
      <c r="C93" s="1" t="s">
        <v>340</v>
      </c>
      <c r="D93" s="35">
        <f t="shared" si="39"/>
        <v>60251420</v>
      </c>
      <c r="E93" s="35">
        <f>'승차인원(a)'!E93+'하차인원(b)'!E93</f>
        <v>165072</v>
      </c>
      <c r="F93" s="55">
        <f>'승차인원(a)'!F93+'하차인원(b)'!F93</f>
        <v>4869598</v>
      </c>
      <c r="G93" s="16">
        <f>'승차인원(a)'!G93+'하차인원(b)'!G93</f>
        <v>4627355</v>
      </c>
      <c r="H93" s="16">
        <f>'승차인원(a)'!H93+'하차인원(b)'!H93</f>
        <v>5374796</v>
      </c>
      <c r="I93" s="16">
        <f>'승차인원(a)'!I93+'하차인원(b)'!I93</f>
        <v>4908458</v>
      </c>
      <c r="J93" s="16">
        <f>'승차인원(a)'!J93+'하차인원(b)'!J93</f>
        <v>5276546</v>
      </c>
      <c r="K93" s="16">
        <f>'승차인원(a)'!K93+'하차인원(b)'!K93</f>
        <v>4877131</v>
      </c>
      <c r="L93" s="16">
        <f>'승차인원(a)'!L93+'하차인원(b)'!L93</f>
        <v>5021348</v>
      </c>
      <c r="M93" s="16">
        <f>'승차인원(a)'!M93+'하차인원(b)'!M93</f>
        <v>5021030</v>
      </c>
      <c r="N93" s="16">
        <f>'승차인원(a)'!N93+'하차인원(b)'!N93</f>
        <v>4725562</v>
      </c>
      <c r="O93" s="16">
        <f>'승차인원(a)'!O93+'하차인원(b)'!O93</f>
        <v>5092043</v>
      </c>
      <c r="P93" s="16">
        <f>'승차인원(a)'!P93+'하차인원(b)'!P93</f>
        <v>5010557</v>
      </c>
      <c r="Q93" s="63">
        <f>'승차인원(a)'!Q93+'하차인원(b)'!Q93</f>
        <v>5446996</v>
      </c>
    </row>
    <row r="94" spans="1:17" x14ac:dyDescent="0.3">
      <c r="A94" s="158"/>
      <c r="B94" s="1">
        <v>240</v>
      </c>
      <c r="C94" s="1" t="s">
        <v>341</v>
      </c>
      <c r="D94" s="35">
        <f t="shared" si="39"/>
        <v>35919445</v>
      </c>
      <c r="E94" s="35">
        <f>'승차인원(a)'!E94+'하차인원(b)'!E94</f>
        <v>98409</v>
      </c>
      <c r="F94" s="55">
        <f>'승차인원(a)'!F94+'하차인원(b)'!F94</f>
        <v>2944086</v>
      </c>
      <c r="G94" s="16">
        <f>'승차인원(a)'!G94+'하차인원(b)'!G94</f>
        <v>2623096</v>
      </c>
      <c r="H94" s="16">
        <f>'승차인원(a)'!H94+'하차인원(b)'!H94</f>
        <v>3312401</v>
      </c>
      <c r="I94" s="16">
        <f>'승차인원(a)'!I94+'하차인원(b)'!I94</f>
        <v>3020586</v>
      </c>
      <c r="J94" s="16">
        <f>'승차인원(a)'!J94+'하차인원(b)'!J94</f>
        <v>3178611</v>
      </c>
      <c r="K94" s="16">
        <f>'승차인원(a)'!K94+'하차인원(b)'!K94</f>
        <v>2874409</v>
      </c>
      <c r="L94" s="16">
        <f>'승차인원(a)'!L94+'하차인원(b)'!L94</f>
        <v>3044289</v>
      </c>
      <c r="M94" s="16">
        <f>'승차인원(a)'!M94+'하차인원(b)'!M94</f>
        <v>2878807</v>
      </c>
      <c r="N94" s="16">
        <f>'승차인원(a)'!N94+'하차인원(b)'!N94</f>
        <v>2807305</v>
      </c>
      <c r="O94" s="16">
        <f>'승차인원(a)'!O94+'하차인원(b)'!O94</f>
        <v>3035823</v>
      </c>
      <c r="P94" s="16">
        <f>'승차인원(a)'!P94+'하차인원(b)'!P94</f>
        <v>3114746</v>
      </c>
      <c r="Q94" s="63">
        <f>'승차인원(a)'!Q94+'하차인원(b)'!Q94</f>
        <v>3085286</v>
      </c>
    </row>
    <row r="95" spans="1:17" x14ac:dyDescent="0.3">
      <c r="A95" s="158"/>
      <c r="B95" s="1">
        <v>241</v>
      </c>
      <c r="C95" s="1" t="s">
        <v>41</v>
      </c>
      <c r="D95" s="35">
        <f t="shared" si="39"/>
        <v>15016965</v>
      </c>
      <c r="E95" s="35">
        <f>'승차인원(a)'!E95+'하차인원(b)'!E95</f>
        <v>41143</v>
      </c>
      <c r="F95" s="55">
        <f>'승차인원(a)'!F95+'하차인원(b)'!F95</f>
        <v>1052753</v>
      </c>
      <c r="G95" s="16">
        <f>'승차인원(a)'!G95+'하차인원(b)'!G95</f>
        <v>990709</v>
      </c>
      <c r="H95" s="16">
        <f>'승차인원(a)'!H95+'하차인원(b)'!H95</f>
        <v>1481840</v>
      </c>
      <c r="I95" s="16">
        <f>'승차인원(a)'!I95+'하차인원(b)'!I95</f>
        <v>1406457</v>
      </c>
      <c r="J95" s="16">
        <f>'승차인원(a)'!J95+'하차인원(b)'!J95</f>
        <v>1410889</v>
      </c>
      <c r="K95" s="16">
        <f>'승차인원(a)'!K95+'하차인원(b)'!K95</f>
        <v>1230477</v>
      </c>
      <c r="L95" s="16">
        <f>'승차인원(a)'!L95+'하차인원(b)'!L95</f>
        <v>1141543</v>
      </c>
      <c r="M95" s="16">
        <f>'승차인원(a)'!M95+'하차인원(b)'!M95</f>
        <v>1077373</v>
      </c>
      <c r="N95" s="16">
        <f>'승차인원(a)'!N95+'하차인원(b)'!N95</f>
        <v>1205435</v>
      </c>
      <c r="O95" s="16">
        <f>'승차인원(a)'!O95+'하차인원(b)'!O95</f>
        <v>1357626</v>
      </c>
      <c r="P95" s="16">
        <f>'승차인원(a)'!P95+'하차인원(b)'!P95</f>
        <v>1397019</v>
      </c>
      <c r="Q95" s="63">
        <f>'승차인원(a)'!Q95+'하차인원(b)'!Q95</f>
        <v>1264844</v>
      </c>
    </row>
    <row r="96" spans="1:17" x14ac:dyDescent="0.3">
      <c r="A96" s="158"/>
      <c r="B96" s="1">
        <v>242</v>
      </c>
      <c r="C96" s="1" t="s">
        <v>42</v>
      </c>
      <c r="D96" s="35">
        <f t="shared" si="39"/>
        <v>7684864</v>
      </c>
      <c r="E96" s="35">
        <f>'승차인원(a)'!E96+'하차인원(b)'!E96</f>
        <v>21055</v>
      </c>
      <c r="F96" s="55">
        <f>'승차인원(a)'!F96+'하차인원(b)'!F96</f>
        <v>592630</v>
      </c>
      <c r="G96" s="16">
        <f>'승차인원(a)'!G96+'하차인원(b)'!G96</f>
        <v>522192</v>
      </c>
      <c r="H96" s="16">
        <f>'승차인원(a)'!H96+'하차인원(b)'!H96</f>
        <v>685239</v>
      </c>
      <c r="I96" s="16">
        <f>'승차인원(a)'!I96+'하차인원(b)'!I96</f>
        <v>657039</v>
      </c>
      <c r="J96" s="16">
        <f>'승차인원(a)'!J96+'하차인원(b)'!J96</f>
        <v>684076</v>
      </c>
      <c r="K96" s="16">
        <f>'승차인원(a)'!K96+'하차인원(b)'!K96</f>
        <v>638806</v>
      </c>
      <c r="L96" s="16">
        <f>'승차인원(a)'!L96+'하차인원(b)'!L96</f>
        <v>640763</v>
      </c>
      <c r="M96" s="16">
        <f>'승차인원(a)'!M96+'하차인원(b)'!M96</f>
        <v>606492</v>
      </c>
      <c r="N96" s="16">
        <f>'승차인원(a)'!N96+'하차인원(b)'!N96</f>
        <v>617255</v>
      </c>
      <c r="O96" s="16">
        <f>'승차인원(a)'!O96+'하차인원(b)'!O96</f>
        <v>687646</v>
      </c>
      <c r="P96" s="16">
        <f>'승차인원(a)'!P96+'하차인원(b)'!P96</f>
        <v>690155</v>
      </c>
      <c r="Q96" s="63">
        <f>'승차인원(a)'!Q96+'하차인원(b)'!Q96</f>
        <v>662571</v>
      </c>
    </row>
    <row r="97" spans="1:17" x14ac:dyDescent="0.3">
      <c r="A97" s="158"/>
      <c r="B97" s="1">
        <v>243</v>
      </c>
      <c r="C97" s="1" t="s">
        <v>43</v>
      </c>
      <c r="D97" s="35">
        <f t="shared" si="39"/>
        <v>8442817</v>
      </c>
      <c r="E97" s="35">
        <f>'승차인원(a)'!E97+'하차인원(b)'!E97</f>
        <v>23131</v>
      </c>
      <c r="F97" s="55">
        <f>'승차인원(a)'!F97+'하차인원(b)'!F97</f>
        <v>712229</v>
      </c>
      <c r="G97" s="16">
        <f>'승차인원(a)'!G97+'하차인원(b)'!G97</f>
        <v>612976</v>
      </c>
      <c r="H97" s="16">
        <f>'승차인원(a)'!H97+'하차인원(b)'!H97</f>
        <v>755870</v>
      </c>
      <c r="I97" s="16">
        <f>'승차인원(a)'!I97+'하차인원(b)'!I97</f>
        <v>736252</v>
      </c>
      <c r="J97" s="16">
        <f>'승차인원(a)'!J97+'하차인원(b)'!J97</f>
        <v>728157</v>
      </c>
      <c r="K97" s="16">
        <f>'승차인원(a)'!K97+'하차인원(b)'!K97</f>
        <v>689993</v>
      </c>
      <c r="L97" s="16">
        <f>'승차인원(a)'!L97+'하차인원(b)'!L97</f>
        <v>714882</v>
      </c>
      <c r="M97" s="16">
        <f>'승차인원(a)'!M97+'하차인원(b)'!M97</f>
        <v>693176</v>
      </c>
      <c r="N97" s="16">
        <f>'승차인원(a)'!N97+'하차인원(b)'!N97</f>
        <v>635140</v>
      </c>
      <c r="O97" s="16">
        <f>'승차인원(a)'!O97+'하차인원(b)'!O97</f>
        <v>728469</v>
      </c>
      <c r="P97" s="16">
        <f>'승차인원(a)'!P97+'하차인원(b)'!P97</f>
        <v>733505</v>
      </c>
      <c r="Q97" s="63">
        <f>'승차인원(a)'!Q97+'하차인원(b)'!Q97</f>
        <v>702168</v>
      </c>
    </row>
    <row r="98" spans="1:17" x14ac:dyDescent="0.3">
      <c r="A98" s="158"/>
      <c r="B98" s="1">
        <v>244</v>
      </c>
      <c r="C98" s="1" t="s">
        <v>44</v>
      </c>
      <c r="D98" s="35">
        <f t="shared" si="39"/>
        <v>2120723</v>
      </c>
      <c r="E98" s="35">
        <f>'승차인원(a)'!E98+'하차인원(b)'!E98</f>
        <v>5811</v>
      </c>
      <c r="F98" s="55">
        <f>'승차인원(a)'!F98+'하차인원(b)'!F98</f>
        <v>162324</v>
      </c>
      <c r="G98" s="16">
        <f>'승차인원(a)'!G98+'하차인원(b)'!G98</f>
        <v>143521</v>
      </c>
      <c r="H98" s="16">
        <f>'승차인원(a)'!H98+'하차인원(b)'!H98</f>
        <v>194459</v>
      </c>
      <c r="I98" s="16">
        <f>'승차인원(a)'!I98+'하차인원(b)'!I98</f>
        <v>186539</v>
      </c>
      <c r="J98" s="16">
        <f>'승차인원(a)'!J98+'하차인원(b)'!J98</f>
        <v>191713</v>
      </c>
      <c r="K98" s="16">
        <f>'승차인원(a)'!K98+'하차인원(b)'!K98</f>
        <v>174608</v>
      </c>
      <c r="L98" s="16">
        <f>'승차인원(a)'!L98+'하차인원(b)'!L98</f>
        <v>174304</v>
      </c>
      <c r="M98" s="16">
        <f>'승차인원(a)'!M98+'하차인원(b)'!M98</f>
        <v>164145</v>
      </c>
      <c r="N98" s="16">
        <f>'승차인원(a)'!N98+'하차인원(b)'!N98</f>
        <v>173878</v>
      </c>
      <c r="O98" s="16">
        <f>'승차인원(a)'!O98+'하차인원(b)'!O98</f>
        <v>189713</v>
      </c>
      <c r="P98" s="16">
        <f>'승차인원(a)'!P98+'하차인원(b)'!P98</f>
        <v>186305</v>
      </c>
      <c r="Q98" s="63">
        <f>'승차인원(a)'!Q98+'하차인원(b)'!Q98</f>
        <v>179214</v>
      </c>
    </row>
    <row r="99" spans="1:17" x14ac:dyDescent="0.3">
      <c r="A99" s="158"/>
      <c r="B99" s="1">
        <v>245</v>
      </c>
      <c r="C99" s="1" t="s">
        <v>45</v>
      </c>
      <c r="D99" s="35">
        <f t="shared" si="39"/>
        <v>1169279</v>
      </c>
      <c r="E99" s="35">
        <f>'승차인원(a)'!E99+'하차인원(b)'!E99</f>
        <v>3203</v>
      </c>
      <c r="F99" s="55">
        <f>'승차인원(a)'!F99+'하차인원(b)'!F99</f>
        <v>87881</v>
      </c>
      <c r="G99" s="16">
        <f>'승차인원(a)'!G99+'하차인원(b)'!G99</f>
        <v>77280</v>
      </c>
      <c r="H99" s="16">
        <f>'승차인원(a)'!H99+'하차인원(b)'!H99</f>
        <v>98476</v>
      </c>
      <c r="I99" s="16">
        <f>'승차인원(a)'!I99+'하차인원(b)'!I99</f>
        <v>95915</v>
      </c>
      <c r="J99" s="16">
        <f>'승차인원(a)'!J99+'하차인원(b)'!J99</f>
        <v>96819</v>
      </c>
      <c r="K99" s="16">
        <f>'승차인원(a)'!K99+'하차인원(b)'!K99</f>
        <v>93975</v>
      </c>
      <c r="L99" s="16">
        <f>'승차인원(a)'!L99+'하차인원(b)'!L99</f>
        <v>99298</v>
      </c>
      <c r="M99" s="16">
        <f>'승차인원(a)'!M99+'하차인원(b)'!M99</f>
        <v>98069</v>
      </c>
      <c r="N99" s="16">
        <f>'승차인원(a)'!N99+'하차인원(b)'!N99</f>
        <v>96823</v>
      </c>
      <c r="O99" s="16">
        <f>'승차인원(a)'!O99+'하차인원(b)'!O99</f>
        <v>110223</v>
      </c>
      <c r="P99" s="16">
        <f>'승차인원(a)'!P99+'하차인원(b)'!P99</f>
        <v>109489</v>
      </c>
      <c r="Q99" s="63">
        <f>'승차인원(a)'!Q99+'하차인원(b)'!Q99</f>
        <v>105031</v>
      </c>
    </row>
    <row r="100" spans="1:17" x14ac:dyDescent="0.3">
      <c r="A100" s="158"/>
      <c r="B100" s="1">
        <v>246</v>
      </c>
      <c r="C100" s="1" t="s">
        <v>46</v>
      </c>
      <c r="D100" s="35">
        <f t="shared" si="39"/>
        <v>3226697</v>
      </c>
      <c r="E100" s="35">
        <f>'승차인원(a)'!E100+'하차인원(b)'!E100</f>
        <v>8840</v>
      </c>
      <c r="F100" s="55">
        <f>'승차인원(a)'!F100+'하차인원(b)'!F100</f>
        <v>271142</v>
      </c>
      <c r="G100" s="16">
        <f>'승차인원(a)'!G100+'하차인원(b)'!G100</f>
        <v>233823</v>
      </c>
      <c r="H100" s="16">
        <f>'승차인원(a)'!H100+'하차인원(b)'!H100</f>
        <v>299216</v>
      </c>
      <c r="I100" s="16">
        <f>'승차인원(a)'!I100+'하차인원(b)'!I100</f>
        <v>275725</v>
      </c>
      <c r="J100" s="16">
        <f>'승차인원(a)'!J100+'하차인원(b)'!J100</f>
        <v>275328</v>
      </c>
      <c r="K100" s="16">
        <f>'승차인원(a)'!K100+'하차인원(b)'!K100</f>
        <v>261393</v>
      </c>
      <c r="L100" s="16">
        <f>'승차인원(a)'!L100+'하차인원(b)'!L100</f>
        <v>266406</v>
      </c>
      <c r="M100" s="16">
        <f>'승차인원(a)'!M100+'하차인원(b)'!M100</f>
        <v>257305</v>
      </c>
      <c r="N100" s="16">
        <f>'승차인원(a)'!N100+'하차인원(b)'!N100</f>
        <v>248836</v>
      </c>
      <c r="O100" s="16">
        <f>'승차인원(a)'!O100+'하차인원(b)'!O100</f>
        <v>278191</v>
      </c>
      <c r="P100" s="16">
        <f>'승차인원(a)'!P100+'하차인원(b)'!P100</f>
        <v>272874</v>
      </c>
      <c r="Q100" s="63">
        <f>'승차인원(a)'!Q100+'하차인원(b)'!Q100</f>
        <v>286458</v>
      </c>
    </row>
    <row r="101" spans="1:17" x14ac:dyDescent="0.3">
      <c r="A101" s="158"/>
      <c r="B101" s="1">
        <v>247</v>
      </c>
      <c r="C101" s="1" t="s">
        <v>47</v>
      </c>
      <c r="D101" s="35">
        <f t="shared" si="39"/>
        <v>901908</v>
      </c>
      <c r="E101" s="35">
        <f>'승차인원(a)'!E101+'하차인원(b)'!E101</f>
        <v>2471</v>
      </c>
      <c r="F101" s="55">
        <f>'승차인원(a)'!F101+'하차인원(b)'!F101</f>
        <v>73791</v>
      </c>
      <c r="G101" s="16">
        <f>'승차인원(a)'!G101+'하차인원(b)'!G101</f>
        <v>63356</v>
      </c>
      <c r="H101" s="16">
        <f>'승차인원(a)'!H101+'하차인원(b)'!H101</f>
        <v>82336</v>
      </c>
      <c r="I101" s="16">
        <f>'승차인원(a)'!I101+'하차인원(b)'!I101</f>
        <v>79310</v>
      </c>
      <c r="J101" s="16">
        <f>'승차인원(a)'!J101+'하차인원(b)'!J101</f>
        <v>75586</v>
      </c>
      <c r="K101" s="16">
        <f>'승차인원(a)'!K101+'하차인원(b)'!K101</f>
        <v>73057</v>
      </c>
      <c r="L101" s="16">
        <f>'승차인원(a)'!L101+'하차인원(b)'!L101</f>
        <v>79602</v>
      </c>
      <c r="M101" s="16">
        <f>'승차인원(a)'!M101+'하차인원(b)'!M101</f>
        <v>73973</v>
      </c>
      <c r="N101" s="16">
        <f>'승차인원(a)'!N101+'하차인원(b)'!N101</f>
        <v>68962</v>
      </c>
      <c r="O101" s="16">
        <f>'승차인원(a)'!O101+'하차인원(b)'!O101</f>
        <v>79233</v>
      </c>
      <c r="P101" s="16">
        <f>'승차인원(a)'!P101+'하차인원(b)'!P101</f>
        <v>79205</v>
      </c>
      <c r="Q101" s="63">
        <f>'승차인원(a)'!Q101+'하차인원(b)'!Q101</f>
        <v>73497</v>
      </c>
    </row>
    <row r="102" spans="1:17" x14ac:dyDescent="0.3">
      <c r="A102" s="158"/>
      <c r="B102" s="1">
        <v>248</v>
      </c>
      <c r="C102" s="1" t="s">
        <v>48</v>
      </c>
      <c r="D102" s="35">
        <f t="shared" si="39"/>
        <v>5180172</v>
      </c>
      <c r="E102" s="35">
        <f>'승차인원(a)'!E102+'하차인원(b)'!E102</f>
        <v>14192</v>
      </c>
      <c r="F102" s="55">
        <f>'승차인원(a)'!F102+'하차인원(b)'!F102</f>
        <v>418893</v>
      </c>
      <c r="G102" s="16">
        <f>'승차인원(a)'!G102+'하차인원(b)'!G102</f>
        <v>372538</v>
      </c>
      <c r="H102" s="16">
        <f>'승차인원(a)'!H102+'하차인원(b)'!H102</f>
        <v>463215</v>
      </c>
      <c r="I102" s="16">
        <f>'승차인원(a)'!I102+'하차인원(b)'!I102</f>
        <v>451061</v>
      </c>
      <c r="J102" s="16">
        <f>'승차인원(a)'!J102+'하차인원(b)'!J102</f>
        <v>460597</v>
      </c>
      <c r="K102" s="16">
        <f>'승차인원(a)'!K102+'하차인원(b)'!K102</f>
        <v>429416</v>
      </c>
      <c r="L102" s="16">
        <f>'승차인원(a)'!L102+'하차인원(b)'!L102</f>
        <v>426432</v>
      </c>
      <c r="M102" s="16">
        <f>'승차인원(a)'!M102+'하차인원(b)'!M102</f>
        <v>400948</v>
      </c>
      <c r="N102" s="16">
        <f>'승차인원(a)'!N102+'하차인원(b)'!N102</f>
        <v>400585</v>
      </c>
      <c r="O102" s="16">
        <f>'승차인원(a)'!O102+'하차인원(b)'!O102</f>
        <v>460126</v>
      </c>
      <c r="P102" s="16">
        <f>'승차인원(a)'!P102+'하차인원(b)'!P102</f>
        <v>459699</v>
      </c>
      <c r="Q102" s="63">
        <f>'승차인원(a)'!Q102+'하차인원(b)'!Q102</f>
        <v>436662</v>
      </c>
    </row>
    <row r="103" spans="1:17" x14ac:dyDescent="0.3">
      <c r="A103" s="158"/>
      <c r="B103" s="1">
        <v>249</v>
      </c>
      <c r="C103" s="1" t="s">
        <v>49</v>
      </c>
      <c r="D103" s="35">
        <f t="shared" si="39"/>
        <v>7123640</v>
      </c>
      <c r="E103" s="35">
        <f>'승차인원(a)'!E103+'하차인원(b)'!E103</f>
        <v>19516</v>
      </c>
      <c r="F103" s="55">
        <f>'승차인원(a)'!F103+'하차인원(b)'!F103</f>
        <v>585037</v>
      </c>
      <c r="G103" s="16">
        <f>'승차인원(a)'!G103+'하차인원(b)'!G103</f>
        <v>521816</v>
      </c>
      <c r="H103" s="16">
        <f>'승차인원(a)'!H103+'하차인원(b)'!H103</f>
        <v>631716</v>
      </c>
      <c r="I103" s="16">
        <f>'승차인원(a)'!I103+'하차인원(b)'!I103</f>
        <v>615678</v>
      </c>
      <c r="J103" s="16">
        <f>'승차인원(a)'!J103+'하차인원(b)'!J103</f>
        <v>630723</v>
      </c>
      <c r="K103" s="16">
        <f>'승차인원(a)'!K103+'하차인원(b)'!K103</f>
        <v>592153</v>
      </c>
      <c r="L103" s="16">
        <f>'승차인원(a)'!L103+'하차인원(b)'!L103</f>
        <v>598851</v>
      </c>
      <c r="M103" s="16">
        <f>'승차인원(a)'!M103+'하차인원(b)'!M103</f>
        <v>568140</v>
      </c>
      <c r="N103" s="16">
        <f>'승차인원(a)'!N103+'하차인원(b)'!N103</f>
        <v>548241</v>
      </c>
      <c r="O103" s="16">
        <f>'승차인원(a)'!O103+'하차인원(b)'!O103</f>
        <v>617734</v>
      </c>
      <c r="P103" s="16">
        <f>'승차인원(a)'!P103+'하차인원(b)'!P103</f>
        <v>609485</v>
      </c>
      <c r="Q103" s="63">
        <f>'승차인원(a)'!Q103+'하차인원(b)'!Q103</f>
        <v>604066</v>
      </c>
    </row>
    <row r="104" spans="1:17" ht="17.25" thickBot="1" x14ac:dyDescent="0.35">
      <c r="A104" s="159"/>
      <c r="B104" s="14">
        <v>250</v>
      </c>
      <c r="C104" s="14" t="s">
        <v>50</v>
      </c>
      <c r="D104" s="36">
        <f t="shared" si="39"/>
        <v>1790479</v>
      </c>
      <c r="E104" s="36">
        <f>'승차인원(a)'!E104+'하차인원(b)'!E104</f>
        <v>4905</v>
      </c>
      <c r="F104" s="56">
        <f>'승차인원(a)'!F104+'하차인원(b)'!F104</f>
        <v>144340</v>
      </c>
      <c r="G104" s="17">
        <f>'승차인원(a)'!G104+'하차인원(b)'!G104</f>
        <v>132128</v>
      </c>
      <c r="H104" s="17">
        <f>'승차인원(a)'!H104+'하차인원(b)'!H104</f>
        <v>157077</v>
      </c>
      <c r="I104" s="17">
        <f>'승차인원(a)'!I104+'하차인원(b)'!I104</f>
        <v>150885</v>
      </c>
      <c r="J104" s="17">
        <f>'승차인원(a)'!J104+'하차인원(b)'!J104</f>
        <v>152162</v>
      </c>
      <c r="K104" s="17">
        <f>'승차인원(a)'!K104+'하차인원(b)'!K104</f>
        <v>145780</v>
      </c>
      <c r="L104" s="17">
        <f>'승차인원(a)'!L104+'하차인원(b)'!L104</f>
        <v>150523</v>
      </c>
      <c r="M104" s="17">
        <f>'승차인원(a)'!M104+'하차인원(b)'!M104</f>
        <v>148901</v>
      </c>
      <c r="N104" s="17">
        <f>'승차인원(a)'!N104+'하차인원(b)'!N104</f>
        <v>146294</v>
      </c>
      <c r="O104" s="17">
        <f>'승차인원(a)'!O104+'하차인원(b)'!O104</f>
        <v>156467</v>
      </c>
      <c r="P104" s="17">
        <f>'승차인원(a)'!P104+'하차인원(b)'!P104</f>
        <v>153870</v>
      </c>
      <c r="Q104" s="64">
        <f>'승차인원(a)'!Q104+'하차인원(b)'!Q104</f>
        <v>152052</v>
      </c>
    </row>
    <row r="105" spans="1:17" x14ac:dyDescent="0.3">
      <c r="A105" s="161" t="s">
        <v>333</v>
      </c>
      <c r="B105" s="27">
        <v>309</v>
      </c>
      <c r="C105" s="27" t="s">
        <v>51</v>
      </c>
      <c r="D105" s="38">
        <f t="shared" si="39"/>
        <v>1012510</v>
      </c>
      <c r="E105" s="38">
        <f>'승차인원(a)'!E105+'하차인원(b)'!E105</f>
        <v>2774</v>
      </c>
      <c r="F105" s="57">
        <f>'승차인원(a)'!F105+'하차인원(b)'!F105</f>
        <v>78727</v>
      </c>
      <c r="G105" s="28">
        <f>'승차인원(a)'!G105+'하차인원(b)'!G105</f>
        <v>70225</v>
      </c>
      <c r="H105" s="28">
        <f>'승차인원(a)'!H105+'하차인원(b)'!H105</f>
        <v>87190</v>
      </c>
      <c r="I105" s="28">
        <f>'승차인원(a)'!I105+'하차인원(b)'!I105</f>
        <v>88581</v>
      </c>
      <c r="J105" s="28">
        <f>'승차인원(a)'!J105+'하차인원(b)'!J105</f>
        <v>93719</v>
      </c>
      <c r="K105" s="28">
        <f>'승차인원(a)'!K105+'하차인원(b)'!K105</f>
        <v>89920</v>
      </c>
      <c r="L105" s="28">
        <f>'승차인원(a)'!L105+'하차인원(b)'!L105</f>
        <v>90870</v>
      </c>
      <c r="M105" s="28">
        <f>'승차인원(a)'!M105+'하차인원(b)'!M105</f>
        <v>86034</v>
      </c>
      <c r="N105" s="28">
        <f>'승차인원(a)'!N105+'하차인원(b)'!N105</f>
        <v>82355</v>
      </c>
      <c r="O105" s="28">
        <f>'승차인원(a)'!O105+'하차인원(b)'!O105</f>
        <v>90433</v>
      </c>
      <c r="P105" s="28">
        <f>'승차인원(a)'!P105+'하차인원(b)'!P105</f>
        <v>81277</v>
      </c>
      <c r="Q105" s="65">
        <f>'승차인원(a)'!Q105+'하차인원(b)'!Q105</f>
        <v>73179</v>
      </c>
    </row>
    <row r="106" spans="1:17" x14ac:dyDescent="0.3">
      <c r="A106" s="158"/>
      <c r="B106" s="1">
        <v>310</v>
      </c>
      <c r="C106" s="1" t="s">
        <v>52</v>
      </c>
      <c r="D106" s="35">
        <f t="shared" si="39"/>
        <v>14726336</v>
      </c>
      <c r="E106" s="35">
        <f>'승차인원(a)'!E106+'하차인원(b)'!E106</f>
        <v>40346</v>
      </c>
      <c r="F106" s="55">
        <f>'승차인원(a)'!F106+'하차인원(b)'!F106</f>
        <v>1146101</v>
      </c>
      <c r="G106" s="16">
        <f>'승차인원(a)'!G106+'하차인원(b)'!G106</f>
        <v>1025396</v>
      </c>
      <c r="H106" s="16">
        <f>'승차인원(a)'!H106+'하차인원(b)'!H106</f>
        <v>1262745</v>
      </c>
      <c r="I106" s="16">
        <f>'승차인원(a)'!I106+'하차인원(b)'!I106</f>
        <v>1234188</v>
      </c>
      <c r="J106" s="16">
        <f>'승차인원(a)'!J106+'하차인원(b)'!J106</f>
        <v>1299058</v>
      </c>
      <c r="K106" s="16">
        <f>'승차인원(a)'!K106+'하차인원(b)'!K106</f>
        <v>1227815</v>
      </c>
      <c r="L106" s="16">
        <f>'승차인원(a)'!L106+'하차인원(b)'!L106</f>
        <v>1279694</v>
      </c>
      <c r="M106" s="16">
        <f>'승차인원(a)'!M106+'하차인원(b)'!M106</f>
        <v>1244049</v>
      </c>
      <c r="N106" s="16">
        <f>'승차인원(a)'!N106+'하차인원(b)'!N106</f>
        <v>1171271</v>
      </c>
      <c r="O106" s="16">
        <f>'승차인원(a)'!O106+'하차인원(b)'!O106</f>
        <v>1320471</v>
      </c>
      <c r="P106" s="16">
        <f>'승차인원(a)'!P106+'하차인원(b)'!P106</f>
        <v>1279409</v>
      </c>
      <c r="Q106" s="63">
        <f>'승차인원(a)'!Q106+'하차인원(b)'!Q106</f>
        <v>1236139</v>
      </c>
    </row>
    <row r="107" spans="1:17" x14ac:dyDescent="0.3">
      <c r="A107" s="158"/>
      <c r="B107" s="1">
        <v>311</v>
      </c>
      <c r="C107" s="1" t="s">
        <v>53</v>
      </c>
      <c r="D107" s="35">
        <f t="shared" si="39"/>
        <v>30292855</v>
      </c>
      <c r="E107" s="35">
        <f>'승차인원(a)'!E107+'하차인원(b)'!E107</f>
        <v>82994</v>
      </c>
      <c r="F107" s="55">
        <f>'승차인원(a)'!F107+'하차인원(b)'!F107</f>
        <v>2466465</v>
      </c>
      <c r="G107" s="16">
        <f>'승차인원(a)'!G107+'하차인원(b)'!G107</f>
        <v>2207211</v>
      </c>
      <c r="H107" s="16">
        <f>'승차인원(a)'!H107+'하차인원(b)'!H107</f>
        <v>2674581</v>
      </c>
      <c r="I107" s="16">
        <f>'승차인원(a)'!I107+'하차인원(b)'!I107</f>
        <v>2576563</v>
      </c>
      <c r="J107" s="16">
        <f>'승차인원(a)'!J107+'하차인원(b)'!J107</f>
        <v>2664262</v>
      </c>
      <c r="K107" s="16">
        <f>'승차인원(a)'!K107+'하차인원(b)'!K107</f>
        <v>2520399</v>
      </c>
      <c r="L107" s="16">
        <f>'승차인원(a)'!L107+'하차인원(b)'!L107</f>
        <v>2547280</v>
      </c>
      <c r="M107" s="16">
        <f>'승차인원(a)'!M107+'하차인원(b)'!M107</f>
        <v>2453781</v>
      </c>
      <c r="N107" s="16">
        <f>'승차인원(a)'!N107+'하차인원(b)'!N107</f>
        <v>2380728</v>
      </c>
      <c r="O107" s="16">
        <f>'승차인원(a)'!O107+'하차인원(b)'!O107</f>
        <v>2639203</v>
      </c>
      <c r="P107" s="16">
        <f>'승차인원(a)'!P107+'하차인원(b)'!P107</f>
        <v>2595237</v>
      </c>
      <c r="Q107" s="63">
        <f>'승차인원(a)'!Q107+'하차인원(b)'!Q107</f>
        <v>2567145</v>
      </c>
    </row>
    <row r="108" spans="1:17" x14ac:dyDescent="0.3">
      <c r="A108" s="158"/>
      <c r="B108" s="1">
        <v>312</v>
      </c>
      <c r="C108" s="1" t="s">
        <v>54</v>
      </c>
      <c r="D108" s="35">
        <f t="shared" si="39"/>
        <v>14751959</v>
      </c>
      <c r="E108" s="35">
        <f>'승차인원(a)'!E108+'하차인원(b)'!E108</f>
        <v>40416</v>
      </c>
      <c r="F108" s="55">
        <f>'승차인원(a)'!F108+'하차인원(b)'!F108</f>
        <v>1180544</v>
      </c>
      <c r="G108" s="16">
        <f>'승차인원(a)'!G108+'하차인원(b)'!G108</f>
        <v>1052754</v>
      </c>
      <c r="H108" s="16">
        <f>'승차인원(a)'!H108+'하차인원(b)'!H108</f>
        <v>1303869</v>
      </c>
      <c r="I108" s="16">
        <f>'승차인원(a)'!I108+'하차인원(b)'!I108</f>
        <v>1260973</v>
      </c>
      <c r="J108" s="16">
        <f>'승차인원(a)'!J108+'하차인원(b)'!J108</f>
        <v>1309379</v>
      </c>
      <c r="K108" s="16">
        <f>'승차인원(a)'!K108+'하차인원(b)'!K108</f>
        <v>1227793</v>
      </c>
      <c r="L108" s="16">
        <f>'승차인원(a)'!L108+'하차인원(b)'!L108</f>
        <v>1238479</v>
      </c>
      <c r="M108" s="16">
        <f>'승차인원(a)'!M108+'하차인원(b)'!M108</f>
        <v>1199929</v>
      </c>
      <c r="N108" s="16">
        <f>'승차인원(a)'!N108+'하차인원(b)'!N108</f>
        <v>1163639</v>
      </c>
      <c r="O108" s="16">
        <f>'승차인원(a)'!O108+'하차인원(b)'!O108</f>
        <v>1299812</v>
      </c>
      <c r="P108" s="16">
        <f>'승차인원(a)'!P108+'하차인원(b)'!P108</f>
        <v>1274680</v>
      </c>
      <c r="Q108" s="63">
        <f>'승차인원(a)'!Q108+'하차인원(b)'!Q108</f>
        <v>1240108</v>
      </c>
    </row>
    <row r="109" spans="1:17" x14ac:dyDescent="0.3">
      <c r="A109" s="158"/>
      <c r="B109" s="1">
        <v>313</v>
      </c>
      <c r="C109" s="1" t="s">
        <v>55</v>
      </c>
      <c r="D109" s="35">
        <f t="shared" ref="D109:D172" si="40">SUM(F109:Q109)</f>
        <v>8910281</v>
      </c>
      <c r="E109" s="35">
        <f>'승차인원(a)'!E109+'하차인원(b)'!E109</f>
        <v>24411</v>
      </c>
      <c r="F109" s="55">
        <f>'승차인원(a)'!F109+'하차인원(b)'!F109</f>
        <v>720777</v>
      </c>
      <c r="G109" s="16">
        <f>'승차인원(a)'!G109+'하차인원(b)'!G109</f>
        <v>635629</v>
      </c>
      <c r="H109" s="16">
        <f>'승차인원(a)'!H109+'하차인원(b)'!H109</f>
        <v>793967</v>
      </c>
      <c r="I109" s="16">
        <f>'승차인원(a)'!I109+'하차인원(b)'!I109</f>
        <v>764943</v>
      </c>
      <c r="J109" s="16">
        <f>'승차인원(a)'!J109+'하차인원(b)'!J109</f>
        <v>779865</v>
      </c>
      <c r="K109" s="16">
        <f>'승차인원(a)'!K109+'하차인원(b)'!K109</f>
        <v>735719</v>
      </c>
      <c r="L109" s="16">
        <f>'승차인원(a)'!L109+'하차인원(b)'!L109</f>
        <v>734906</v>
      </c>
      <c r="M109" s="16">
        <f>'승차인원(a)'!M109+'하차인원(b)'!M109</f>
        <v>699759</v>
      </c>
      <c r="N109" s="16">
        <f>'승차인원(a)'!N109+'하차인원(b)'!N109</f>
        <v>688864</v>
      </c>
      <c r="O109" s="16">
        <f>'승차인원(a)'!O109+'하차인원(b)'!O109</f>
        <v>784224</v>
      </c>
      <c r="P109" s="16">
        <f>'승차인원(a)'!P109+'하차인원(b)'!P109</f>
        <v>793728</v>
      </c>
      <c r="Q109" s="63">
        <f>'승차인원(a)'!Q109+'하차인원(b)'!Q109</f>
        <v>777900</v>
      </c>
    </row>
    <row r="110" spans="1:17" x14ac:dyDescent="0.3">
      <c r="A110" s="158"/>
      <c r="B110" s="1">
        <v>314</v>
      </c>
      <c r="C110" s="1" t="s">
        <v>56</v>
      </c>
      <c r="D110" s="35">
        <f t="shared" si="40"/>
        <v>14075345</v>
      </c>
      <c r="E110" s="35">
        <f>'승차인원(a)'!E110+'하차인원(b)'!E110</f>
        <v>38562</v>
      </c>
      <c r="F110" s="55">
        <f>'승차인원(a)'!F110+'하차인원(b)'!F110</f>
        <v>1116811</v>
      </c>
      <c r="G110" s="16">
        <f>'승차인원(a)'!G110+'하차인원(b)'!G110</f>
        <v>990548</v>
      </c>
      <c r="H110" s="16">
        <f>'승차인원(a)'!H110+'하차인원(b)'!H110</f>
        <v>1269549</v>
      </c>
      <c r="I110" s="16">
        <f>'승차인원(a)'!I110+'하차인원(b)'!I110</f>
        <v>1238629</v>
      </c>
      <c r="J110" s="16">
        <f>'승차인원(a)'!J110+'하차인원(b)'!J110</f>
        <v>1265255</v>
      </c>
      <c r="K110" s="16">
        <f>'승차인원(a)'!K110+'하차인원(b)'!K110</f>
        <v>1160878</v>
      </c>
      <c r="L110" s="16">
        <f>'승차인원(a)'!L110+'하차인원(b)'!L110</f>
        <v>1143168</v>
      </c>
      <c r="M110" s="16">
        <f>'승차인원(a)'!M110+'하차인원(b)'!M110</f>
        <v>1107933</v>
      </c>
      <c r="N110" s="16">
        <f>'승차인원(a)'!N110+'하차인원(b)'!N110</f>
        <v>1112361</v>
      </c>
      <c r="O110" s="16">
        <f>'승차인원(a)'!O110+'하차인원(b)'!O110</f>
        <v>1248604</v>
      </c>
      <c r="P110" s="16">
        <f>'승차인원(a)'!P110+'하차인원(b)'!P110</f>
        <v>1237315</v>
      </c>
      <c r="Q110" s="63">
        <f>'승차인원(a)'!Q110+'하차인원(b)'!Q110</f>
        <v>1184294</v>
      </c>
    </row>
    <row r="111" spans="1:17" x14ac:dyDescent="0.3">
      <c r="A111" s="158"/>
      <c r="B111" s="1">
        <v>315</v>
      </c>
      <c r="C111" s="1" t="s">
        <v>57</v>
      </c>
      <c r="D111" s="35">
        <f t="shared" si="40"/>
        <v>3011836</v>
      </c>
      <c r="E111" s="35">
        <f>'승차인원(a)'!E111+'하차인원(b)'!E111</f>
        <v>8252</v>
      </c>
      <c r="F111" s="55">
        <f>'승차인원(a)'!F111+'하차인원(b)'!F111</f>
        <v>252573</v>
      </c>
      <c r="G111" s="16">
        <f>'승차인원(a)'!G111+'하차인원(b)'!G111</f>
        <v>219431</v>
      </c>
      <c r="H111" s="16">
        <f>'승차인원(a)'!H111+'하차인원(b)'!H111</f>
        <v>266222</v>
      </c>
      <c r="I111" s="16">
        <f>'승차인원(a)'!I111+'하차인원(b)'!I111</f>
        <v>259378</v>
      </c>
      <c r="J111" s="16">
        <f>'승차인원(a)'!J111+'하차인원(b)'!J111</f>
        <v>264217</v>
      </c>
      <c r="K111" s="16">
        <f>'승차인원(a)'!K111+'하차인원(b)'!K111</f>
        <v>247787</v>
      </c>
      <c r="L111" s="16">
        <f>'승차인원(a)'!L111+'하차인원(b)'!L111</f>
        <v>254483</v>
      </c>
      <c r="M111" s="16">
        <f>'승차인원(a)'!M111+'하차인원(b)'!M111</f>
        <v>243121</v>
      </c>
      <c r="N111" s="16">
        <f>'승차인원(a)'!N111+'하차인원(b)'!N111</f>
        <v>235667</v>
      </c>
      <c r="O111" s="16">
        <f>'승차인원(a)'!O111+'하차인원(b)'!O111</f>
        <v>263062</v>
      </c>
      <c r="P111" s="16">
        <f>'승차인원(a)'!P111+'하차인원(b)'!P111</f>
        <v>259061</v>
      </c>
      <c r="Q111" s="63">
        <f>'승차인원(a)'!Q111+'하차인원(b)'!Q111</f>
        <v>246834</v>
      </c>
    </row>
    <row r="112" spans="1:17" x14ac:dyDescent="0.3">
      <c r="A112" s="158"/>
      <c r="B112" s="1">
        <v>316</v>
      </c>
      <c r="C112" s="1" t="s">
        <v>58</v>
      </c>
      <c r="D112" s="35">
        <f t="shared" si="40"/>
        <v>6180041</v>
      </c>
      <c r="E112" s="35">
        <f>'승차인원(a)'!E112+'하차인원(b)'!E112</f>
        <v>16932</v>
      </c>
      <c r="F112" s="55">
        <f>'승차인원(a)'!F112+'하차인원(b)'!F112</f>
        <v>463949</v>
      </c>
      <c r="G112" s="16">
        <f>'승차인원(a)'!G112+'하차인원(b)'!G112</f>
        <v>420975</v>
      </c>
      <c r="H112" s="16">
        <f>'승차인원(a)'!H112+'하차인원(b)'!H112</f>
        <v>564531</v>
      </c>
      <c r="I112" s="16">
        <f>'승차인원(a)'!I112+'하차인원(b)'!I112</f>
        <v>539831</v>
      </c>
      <c r="J112" s="16">
        <f>'승차인원(a)'!J112+'하차인원(b)'!J112</f>
        <v>575031</v>
      </c>
      <c r="K112" s="16">
        <f>'승차인원(a)'!K112+'하차인원(b)'!K112</f>
        <v>522519</v>
      </c>
      <c r="L112" s="16">
        <f>'승차인원(a)'!L112+'하차인원(b)'!L112</f>
        <v>500121</v>
      </c>
      <c r="M112" s="16">
        <f>'승차인원(a)'!M112+'하차인원(b)'!M112</f>
        <v>491195</v>
      </c>
      <c r="N112" s="16">
        <f>'승차인원(a)'!N112+'하차인원(b)'!N112</f>
        <v>487684</v>
      </c>
      <c r="O112" s="16">
        <f>'승차인원(a)'!O112+'하차인원(b)'!O112</f>
        <v>559949</v>
      </c>
      <c r="P112" s="16">
        <f>'승차인원(a)'!P112+'하차인원(b)'!P112</f>
        <v>545458</v>
      </c>
      <c r="Q112" s="63">
        <f>'승차인원(a)'!Q112+'하차인원(b)'!Q112</f>
        <v>508798</v>
      </c>
    </row>
    <row r="113" spans="1:17" x14ac:dyDescent="0.3">
      <c r="A113" s="158"/>
      <c r="B113" s="1">
        <v>317</v>
      </c>
      <c r="C113" s="1" t="s">
        <v>59</v>
      </c>
      <c r="D113" s="35">
        <f t="shared" si="40"/>
        <v>18715111</v>
      </c>
      <c r="E113" s="35">
        <f>'승차인원(a)'!E113+'하차인원(b)'!E113</f>
        <v>51274</v>
      </c>
      <c r="F113" s="55">
        <f>'승차인원(a)'!F113+'하차인원(b)'!F113</f>
        <v>1390010</v>
      </c>
      <c r="G113" s="16">
        <f>'승차인원(a)'!G113+'하차인원(b)'!G113</f>
        <v>1239555</v>
      </c>
      <c r="H113" s="16">
        <f>'승차인원(a)'!H113+'하차인원(b)'!H113</f>
        <v>1668835</v>
      </c>
      <c r="I113" s="16">
        <f>'승차인원(a)'!I113+'하차인원(b)'!I113</f>
        <v>1681252</v>
      </c>
      <c r="J113" s="16">
        <f>'승차인원(a)'!J113+'하차인원(b)'!J113</f>
        <v>1747737</v>
      </c>
      <c r="K113" s="16">
        <f>'승차인원(a)'!K113+'하차인원(b)'!K113</f>
        <v>1517113</v>
      </c>
      <c r="L113" s="16">
        <f>'승차인원(a)'!L113+'하차인원(b)'!L113</f>
        <v>1424283</v>
      </c>
      <c r="M113" s="16">
        <f>'승차인원(a)'!M113+'하차인원(b)'!M113</f>
        <v>1425210</v>
      </c>
      <c r="N113" s="16">
        <f>'승차인원(a)'!N113+'하차인원(b)'!N113</f>
        <v>1573879</v>
      </c>
      <c r="O113" s="16">
        <f>'승차인원(a)'!O113+'하차인원(b)'!O113</f>
        <v>1771626</v>
      </c>
      <c r="P113" s="16">
        <f>'승차인원(a)'!P113+'하차인원(b)'!P113</f>
        <v>1711534</v>
      </c>
      <c r="Q113" s="63">
        <f>'승차인원(a)'!Q113+'하차인원(b)'!Q113</f>
        <v>1564077</v>
      </c>
    </row>
    <row r="114" spans="1:17" x14ac:dyDescent="0.3">
      <c r="A114" s="158"/>
      <c r="B114" s="1">
        <v>318</v>
      </c>
      <c r="C114" s="1" t="s">
        <v>60</v>
      </c>
      <c r="D114" s="35">
        <f t="shared" si="40"/>
        <v>19151397</v>
      </c>
      <c r="E114" s="35">
        <f>'승차인원(a)'!E114+'하차인원(b)'!E114</f>
        <v>52469</v>
      </c>
      <c r="F114" s="55">
        <f>'승차인원(a)'!F114+'하차인원(b)'!F114</f>
        <v>1492084</v>
      </c>
      <c r="G114" s="16">
        <f>'승차인원(a)'!G114+'하차인원(b)'!G114</f>
        <v>1323645</v>
      </c>
      <c r="H114" s="16">
        <f>'승차인원(a)'!H114+'하차인원(b)'!H114</f>
        <v>1699126</v>
      </c>
      <c r="I114" s="16">
        <f>'승차인원(a)'!I114+'하차인원(b)'!I114</f>
        <v>1701342</v>
      </c>
      <c r="J114" s="16">
        <f>'승차인원(a)'!J114+'하차인원(b)'!J114</f>
        <v>1777898</v>
      </c>
      <c r="K114" s="16">
        <f>'승차인원(a)'!K114+'하차인원(b)'!K114</f>
        <v>1583339</v>
      </c>
      <c r="L114" s="16">
        <f>'승차인원(a)'!L114+'하차인원(b)'!L114</f>
        <v>1536960</v>
      </c>
      <c r="M114" s="16">
        <f>'승차인원(a)'!M114+'하차인원(b)'!M114</f>
        <v>1499801</v>
      </c>
      <c r="N114" s="16">
        <f>'승차인원(a)'!N114+'하차인원(b)'!N114</f>
        <v>1524677</v>
      </c>
      <c r="O114" s="16">
        <f>'승차인원(a)'!O114+'하차인원(b)'!O114</f>
        <v>1788367</v>
      </c>
      <c r="P114" s="16">
        <f>'승차인원(a)'!P114+'하차인원(b)'!P114</f>
        <v>1710558</v>
      </c>
      <c r="Q114" s="63">
        <f>'승차인원(a)'!Q114+'하차인원(b)'!Q114</f>
        <v>1513600</v>
      </c>
    </row>
    <row r="115" spans="1:17" x14ac:dyDescent="0.3">
      <c r="A115" s="158"/>
      <c r="B115" s="1">
        <v>319</v>
      </c>
      <c r="C115" s="1" t="s">
        <v>61</v>
      </c>
      <c r="D115" s="35">
        <f t="shared" si="40"/>
        <v>8400213</v>
      </c>
      <c r="E115" s="35">
        <f>'승차인원(a)'!E115+'하차인원(b)'!E115</f>
        <v>23014</v>
      </c>
      <c r="F115" s="55">
        <f>'승차인원(a)'!F115+'하차인원(b)'!F115</f>
        <v>680524</v>
      </c>
      <c r="G115" s="16">
        <f>'승차인원(a)'!G115+'하차인원(b)'!G115</f>
        <v>599964</v>
      </c>
      <c r="H115" s="16">
        <f>'승차인원(a)'!H115+'하차인원(b)'!H115</f>
        <v>712080</v>
      </c>
      <c r="I115" s="16">
        <f>'승차인원(a)'!I115+'하차인원(b)'!I115</f>
        <v>686355</v>
      </c>
      <c r="J115" s="16">
        <f>'승차인원(a)'!J115+'하차인원(b)'!J115</f>
        <v>721022</v>
      </c>
      <c r="K115" s="16">
        <f>'승차인원(a)'!K115+'하차인원(b)'!K115</f>
        <v>677110</v>
      </c>
      <c r="L115" s="16">
        <f>'승차인원(a)'!L115+'하차인원(b)'!L115</f>
        <v>720295</v>
      </c>
      <c r="M115" s="16">
        <f>'승차인원(a)'!M115+'하차인원(b)'!M115</f>
        <v>687400</v>
      </c>
      <c r="N115" s="16">
        <f>'승차인원(a)'!N115+'하차인원(b)'!N115</f>
        <v>635868</v>
      </c>
      <c r="O115" s="16">
        <f>'승차인원(a)'!O115+'하차인원(b)'!O115</f>
        <v>748496</v>
      </c>
      <c r="P115" s="16">
        <f>'승차인원(a)'!P115+'하차인원(b)'!P115</f>
        <v>764188</v>
      </c>
      <c r="Q115" s="63">
        <f>'승차인원(a)'!Q115+'하차인원(b)'!Q115</f>
        <v>766911</v>
      </c>
    </row>
    <row r="116" spans="1:17" x14ac:dyDescent="0.3">
      <c r="A116" s="158"/>
      <c r="B116" s="1">
        <v>320</v>
      </c>
      <c r="C116" s="1" t="s">
        <v>62</v>
      </c>
      <c r="D116" s="35">
        <f t="shared" si="40"/>
        <v>7690443</v>
      </c>
      <c r="E116" s="35">
        <f>'승차인원(a)'!E116+'하차인원(b)'!E116</f>
        <v>21070</v>
      </c>
      <c r="F116" s="55">
        <f>'승차인원(a)'!F116+'하차인원(b)'!F116</f>
        <v>635263</v>
      </c>
      <c r="G116" s="16">
        <f>'승차인원(a)'!G116+'하차인원(b)'!G116</f>
        <v>537342</v>
      </c>
      <c r="H116" s="16">
        <f>'승차인원(a)'!H116+'하차인원(b)'!H116</f>
        <v>657961</v>
      </c>
      <c r="I116" s="16">
        <f>'승차인원(a)'!I116+'하차인원(b)'!I116</f>
        <v>641082</v>
      </c>
      <c r="J116" s="16">
        <f>'승차인원(a)'!J116+'하차인원(b)'!J116</f>
        <v>646353</v>
      </c>
      <c r="K116" s="16">
        <f>'승차인원(a)'!K116+'하차인원(b)'!K116</f>
        <v>623717</v>
      </c>
      <c r="L116" s="16">
        <f>'승차인원(a)'!L116+'하차인원(b)'!L116</f>
        <v>660799</v>
      </c>
      <c r="M116" s="16">
        <f>'승차인원(a)'!M116+'하차인원(b)'!M116</f>
        <v>640845</v>
      </c>
      <c r="N116" s="16">
        <f>'승차인원(a)'!N116+'하차인원(b)'!N116</f>
        <v>580741</v>
      </c>
      <c r="O116" s="16">
        <f>'승차인원(a)'!O116+'하차인원(b)'!O116</f>
        <v>680079</v>
      </c>
      <c r="P116" s="16">
        <f>'승차인원(a)'!P116+'하차인원(b)'!P116</f>
        <v>696241</v>
      </c>
      <c r="Q116" s="63">
        <f>'승차인원(a)'!Q116+'하차인원(b)'!Q116</f>
        <v>690020</v>
      </c>
    </row>
    <row r="117" spans="1:17" x14ac:dyDescent="0.3">
      <c r="A117" s="158"/>
      <c r="B117" s="1">
        <v>322</v>
      </c>
      <c r="C117" s="1" t="s">
        <v>63</v>
      </c>
      <c r="D117" s="35">
        <f t="shared" si="40"/>
        <v>8957697</v>
      </c>
      <c r="E117" s="35">
        <f>'승차인원(a)'!E117+'하차인원(b)'!E117</f>
        <v>24541</v>
      </c>
      <c r="F117" s="55">
        <f>'승차인원(a)'!F117+'하차인원(b)'!F117</f>
        <v>626950</v>
      </c>
      <c r="G117" s="16">
        <f>'승차인원(a)'!G117+'하차인원(b)'!G117</f>
        <v>543762</v>
      </c>
      <c r="H117" s="16">
        <f>'승차인원(a)'!H117+'하차인원(b)'!H117</f>
        <v>821265</v>
      </c>
      <c r="I117" s="16">
        <f>'승차인원(a)'!I117+'하차인원(b)'!I117</f>
        <v>854621</v>
      </c>
      <c r="J117" s="16">
        <f>'승차인원(a)'!J117+'하차인원(b)'!J117</f>
        <v>895640</v>
      </c>
      <c r="K117" s="16">
        <f>'승차인원(a)'!K117+'하차인원(b)'!K117</f>
        <v>740471</v>
      </c>
      <c r="L117" s="16">
        <f>'승차인원(a)'!L117+'하차인원(b)'!L117</f>
        <v>648620</v>
      </c>
      <c r="M117" s="16">
        <f>'승차인원(a)'!M117+'하차인원(b)'!M117</f>
        <v>619830</v>
      </c>
      <c r="N117" s="16">
        <f>'승차인원(a)'!N117+'하차인원(b)'!N117</f>
        <v>742529</v>
      </c>
      <c r="O117" s="16">
        <f>'승차인원(a)'!O117+'하차인원(b)'!O117</f>
        <v>860838</v>
      </c>
      <c r="P117" s="16">
        <f>'승차인원(a)'!P117+'하차인원(b)'!P117</f>
        <v>846587</v>
      </c>
      <c r="Q117" s="63">
        <f>'승차인원(a)'!Q117+'하차인원(b)'!Q117</f>
        <v>756584</v>
      </c>
    </row>
    <row r="118" spans="1:17" x14ac:dyDescent="0.3">
      <c r="A118" s="158"/>
      <c r="B118" s="1">
        <v>323</v>
      </c>
      <c r="C118" s="1" t="s">
        <v>64</v>
      </c>
      <c r="D118" s="35">
        <f t="shared" si="40"/>
        <v>10313562</v>
      </c>
      <c r="E118" s="35">
        <f>'승차인원(a)'!E118+'하차인원(b)'!E118</f>
        <v>28256</v>
      </c>
      <c r="F118" s="55">
        <f>'승차인원(a)'!F118+'하차인원(b)'!F118</f>
        <v>833266</v>
      </c>
      <c r="G118" s="16">
        <f>'승차인원(a)'!G118+'하차인원(b)'!G118</f>
        <v>729315</v>
      </c>
      <c r="H118" s="16">
        <f>'승차인원(a)'!H118+'하차인원(b)'!H118</f>
        <v>899617</v>
      </c>
      <c r="I118" s="16">
        <f>'승차인원(a)'!I118+'하차인원(b)'!I118</f>
        <v>879171</v>
      </c>
      <c r="J118" s="16">
        <f>'승차인원(a)'!J118+'하차인원(b)'!J118</f>
        <v>906876</v>
      </c>
      <c r="K118" s="16">
        <f>'승차인원(a)'!K118+'하차인원(b)'!K118</f>
        <v>862794</v>
      </c>
      <c r="L118" s="16">
        <f>'승차인원(a)'!L118+'하차인원(b)'!L118</f>
        <v>874820</v>
      </c>
      <c r="M118" s="16">
        <f>'승차인원(a)'!M118+'하차인원(b)'!M118</f>
        <v>833290</v>
      </c>
      <c r="N118" s="16">
        <f>'승차인원(a)'!N118+'하차인원(b)'!N118</f>
        <v>799670</v>
      </c>
      <c r="O118" s="16">
        <f>'승차인원(a)'!O118+'하차인원(b)'!O118</f>
        <v>903804</v>
      </c>
      <c r="P118" s="16">
        <f>'승차인원(a)'!P118+'하차인원(b)'!P118</f>
        <v>904674</v>
      </c>
      <c r="Q118" s="63">
        <f>'승차인원(a)'!Q118+'하차인원(b)'!Q118</f>
        <v>886265</v>
      </c>
    </row>
    <row r="119" spans="1:17" x14ac:dyDescent="0.3">
      <c r="A119" s="158"/>
      <c r="B119" s="1">
        <v>324</v>
      </c>
      <c r="C119" s="1" t="s">
        <v>65</v>
      </c>
      <c r="D119" s="35">
        <f t="shared" si="40"/>
        <v>6167661</v>
      </c>
      <c r="E119" s="35">
        <f>'승차인원(a)'!E119+'하차인원(b)'!E119</f>
        <v>16898</v>
      </c>
      <c r="F119" s="55">
        <f>'승차인원(a)'!F119+'하차인원(b)'!F119</f>
        <v>504824</v>
      </c>
      <c r="G119" s="16">
        <f>'승차인원(a)'!G119+'하차인원(b)'!G119</f>
        <v>445386</v>
      </c>
      <c r="H119" s="16">
        <f>'승차인원(a)'!H119+'하차인원(b)'!H119</f>
        <v>540763</v>
      </c>
      <c r="I119" s="16">
        <f>'승차인원(a)'!I119+'하차인원(b)'!I119</f>
        <v>527403</v>
      </c>
      <c r="J119" s="16">
        <f>'승차인원(a)'!J119+'하차인원(b)'!J119</f>
        <v>540135</v>
      </c>
      <c r="K119" s="16">
        <f>'승차인원(a)'!K119+'하차인원(b)'!K119</f>
        <v>509118</v>
      </c>
      <c r="L119" s="16">
        <f>'승차인원(a)'!L119+'하차인원(b)'!L119</f>
        <v>521124</v>
      </c>
      <c r="M119" s="16">
        <f>'승차인원(a)'!M119+'하차인원(b)'!M119</f>
        <v>500126</v>
      </c>
      <c r="N119" s="16">
        <f>'승차인원(a)'!N119+'하차인원(b)'!N119</f>
        <v>485691</v>
      </c>
      <c r="O119" s="16">
        <f>'승차인원(a)'!O119+'하차인원(b)'!O119</f>
        <v>539581</v>
      </c>
      <c r="P119" s="16">
        <f>'승차인원(a)'!P119+'하차인원(b)'!P119</f>
        <v>532709</v>
      </c>
      <c r="Q119" s="63">
        <f>'승차인원(a)'!Q119+'하차인원(b)'!Q119</f>
        <v>520801</v>
      </c>
    </row>
    <row r="120" spans="1:17" x14ac:dyDescent="0.3">
      <c r="A120" s="158"/>
      <c r="B120" s="1">
        <v>325</v>
      </c>
      <c r="C120" s="1" t="s">
        <v>349</v>
      </c>
      <c r="D120" s="35">
        <f t="shared" si="40"/>
        <v>7625535</v>
      </c>
      <c r="E120" s="35">
        <f>'승차인원(a)'!E120+'하차인원(b)'!E120</f>
        <v>20891</v>
      </c>
      <c r="F120" s="55">
        <f>'승차인원(a)'!F120+'하차인원(b)'!F120</f>
        <v>615529</v>
      </c>
      <c r="G120" s="16">
        <f>'승차인원(a)'!G120+'하차인원(b)'!G120</f>
        <v>543037</v>
      </c>
      <c r="H120" s="16">
        <f>'승차인원(a)'!H120+'하차인원(b)'!H120</f>
        <v>667701</v>
      </c>
      <c r="I120" s="16">
        <f>'승차인원(a)'!I120+'하차인원(b)'!I120</f>
        <v>643478</v>
      </c>
      <c r="J120" s="16">
        <f>'승차인원(a)'!J120+'하차인원(b)'!J120</f>
        <v>673605</v>
      </c>
      <c r="K120" s="16">
        <f>'승차인원(a)'!K120+'하차인원(b)'!K120</f>
        <v>646454</v>
      </c>
      <c r="L120" s="16">
        <f>'승차인원(a)'!L120+'하차인원(b)'!L120</f>
        <v>652192</v>
      </c>
      <c r="M120" s="16">
        <f>'승차인원(a)'!M120+'하차인원(b)'!M120</f>
        <v>620327</v>
      </c>
      <c r="N120" s="16">
        <f>'승차인원(a)'!N120+'하차인원(b)'!N120</f>
        <v>603716</v>
      </c>
      <c r="O120" s="16">
        <f>'승차인원(a)'!O120+'하차인원(b)'!O120</f>
        <v>670212</v>
      </c>
      <c r="P120" s="16">
        <f>'승차인원(a)'!P120+'하차인원(b)'!P120</f>
        <v>662814</v>
      </c>
      <c r="Q120" s="63">
        <f>'승차인원(a)'!Q120+'하차인원(b)'!Q120</f>
        <v>626470</v>
      </c>
    </row>
    <row r="121" spans="1:17" x14ac:dyDescent="0.3">
      <c r="A121" s="158"/>
      <c r="B121" s="1">
        <v>326</v>
      </c>
      <c r="C121" s="1" t="s">
        <v>66</v>
      </c>
      <c r="D121" s="35">
        <f t="shared" si="40"/>
        <v>25406479</v>
      </c>
      <c r="E121" s="35">
        <f>'승차인원(a)'!E121+'하차인원(b)'!E121</f>
        <v>69607</v>
      </c>
      <c r="F121" s="55">
        <f>'승차인원(a)'!F121+'하차인원(b)'!F121</f>
        <v>2204941</v>
      </c>
      <c r="G121" s="16">
        <f>'승차인원(a)'!G121+'하차인원(b)'!G121</f>
        <v>1866385</v>
      </c>
      <c r="H121" s="16">
        <f>'승차인원(a)'!H121+'하차인원(b)'!H121</f>
        <v>2250983</v>
      </c>
      <c r="I121" s="16">
        <f>'승차인원(a)'!I121+'하차인원(b)'!I121</f>
        <v>2146436</v>
      </c>
      <c r="J121" s="16">
        <f>'승차인원(a)'!J121+'하차인원(b)'!J121</f>
        <v>2137778</v>
      </c>
      <c r="K121" s="16">
        <f>'승차인원(a)'!K121+'하차인원(b)'!K121</f>
        <v>2094317</v>
      </c>
      <c r="L121" s="16">
        <f>'승차인원(a)'!L121+'하차인원(b)'!L121</f>
        <v>2165752</v>
      </c>
      <c r="M121" s="16">
        <f>'승차인원(a)'!M121+'하차인원(b)'!M121</f>
        <v>2026461</v>
      </c>
      <c r="N121" s="16">
        <f>'승차인원(a)'!N121+'하차인원(b)'!N121</f>
        <v>1924136</v>
      </c>
      <c r="O121" s="16">
        <f>'승차인원(a)'!O121+'하차인원(b)'!O121</f>
        <v>2193386</v>
      </c>
      <c r="P121" s="16">
        <f>'승차인원(a)'!P121+'하차인원(b)'!P121</f>
        <v>2192933</v>
      </c>
      <c r="Q121" s="63">
        <f>'승차인원(a)'!Q121+'하차인원(b)'!Q121</f>
        <v>2202971</v>
      </c>
    </row>
    <row r="122" spans="1:17" x14ac:dyDescent="0.3">
      <c r="A122" s="158"/>
      <c r="B122" s="1">
        <v>327</v>
      </c>
      <c r="C122" s="1" t="s">
        <v>67</v>
      </c>
      <c r="D122" s="35">
        <f t="shared" si="40"/>
        <v>24284139</v>
      </c>
      <c r="E122" s="35">
        <f>'승차인원(a)'!E122+'하차인원(b)'!E122</f>
        <v>66532</v>
      </c>
      <c r="F122" s="55">
        <f>'승차인원(a)'!F122+'하차인원(b)'!F122</f>
        <v>2013489</v>
      </c>
      <c r="G122" s="16">
        <f>'승차인원(a)'!G122+'하차인원(b)'!G122</f>
        <v>1781925</v>
      </c>
      <c r="H122" s="16">
        <f>'승차인원(a)'!H122+'하차인원(b)'!H122</f>
        <v>2125915</v>
      </c>
      <c r="I122" s="16">
        <f>'승차인원(a)'!I122+'하차인원(b)'!I122</f>
        <v>1994150</v>
      </c>
      <c r="J122" s="16">
        <f>'승차인원(a)'!J122+'하차인원(b)'!J122</f>
        <v>2020850</v>
      </c>
      <c r="K122" s="16">
        <f>'승차인원(a)'!K122+'하차인원(b)'!K122</f>
        <v>1971167</v>
      </c>
      <c r="L122" s="16">
        <f>'승차인원(a)'!L122+'하차인원(b)'!L122</f>
        <v>2056544</v>
      </c>
      <c r="M122" s="16">
        <f>'승차인원(a)'!M122+'하차인원(b)'!M122</f>
        <v>1999929</v>
      </c>
      <c r="N122" s="16">
        <f>'승차인원(a)'!N122+'하차인원(b)'!N122</f>
        <v>1858947</v>
      </c>
      <c r="O122" s="16">
        <f>'승차인원(a)'!O122+'하차인원(b)'!O122</f>
        <v>2109175</v>
      </c>
      <c r="P122" s="16">
        <f>'승차인원(a)'!P122+'하차인원(b)'!P122</f>
        <v>2153180</v>
      </c>
      <c r="Q122" s="63">
        <f>'승차인원(a)'!Q122+'하차인원(b)'!Q122</f>
        <v>2198868</v>
      </c>
    </row>
    <row r="123" spans="1:17" x14ac:dyDescent="0.3">
      <c r="A123" s="158"/>
      <c r="B123" s="1">
        <v>328</v>
      </c>
      <c r="C123" s="1" t="s">
        <v>68</v>
      </c>
      <c r="D123" s="35">
        <f t="shared" si="40"/>
        <v>4536970</v>
      </c>
      <c r="E123" s="35">
        <f>'승차인원(a)'!E123+'하차인원(b)'!E123</f>
        <v>12430</v>
      </c>
      <c r="F123" s="55">
        <f>'승차인원(a)'!F123+'하차인원(b)'!F123</f>
        <v>354695</v>
      </c>
      <c r="G123" s="16">
        <f>'승차인원(a)'!G123+'하차인원(b)'!G123</f>
        <v>310112</v>
      </c>
      <c r="H123" s="16">
        <f>'승차인원(a)'!H123+'하차인원(b)'!H123</f>
        <v>390555</v>
      </c>
      <c r="I123" s="16">
        <f>'승차인원(a)'!I123+'하차인원(b)'!I123</f>
        <v>381433</v>
      </c>
      <c r="J123" s="16">
        <f>'승차인원(a)'!J123+'하차인원(b)'!J123</f>
        <v>390662</v>
      </c>
      <c r="K123" s="16">
        <f>'승차인원(a)'!K123+'하차인원(b)'!K123</f>
        <v>373522</v>
      </c>
      <c r="L123" s="16">
        <f>'승차인원(a)'!L123+'하차인원(b)'!L123</f>
        <v>383681</v>
      </c>
      <c r="M123" s="16">
        <f>'승차인원(a)'!M123+'하차인원(b)'!M123</f>
        <v>362707</v>
      </c>
      <c r="N123" s="16">
        <f>'승차인원(a)'!N123+'하차인원(b)'!N123</f>
        <v>359272</v>
      </c>
      <c r="O123" s="16">
        <f>'승차인원(a)'!O123+'하차인원(b)'!O123</f>
        <v>420117</v>
      </c>
      <c r="P123" s="16">
        <f>'승차인원(a)'!P123+'하차인원(b)'!P123</f>
        <v>416166</v>
      </c>
      <c r="Q123" s="63">
        <f>'승차인원(a)'!Q123+'하차인원(b)'!Q123</f>
        <v>394048</v>
      </c>
    </row>
    <row r="124" spans="1:17" x14ac:dyDescent="0.3">
      <c r="A124" s="158"/>
      <c r="B124" s="1">
        <v>329</v>
      </c>
      <c r="C124" s="1" t="s">
        <v>69</v>
      </c>
      <c r="D124" s="35">
        <f t="shared" si="40"/>
        <v>44123511</v>
      </c>
      <c r="E124" s="35">
        <f>'승차인원(a)'!E124+'하차인원(b)'!E124</f>
        <v>120887</v>
      </c>
      <c r="F124" s="55">
        <f>'승차인원(a)'!F124+'하차인원(b)'!F124</f>
        <v>3479552</v>
      </c>
      <c r="G124" s="16">
        <f>'승차인원(a)'!G124+'하차인원(b)'!G124</f>
        <v>3372150</v>
      </c>
      <c r="H124" s="16">
        <f>'승차인원(a)'!H124+'하차인원(b)'!H124</f>
        <v>3709567</v>
      </c>
      <c r="I124" s="16">
        <f>'승차인원(a)'!I124+'하차인원(b)'!I124</f>
        <v>3562611</v>
      </c>
      <c r="J124" s="16">
        <f>'승차인원(a)'!J124+'하차인원(b)'!J124</f>
        <v>3855805</v>
      </c>
      <c r="K124" s="16">
        <f>'승차인원(a)'!K124+'하차인원(b)'!K124</f>
        <v>3566182</v>
      </c>
      <c r="L124" s="16">
        <f>'승차인원(a)'!L124+'하차인원(b)'!L124</f>
        <v>3772504</v>
      </c>
      <c r="M124" s="16">
        <f>'승차인원(a)'!M124+'하차인원(b)'!M124</f>
        <v>3775923</v>
      </c>
      <c r="N124" s="16">
        <f>'승차인원(a)'!N124+'하차인원(b)'!N124</f>
        <v>3647793</v>
      </c>
      <c r="O124" s="16">
        <f>'승차인원(a)'!O124+'하차인원(b)'!O124</f>
        <v>3730619</v>
      </c>
      <c r="P124" s="16">
        <f>'승차인원(a)'!P124+'하차인원(b)'!P124</f>
        <v>3692130</v>
      </c>
      <c r="Q124" s="63">
        <f>'승차인원(a)'!Q124+'하차인원(b)'!Q124</f>
        <v>3958675</v>
      </c>
    </row>
    <row r="125" spans="1:17" x14ac:dyDescent="0.3">
      <c r="A125" s="158"/>
      <c r="B125" s="1">
        <v>330</v>
      </c>
      <c r="C125" s="1" t="s">
        <v>70</v>
      </c>
      <c r="D125" s="35">
        <f t="shared" si="40"/>
        <v>8831589</v>
      </c>
      <c r="E125" s="35">
        <f>'승차인원(a)'!E125+'하차인원(b)'!E125</f>
        <v>24196</v>
      </c>
      <c r="F125" s="55">
        <f>'승차인원(a)'!F125+'하차인원(b)'!F125</f>
        <v>712357</v>
      </c>
      <c r="G125" s="16">
        <f>'승차인원(a)'!G125+'하차인원(b)'!G125</f>
        <v>611358</v>
      </c>
      <c r="H125" s="16">
        <f>'승차인원(a)'!H125+'하차인원(b)'!H125</f>
        <v>793685</v>
      </c>
      <c r="I125" s="16">
        <f>'승차인원(a)'!I125+'하차인원(b)'!I125</f>
        <v>772635</v>
      </c>
      <c r="J125" s="16">
        <f>'승차인원(a)'!J125+'하차인원(b)'!J125</f>
        <v>774162</v>
      </c>
      <c r="K125" s="16">
        <f>'승차인원(a)'!K125+'하차인원(b)'!K125</f>
        <v>730508</v>
      </c>
      <c r="L125" s="16">
        <f>'승차인원(a)'!L125+'하차인원(b)'!L125</f>
        <v>761584</v>
      </c>
      <c r="M125" s="16">
        <f>'승차인원(a)'!M125+'하차인원(b)'!M125</f>
        <v>717098</v>
      </c>
      <c r="N125" s="16">
        <f>'승차인원(a)'!N125+'하차인원(b)'!N125</f>
        <v>670056</v>
      </c>
      <c r="O125" s="16">
        <f>'승차인원(a)'!O125+'하차인원(b)'!O125</f>
        <v>783792</v>
      </c>
      <c r="P125" s="16">
        <f>'승차인원(a)'!P125+'하차인원(b)'!P125</f>
        <v>778750</v>
      </c>
      <c r="Q125" s="63">
        <f>'승차인원(a)'!Q125+'하차인원(b)'!Q125</f>
        <v>725604</v>
      </c>
    </row>
    <row r="126" spans="1:17" x14ac:dyDescent="0.3">
      <c r="A126" s="158"/>
      <c r="B126" s="1">
        <v>331</v>
      </c>
      <c r="C126" s="1" t="s">
        <v>71</v>
      </c>
      <c r="D126" s="35">
        <f t="shared" si="40"/>
        <v>25879291</v>
      </c>
      <c r="E126" s="35">
        <f>'승차인원(a)'!E126+'하차인원(b)'!E126</f>
        <v>70902</v>
      </c>
      <c r="F126" s="55">
        <f>'승차인원(a)'!F126+'하차인원(b)'!F126</f>
        <v>2166545</v>
      </c>
      <c r="G126" s="16">
        <f>'승차인원(a)'!G126+'하차인원(b)'!G126</f>
        <v>1959153</v>
      </c>
      <c r="H126" s="16">
        <f>'승차인원(a)'!H126+'하차인원(b)'!H126</f>
        <v>2244237</v>
      </c>
      <c r="I126" s="16">
        <f>'승차인원(a)'!I126+'하차인원(b)'!I126</f>
        <v>2169744</v>
      </c>
      <c r="J126" s="16">
        <f>'승차인원(a)'!J126+'하차인원(b)'!J126</f>
        <v>2218196</v>
      </c>
      <c r="K126" s="16">
        <f>'승차인원(a)'!K126+'하차인원(b)'!K126</f>
        <v>2095023</v>
      </c>
      <c r="L126" s="16">
        <f>'승차인원(a)'!L126+'하차인원(b)'!L126</f>
        <v>2174579</v>
      </c>
      <c r="M126" s="16">
        <f>'승차인원(a)'!M126+'하차인원(b)'!M126</f>
        <v>2138256</v>
      </c>
      <c r="N126" s="16">
        <f>'승차인원(a)'!N126+'하차인원(b)'!N126</f>
        <v>2026954</v>
      </c>
      <c r="O126" s="16">
        <f>'승차인원(a)'!O126+'하차인원(b)'!O126</f>
        <v>2233791</v>
      </c>
      <c r="P126" s="16">
        <f>'승차인원(a)'!P126+'하차인원(b)'!P126</f>
        <v>2241427</v>
      </c>
      <c r="Q126" s="63">
        <f>'승차인원(a)'!Q126+'하차인원(b)'!Q126</f>
        <v>2211386</v>
      </c>
    </row>
    <row r="127" spans="1:17" x14ac:dyDescent="0.3">
      <c r="A127" s="158"/>
      <c r="B127" s="1">
        <v>332</v>
      </c>
      <c r="C127" s="1" t="s">
        <v>72</v>
      </c>
      <c r="D127" s="35">
        <f t="shared" si="40"/>
        <v>30206912</v>
      </c>
      <c r="E127" s="35">
        <f>'승차인원(a)'!E127+'하차인원(b)'!E127</f>
        <v>82758</v>
      </c>
      <c r="F127" s="55">
        <f>'승차인원(a)'!F127+'하차인원(b)'!F127</f>
        <v>2497497</v>
      </c>
      <c r="G127" s="16">
        <f>'승차인원(a)'!G127+'하차인원(b)'!G127</f>
        <v>2155528</v>
      </c>
      <c r="H127" s="16">
        <f>'승차인원(a)'!H127+'하차인원(b)'!H127</f>
        <v>2712833</v>
      </c>
      <c r="I127" s="16">
        <f>'승차인원(a)'!I127+'하차인원(b)'!I127</f>
        <v>2634806</v>
      </c>
      <c r="J127" s="16">
        <f>'승차인원(a)'!J127+'하차인원(b)'!J127</f>
        <v>2616288</v>
      </c>
      <c r="K127" s="16">
        <f>'승차인원(a)'!K127+'하차인원(b)'!K127</f>
        <v>2463071</v>
      </c>
      <c r="L127" s="16">
        <f>'승차인원(a)'!L127+'하차인원(b)'!L127</f>
        <v>2519887</v>
      </c>
      <c r="M127" s="16">
        <f>'승차인원(a)'!M127+'하차인원(b)'!M127</f>
        <v>2376111</v>
      </c>
      <c r="N127" s="16">
        <f>'승차인원(a)'!N127+'하차인원(b)'!N127</f>
        <v>2271201</v>
      </c>
      <c r="O127" s="16">
        <f>'승차인원(a)'!O127+'하차인원(b)'!O127</f>
        <v>2660746</v>
      </c>
      <c r="P127" s="16">
        <f>'승차인원(a)'!P127+'하차인원(b)'!P127</f>
        <v>2694375</v>
      </c>
      <c r="Q127" s="63">
        <f>'승차인원(a)'!Q127+'하차인원(b)'!Q127</f>
        <v>2604569</v>
      </c>
    </row>
    <row r="128" spans="1:17" x14ac:dyDescent="0.3">
      <c r="A128" s="158"/>
      <c r="B128" s="1">
        <v>333</v>
      </c>
      <c r="C128" s="1" t="s">
        <v>73</v>
      </c>
      <c r="D128" s="35">
        <f t="shared" si="40"/>
        <v>7920368</v>
      </c>
      <c r="E128" s="35">
        <f>'승차인원(a)'!E128+'하차인원(b)'!E128</f>
        <v>21699</v>
      </c>
      <c r="F128" s="55">
        <f>'승차인원(a)'!F128+'하차인원(b)'!F128</f>
        <v>658227</v>
      </c>
      <c r="G128" s="16">
        <f>'승차인원(a)'!G128+'하차인원(b)'!G128</f>
        <v>563064</v>
      </c>
      <c r="H128" s="16">
        <f>'승차인원(a)'!H128+'하차인원(b)'!H128</f>
        <v>685421</v>
      </c>
      <c r="I128" s="16">
        <f>'승차인원(a)'!I128+'하차인원(b)'!I128</f>
        <v>679710</v>
      </c>
      <c r="J128" s="16">
        <f>'승차인원(a)'!J128+'하차인원(b)'!J128</f>
        <v>676616</v>
      </c>
      <c r="K128" s="16">
        <f>'승차인원(a)'!K128+'하차인원(b)'!K128</f>
        <v>643361</v>
      </c>
      <c r="L128" s="16">
        <f>'승차인원(a)'!L128+'하차인원(b)'!L128</f>
        <v>684392</v>
      </c>
      <c r="M128" s="16">
        <f>'승차인원(a)'!M128+'하차인원(b)'!M128</f>
        <v>649685</v>
      </c>
      <c r="N128" s="16">
        <f>'승차인원(a)'!N128+'하차인원(b)'!N128</f>
        <v>596878</v>
      </c>
      <c r="O128" s="16">
        <f>'승차인원(a)'!O128+'하차인원(b)'!O128</f>
        <v>698599</v>
      </c>
      <c r="P128" s="16">
        <f>'승차인원(a)'!P128+'하차인원(b)'!P128</f>
        <v>706443</v>
      </c>
      <c r="Q128" s="63">
        <f>'승차인원(a)'!Q128+'하차인원(b)'!Q128</f>
        <v>677972</v>
      </c>
    </row>
    <row r="129" spans="1:17" x14ac:dyDescent="0.3">
      <c r="A129" s="158"/>
      <c r="B129" s="1">
        <v>334</v>
      </c>
      <c r="C129" s="1" t="s">
        <v>350</v>
      </c>
      <c r="D129" s="35">
        <f t="shared" si="40"/>
        <v>4420899</v>
      </c>
      <c r="E129" s="35">
        <f>'승차인원(a)'!E129+'하차인원(b)'!E129</f>
        <v>12112</v>
      </c>
      <c r="F129" s="55">
        <f>'승차인원(a)'!F129+'하차인원(b)'!F129</f>
        <v>383186</v>
      </c>
      <c r="G129" s="16">
        <f>'승차인원(a)'!G129+'하차인원(b)'!G129</f>
        <v>331260</v>
      </c>
      <c r="H129" s="16">
        <f>'승차인원(a)'!H129+'하차인원(b)'!H129</f>
        <v>418575</v>
      </c>
      <c r="I129" s="16">
        <f>'승차인원(a)'!I129+'하차인원(b)'!I129</f>
        <v>403118</v>
      </c>
      <c r="J129" s="16">
        <f>'승차인원(a)'!J129+'하차인원(b)'!J129</f>
        <v>391783</v>
      </c>
      <c r="K129" s="16">
        <f>'승차인원(a)'!K129+'하차인원(b)'!K129</f>
        <v>368259</v>
      </c>
      <c r="L129" s="16">
        <f>'승차인원(a)'!L129+'하차인원(b)'!L129</f>
        <v>361864</v>
      </c>
      <c r="M129" s="16">
        <f>'승차인원(a)'!M129+'하차인원(b)'!M129</f>
        <v>330778</v>
      </c>
      <c r="N129" s="16">
        <f>'승차인원(a)'!N129+'하차인원(b)'!N129</f>
        <v>321694</v>
      </c>
      <c r="O129" s="16">
        <f>'승차인원(a)'!O129+'하차인원(b)'!O129</f>
        <v>369767</v>
      </c>
      <c r="P129" s="16">
        <f>'승차인원(a)'!P129+'하차인원(b)'!P129</f>
        <v>374590</v>
      </c>
      <c r="Q129" s="63">
        <f>'승차인원(a)'!Q129+'하차인원(b)'!Q129</f>
        <v>366025</v>
      </c>
    </row>
    <row r="130" spans="1:17" x14ac:dyDescent="0.3">
      <c r="A130" s="158"/>
      <c r="B130" s="1">
        <v>335</v>
      </c>
      <c r="C130" s="1" t="s">
        <v>74</v>
      </c>
      <c r="D130" s="35">
        <f t="shared" si="40"/>
        <v>8992581</v>
      </c>
      <c r="E130" s="35">
        <f>'승차인원(a)'!E130+'하차인원(b)'!E130</f>
        <v>24637</v>
      </c>
      <c r="F130" s="55">
        <f>'승차인원(a)'!F130+'하차인원(b)'!F130</f>
        <v>758628</v>
      </c>
      <c r="G130" s="16">
        <f>'승차인원(a)'!G130+'하차인원(b)'!G130</f>
        <v>658815</v>
      </c>
      <c r="H130" s="16">
        <f>'승차인원(a)'!H130+'하차인원(b)'!H130</f>
        <v>801719</v>
      </c>
      <c r="I130" s="16">
        <f>'승차인원(a)'!I130+'하차인원(b)'!I130</f>
        <v>740054</v>
      </c>
      <c r="J130" s="16">
        <f>'승차인원(a)'!J130+'하차인원(b)'!J130</f>
        <v>773376</v>
      </c>
      <c r="K130" s="16">
        <f>'승차인원(a)'!K130+'하차인원(b)'!K130</f>
        <v>727602</v>
      </c>
      <c r="L130" s="16">
        <f>'승차인원(a)'!L130+'하차인원(b)'!L130</f>
        <v>765380</v>
      </c>
      <c r="M130" s="16">
        <f>'승차인원(a)'!M130+'하차인원(b)'!M130</f>
        <v>758154</v>
      </c>
      <c r="N130" s="16">
        <f>'승차인원(a)'!N130+'하차인원(b)'!N130</f>
        <v>724264</v>
      </c>
      <c r="O130" s="16">
        <f>'승차인원(a)'!O130+'하차인원(b)'!O130</f>
        <v>789212</v>
      </c>
      <c r="P130" s="16">
        <f>'승차인원(a)'!P130+'하차인원(b)'!P130</f>
        <v>788105</v>
      </c>
      <c r="Q130" s="63">
        <f>'승차인원(a)'!Q130+'하차인원(b)'!Q130</f>
        <v>707272</v>
      </c>
    </row>
    <row r="131" spans="1:17" x14ac:dyDescent="0.3">
      <c r="A131" s="158"/>
      <c r="B131" s="1">
        <v>336</v>
      </c>
      <c r="C131" s="1" t="s">
        <v>75</v>
      </c>
      <c r="D131" s="35">
        <f t="shared" si="40"/>
        <v>2063172</v>
      </c>
      <c r="E131" s="35">
        <f>'승차인원(a)'!E131+'하차인원(b)'!E131</f>
        <v>5653</v>
      </c>
      <c r="F131" s="55">
        <f>'승차인원(a)'!F131+'하차인원(b)'!F131</f>
        <v>160781</v>
      </c>
      <c r="G131" s="16">
        <f>'승차인원(a)'!G131+'하차인원(b)'!G131</f>
        <v>126790</v>
      </c>
      <c r="H131" s="16">
        <f>'승차인원(a)'!H131+'하차인원(b)'!H131</f>
        <v>209968</v>
      </c>
      <c r="I131" s="16">
        <f>'승차인원(a)'!I131+'하차인원(b)'!I131</f>
        <v>206561</v>
      </c>
      <c r="J131" s="16">
        <f>'승차인원(a)'!J131+'하차인원(b)'!J131</f>
        <v>196103</v>
      </c>
      <c r="K131" s="16">
        <f>'승차인원(a)'!K131+'하차인원(b)'!K131</f>
        <v>151207</v>
      </c>
      <c r="L131" s="16">
        <f>'승차인원(a)'!L131+'하차인원(b)'!L131</f>
        <v>203264</v>
      </c>
      <c r="M131" s="16">
        <f>'승차인원(a)'!M131+'하차인원(b)'!M131</f>
        <v>132274</v>
      </c>
      <c r="N131" s="16">
        <f>'승차인원(a)'!N131+'하차인원(b)'!N131</f>
        <v>159769</v>
      </c>
      <c r="O131" s="16">
        <f>'승차인원(a)'!O131+'하차인원(b)'!O131</f>
        <v>154483</v>
      </c>
      <c r="P131" s="16">
        <f>'승차인원(a)'!P131+'하차인원(b)'!P131</f>
        <v>166119</v>
      </c>
      <c r="Q131" s="63">
        <f>'승차인원(a)'!Q131+'하차인원(b)'!Q131</f>
        <v>195853</v>
      </c>
    </row>
    <row r="132" spans="1:17" x14ac:dyDescent="0.3">
      <c r="A132" s="158"/>
      <c r="B132" s="1">
        <v>337</v>
      </c>
      <c r="C132" s="1" t="s">
        <v>76</v>
      </c>
      <c r="D132" s="35">
        <f t="shared" si="40"/>
        <v>6900310</v>
      </c>
      <c r="E132" s="35">
        <f>'승차인원(a)'!E132+'하차인원(b)'!E132</f>
        <v>18905</v>
      </c>
      <c r="F132" s="55">
        <f>'승차인원(a)'!F132+'하차인원(b)'!F132</f>
        <v>556138</v>
      </c>
      <c r="G132" s="16">
        <f>'승차인원(a)'!G132+'하차인원(b)'!G132</f>
        <v>484601</v>
      </c>
      <c r="H132" s="16">
        <f>'승차인원(a)'!H132+'하차인원(b)'!H132</f>
        <v>615390</v>
      </c>
      <c r="I132" s="16">
        <f>'승차인원(a)'!I132+'하차인원(b)'!I132</f>
        <v>592820</v>
      </c>
      <c r="J132" s="16">
        <f>'승차인원(a)'!J132+'하차인원(b)'!J132</f>
        <v>604658</v>
      </c>
      <c r="K132" s="16">
        <f>'승차인원(a)'!K132+'하차인원(b)'!K132</f>
        <v>566749</v>
      </c>
      <c r="L132" s="16">
        <f>'승차인원(a)'!L132+'하차인원(b)'!L132</f>
        <v>591890</v>
      </c>
      <c r="M132" s="16">
        <f>'승차인원(a)'!M132+'하차인원(b)'!M132</f>
        <v>565464</v>
      </c>
      <c r="N132" s="16">
        <f>'승차인원(a)'!N132+'하차인원(b)'!N132</f>
        <v>526341</v>
      </c>
      <c r="O132" s="16">
        <f>'승차인원(a)'!O132+'하차인원(b)'!O132</f>
        <v>603045</v>
      </c>
      <c r="P132" s="16">
        <f>'승차인원(a)'!P132+'하차인원(b)'!P132</f>
        <v>605959</v>
      </c>
      <c r="Q132" s="63">
        <f>'승차인원(a)'!Q132+'하차인원(b)'!Q132</f>
        <v>587255</v>
      </c>
    </row>
    <row r="133" spans="1:17" x14ac:dyDescent="0.3">
      <c r="A133" s="158"/>
      <c r="B133" s="1">
        <v>338</v>
      </c>
      <c r="C133" s="1" t="s">
        <v>77</v>
      </c>
      <c r="D133" s="35">
        <f t="shared" si="40"/>
        <v>6849034</v>
      </c>
      <c r="E133" s="35">
        <f>'승차인원(a)'!E133+'하차인원(b)'!E133</f>
        <v>18764</v>
      </c>
      <c r="F133" s="55">
        <f>'승차인원(a)'!F133+'하차인원(b)'!F133</f>
        <v>543995</v>
      </c>
      <c r="G133" s="16">
        <f>'승차인원(a)'!G133+'하차인원(b)'!G133</f>
        <v>484004</v>
      </c>
      <c r="H133" s="16">
        <f>'승차인원(a)'!H133+'하차인원(b)'!H133</f>
        <v>600819</v>
      </c>
      <c r="I133" s="16">
        <f>'승차인원(a)'!I133+'하차인원(b)'!I133</f>
        <v>588649</v>
      </c>
      <c r="J133" s="16">
        <f>'승차인원(a)'!J133+'하차인원(b)'!J133</f>
        <v>591363</v>
      </c>
      <c r="K133" s="16">
        <f>'승차인원(a)'!K133+'하차인원(b)'!K133</f>
        <v>555917</v>
      </c>
      <c r="L133" s="16">
        <f>'승차인원(a)'!L133+'하차인원(b)'!L133</f>
        <v>575249</v>
      </c>
      <c r="M133" s="16">
        <f>'승차인원(a)'!M133+'하차인원(b)'!M133</f>
        <v>554592</v>
      </c>
      <c r="N133" s="16">
        <f>'승차인원(a)'!N133+'하차인원(b)'!N133</f>
        <v>525362</v>
      </c>
      <c r="O133" s="16">
        <f>'승차인원(a)'!O133+'하차인원(b)'!O133</f>
        <v>612709</v>
      </c>
      <c r="P133" s="16">
        <f>'승차인원(a)'!P133+'하차인원(b)'!P133</f>
        <v>624296</v>
      </c>
      <c r="Q133" s="63">
        <f>'승차인원(a)'!Q133+'하차인원(b)'!Q133</f>
        <v>592079</v>
      </c>
    </row>
    <row r="134" spans="1:17" x14ac:dyDescent="0.3">
      <c r="A134" s="158"/>
      <c r="B134" s="1">
        <v>339</v>
      </c>
      <c r="C134" s="1" t="s">
        <v>351</v>
      </c>
      <c r="D134" s="35">
        <f t="shared" si="40"/>
        <v>13363013</v>
      </c>
      <c r="E134" s="35">
        <f>'승차인원(a)'!E134+'하차인원(b)'!E134</f>
        <v>36611</v>
      </c>
      <c r="F134" s="55">
        <f>'승차인원(a)'!F134+'하차인원(b)'!F134</f>
        <v>1076606</v>
      </c>
      <c r="G134" s="16">
        <f>'승차인원(a)'!G134+'하차인원(b)'!G134</f>
        <v>962353</v>
      </c>
      <c r="H134" s="16">
        <f>'승차인원(a)'!H134+'하차인원(b)'!H134</f>
        <v>1150668</v>
      </c>
      <c r="I134" s="16">
        <f>'승차인원(a)'!I134+'하차인원(b)'!I134</f>
        <v>1133341</v>
      </c>
      <c r="J134" s="16">
        <f>'승차인원(a)'!J134+'하차인원(b)'!J134</f>
        <v>1157243</v>
      </c>
      <c r="K134" s="16">
        <f>'승차인원(a)'!K134+'하차인원(b)'!K134</f>
        <v>1096158</v>
      </c>
      <c r="L134" s="16">
        <f>'승차인원(a)'!L134+'하차인원(b)'!L134</f>
        <v>1112330</v>
      </c>
      <c r="M134" s="16">
        <f>'승차인원(a)'!M134+'하차인원(b)'!M134</f>
        <v>1082412</v>
      </c>
      <c r="N134" s="16">
        <f>'승차인원(a)'!N134+'하차인원(b)'!N134</f>
        <v>1049068</v>
      </c>
      <c r="O134" s="16">
        <f>'승차인원(a)'!O134+'하차인원(b)'!O134</f>
        <v>1180936</v>
      </c>
      <c r="P134" s="16">
        <f>'승차인원(a)'!P134+'하차인원(b)'!P134</f>
        <v>1199204</v>
      </c>
      <c r="Q134" s="63">
        <f>'승차인원(a)'!Q134+'하차인원(b)'!Q134</f>
        <v>1162694</v>
      </c>
    </row>
    <row r="135" spans="1:17" x14ac:dyDescent="0.3">
      <c r="A135" s="158"/>
      <c r="B135" s="1">
        <v>340</v>
      </c>
      <c r="C135" s="1" t="s">
        <v>78</v>
      </c>
      <c r="D135" s="35">
        <f t="shared" si="40"/>
        <v>7424575</v>
      </c>
      <c r="E135" s="35">
        <f>'승차인원(a)'!E135+'하차인원(b)'!E135</f>
        <v>20341</v>
      </c>
      <c r="F135" s="55">
        <f>'승차인원(a)'!F135+'하차인원(b)'!F135</f>
        <v>603161</v>
      </c>
      <c r="G135" s="16">
        <f>'승차인원(a)'!G135+'하차인원(b)'!G135</f>
        <v>538180</v>
      </c>
      <c r="H135" s="16">
        <f>'승차인원(a)'!H135+'하차인원(b)'!H135</f>
        <v>645685</v>
      </c>
      <c r="I135" s="16">
        <f>'승차인원(a)'!I135+'하차인원(b)'!I135</f>
        <v>623963</v>
      </c>
      <c r="J135" s="16">
        <f>'승차인원(a)'!J135+'하차인원(b)'!J135</f>
        <v>634261</v>
      </c>
      <c r="K135" s="16">
        <f>'승차인원(a)'!K135+'하차인원(b)'!K135</f>
        <v>608043</v>
      </c>
      <c r="L135" s="16">
        <f>'승차인원(a)'!L135+'하차인원(b)'!L135</f>
        <v>625809</v>
      </c>
      <c r="M135" s="16">
        <f>'승차인원(a)'!M135+'하차인원(b)'!M135</f>
        <v>596132</v>
      </c>
      <c r="N135" s="16">
        <f>'승차인원(a)'!N135+'하차인원(b)'!N135</f>
        <v>583820</v>
      </c>
      <c r="O135" s="16">
        <f>'승차인원(a)'!O135+'하차인원(b)'!O135</f>
        <v>657844</v>
      </c>
      <c r="P135" s="16">
        <f>'승차인원(a)'!P135+'하차인원(b)'!P135</f>
        <v>669060</v>
      </c>
      <c r="Q135" s="63">
        <f>'승차인원(a)'!Q135+'하차인원(b)'!Q135</f>
        <v>638617</v>
      </c>
    </row>
    <row r="136" spans="1:17" x14ac:dyDescent="0.3">
      <c r="A136" s="158"/>
      <c r="B136" s="1">
        <v>341</v>
      </c>
      <c r="C136" s="1" t="s">
        <v>79</v>
      </c>
      <c r="D136" s="35">
        <f t="shared" si="40"/>
        <v>5596769</v>
      </c>
      <c r="E136" s="35">
        <f>'승차인원(a)'!E136+'하차인원(b)'!E136</f>
        <v>15334</v>
      </c>
      <c r="F136" s="55">
        <f>'승차인원(a)'!F136+'하차인원(b)'!F136</f>
        <v>477403</v>
      </c>
      <c r="G136" s="16">
        <f>'승차인원(a)'!G136+'하차인원(b)'!G136</f>
        <v>405828</v>
      </c>
      <c r="H136" s="16">
        <f>'승차인원(a)'!H136+'하차인원(b)'!H136</f>
        <v>486766</v>
      </c>
      <c r="I136" s="16">
        <f>'승차인원(a)'!I136+'하차인원(b)'!I136</f>
        <v>468912</v>
      </c>
      <c r="J136" s="16">
        <f>'승차인원(a)'!J136+'하차인원(b)'!J136</f>
        <v>477882</v>
      </c>
      <c r="K136" s="16">
        <f>'승차인원(a)'!K136+'하차인원(b)'!K136</f>
        <v>453671</v>
      </c>
      <c r="L136" s="16">
        <f>'승차인원(a)'!L136+'하차인원(b)'!L136</f>
        <v>480799</v>
      </c>
      <c r="M136" s="16">
        <f>'승차인원(a)'!M136+'하차인원(b)'!M136</f>
        <v>468444</v>
      </c>
      <c r="N136" s="16">
        <f>'승차인원(a)'!N136+'하차인원(b)'!N136</f>
        <v>420410</v>
      </c>
      <c r="O136" s="16">
        <f>'승차인원(a)'!O136+'하차인원(b)'!O136</f>
        <v>488289</v>
      </c>
      <c r="P136" s="16">
        <f>'승차인원(a)'!P136+'하차인원(b)'!P136</f>
        <v>497218</v>
      </c>
      <c r="Q136" s="63">
        <f>'승차인원(a)'!Q136+'하차인원(b)'!Q136</f>
        <v>471147</v>
      </c>
    </row>
    <row r="137" spans="1:17" ht="17.25" thickBot="1" x14ac:dyDescent="0.35">
      <c r="A137" s="158"/>
      <c r="B137" s="30">
        <v>342</v>
      </c>
      <c r="C137" s="30" t="s">
        <v>80</v>
      </c>
      <c r="D137" s="37">
        <f t="shared" si="40"/>
        <v>4889386</v>
      </c>
      <c r="E137" s="37">
        <f>'승차인원(a)'!E137+'하차인원(b)'!E137</f>
        <v>13396</v>
      </c>
      <c r="F137" s="58">
        <f>'승차인원(a)'!F137+'하차인원(b)'!F137</f>
        <v>392248</v>
      </c>
      <c r="G137" s="31">
        <f>'승차인원(a)'!G137+'하차인원(b)'!G137</f>
        <v>341195</v>
      </c>
      <c r="H137" s="31">
        <f>'승차인원(a)'!H137+'하차인원(b)'!H137</f>
        <v>427837</v>
      </c>
      <c r="I137" s="31">
        <f>'승차인원(a)'!I137+'하차인원(b)'!I137</f>
        <v>418519</v>
      </c>
      <c r="J137" s="31">
        <f>'승차인원(a)'!J137+'하차인원(b)'!J137</f>
        <v>422464</v>
      </c>
      <c r="K137" s="31">
        <f>'승차인원(a)'!K137+'하차인원(b)'!K137</f>
        <v>404231</v>
      </c>
      <c r="L137" s="31">
        <f>'승차인원(a)'!L137+'하차인원(b)'!L137</f>
        <v>417745</v>
      </c>
      <c r="M137" s="31">
        <f>'승차인원(a)'!M137+'하차인원(b)'!M137</f>
        <v>405241</v>
      </c>
      <c r="N137" s="31">
        <f>'승차인원(a)'!N137+'하차인원(b)'!N137</f>
        <v>389099</v>
      </c>
      <c r="O137" s="31">
        <f>'승차인원(a)'!O137+'하차인원(b)'!O137</f>
        <v>437940</v>
      </c>
      <c r="P137" s="31">
        <f>'승차인원(a)'!P137+'하차인원(b)'!P137</f>
        <v>439740</v>
      </c>
      <c r="Q137" s="66">
        <f>'승차인원(a)'!Q137+'하차인원(b)'!Q137</f>
        <v>393127</v>
      </c>
    </row>
    <row r="138" spans="1:17" x14ac:dyDescent="0.3">
      <c r="A138" s="157" t="s">
        <v>334</v>
      </c>
      <c r="B138" s="8">
        <v>409</v>
      </c>
      <c r="C138" s="8" t="s">
        <v>81</v>
      </c>
      <c r="D138" s="34">
        <f t="shared" si="40"/>
        <v>9405073</v>
      </c>
      <c r="E138" s="34">
        <f>'승차인원(a)'!E138+'하차인원(b)'!E138</f>
        <v>25767</v>
      </c>
      <c r="F138" s="54">
        <f>'승차인원(a)'!F138+'하차인원(b)'!F138</f>
        <v>755692</v>
      </c>
      <c r="G138" s="29">
        <f>'승차인원(a)'!G138+'하차인원(b)'!G138</f>
        <v>677884</v>
      </c>
      <c r="H138" s="29">
        <f>'승차인원(a)'!H138+'하차인원(b)'!H138</f>
        <v>830390</v>
      </c>
      <c r="I138" s="29">
        <f>'승차인원(a)'!I138+'하차인원(b)'!I138</f>
        <v>802970</v>
      </c>
      <c r="J138" s="29">
        <f>'승차인원(a)'!J138+'하차인원(b)'!J138</f>
        <v>841661</v>
      </c>
      <c r="K138" s="29">
        <f>'승차인원(a)'!K138+'하차인원(b)'!K138</f>
        <v>785821</v>
      </c>
      <c r="L138" s="29">
        <f>'승차인원(a)'!L138+'하차인원(b)'!L138</f>
        <v>801628</v>
      </c>
      <c r="M138" s="29">
        <f>'승차인원(a)'!M138+'하차인원(b)'!M138</f>
        <v>776182</v>
      </c>
      <c r="N138" s="29">
        <f>'승차인원(a)'!N138+'하차인원(b)'!N138</f>
        <v>746818</v>
      </c>
      <c r="O138" s="29">
        <f>'승차인원(a)'!O138+'하차인원(b)'!O138</f>
        <v>819509</v>
      </c>
      <c r="P138" s="29">
        <f>'승차인원(a)'!P138+'하차인원(b)'!P138</f>
        <v>791681</v>
      </c>
      <c r="Q138" s="62">
        <f>'승차인원(a)'!Q138+'하차인원(b)'!Q138</f>
        <v>774837</v>
      </c>
    </row>
    <row r="139" spans="1:17" x14ac:dyDescent="0.3">
      <c r="A139" s="158"/>
      <c r="B139" s="1">
        <v>410</v>
      </c>
      <c r="C139" s="1" t="s">
        <v>82</v>
      </c>
      <c r="D139" s="35">
        <f t="shared" si="40"/>
        <v>14727449</v>
      </c>
      <c r="E139" s="35">
        <f>'승차인원(a)'!E139+'하차인원(b)'!E139</f>
        <v>40349</v>
      </c>
      <c r="F139" s="55">
        <f>'승차인원(a)'!F139+'하차인원(b)'!F139</f>
        <v>1205916</v>
      </c>
      <c r="G139" s="16">
        <f>'승차인원(a)'!G139+'하차인원(b)'!G139</f>
        <v>1065386</v>
      </c>
      <c r="H139" s="16">
        <f>'승차인원(a)'!H139+'하차인원(b)'!H139</f>
        <v>1313865</v>
      </c>
      <c r="I139" s="16">
        <f>'승차인원(a)'!I139+'하차인원(b)'!I139</f>
        <v>1266911</v>
      </c>
      <c r="J139" s="16">
        <f>'승차인원(a)'!J139+'하차인원(b)'!J139</f>
        <v>1302536</v>
      </c>
      <c r="K139" s="16">
        <f>'승차인원(a)'!K139+'하차인원(b)'!K139</f>
        <v>1223296</v>
      </c>
      <c r="L139" s="16">
        <f>'승차인원(a)'!L139+'하차인원(b)'!L139</f>
        <v>1226645</v>
      </c>
      <c r="M139" s="16">
        <f>'승차인원(a)'!M139+'하차인원(b)'!M139</f>
        <v>1172675</v>
      </c>
      <c r="N139" s="16">
        <f>'승차인원(a)'!N139+'하차인원(b)'!N139</f>
        <v>1150735</v>
      </c>
      <c r="O139" s="16">
        <f>'승차인원(a)'!O139+'하차인원(b)'!O139</f>
        <v>1284542</v>
      </c>
      <c r="P139" s="16">
        <f>'승차인원(a)'!P139+'하차인원(b)'!P139</f>
        <v>1271944</v>
      </c>
      <c r="Q139" s="63">
        <f>'승차인원(a)'!Q139+'하차인원(b)'!Q139</f>
        <v>1242998</v>
      </c>
    </row>
    <row r="140" spans="1:17" x14ac:dyDescent="0.3">
      <c r="A140" s="158"/>
      <c r="B140" s="1">
        <v>411</v>
      </c>
      <c r="C140" s="1" t="s">
        <v>83</v>
      </c>
      <c r="D140" s="35">
        <f t="shared" si="40"/>
        <v>17414927</v>
      </c>
      <c r="E140" s="35">
        <f>'승차인원(a)'!E140+'하차인원(b)'!E140</f>
        <v>47712</v>
      </c>
      <c r="F140" s="55">
        <f>'승차인원(a)'!F140+'하차인원(b)'!F140</f>
        <v>1458791</v>
      </c>
      <c r="G140" s="16">
        <f>'승차인원(a)'!G140+'하차인원(b)'!G140</f>
        <v>1302297</v>
      </c>
      <c r="H140" s="16">
        <f>'승차인원(a)'!H140+'하차인원(b)'!H140</f>
        <v>1544217</v>
      </c>
      <c r="I140" s="16">
        <f>'승차인원(a)'!I140+'하차인원(b)'!I140</f>
        <v>1468536</v>
      </c>
      <c r="J140" s="16">
        <f>'승차인원(a)'!J140+'하차인원(b)'!J140</f>
        <v>1543016</v>
      </c>
      <c r="K140" s="16">
        <f>'승차인원(a)'!K140+'하차인원(b)'!K140</f>
        <v>1434739</v>
      </c>
      <c r="L140" s="16">
        <f>'승차인원(a)'!L140+'하차인원(b)'!L140</f>
        <v>1457208</v>
      </c>
      <c r="M140" s="16">
        <f>'승차인원(a)'!M140+'하차인원(b)'!M140</f>
        <v>1383410</v>
      </c>
      <c r="N140" s="16">
        <f>'승차인원(a)'!N140+'하차인원(b)'!N140</f>
        <v>1347274</v>
      </c>
      <c r="O140" s="16">
        <f>'승차인원(a)'!O140+'하차인원(b)'!O140</f>
        <v>1498203</v>
      </c>
      <c r="P140" s="16">
        <f>'승차인원(a)'!P140+'하차인원(b)'!P140</f>
        <v>1483374</v>
      </c>
      <c r="Q140" s="63">
        <f>'승차인원(a)'!Q140+'하차인원(b)'!Q140</f>
        <v>1493862</v>
      </c>
    </row>
    <row r="141" spans="1:17" x14ac:dyDescent="0.3">
      <c r="A141" s="158"/>
      <c r="B141" s="1">
        <v>412</v>
      </c>
      <c r="C141" s="1" t="s">
        <v>352</v>
      </c>
      <c r="D141" s="35">
        <f t="shared" si="40"/>
        <v>21973827</v>
      </c>
      <c r="E141" s="35">
        <f>'승차인원(a)'!E141+'하차인원(b)'!E141</f>
        <v>60202</v>
      </c>
      <c r="F141" s="55">
        <f>'승차인원(a)'!F141+'하차인원(b)'!F141</f>
        <v>1786736</v>
      </c>
      <c r="G141" s="16">
        <f>'승차인원(a)'!G141+'하차인원(b)'!G141</f>
        <v>1587652</v>
      </c>
      <c r="H141" s="16">
        <f>'승차인원(a)'!H141+'하차인원(b)'!H141</f>
        <v>1948688</v>
      </c>
      <c r="I141" s="16">
        <f>'승차인원(a)'!I141+'하차인원(b)'!I141</f>
        <v>1878707</v>
      </c>
      <c r="J141" s="16">
        <f>'승차인원(a)'!J141+'하차인원(b)'!J141</f>
        <v>1938530</v>
      </c>
      <c r="K141" s="16">
        <f>'승차인원(a)'!K141+'하차인원(b)'!K141</f>
        <v>1812959</v>
      </c>
      <c r="L141" s="16">
        <f>'승차인원(a)'!L141+'하차인원(b)'!L141</f>
        <v>1834213</v>
      </c>
      <c r="M141" s="16">
        <f>'승차인원(a)'!M141+'하차인원(b)'!M141</f>
        <v>1763664</v>
      </c>
      <c r="N141" s="16">
        <f>'승차인원(a)'!N141+'하차인원(b)'!N141</f>
        <v>1747428</v>
      </c>
      <c r="O141" s="16">
        <f>'승차인원(a)'!O141+'하차인원(b)'!O141</f>
        <v>1928314</v>
      </c>
      <c r="P141" s="16">
        <f>'승차인원(a)'!P141+'하차인원(b)'!P141</f>
        <v>1897634</v>
      </c>
      <c r="Q141" s="63">
        <f>'승차인원(a)'!Q141+'하차인원(b)'!Q141</f>
        <v>1849302</v>
      </c>
    </row>
    <row r="142" spans="1:17" x14ac:dyDescent="0.3">
      <c r="A142" s="158"/>
      <c r="B142" s="1">
        <v>413</v>
      </c>
      <c r="C142" s="1" t="s">
        <v>84</v>
      </c>
      <c r="D142" s="35">
        <f t="shared" si="40"/>
        <v>22806387</v>
      </c>
      <c r="E142" s="35">
        <f>'승차인원(a)'!E142+'하차인원(b)'!E142</f>
        <v>62484</v>
      </c>
      <c r="F142" s="55">
        <f>'승차인원(a)'!F142+'하차인원(b)'!F142</f>
        <v>1889071</v>
      </c>
      <c r="G142" s="16">
        <f>'승차인원(a)'!G142+'하차인원(b)'!G142</f>
        <v>1665995</v>
      </c>
      <c r="H142" s="16">
        <f>'승차인원(a)'!H142+'하차인원(b)'!H142</f>
        <v>2027003</v>
      </c>
      <c r="I142" s="16">
        <f>'승차인원(a)'!I142+'하차인원(b)'!I142</f>
        <v>1959925</v>
      </c>
      <c r="J142" s="16">
        <f>'승차인원(a)'!J142+'하차인원(b)'!J142</f>
        <v>2015827</v>
      </c>
      <c r="K142" s="16">
        <f>'승차인원(a)'!K142+'하차인원(b)'!K142</f>
        <v>1882829</v>
      </c>
      <c r="L142" s="16">
        <f>'승차인원(a)'!L142+'하차인원(b)'!L142</f>
        <v>1898124</v>
      </c>
      <c r="M142" s="16">
        <f>'승차인원(a)'!M142+'하차인원(b)'!M142</f>
        <v>1807768</v>
      </c>
      <c r="N142" s="16">
        <f>'승차인원(a)'!N142+'하차인원(b)'!N142</f>
        <v>1761760</v>
      </c>
      <c r="O142" s="16">
        <f>'승차인원(a)'!O142+'하차인원(b)'!O142</f>
        <v>1988363</v>
      </c>
      <c r="P142" s="16">
        <f>'승차인원(a)'!P142+'하차인원(b)'!P142</f>
        <v>1969541</v>
      </c>
      <c r="Q142" s="63">
        <f>'승차인원(a)'!Q142+'하차인원(b)'!Q142</f>
        <v>1940181</v>
      </c>
    </row>
    <row r="143" spans="1:17" x14ac:dyDescent="0.3">
      <c r="A143" s="158"/>
      <c r="B143" s="1">
        <v>414</v>
      </c>
      <c r="C143" s="1" t="s">
        <v>85</v>
      </c>
      <c r="D143" s="35">
        <f t="shared" si="40"/>
        <v>28143946</v>
      </c>
      <c r="E143" s="35">
        <f>'승차인원(a)'!E143+'하차인원(b)'!E143</f>
        <v>77106</v>
      </c>
      <c r="F143" s="55">
        <f>'승차인원(a)'!F143+'하차인원(b)'!F143</f>
        <v>2317316</v>
      </c>
      <c r="G143" s="16">
        <f>'승차인원(a)'!G143+'하차인원(b)'!G143</f>
        <v>2054662</v>
      </c>
      <c r="H143" s="16">
        <f>'승차인원(a)'!H143+'하차인원(b)'!H143</f>
        <v>2527095</v>
      </c>
      <c r="I143" s="16">
        <f>'승차인원(a)'!I143+'하차인원(b)'!I143</f>
        <v>2431638</v>
      </c>
      <c r="J143" s="16">
        <f>'승차인원(a)'!J143+'하차인원(b)'!J143</f>
        <v>2506440</v>
      </c>
      <c r="K143" s="16">
        <f>'승차인원(a)'!K143+'하차인원(b)'!K143</f>
        <v>2336711</v>
      </c>
      <c r="L143" s="16">
        <f>'승차인원(a)'!L143+'하차인원(b)'!L143</f>
        <v>2335835</v>
      </c>
      <c r="M143" s="16">
        <f>'승차인원(a)'!M143+'하차인원(b)'!M143</f>
        <v>2236915</v>
      </c>
      <c r="N143" s="16">
        <f>'승차인원(a)'!N143+'하차인원(b)'!N143</f>
        <v>2180112</v>
      </c>
      <c r="O143" s="16">
        <f>'승차인원(a)'!O143+'하차인원(b)'!O143</f>
        <v>2435068</v>
      </c>
      <c r="P143" s="16">
        <f>'승차인원(a)'!P143+'하차인원(b)'!P143</f>
        <v>2408767</v>
      </c>
      <c r="Q143" s="63">
        <f>'승차인원(a)'!Q143+'하차인원(b)'!Q143</f>
        <v>2373387</v>
      </c>
    </row>
    <row r="144" spans="1:17" x14ac:dyDescent="0.3">
      <c r="A144" s="158"/>
      <c r="B144" s="1">
        <v>415</v>
      </c>
      <c r="C144" s="1" t="s">
        <v>86</v>
      </c>
      <c r="D144" s="35">
        <f t="shared" si="40"/>
        <v>12254077</v>
      </c>
      <c r="E144" s="35">
        <f>'승차인원(a)'!E144+'하차인원(b)'!E144</f>
        <v>33573</v>
      </c>
      <c r="F144" s="55">
        <f>'승차인원(a)'!F144+'하차인원(b)'!F144</f>
        <v>996284</v>
      </c>
      <c r="G144" s="16">
        <f>'승차인원(a)'!G144+'하차인원(b)'!G144</f>
        <v>881054</v>
      </c>
      <c r="H144" s="16">
        <f>'승차인원(a)'!H144+'하차인원(b)'!H144</f>
        <v>1128640</v>
      </c>
      <c r="I144" s="16">
        <f>'승차인원(a)'!I144+'하차인원(b)'!I144</f>
        <v>1077118</v>
      </c>
      <c r="J144" s="16">
        <f>'승차인원(a)'!J144+'하차인원(b)'!J144</f>
        <v>1102088</v>
      </c>
      <c r="K144" s="16">
        <f>'승차인원(a)'!K144+'하차인원(b)'!K144</f>
        <v>1017751</v>
      </c>
      <c r="L144" s="16">
        <f>'승차인원(a)'!L144+'하차인원(b)'!L144</f>
        <v>994391</v>
      </c>
      <c r="M144" s="16">
        <f>'승차인원(a)'!M144+'하차인원(b)'!M144</f>
        <v>938010</v>
      </c>
      <c r="N144" s="16">
        <f>'승차인원(a)'!N144+'하차인원(b)'!N144</f>
        <v>945971</v>
      </c>
      <c r="O144" s="16">
        <f>'승차인원(a)'!O144+'하차인원(b)'!O144</f>
        <v>1081723</v>
      </c>
      <c r="P144" s="16">
        <f>'승차인원(a)'!P144+'하차인원(b)'!P144</f>
        <v>1060717</v>
      </c>
      <c r="Q144" s="63">
        <f>'승차인원(a)'!Q144+'하차인원(b)'!Q144</f>
        <v>1030330</v>
      </c>
    </row>
    <row r="145" spans="1:17" x14ac:dyDescent="0.3">
      <c r="A145" s="158"/>
      <c r="B145" s="1">
        <v>416</v>
      </c>
      <c r="C145" s="1" t="s">
        <v>87</v>
      </c>
      <c r="D145" s="35">
        <f t="shared" si="40"/>
        <v>21499433</v>
      </c>
      <c r="E145" s="35">
        <f>'승차인원(a)'!E145+'하차인원(b)'!E145</f>
        <v>58902</v>
      </c>
      <c r="F145" s="55">
        <f>'승차인원(a)'!F145+'하차인원(b)'!F145</f>
        <v>1781097</v>
      </c>
      <c r="G145" s="16">
        <f>'승차인원(a)'!G145+'하차인원(b)'!G145</f>
        <v>1589260</v>
      </c>
      <c r="H145" s="16">
        <f>'승차인원(a)'!H145+'하차인원(b)'!H145</f>
        <v>1910657</v>
      </c>
      <c r="I145" s="16">
        <f>'승차인원(a)'!I145+'하차인원(b)'!I145</f>
        <v>1836909</v>
      </c>
      <c r="J145" s="16">
        <f>'승차인원(a)'!J145+'하차인원(b)'!J145</f>
        <v>1896971</v>
      </c>
      <c r="K145" s="16">
        <f>'승차인원(a)'!K145+'하차인원(b)'!K145</f>
        <v>1781408</v>
      </c>
      <c r="L145" s="16">
        <f>'승차인원(a)'!L145+'하차인원(b)'!L145</f>
        <v>1798335</v>
      </c>
      <c r="M145" s="16">
        <f>'승차인원(a)'!M145+'하차인원(b)'!M145</f>
        <v>1713447</v>
      </c>
      <c r="N145" s="16">
        <f>'승차인원(a)'!N145+'하차인원(b)'!N145</f>
        <v>1658588</v>
      </c>
      <c r="O145" s="16">
        <f>'승차인원(a)'!O145+'하차인원(b)'!O145</f>
        <v>1854731</v>
      </c>
      <c r="P145" s="16">
        <f>'승차인원(a)'!P145+'하차인원(b)'!P145</f>
        <v>1835511</v>
      </c>
      <c r="Q145" s="63">
        <f>'승차인원(a)'!Q145+'하차인원(b)'!Q145</f>
        <v>1842519</v>
      </c>
    </row>
    <row r="146" spans="1:17" x14ac:dyDescent="0.3">
      <c r="A146" s="158"/>
      <c r="B146" s="1">
        <v>417</v>
      </c>
      <c r="C146" s="1" t="s">
        <v>88</v>
      </c>
      <c r="D146" s="35">
        <f t="shared" si="40"/>
        <v>16922728</v>
      </c>
      <c r="E146" s="35">
        <f>'승차인원(a)'!E146+'하차인원(b)'!E146</f>
        <v>46364</v>
      </c>
      <c r="F146" s="55">
        <f>'승차인원(a)'!F146+'하차인원(b)'!F146</f>
        <v>1324532</v>
      </c>
      <c r="G146" s="16">
        <f>'승차인원(a)'!G146+'하차인원(b)'!G146</f>
        <v>1161011</v>
      </c>
      <c r="H146" s="16">
        <f>'승차인원(a)'!H146+'하차인원(b)'!H146</f>
        <v>1575442</v>
      </c>
      <c r="I146" s="16">
        <f>'승차인원(a)'!I146+'하차인원(b)'!I146</f>
        <v>1512752</v>
      </c>
      <c r="J146" s="16">
        <f>'승차인원(a)'!J146+'하차인원(b)'!J146</f>
        <v>1550523</v>
      </c>
      <c r="K146" s="16">
        <f>'승차인원(a)'!K146+'하차인원(b)'!K146</f>
        <v>1408839</v>
      </c>
      <c r="L146" s="16">
        <f>'승차인원(a)'!L146+'하차인원(b)'!L146</f>
        <v>1328933</v>
      </c>
      <c r="M146" s="16">
        <f>'승차인원(a)'!M146+'하차인원(b)'!M146</f>
        <v>1282074</v>
      </c>
      <c r="N146" s="16">
        <f>'승차인원(a)'!N146+'하차인원(b)'!N146</f>
        <v>1332050</v>
      </c>
      <c r="O146" s="16">
        <f>'승차인원(a)'!O146+'하차인원(b)'!O146</f>
        <v>1520077</v>
      </c>
      <c r="P146" s="16">
        <f>'승차인원(a)'!P146+'하차인원(b)'!P146</f>
        <v>1514508</v>
      </c>
      <c r="Q146" s="63">
        <f>'승차인원(a)'!Q146+'하차인원(b)'!Q146</f>
        <v>1411987</v>
      </c>
    </row>
    <row r="147" spans="1:17" x14ac:dyDescent="0.3">
      <c r="A147" s="158"/>
      <c r="B147" s="1">
        <v>418</v>
      </c>
      <c r="C147" s="1" t="s">
        <v>89</v>
      </c>
      <c r="D147" s="35">
        <f t="shared" si="40"/>
        <v>17715675</v>
      </c>
      <c r="E147" s="35">
        <f>'승차인원(a)'!E147+'하차인원(b)'!E147</f>
        <v>48536</v>
      </c>
      <c r="F147" s="55">
        <f>'승차인원(a)'!F147+'하차인원(b)'!F147</f>
        <v>1392344</v>
      </c>
      <c r="G147" s="16">
        <f>'승차인원(a)'!G147+'하차인원(b)'!G147</f>
        <v>1247840</v>
      </c>
      <c r="H147" s="16">
        <f>'승차인원(a)'!H147+'하차인원(b)'!H147</f>
        <v>1644646</v>
      </c>
      <c r="I147" s="16">
        <f>'승차인원(a)'!I147+'하차인원(b)'!I147</f>
        <v>1545504</v>
      </c>
      <c r="J147" s="16">
        <f>'승차인원(a)'!J147+'하차인원(b)'!J147</f>
        <v>1633684</v>
      </c>
      <c r="K147" s="16">
        <f>'승차인원(a)'!K147+'하차인원(b)'!K147</f>
        <v>1467858</v>
      </c>
      <c r="L147" s="16">
        <f>'승차인원(a)'!L147+'하차인원(b)'!L147</f>
        <v>1418755</v>
      </c>
      <c r="M147" s="16">
        <f>'승차인원(a)'!M147+'하차인원(b)'!M147</f>
        <v>1344201</v>
      </c>
      <c r="N147" s="16">
        <f>'승차인원(a)'!N147+'하차인원(b)'!N147</f>
        <v>1374226</v>
      </c>
      <c r="O147" s="16">
        <f>'승차인원(a)'!O147+'하차인원(b)'!O147</f>
        <v>1565106</v>
      </c>
      <c r="P147" s="16">
        <f>'승차인원(a)'!P147+'하차인원(b)'!P147</f>
        <v>1550839</v>
      </c>
      <c r="Q147" s="63">
        <f>'승차인원(a)'!Q147+'하차인원(b)'!Q147</f>
        <v>1530672</v>
      </c>
    </row>
    <row r="148" spans="1:17" x14ac:dyDescent="0.3">
      <c r="A148" s="158"/>
      <c r="B148" s="1">
        <v>419</v>
      </c>
      <c r="C148" s="1" t="s">
        <v>90</v>
      </c>
      <c r="D148" s="35">
        <f t="shared" si="40"/>
        <v>11935722</v>
      </c>
      <c r="E148" s="35">
        <f>'승차인원(a)'!E148+'하차인원(b)'!E148</f>
        <v>32700</v>
      </c>
      <c r="F148" s="55">
        <f>'승차인원(a)'!F148+'하차인원(b)'!F148</f>
        <v>892997</v>
      </c>
      <c r="G148" s="16">
        <f>'승차인원(a)'!G148+'하차인원(b)'!G148</f>
        <v>788269</v>
      </c>
      <c r="H148" s="16">
        <f>'승차인원(a)'!H148+'하차인원(b)'!H148</f>
        <v>1108737</v>
      </c>
      <c r="I148" s="16">
        <f>'승차인원(a)'!I148+'하차인원(b)'!I148</f>
        <v>1080267</v>
      </c>
      <c r="J148" s="16">
        <f>'승차인원(a)'!J148+'하차인원(b)'!J148</f>
        <v>1131901</v>
      </c>
      <c r="K148" s="16">
        <f>'승차인원(a)'!K148+'하차인원(b)'!K148</f>
        <v>1004450</v>
      </c>
      <c r="L148" s="16">
        <f>'승차인원(a)'!L148+'하차인원(b)'!L148</f>
        <v>931132</v>
      </c>
      <c r="M148" s="16">
        <f>'승차인원(a)'!M148+'하차인원(b)'!M148</f>
        <v>869638</v>
      </c>
      <c r="N148" s="16">
        <f>'승차인원(a)'!N148+'하차인원(b)'!N148</f>
        <v>951427</v>
      </c>
      <c r="O148" s="16">
        <f>'승차인원(a)'!O148+'하차인원(b)'!O148</f>
        <v>1102617</v>
      </c>
      <c r="P148" s="16">
        <f>'승차인원(a)'!P148+'하차인원(b)'!P148</f>
        <v>1067596</v>
      </c>
      <c r="Q148" s="63">
        <f>'승차인원(a)'!Q148+'하차인원(b)'!Q148</f>
        <v>1006691</v>
      </c>
    </row>
    <row r="149" spans="1:17" x14ac:dyDescent="0.3">
      <c r="A149" s="158"/>
      <c r="B149" s="1">
        <v>420</v>
      </c>
      <c r="C149" s="1" t="s">
        <v>91</v>
      </c>
      <c r="D149" s="35">
        <f t="shared" si="40"/>
        <v>31205847</v>
      </c>
      <c r="E149" s="35">
        <f>'승차인원(a)'!E149+'하차인원(b)'!E149</f>
        <v>85496</v>
      </c>
      <c r="F149" s="55">
        <f>'승차인원(a)'!F149+'하차인원(b)'!F149</f>
        <v>2547013</v>
      </c>
      <c r="G149" s="16">
        <f>'승차인원(a)'!G149+'하차인원(b)'!G149</f>
        <v>2191306</v>
      </c>
      <c r="H149" s="16">
        <f>'승차인원(a)'!H149+'하차인원(b)'!H149</f>
        <v>2723703</v>
      </c>
      <c r="I149" s="16">
        <f>'승차인원(a)'!I149+'하차인원(b)'!I149</f>
        <v>2580781</v>
      </c>
      <c r="J149" s="16">
        <f>'승차인원(a)'!J149+'하차인원(b)'!J149</f>
        <v>2807417</v>
      </c>
      <c r="K149" s="16">
        <f>'승차인원(a)'!K149+'하차인원(b)'!K149</f>
        <v>2548697</v>
      </c>
      <c r="L149" s="16">
        <f>'승차인원(a)'!L149+'하차인원(b)'!L149</f>
        <v>2538230</v>
      </c>
      <c r="M149" s="16">
        <f>'승차인원(a)'!M149+'하차인원(b)'!M149</f>
        <v>2402544</v>
      </c>
      <c r="N149" s="16">
        <f>'승차인원(a)'!N149+'하차인원(b)'!N149</f>
        <v>2410113</v>
      </c>
      <c r="O149" s="16">
        <f>'승차인원(a)'!O149+'하차인원(b)'!O149</f>
        <v>2722771</v>
      </c>
      <c r="P149" s="16">
        <f>'승차인원(a)'!P149+'하차인원(b)'!P149</f>
        <v>2803846</v>
      </c>
      <c r="Q149" s="63">
        <f>'승차인원(a)'!Q149+'하차인원(b)'!Q149</f>
        <v>2929426</v>
      </c>
    </row>
    <row r="150" spans="1:17" x14ac:dyDescent="0.3">
      <c r="A150" s="158"/>
      <c r="B150" s="1">
        <v>421</v>
      </c>
      <c r="C150" s="1" t="s">
        <v>92</v>
      </c>
      <c r="D150" s="35">
        <f t="shared" si="40"/>
        <v>18193069</v>
      </c>
      <c r="E150" s="35">
        <f>'승차인원(a)'!E150+'하차인원(b)'!E150</f>
        <v>49844</v>
      </c>
      <c r="F150" s="55">
        <f>'승차인원(a)'!F150+'하차인원(b)'!F150</f>
        <v>1467452</v>
      </c>
      <c r="G150" s="16">
        <f>'승차인원(a)'!G150+'하차인원(b)'!G150</f>
        <v>1263872</v>
      </c>
      <c r="H150" s="16">
        <f>'승차인원(a)'!H150+'하차인원(b)'!H150</f>
        <v>1656300</v>
      </c>
      <c r="I150" s="16">
        <f>'승차인원(a)'!I150+'하차인원(b)'!I150</f>
        <v>1559210</v>
      </c>
      <c r="J150" s="16">
        <f>'승차인원(a)'!J150+'하차인원(b)'!J150</f>
        <v>1645534</v>
      </c>
      <c r="K150" s="16">
        <f>'승차인원(a)'!K150+'하차인원(b)'!K150</f>
        <v>1540256</v>
      </c>
      <c r="L150" s="16">
        <f>'승차인원(a)'!L150+'하차인원(b)'!L150</f>
        <v>1518253</v>
      </c>
      <c r="M150" s="16">
        <f>'승차인원(a)'!M150+'하차인원(b)'!M150</f>
        <v>1388765</v>
      </c>
      <c r="N150" s="16">
        <f>'승차인원(a)'!N150+'하차인원(b)'!N150</f>
        <v>1368055</v>
      </c>
      <c r="O150" s="16">
        <f>'승차인원(a)'!O150+'하차인원(b)'!O150</f>
        <v>1659888</v>
      </c>
      <c r="P150" s="16">
        <f>'승차인원(a)'!P150+'하차인원(b)'!P150</f>
        <v>1575392</v>
      </c>
      <c r="Q150" s="63">
        <f>'승차인원(a)'!Q150+'하차인원(b)'!Q150</f>
        <v>1550092</v>
      </c>
    </row>
    <row r="151" spans="1:17" x14ac:dyDescent="0.3">
      <c r="A151" s="158"/>
      <c r="B151" s="1">
        <v>422</v>
      </c>
      <c r="C151" s="1" t="s">
        <v>343</v>
      </c>
      <c r="D151" s="35">
        <f t="shared" si="40"/>
        <v>15415861</v>
      </c>
      <c r="E151" s="35">
        <f>'승차인원(a)'!E151+'하차인원(b)'!E151</f>
        <v>42235</v>
      </c>
      <c r="F151" s="55">
        <f>'승차인원(a)'!F151+'하차인원(b)'!F151</f>
        <v>1299416</v>
      </c>
      <c r="G151" s="16">
        <f>'승차인원(a)'!G151+'하차인원(b)'!G151</f>
        <v>1138591</v>
      </c>
      <c r="H151" s="16">
        <f>'승차인원(a)'!H151+'하차인원(b)'!H151</f>
        <v>1437325</v>
      </c>
      <c r="I151" s="16">
        <f>'승차인원(a)'!I151+'하차인원(b)'!I151</f>
        <v>1377424</v>
      </c>
      <c r="J151" s="16">
        <f>'승차인원(a)'!J151+'하차인원(b)'!J151</f>
        <v>1418358</v>
      </c>
      <c r="K151" s="16">
        <f>'승차인원(a)'!K151+'하차인원(b)'!K151</f>
        <v>1329380</v>
      </c>
      <c r="L151" s="16">
        <f>'승차인원(a)'!L151+'하차인원(b)'!L151</f>
        <v>1235161</v>
      </c>
      <c r="M151" s="16">
        <f>'승차인원(a)'!M151+'하차인원(b)'!M151</f>
        <v>1059405</v>
      </c>
      <c r="N151" s="16">
        <f>'승차인원(a)'!N151+'하차인원(b)'!N151</f>
        <v>1041459</v>
      </c>
      <c r="O151" s="16">
        <f>'승차인원(a)'!O151+'하차인원(b)'!O151</f>
        <v>1369099</v>
      </c>
      <c r="P151" s="16">
        <f>'승차인원(a)'!P151+'하차인원(b)'!P151</f>
        <v>1338190</v>
      </c>
      <c r="Q151" s="63">
        <f>'승차인원(a)'!Q151+'하차인원(b)'!Q151</f>
        <v>1372053</v>
      </c>
    </row>
    <row r="152" spans="1:17" x14ac:dyDescent="0.3">
      <c r="A152" s="158"/>
      <c r="B152" s="1">
        <v>423</v>
      </c>
      <c r="C152" s="1" t="s">
        <v>93</v>
      </c>
      <c r="D152" s="35">
        <f t="shared" si="40"/>
        <v>23579581</v>
      </c>
      <c r="E152" s="35">
        <f>'승차인원(a)'!E152+'하차인원(b)'!E152</f>
        <v>64602</v>
      </c>
      <c r="F152" s="55">
        <f>'승차인원(a)'!F152+'하차인원(b)'!F152</f>
        <v>1868171</v>
      </c>
      <c r="G152" s="16">
        <f>'승차인원(a)'!G152+'하차인원(b)'!G152</f>
        <v>1610913</v>
      </c>
      <c r="H152" s="16">
        <f>'승차인원(a)'!H152+'하차인원(b)'!H152</f>
        <v>2180985</v>
      </c>
      <c r="I152" s="16">
        <f>'승차인원(a)'!I152+'하차인원(b)'!I152</f>
        <v>2114320</v>
      </c>
      <c r="J152" s="16">
        <f>'승차인원(a)'!J152+'하차인원(b)'!J152</f>
        <v>2115665</v>
      </c>
      <c r="K152" s="16">
        <f>'승차인원(a)'!K152+'하차인원(b)'!K152</f>
        <v>1925112</v>
      </c>
      <c r="L152" s="16">
        <f>'승차인원(a)'!L152+'하차인원(b)'!L152</f>
        <v>1872909</v>
      </c>
      <c r="M152" s="16">
        <f>'승차인원(a)'!M152+'하차인원(b)'!M152</f>
        <v>1812389</v>
      </c>
      <c r="N152" s="16">
        <f>'승차인원(a)'!N152+'하차인원(b)'!N152</f>
        <v>1832426</v>
      </c>
      <c r="O152" s="16">
        <f>'승차인원(a)'!O152+'하차인원(b)'!O152</f>
        <v>2126692</v>
      </c>
      <c r="P152" s="16">
        <f>'승차인원(a)'!P152+'하차인원(b)'!P152</f>
        <v>2111765</v>
      </c>
      <c r="Q152" s="63">
        <f>'승차인원(a)'!Q152+'하차인원(b)'!Q152</f>
        <v>2008234</v>
      </c>
    </row>
    <row r="153" spans="1:17" x14ac:dyDescent="0.3">
      <c r="A153" s="158"/>
      <c r="B153" s="1">
        <v>424</v>
      </c>
      <c r="C153" s="1" t="s">
        <v>94</v>
      </c>
      <c r="D153" s="35">
        <f t="shared" si="40"/>
        <v>29641233</v>
      </c>
      <c r="E153" s="35">
        <f>'승차인원(a)'!E153+'하차인원(b)'!E153</f>
        <v>81209</v>
      </c>
      <c r="F153" s="55">
        <f>'승차인원(a)'!F153+'하차인원(b)'!F153</f>
        <v>2239526</v>
      </c>
      <c r="G153" s="16">
        <f>'승차인원(a)'!G153+'하차인원(b)'!G153</f>
        <v>2091958</v>
      </c>
      <c r="H153" s="16">
        <f>'승차인원(a)'!H153+'하차인원(b)'!H153</f>
        <v>2740427</v>
      </c>
      <c r="I153" s="16">
        <f>'승차인원(a)'!I153+'하차인원(b)'!I153</f>
        <v>2604534</v>
      </c>
      <c r="J153" s="16">
        <f>'승차인원(a)'!J153+'하차인원(b)'!J153</f>
        <v>2548404</v>
      </c>
      <c r="K153" s="16">
        <f>'승차인원(a)'!K153+'하차인원(b)'!K153</f>
        <v>2408274</v>
      </c>
      <c r="L153" s="16">
        <f>'승차인원(a)'!L153+'하차인원(b)'!L153</f>
        <v>2282949</v>
      </c>
      <c r="M153" s="16">
        <f>'승차인원(a)'!M153+'하차인원(b)'!M153</f>
        <v>2333689</v>
      </c>
      <c r="N153" s="16">
        <f>'승차인원(a)'!N153+'하차인원(b)'!N153</f>
        <v>2368533</v>
      </c>
      <c r="O153" s="16">
        <f>'승차인원(a)'!O153+'하차인원(b)'!O153</f>
        <v>2647607</v>
      </c>
      <c r="P153" s="16">
        <f>'승차인원(a)'!P153+'하차인원(b)'!P153</f>
        <v>2629775</v>
      </c>
      <c r="Q153" s="63">
        <f>'승차인원(a)'!Q153+'하차인원(b)'!Q153</f>
        <v>2745557</v>
      </c>
    </row>
    <row r="154" spans="1:17" x14ac:dyDescent="0.3">
      <c r="A154" s="158"/>
      <c r="B154" s="1">
        <v>425</v>
      </c>
      <c r="C154" s="1" t="s">
        <v>95</v>
      </c>
      <c r="D154" s="35">
        <f t="shared" si="40"/>
        <v>22678105</v>
      </c>
      <c r="E154" s="35">
        <f>'승차인원(a)'!E154+'하차인원(b)'!E154</f>
        <v>62132</v>
      </c>
      <c r="F154" s="55">
        <f>'승차인원(a)'!F154+'하차인원(b)'!F154</f>
        <v>1774325</v>
      </c>
      <c r="G154" s="16">
        <f>'승차인원(a)'!G154+'하차인원(b)'!G154</f>
        <v>1564552</v>
      </c>
      <c r="H154" s="16">
        <f>'승차인원(a)'!H154+'하차인원(b)'!H154</f>
        <v>2052025</v>
      </c>
      <c r="I154" s="16">
        <f>'승차인원(a)'!I154+'하차인원(b)'!I154</f>
        <v>1986185</v>
      </c>
      <c r="J154" s="16">
        <f>'승차인원(a)'!J154+'하차인원(b)'!J154</f>
        <v>2056966</v>
      </c>
      <c r="K154" s="16">
        <f>'승차인원(a)'!K154+'하차인원(b)'!K154</f>
        <v>1956429</v>
      </c>
      <c r="L154" s="16">
        <f>'승차인원(a)'!L154+'하차인원(b)'!L154</f>
        <v>1899885</v>
      </c>
      <c r="M154" s="16">
        <f>'승차인원(a)'!M154+'하차인원(b)'!M154</f>
        <v>1779422</v>
      </c>
      <c r="N154" s="16">
        <f>'승차인원(a)'!N154+'하차인원(b)'!N154</f>
        <v>1718070</v>
      </c>
      <c r="O154" s="16">
        <f>'승차인원(a)'!O154+'하차인원(b)'!O154</f>
        <v>2043104</v>
      </c>
      <c r="P154" s="16">
        <f>'승차인원(a)'!P154+'하차인원(b)'!P154</f>
        <v>1935784</v>
      </c>
      <c r="Q154" s="63">
        <f>'승차인원(a)'!Q154+'하차인원(b)'!Q154</f>
        <v>1911358</v>
      </c>
    </row>
    <row r="155" spans="1:17" x14ac:dyDescent="0.3">
      <c r="A155" s="158"/>
      <c r="B155" s="1">
        <v>426</v>
      </c>
      <c r="C155" s="1" t="s">
        <v>96</v>
      </c>
      <c r="D155" s="35">
        <f t="shared" si="40"/>
        <v>13037405</v>
      </c>
      <c r="E155" s="35">
        <f>'승차인원(a)'!E155+'하차인원(b)'!E155</f>
        <v>35719</v>
      </c>
      <c r="F155" s="55">
        <f>'승차인원(a)'!F155+'하차인원(b)'!F155</f>
        <v>1031015</v>
      </c>
      <c r="G155" s="16">
        <f>'승차인원(a)'!G155+'하차인원(b)'!G155</f>
        <v>936450</v>
      </c>
      <c r="H155" s="16">
        <f>'승차인원(a)'!H155+'하차인원(b)'!H155</f>
        <v>1129013</v>
      </c>
      <c r="I155" s="16">
        <f>'승차인원(a)'!I155+'하차인원(b)'!I155</f>
        <v>1107772</v>
      </c>
      <c r="J155" s="16">
        <f>'승차인원(a)'!J155+'하차인원(b)'!J155</f>
        <v>1118685</v>
      </c>
      <c r="K155" s="16">
        <f>'승차인원(a)'!K155+'하차인원(b)'!K155</f>
        <v>1055726</v>
      </c>
      <c r="L155" s="16">
        <f>'승차인원(a)'!L155+'하차인원(b)'!L155</f>
        <v>1067659</v>
      </c>
      <c r="M155" s="16">
        <f>'승차인원(a)'!M155+'하차인원(b)'!M155</f>
        <v>1062981</v>
      </c>
      <c r="N155" s="16">
        <f>'승차인원(a)'!N155+'하차인원(b)'!N155</f>
        <v>1015331</v>
      </c>
      <c r="O155" s="16">
        <f>'승차인원(a)'!O155+'하차인원(b)'!O155</f>
        <v>1180079</v>
      </c>
      <c r="P155" s="16">
        <f>'승차인원(a)'!P155+'하차인원(b)'!P155</f>
        <v>1186769</v>
      </c>
      <c r="Q155" s="63">
        <f>'승차인원(a)'!Q155+'하차인원(b)'!Q155</f>
        <v>1145925</v>
      </c>
    </row>
    <row r="156" spans="1:17" x14ac:dyDescent="0.3">
      <c r="A156" s="158"/>
      <c r="B156" s="1">
        <v>427</v>
      </c>
      <c r="C156" s="1" t="s">
        <v>97</v>
      </c>
      <c r="D156" s="35">
        <f t="shared" si="40"/>
        <v>12024952</v>
      </c>
      <c r="E156" s="35">
        <f>'승차인원(a)'!E156+'하차인원(b)'!E156</f>
        <v>32946</v>
      </c>
      <c r="F156" s="55">
        <f>'승차인원(a)'!F156+'하차인원(b)'!F156</f>
        <v>907059</v>
      </c>
      <c r="G156" s="16">
        <f>'승차인원(a)'!G156+'하차인원(b)'!G156</f>
        <v>794190</v>
      </c>
      <c r="H156" s="16">
        <f>'승차인원(a)'!H156+'하차인원(b)'!H156</f>
        <v>1148173</v>
      </c>
      <c r="I156" s="16">
        <f>'승차인원(a)'!I156+'하차인원(b)'!I156</f>
        <v>1103218</v>
      </c>
      <c r="J156" s="16">
        <f>'승차인원(a)'!J156+'하차인원(b)'!J156</f>
        <v>1102362</v>
      </c>
      <c r="K156" s="16">
        <f>'승차인원(a)'!K156+'하차인원(b)'!K156</f>
        <v>1004854</v>
      </c>
      <c r="L156" s="16">
        <f>'승차인원(a)'!L156+'하차인원(b)'!L156</f>
        <v>936394</v>
      </c>
      <c r="M156" s="16">
        <f>'승차인원(a)'!M156+'하차인원(b)'!M156</f>
        <v>884205</v>
      </c>
      <c r="N156" s="16">
        <f>'승차인원(a)'!N156+'하차인원(b)'!N156</f>
        <v>933483</v>
      </c>
      <c r="O156" s="16">
        <f>'승차인원(a)'!O156+'하차인원(b)'!O156</f>
        <v>1085924</v>
      </c>
      <c r="P156" s="16">
        <f>'승차인원(a)'!P156+'하차인원(b)'!P156</f>
        <v>1102106</v>
      </c>
      <c r="Q156" s="63">
        <f>'승차인원(a)'!Q156+'하차인원(b)'!Q156</f>
        <v>1022984</v>
      </c>
    </row>
    <row r="157" spans="1:17" x14ac:dyDescent="0.3">
      <c r="A157" s="158"/>
      <c r="B157" s="1">
        <v>428</v>
      </c>
      <c r="C157" s="1" t="s">
        <v>98</v>
      </c>
      <c r="D157" s="35">
        <f t="shared" si="40"/>
        <v>4015843</v>
      </c>
      <c r="E157" s="35">
        <f>'승차인원(a)'!E157+'하차인원(b)'!E157</f>
        <v>11002</v>
      </c>
      <c r="F157" s="55">
        <f>'승차인원(a)'!F157+'하차인원(b)'!F157</f>
        <v>340040</v>
      </c>
      <c r="G157" s="16">
        <f>'승차인원(a)'!G157+'하차인원(b)'!G157</f>
        <v>290643</v>
      </c>
      <c r="H157" s="16">
        <f>'승차인원(a)'!H157+'하차인원(b)'!H157</f>
        <v>354200</v>
      </c>
      <c r="I157" s="16">
        <f>'승차인원(a)'!I157+'하차인원(b)'!I157</f>
        <v>339542</v>
      </c>
      <c r="J157" s="16">
        <f>'승차인원(a)'!J157+'하차인원(b)'!J157</f>
        <v>346229</v>
      </c>
      <c r="K157" s="16">
        <f>'승차인원(a)'!K157+'하차인원(b)'!K157</f>
        <v>329864</v>
      </c>
      <c r="L157" s="16">
        <f>'승차인원(a)'!L157+'하차인원(b)'!L157</f>
        <v>331300</v>
      </c>
      <c r="M157" s="16">
        <f>'승차인원(a)'!M157+'하차인원(b)'!M157</f>
        <v>315737</v>
      </c>
      <c r="N157" s="16">
        <f>'승차인원(a)'!N157+'하차인원(b)'!N157</f>
        <v>307126</v>
      </c>
      <c r="O157" s="16">
        <f>'승차인원(a)'!O157+'하차인원(b)'!O157</f>
        <v>357051</v>
      </c>
      <c r="P157" s="16">
        <f>'승차인원(a)'!P157+'하차인원(b)'!P157</f>
        <v>355025</v>
      </c>
      <c r="Q157" s="63">
        <f>'승차인원(a)'!Q157+'하차인원(b)'!Q157</f>
        <v>349086</v>
      </c>
    </row>
    <row r="158" spans="1:17" x14ac:dyDescent="0.3">
      <c r="A158" s="158"/>
      <c r="B158" s="1">
        <v>429</v>
      </c>
      <c r="C158" s="1" t="s">
        <v>99</v>
      </c>
      <c r="D158" s="35">
        <f t="shared" si="40"/>
        <v>11597701</v>
      </c>
      <c r="E158" s="35">
        <f>'승차인원(a)'!E158+'하차인원(b)'!E158</f>
        <v>31774</v>
      </c>
      <c r="F158" s="55">
        <f>'승차인원(a)'!F158+'하차인원(b)'!F158</f>
        <v>936429</v>
      </c>
      <c r="G158" s="16">
        <f>'승차인원(a)'!G158+'하차인원(b)'!G158</f>
        <v>837700</v>
      </c>
      <c r="H158" s="16">
        <f>'승차인원(a)'!H158+'하차인원(b)'!H158</f>
        <v>982142</v>
      </c>
      <c r="I158" s="16">
        <f>'승차인원(a)'!I158+'하차인원(b)'!I158</f>
        <v>955420</v>
      </c>
      <c r="J158" s="16">
        <f>'승차인원(a)'!J158+'하차인원(b)'!J158</f>
        <v>993859</v>
      </c>
      <c r="K158" s="16">
        <f>'승차인원(a)'!K158+'하차인원(b)'!K158</f>
        <v>942567</v>
      </c>
      <c r="L158" s="16">
        <f>'승차인원(a)'!L158+'하차인원(b)'!L158</f>
        <v>979675</v>
      </c>
      <c r="M158" s="16">
        <f>'승차인원(a)'!M158+'하차인원(b)'!M158</f>
        <v>958288</v>
      </c>
      <c r="N158" s="16">
        <f>'승차인원(a)'!N158+'하차인원(b)'!N158</f>
        <v>874462</v>
      </c>
      <c r="O158" s="16">
        <f>'승차인원(a)'!O158+'하차인원(b)'!O158</f>
        <v>1021815</v>
      </c>
      <c r="P158" s="16">
        <f>'승차인원(a)'!P158+'하차인원(b)'!P158</f>
        <v>1065217</v>
      </c>
      <c r="Q158" s="63">
        <f>'승차인원(a)'!Q158+'하차인원(b)'!Q158</f>
        <v>1050127</v>
      </c>
    </row>
    <row r="159" spans="1:17" x14ac:dyDescent="0.3">
      <c r="A159" s="158"/>
      <c r="B159" s="1">
        <v>430</v>
      </c>
      <c r="C159" s="1" t="s">
        <v>354</v>
      </c>
      <c r="D159" s="35">
        <f t="shared" si="40"/>
        <v>7386396</v>
      </c>
      <c r="E159" s="35">
        <f>'승차인원(a)'!E159+'하차인원(b)'!E159</f>
        <v>20237</v>
      </c>
      <c r="F159" s="55">
        <f>'승차인원(a)'!F159+'하차인원(b)'!F159</f>
        <v>585411</v>
      </c>
      <c r="G159" s="16">
        <f>'승차인원(a)'!G159+'하차인원(b)'!G159</f>
        <v>524346</v>
      </c>
      <c r="H159" s="16">
        <f>'승차인원(a)'!H159+'하차인원(b)'!H159</f>
        <v>625598</v>
      </c>
      <c r="I159" s="16">
        <f>'승차인원(a)'!I159+'하차인원(b)'!I159</f>
        <v>615474</v>
      </c>
      <c r="J159" s="16">
        <f>'승차인원(a)'!J159+'하차인원(b)'!J159</f>
        <v>658735</v>
      </c>
      <c r="K159" s="16">
        <f>'승차인원(a)'!K159+'하차인원(b)'!K159</f>
        <v>605800</v>
      </c>
      <c r="L159" s="16">
        <f>'승차인원(a)'!L159+'하차인원(b)'!L159</f>
        <v>610795</v>
      </c>
      <c r="M159" s="16">
        <f>'승차인원(a)'!M159+'하차인원(b)'!M159</f>
        <v>629252</v>
      </c>
      <c r="N159" s="16">
        <f>'승차인원(a)'!N159+'하차인원(b)'!N159</f>
        <v>583864</v>
      </c>
      <c r="O159" s="16">
        <f>'승차인원(a)'!O159+'하차인원(b)'!O159</f>
        <v>676622</v>
      </c>
      <c r="P159" s="16">
        <f>'승차인원(a)'!P159+'하차인원(b)'!P159</f>
        <v>616884</v>
      </c>
      <c r="Q159" s="63">
        <f>'승차인원(a)'!Q159+'하차인원(b)'!Q159</f>
        <v>653615</v>
      </c>
    </row>
    <row r="160" spans="1:17" x14ac:dyDescent="0.3">
      <c r="A160" s="158"/>
      <c r="B160" s="1">
        <v>431</v>
      </c>
      <c r="C160" s="1" t="s">
        <v>100</v>
      </c>
      <c r="D160" s="35">
        <f t="shared" si="40"/>
        <v>2297016</v>
      </c>
      <c r="E160" s="35">
        <f>'승차인원(a)'!E160+'하차인원(b)'!E160</f>
        <v>6294</v>
      </c>
      <c r="F160" s="55">
        <f>'승차인원(a)'!F160+'하차인원(b)'!F160</f>
        <v>160416</v>
      </c>
      <c r="G160" s="16">
        <f>'승차인원(a)'!G160+'하차인원(b)'!G160</f>
        <v>143013</v>
      </c>
      <c r="H160" s="16">
        <f>'승차인원(a)'!H160+'하차인원(b)'!H160</f>
        <v>186936</v>
      </c>
      <c r="I160" s="16">
        <f>'승차인원(a)'!I160+'하차인원(b)'!I160</f>
        <v>219011</v>
      </c>
      <c r="J160" s="16">
        <f>'승차인원(a)'!J160+'하차인원(b)'!J160</f>
        <v>228799</v>
      </c>
      <c r="K160" s="16">
        <f>'승차인원(a)'!K160+'하차인원(b)'!K160</f>
        <v>233544</v>
      </c>
      <c r="L160" s="16">
        <f>'승차인원(a)'!L160+'하차인원(b)'!L160</f>
        <v>180935</v>
      </c>
      <c r="M160" s="16">
        <f>'승차인원(a)'!M160+'하차인원(b)'!M160</f>
        <v>167105</v>
      </c>
      <c r="N160" s="16">
        <f>'승차인원(a)'!N160+'하차인원(b)'!N160</f>
        <v>194448</v>
      </c>
      <c r="O160" s="16">
        <f>'승차인원(a)'!O160+'하차인원(b)'!O160</f>
        <v>216963</v>
      </c>
      <c r="P160" s="16">
        <f>'승차인원(a)'!P160+'하차인원(b)'!P160</f>
        <v>192512</v>
      </c>
      <c r="Q160" s="63">
        <f>'승차인원(a)'!Q160+'하차인원(b)'!Q160</f>
        <v>173334</v>
      </c>
    </row>
    <row r="161" spans="1:17" x14ac:dyDescent="0.3">
      <c r="A161" s="158"/>
      <c r="B161" s="1">
        <v>432</v>
      </c>
      <c r="C161" s="1" t="s">
        <v>353</v>
      </c>
      <c r="D161" s="35">
        <f t="shared" si="40"/>
        <v>16836369</v>
      </c>
      <c r="E161" s="35">
        <f>'승차인원(a)'!E161+'하차인원(b)'!E161</f>
        <v>46127</v>
      </c>
      <c r="F161" s="55">
        <f>'승차인원(a)'!F161+'하차인원(b)'!F161</f>
        <v>1370978</v>
      </c>
      <c r="G161" s="16">
        <f>'승차인원(a)'!G161+'하차인원(b)'!G161</f>
        <v>1205902</v>
      </c>
      <c r="H161" s="16">
        <f>'승차인원(a)'!H161+'하차인원(b)'!H161</f>
        <v>1478162</v>
      </c>
      <c r="I161" s="16">
        <f>'승차인원(a)'!I161+'하차인원(b)'!I161</f>
        <v>1427269</v>
      </c>
      <c r="J161" s="16">
        <f>'승차인원(a)'!J161+'하차인원(b)'!J161</f>
        <v>1473605</v>
      </c>
      <c r="K161" s="16">
        <f>'승차인원(a)'!K161+'하차인원(b)'!K161</f>
        <v>1398790</v>
      </c>
      <c r="L161" s="16">
        <f>'승차인원(a)'!L161+'하차인원(b)'!L161</f>
        <v>1422211</v>
      </c>
      <c r="M161" s="16">
        <f>'승차인원(a)'!M161+'하차인원(b)'!M161</f>
        <v>1370308</v>
      </c>
      <c r="N161" s="16">
        <f>'승차인원(a)'!N161+'하차인원(b)'!N161</f>
        <v>1325509</v>
      </c>
      <c r="O161" s="16">
        <f>'승차인원(a)'!O161+'하차인원(b)'!O161</f>
        <v>1473553</v>
      </c>
      <c r="P161" s="16">
        <f>'승차인원(a)'!P161+'하차인원(b)'!P161</f>
        <v>1457035</v>
      </c>
      <c r="Q161" s="63">
        <f>'승차인원(a)'!Q161+'하차인원(b)'!Q161</f>
        <v>1433047</v>
      </c>
    </row>
    <row r="162" spans="1:17" x14ac:dyDescent="0.3">
      <c r="A162" s="158"/>
      <c r="B162" s="1">
        <v>433</v>
      </c>
      <c r="C162" s="1" t="s">
        <v>101</v>
      </c>
      <c r="D162" s="35">
        <f t="shared" si="40"/>
        <v>19771819</v>
      </c>
      <c r="E162" s="35">
        <f>'승차인원(a)'!E162+'하차인원(b)'!E162</f>
        <v>54169</v>
      </c>
      <c r="F162" s="55">
        <f>'승차인원(a)'!F162+'하차인원(b)'!F162</f>
        <v>1615336</v>
      </c>
      <c r="G162" s="16">
        <f>'승차인원(a)'!G162+'하차인원(b)'!G162</f>
        <v>1408898</v>
      </c>
      <c r="H162" s="16">
        <f>'승차인원(a)'!H162+'하차인원(b)'!H162</f>
        <v>1788788</v>
      </c>
      <c r="I162" s="16">
        <f>'승차인원(a)'!I162+'하차인원(b)'!I162</f>
        <v>1731305</v>
      </c>
      <c r="J162" s="16">
        <f>'승차인원(a)'!J162+'하차인원(b)'!J162</f>
        <v>1753333</v>
      </c>
      <c r="K162" s="16">
        <f>'승차인원(a)'!K162+'하차인원(b)'!K162</f>
        <v>1649899</v>
      </c>
      <c r="L162" s="16">
        <f>'승차인원(a)'!L162+'하차인원(b)'!L162</f>
        <v>1593985</v>
      </c>
      <c r="M162" s="16">
        <f>'승차인원(a)'!M162+'하차인원(b)'!M162</f>
        <v>1461914</v>
      </c>
      <c r="N162" s="16">
        <f>'승차인원(a)'!N162+'하차인원(b)'!N162</f>
        <v>1497657</v>
      </c>
      <c r="O162" s="16">
        <f>'승차인원(a)'!O162+'하차인원(b)'!O162</f>
        <v>1759215</v>
      </c>
      <c r="P162" s="16">
        <f>'승차인원(a)'!P162+'하차인원(b)'!P162</f>
        <v>1744901</v>
      </c>
      <c r="Q162" s="63">
        <f>'승차인원(a)'!Q162+'하차인원(b)'!Q162</f>
        <v>1766588</v>
      </c>
    </row>
    <row r="163" spans="1:17" ht="17.25" thickBot="1" x14ac:dyDescent="0.35">
      <c r="A163" s="159"/>
      <c r="B163" s="14">
        <v>434</v>
      </c>
      <c r="C163" s="14" t="s">
        <v>102</v>
      </c>
      <c r="D163" s="36">
        <f t="shared" si="40"/>
        <v>1720224</v>
      </c>
      <c r="E163" s="36">
        <f>'승차인원(a)'!E163+'하차인원(b)'!E163</f>
        <v>4713</v>
      </c>
      <c r="F163" s="56">
        <f>'승차인원(a)'!F163+'하차인원(b)'!F163</f>
        <v>109323</v>
      </c>
      <c r="G163" s="17">
        <f>'승차인원(a)'!G163+'하차인원(b)'!G163</f>
        <v>102709</v>
      </c>
      <c r="H163" s="17">
        <f>'승차인원(a)'!H163+'하차인원(b)'!H163</f>
        <v>153638</v>
      </c>
      <c r="I163" s="17">
        <f>'승차인원(a)'!I163+'하차인원(b)'!I163</f>
        <v>168313</v>
      </c>
      <c r="J163" s="17">
        <f>'승차인원(a)'!J163+'하차인원(b)'!J163</f>
        <v>175508</v>
      </c>
      <c r="K163" s="17">
        <f>'승차인원(a)'!K163+'하차인원(b)'!K163</f>
        <v>148015</v>
      </c>
      <c r="L163" s="17">
        <f>'승차인원(a)'!L163+'하차인원(b)'!L163</f>
        <v>187966</v>
      </c>
      <c r="M163" s="17">
        <f>'승차인원(a)'!M163+'하차인원(b)'!M163</f>
        <v>226302</v>
      </c>
      <c r="N163" s="17">
        <f>'승차인원(a)'!N163+'하차인원(b)'!N163</f>
        <v>147137</v>
      </c>
      <c r="O163" s="17">
        <f>'승차인원(a)'!O163+'하차인원(b)'!O163</f>
        <v>106379</v>
      </c>
      <c r="P163" s="17">
        <f>'승차인원(a)'!P163+'하차인원(b)'!P163</f>
        <v>100344</v>
      </c>
      <c r="Q163" s="64">
        <f>'승차인원(a)'!Q163+'하차인원(b)'!Q163</f>
        <v>94590</v>
      </c>
    </row>
    <row r="164" spans="1:17" x14ac:dyDescent="0.3">
      <c r="A164" s="161" t="s">
        <v>335</v>
      </c>
      <c r="B164" s="27">
        <v>2511</v>
      </c>
      <c r="C164" s="27" t="s">
        <v>103</v>
      </c>
      <c r="D164" s="38">
        <f t="shared" si="40"/>
        <v>5334705</v>
      </c>
      <c r="E164" s="38">
        <f>'승차인원(a)'!E164+'하차인원(b)'!E164</f>
        <v>14615</v>
      </c>
      <c r="F164" s="57">
        <f>'승차인원(a)'!F164+'하차인원(b)'!F164</f>
        <v>433262</v>
      </c>
      <c r="G164" s="28">
        <f>'승차인원(a)'!G164+'하차인원(b)'!G164</f>
        <v>383255</v>
      </c>
      <c r="H164" s="28">
        <f>'승차인원(a)'!H164+'하차인원(b)'!H164</f>
        <v>466592</v>
      </c>
      <c r="I164" s="28">
        <f>'승차인원(a)'!I164+'하차인원(b)'!I164</f>
        <v>459633</v>
      </c>
      <c r="J164" s="28">
        <f>'승차인원(a)'!J164+'하차인원(b)'!J164</f>
        <v>471804</v>
      </c>
      <c r="K164" s="28">
        <f>'승차인원(a)'!K164+'하차인원(b)'!K164</f>
        <v>442384</v>
      </c>
      <c r="L164" s="28">
        <f>'승차인원(a)'!L164+'하차인원(b)'!L164</f>
        <v>459368</v>
      </c>
      <c r="M164" s="28">
        <f>'승차인원(a)'!M164+'하차인원(b)'!M164</f>
        <v>440168</v>
      </c>
      <c r="N164" s="28">
        <f>'승차인원(a)'!N164+'하차인원(b)'!N164</f>
        <v>416958</v>
      </c>
      <c r="O164" s="28">
        <f>'승차인원(a)'!O164+'하차인원(b)'!O164</f>
        <v>463810</v>
      </c>
      <c r="P164" s="28">
        <f>'승차인원(a)'!P164+'하차인원(b)'!P164</f>
        <v>455082</v>
      </c>
      <c r="Q164" s="65">
        <f>'승차인원(a)'!Q164+'하차인원(b)'!Q164</f>
        <v>442389</v>
      </c>
    </row>
    <row r="165" spans="1:17" x14ac:dyDescent="0.3">
      <c r="A165" s="158"/>
      <c r="B165" s="1">
        <v>2512</v>
      </c>
      <c r="C165" s="1" t="s">
        <v>104</v>
      </c>
      <c r="D165" s="35">
        <f t="shared" si="40"/>
        <v>4235745</v>
      </c>
      <c r="E165" s="35">
        <f>'승차인원(a)'!E165+'하차인원(b)'!E165</f>
        <v>11605</v>
      </c>
      <c r="F165" s="55">
        <f>'승차인원(a)'!F165+'하차인원(b)'!F165</f>
        <v>354662</v>
      </c>
      <c r="G165" s="16">
        <f>'승차인원(a)'!G165+'하차인원(b)'!G165</f>
        <v>308262</v>
      </c>
      <c r="H165" s="16">
        <f>'승차인원(a)'!H165+'하차인원(b)'!H165</f>
        <v>368551</v>
      </c>
      <c r="I165" s="16">
        <f>'승차인원(a)'!I165+'하차인원(b)'!I165</f>
        <v>361557</v>
      </c>
      <c r="J165" s="16">
        <f>'승차인원(a)'!J165+'하차인원(b)'!J165</f>
        <v>368036</v>
      </c>
      <c r="K165" s="16">
        <f>'승차인원(a)'!K165+'하차인원(b)'!K165</f>
        <v>347655</v>
      </c>
      <c r="L165" s="16">
        <f>'승차인원(a)'!L165+'하차인원(b)'!L165</f>
        <v>359483</v>
      </c>
      <c r="M165" s="16">
        <f>'승차인원(a)'!M165+'하차인원(b)'!M165</f>
        <v>349296</v>
      </c>
      <c r="N165" s="16">
        <f>'승차인원(a)'!N165+'하차인원(b)'!N165</f>
        <v>327396</v>
      </c>
      <c r="O165" s="16">
        <f>'승차인원(a)'!O165+'하차인원(b)'!O165</f>
        <v>368416</v>
      </c>
      <c r="P165" s="16">
        <f>'승차인원(a)'!P165+'하차인원(b)'!P165</f>
        <v>366009</v>
      </c>
      <c r="Q165" s="63">
        <f>'승차인원(a)'!Q165+'하차인원(b)'!Q165</f>
        <v>356422</v>
      </c>
    </row>
    <row r="166" spans="1:17" x14ac:dyDescent="0.3">
      <c r="A166" s="158"/>
      <c r="B166" s="1">
        <v>2513</v>
      </c>
      <c r="C166" s="1" t="s">
        <v>105</v>
      </c>
      <c r="D166" s="35">
        <f t="shared" si="40"/>
        <v>5621162</v>
      </c>
      <c r="E166" s="35">
        <f>'승차인원(a)'!E166+'하차인원(b)'!E166</f>
        <v>15400</v>
      </c>
      <c r="F166" s="55">
        <f>'승차인원(a)'!F166+'하차인원(b)'!F166</f>
        <v>462664</v>
      </c>
      <c r="G166" s="16">
        <f>'승차인원(a)'!G166+'하차인원(b)'!G166</f>
        <v>425032</v>
      </c>
      <c r="H166" s="16">
        <f>'승차인원(a)'!H166+'하차인원(b)'!H166</f>
        <v>468635</v>
      </c>
      <c r="I166" s="16">
        <f>'승차인원(a)'!I166+'하차인원(b)'!I166</f>
        <v>461981</v>
      </c>
      <c r="J166" s="16">
        <f>'승차인원(a)'!J166+'하차인원(b)'!J166</f>
        <v>480839</v>
      </c>
      <c r="K166" s="16">
        <f>'승차인원(a)'!K166+'하차인원(b)'!K166</f>
        <v>452149</v>
      </c>
      <c r="L166" s="16">
        <f>'승차인원(a)'!L166+'하차인원(b)'!L166</f>
        <v>496311</v>
      </c>
      <c r="M166" s="16">
        <f>'승차인원(a)'!M166+'하차인원(b)'!M166</f>
        <v>530136</v>
      </c>
      <c r="N166" s="16">
        <f>'승차인원(a)'!N166+'하차인원(b)'!N166</f>
        <v>432362</v>
      </c>
      <c r="O166" s="16">
        <f>'승차인원(a)'!O166+'하차인원(b)'!O166</f>
        <v>466701</v>
      </c>
      <c r="P166" s="16">
        <f>'승차인원(a)'!P166+'하차인원(b)'!P166</f>
        <v>463847</v>
      </c>
      <c r="Q166" s="63">
        <f>'승차인원(a)'!Q166+'하차인원(b)'!Q166</f>
        <v>480505</v>
      </c>
    </row>
    <row r="167" spans="1:17" x14ac:dyDescent="0.3">
      <c r="A167" s="158"/>
      <c r="B167" s="1">
        <v>2514</v>
      </c>
      <c r="C167" s="1" t="s">
        <v>106</v>
      </c>
      <c r="D167" s="35">
        <f t="shared" si="40"/>
        <v>6695242</v>
      </c>
      <c r="E167" s="35">
        <f>'승차인원(a)'!E167+'하차인원(b)'!E167</f>
        <v>18343</v>
      </c>
      <c r="F167" s="55">
        <f>'승차인원(a)'!F167+'하차인원(b)'!F167</f>
        <v>542108</v>
      </c>
      <c r="G167" s="16">
        <f>'승차인원(a)'!G167+'하차인원(b)'!G167</f>
        <v>483415</v>
      </c>
      <c r="H167" s="16">
        <f>'승차인원(a)'!H167+'하차인원(b)'!H167</f>
        <v>594896</v>
      </c>
      <c r="I167" s="16">
        <f>'승차인원(a)'!I167+'하차인원(b)'!I167</f>
        <v>583532</v>
      </c>
      <c r="J167" s="16">
        <f>'승차인원(a)'!J167+'하차인원(b)'!J167</f>
        <v>592098</v>
      </c>
      <c r="K167" s="16">
        <f>'승차인원(a)'!K167+'하차인원(b)'!K167</f>
        <v>555991</v>
      </c>
      <c r="L167" s="16">
        <f>'승차인원(a)'!L167+'하차인원(b)'!L167</f>
        <v>555037</v>
      </c>
      <c r="M167" s="16">
        <f>'승차인원(a)'!M167+'하차인원(b)'!M167</f>
        <v>529744</v>
      </c>
      <c r="N167" s="16">
        <f>'승차인원(a)'!N167+'하차인원(b)'!N167</f>
        <v>527782</v>
      </c>
      <c r="O167" s="16">
        <f>'승차인원(a)'!O167+'하차인원(b)'!O167</f>
        <v>591795</v>
      </c>
      <c r="P167" s="16">
        <f>'승차인원(a)'!P167+'하차인원(b)'!P167</f>
        <v>575496</v>
      </c>
      <c r="Q167" s="63">
        <f>'승차인원(a)'!Q167+'하차인원(b)'!Q167</f>
        <v>563348</v>
      </c>
    </row>
    <row r="168" spans="1:17" x14ac:dyDescent="0.3">
      <c r="A168" s="158"/>
      <c r="B168" s="1">
        <v>2515</v>
      </c>
      <c r="C168" s="1" t="s">
        <v>107</v>
      </c>
      <c r="D168" s="35">
        <f t="shared" si="40"/>
        <v>5128224</v>
      </c>
      <c r="E168" s="35">
        <f>'승차인원(a)'!E168+'하차인원(b)'!E168</f>
        <v>14050</v>
      </c>
      <c r="F168" s="55">
        <f>'승차인원(a)'!F168+'하차인원(b)'!F168</f>
        <v>445710</v>
      </c>
      <c r="G168" s="16">
        <f>'승차인원(a)'!G168+'하차인원(b)'!G168</f>
        <v>376797</v>
      </c>
      <c r="H168" s="16">
        <f>'승차인원(a)'!H168+'하차인원(b)'!H168</f>
        <v>463247</v>
      </c>
      <c r="I168" s="16">
        <f>'승차인원(a)'!I168+'하차인원(b)'!I168</f>
        <v>449291</v>
      </c>
      <c r="J168" s="16">
        <f>'승차인원(a)'!J168+'하차인원(b)'!J168</f>
        <v>463386</v>
      </c>
      <c r="K168" s="16">
        <f>'승차인원(a)'!K168+'하차인원(b)'!K168</f>
        <v>438488</v>
      </c>
      <c r="L168" s="16">
        <f>'승차인원(a)'!L168+'하차인원(b)'!L168</f>
        <v>450334</v>
      </c>
      <c r="M168" s="16">
        <f>'승차인원(a)'!M168+'하차인원(b)'!M168</f>
        <v>418945</v>
      </c>
      <c r="N168" s="16">
        <f>'승차인원(a)'!N168+'하차인원(b)'!N168</f>
        <v>393450</v>
      </c>
      <c r="O168" s="16">
        <f>'승차인원(a)'!O168+'하차인원(b)'!O168</f>
        <v>427751</v>
      </c>
      <c r="P168" s="16">
        <f>'승차인원(a)'!P168+'하차인원(b)'!P168</f>
        <v>422906</v>
      </c>
      <c r="Q168" s="63">
        <f>'승차인원(a)'!Q168+'하차인원(b)'!Q168</f>
        <v>377919</v>
      </c>
    </row>
    <row r="169" spans="1:17" x14ac:dyDescent="0.3">
      <c r="A169" s="158"/>
      <c r="B169" s="1">
        <v>2516</v>
      </c>
      <c r="C169" s="1" t="s">
        <v>108</v>
      </c>
      <c r="D169" s="35">
        <f t="shared" si="40"/>
        <v>12404191</v>
      </c>
      <c r="E169" s="35">
        <f>'승차인원(a)'!E169+'하차인원(b)'!E169</f>
        <v>33984</v>
      </c>
      <c r="F169" s="55">
        <f>'승차인원(a)'!F169+'하차인원(b)'!F169</f>
        <v>947996</v>
      </c>
      <c r="G169" s="16">
        <f>'승차인원(a)'!G169+'하차인원(b)'!G169</f>
        <v>852213</v>
      </c>
      <c r="H169" s="16">
        <f>'승차인원(a)'!H169+'하차인원(b)'!H169</f>
        <v>1091276</v>
      </c>
      <c r="I169" s="16">
        <f>'승차인원(a)'!I169+'하차인원(b)'!I169</f>
        <v>1068564</v>
      </c>
      <c r="J169" s="16">
        <f>'승차인원(a)'!J169+'하차인원(b)'!J169</f>
        <v>1081241</v>
      </c>
      <c r="K169" s="16">
        <f>'승차인원(a)'!K169+'하차인원(b)'!K169</f>
        <v>1031374</v>
      </c>
      <c r="L169" s="16">
        <f>'승차인원(a)'!L169+'하차인원(b)'!L169</f>
        <v>1055813</v>
      </c>
      <c r="M169" s="16">
        <f>'승차인원(a)'!M169+'하차인원(b)'!M169</f>
        <v>1007196</v>
      </c>
      <c r="N169" s="16">
        <f>'승차인원(a)'!N169+'하차인원(b)'!N169</f>
        <v>955079</v>
      </c>
      <c r="O169" s="16">
        <f>'승차인원(a)'!O169+'하차인원(b)'!O169</f>
        <v>1109608</v>
      </c>
      <c r="P169" s="16">
        <f>'승차인원(a)'!P169+'하차인원(b)'!P169</f>
        <v>1126964</v>
      </c>
      <c r="Q169" s="63">
        <f>'승차인원(a)'!Q169+'하차인원(b)'!Q169</f>
        <v>1076867</v>
      </c>
    </row>
    <row r="170" spans="1:17" x14ac:dyDescent="0.3">
      <c r="A170" s="158"/>
      <c r="B170" s="1">
        <v>2517</v>
      </c>
      <c r="C170" s="1" t="s">
        <v>109</v>
      </c>
      <c r="D170" s="35">
        <f t="shared" si="40"/>
        <v>11327715</v>
      </c>
      <c r="E170" s="35">
        <f>'승차인원(a)'!E170+'하차인원(b)'!E170</f>
        <v>31035</v>
      </c>
      <c r="F170" s="55">
        <f>'승차인원(a)'!F170+'하차인원(b)'!F170</f>
        <v>915608</v>
      </c>
      <c r="G170" s="16">
        <f>'승차인원(a)'!G170+'하차인원(b)'!G170</f>
        <v>805628</v>
      </c>
      <c r="H170" s="16">
        <f>'승차인원(a)'!H170+'하차인원(b)'!H170</f>
        <v>1012824</v>
      </c>
      <c r="I170" s="16">
        <f>'승차인원(a)'!I170+'하차인원(b)'!I170</f>
        <v>978190</v>
      </c>
      <c r="J170" s="16">
        <f>'승차인원(a)'!J170+'하차인원(b)'!J170</f>
        <v>999959</v>
      </c>
      <c r="K170" s="16">
        <f>'승차인원(a)'!K170+'하차인원(b)'!K170</f>
        <v>939825</v>
      </c>
      <c r="L170" s="16">
        <f>'승차인원(a)'!L170+'하차인원(b)'!L170</f>
        <v>944598</v>
      </c>
      <c r="M170" s="16">
        <f>'승차인원(a)'!M170+'하차인원(b)'!M170</f>
        <v>907550</v>
      </c>
      <c r="N170" s="16">
        <f>'승차인원(a)'!N170+'하차인원(b)'!N170</f>
        <v>880607</v>
      </c>
      <c r="O170" s="16">
        <f>'승차인원(a)'!O170+'하차인원(b)'!O170</f>
        <v>993484</v>
      </c>
      <c r="P170" s="16">
        <f>'승차인원(a)'!P170+'하차인원(b)'!P170</f>
        <v>996777</v>
      </c>
      <c r="Q170" s="63">
        <f>'승차인원(a)'!Q170+'하차인원(b)'!Q170</f>
        <v>952665</v>
      </c>
    </row>
    <row r="171" spans="1:17" x14ac:dyDescent="0.3">
      <c r="A171" s="158"/>
      <c r="B171" s="1">
        <v>2518</v>
      </c>
      <c r="C171" s="1" t="s">
        <v>110</v>
      </c>
      <c r="D171" s="35">
        <f t="shared" si="40"/>
        <v>20871440</v>
      </c>
      <c r="E171" s="35">
        <f>'승차인원(a)'!E171+'하차인원(b)'!E171</f>
        <v>57182</v>
      </c>
      <c r="F171" s="55">
        <f>'승차인원(a)'!F171+'하차인원(b)'!F171</f>
        <v>1722585</v>
      </c>
      <c r="G171" s="16">
        <f>'승차인원(a)'!G171+'하차인원(b)'!G171</f>
        <v>1517313</v>
      </c>
      <c r="H171" s="16">
        <f>'승차인원(a)'!H171+'하차인원(b)'!H171</f>
        <v>1839948</v>
      </c>
      <c r="I171" s="16">
        <f>'승차인원(a)'!I171+'하차인원(b)'!I171</f>
        <v>1788245</v>
      </c>
      <c r="J171" s="16">
        <f>'승차인원(a)'!J171+'하차인원(b)'!J171</f>
        <v>1822874</v>
      </c>
      <c r="K171" s="16">
        <f>'승차인원(a)'!K171+'하차인원(b)'!K171</f>
        <v>1716771</v>
      </c>
      <c r="L171" s="16">
        <f>'승차인원(a)'!L171+'하차인원(b)'!L171</f>
        <v>1742365</v>
      </c>
      <c r="M171" s="16">
        <f>'승차인원(a)'!M171+'하차인원(b)'!M171</f>
        <v>1684781</v>
      </c>
      <c r="N171" s="16">
        <f>'승차인원(a)'!N171+'하차인원(b)'!N171</f>
        <v>1612737</v>
      </c>
      <c r="O171" s="16">
        <f>'승차인원(a)'!O171+'하차인원(b)'!O171</f>
        <v>1829717</v>
      </c>
      <c r="P171" s="16">
        <f>'승차인원(a)'!P171+'하차인원(b)'!P171</f>
        <v>1818591</v>
      </c>
      <c r="Q171" s="63">
        <f>'승차인원(a)'!Q171+'하차인원(b)'!Q171</f>
        <v>1775513</v>
      </c>
    </row>
    <row r="172" spans="1:17" x14ac:dyDescent="0.3">
      <c r="A172" s="158"/>
      <c r="B172" s="1">
        <v>2519</v>
      </c>
      <c r="C172" s="1" t="s">
        <v>111</v>
      </c>
      <c r="D172" s="35">
        <f t="shared" si="40"/>
        <v>21453413</v>
      </c>
      <c r="E172" s="35">
        <f>'승차인원(a)'!E172+'하차인원(b)'!E172</f>
        <v>58777</v>
      </c>
      <c r="F172" s="55">
        <f>'승차인원(a)'!F172+'하차인원(b)'!F172</f>
        <v>1761879</v>
      </c>
      <c r="G172" s="16">
        <f>'승차인원(a)'!G172+'하차인원(b)'!G172</f>
        <v>1565425</v>
      </c>
      <c r="H172" s="16">
        <f>'승차인원(a)'!H172+'하차인원(b)'!H172</f>
        <v>1888297</v>
      </c>
      <c r="I172" s="16">
        <f>'승차인원(a)'!I172+'하차인원(b)'!I172</f>
        <v>1836391</v>
      </c>
      <c r="J172" s="16">
        <f>'승차인원(a)'!J172+'하차인원(b)'!J172</f>
        <v>1868136</v>
      </c>
      <c r="K172" s="16">
        <f>'승차인원(a)'!K172+'하차인원(b)'!K172</f>
        <v>1775733</v>
      </c>
      <c r="L172" s="16">
        <f>'승차인원(a)'!L172+'하차인원(b)'!L172</f>
        <v>1802303</v>
      </c>
      <c r="M172" s="16">
        <f>'승차인원(a)'!M172+'하차인원(b)'!M172</f>
        <v>1736363</v>
      </c>
      <c r="N172" s="16">
        <f>'승차인원(a)'!N172+'하차인원(b)'!N172</f>
        <v>1667035</v>
      </c>
      <c r="O172" s="16">
        <f>'승차인원(a)'!O172+'하차인원(b)'!O172</f>
        <v>1873488</v>
      </c>
      <c r="P172" s="16">
        <f>'승차인원(a)'!P172+'하차인원(b)'!P172</f>
        <v>1854565</v>
      </c>
      <c r="Q172" s="63">
        <f>'승차인원(a)'!Q172+'하차인원(b)'!Q172</f>
        <v>1823798</v>
      </c>
    </row>
    <row r="173" spans="1:17" x14ac:dyDescent="0.3">
      <c r="A173" s="158"/>
      <c r="B173" s="1">
        <v>2520</v>
      </c>
      <c r="C173" s="1" t="s">
        <v>112</v>
      </c>
      <c r="D173" s="35">
        <f t="shared" ref="D173:D236" si="41">SUM(F173:Q173)</f>
        <v>9512559</v>
      </c>
      <c r="E173" s="35">
        <f>'승차인원(a)'!E173+'하차인원(b)'!E173</f>
        <v>26062</v>
      </c>
      <c r="F173" s="55">
        <f>'승차인원(a)'!F173+'하차인원(b)'!F173</f>
        <v>784250</v>
      </c>
      <c r="G173" s="16">
        <f>'승차인원(a)'!G173+'하차인원(b)'!G173</f>
        <v>684010</v>
      </c>
      <c r="H173" s="16">
        <f>'승차인원(a)'!H173+'하차인원(b)'!H173</f>
        <v>836075</v>
      </c>
      <c r="I173" s="16">
        <f>'승차인원(a)'!I173+'하차인원(b)'!I173</f>
        <v>820685</v>
      </c>
      <c r="J173" s="16">
        <f>'승차인원(a)'!J173+'하차인원(b)'!J173</f>
        <v>837695</v>
      </c>
      <c r="K173" s="16">
        <f>'승차인원(a)'!K173+'하차인원(b)'!K173</f>
        <v>780749</v>
      </c>
      <c r="L173" s="16">
        <f>'승차인원(a)'!L173+'하차인원(b)'!L173</f>
        <v>799855</v>
      </c>
      <c r="M173" s="16">
        <f>'승차인원(a)'!M173+'하차인원(b)'!M173</f>
        <v>769207</v>
      </c>
      <c r="N173" s="16">
        <f>'승차인원(a)'!N173+'하차인원(b)'!N173</f>
        <v>731631</v>
      </c>
      <c r="O173" s="16">
        <f>'승차인원(a)'!O173+'하차인원(b)'!O173</f>
        <v>835774</v>
      </c>
      <c r="P173" s="16">
        <f>'승차인원(a)'!P173+'하차인원(b)'!P173</f>
        <v>831255</v>
      </c>
      <c r="Q173" s="63">
        <f>'승차인원(a)'!Q173+'하차인원(b)'!Q173</f>
        <v>801373</v>
      </c>
    </row>
    <row r="174" spans="1:17" x14ac:dyDescent="0.3">
      <c r="A174" s="158"/>
      <c r="B174" s="1">
        <v>2521</v>
      </c>
      <c r="C174" s="1" t="s">
        <v>113</v>
      </c>
      <c r="D174" s="35">
        <f t="shared" si="41"/>
        <v>13702962</v>
      </c>
      <c r="E174" s="35">
        <f>'승차인원(a)'!E174+'하차인원(b)'!E174</f>
        <v>37542</v>
      </c>
      <c r="F174" s="55">
        <f>'승차인원(a)'!F174+'하차인원(b)'!F174</f>
        <v>1136608</v>
      </c>
      <c r="G174" s="16">
        <f>'승차인원(a)'!G174+'하차인원(b)'!G174</f>
        <v>984051</v>
      </c>
      <c r="H174" s="16">
        <f>'승차인원(a)'!H174+'하차인원(b)'!H174</f>
        <v>1217638</v>
      </c>
      <c r="I174" s="16">
        <f>'승차인원(a)'!I174+'하차인원(b)'!I174</f>
        <v>1182209</v>
      </c>
      <c r="J174" s="16">
        <f>'승차인원(a)'!J174+'하차인원(b)'!J174</f>
        <v>1205679</v>
      </c>
      <c r="K174" s="16">
        <f>'승차인원(a)'!K174+'하차인원(b)'!K174</f>
        <v>1132200</v>
      </c>
      <c r="L174" s="16">
        <f>'승차인원(a)'!L174+'하차인원(b)'!L174</f>
        <v>1146752</v>
      </c>
      <c r="M174" s="16">
        <f>'승차인원(a)'!M174+'하차인원(b)'!M174</f>
        <v>1100639</v>
      </c>
      <c r="N174" s="16">
        <f>'승차인원(a)'!N174+'하차인원(b)'!N174</f>
        <v>1051588</v>
      </c>
      <c r="O174" s="16">
        <f>'승차인원(a)'!O174+'하차인원(b)'!O174</f>
        <v>1210814</v>
      </c>
      <c r="P174" s="16">
        <f>'승차인원(a)'!P174+'하차인원(b)'!P174</f>
        <v>1194035</v>
      </c>
      <c r="Q174" s="63">
        <f>'승차인원(a)'!Q174+'하차인원(b)'!Q174</f>
        <v>1140749</v>
      </c>
    </row>
    <row r="175" spans="1:17" x14ac:dyDescent="0.3">
      <c r="A175" s="158"/>
      <c r="B175" s="1">
        <v>2522</v>
      </c>
      <c r="C175" s="1" t="s">
        <v>114</v>
      </c>
      <c r="D175" s="35">
        <f t="shared" si="41"/>
        <v>18516419</v>
      </c>
      <c r="E175" s="35">
        <f>'승차인원(a)'!E175+'하차인원(b)'!E175</f>
        <v>50730</v>
      </c>
      <c r="F175" s="55">
        <f>'승차인원(a)'!F175+'하차인원(b)'!F175</f>
        <v>1569087</v>
      </c>
      <c r="G175" s="16">
        <f>'승차인원(a)'!G175+'하차인원(b)'!G175</f>
        <v>1357663</v>
      </c>
      <c r="H175" s="16">
        <f>'승차인원(a)'!H175+'하차인원(b)'!H175</f>
        <v>1647085</v>
      </c>
      <c r="I175" s="16">
        <f>'승차인원(a)'!I175+'하차인원(b)'!I175</f>
        <v>1569621</v>
      </c>
      <c r="J175" s="16">
        <f>'승차인원(a)'!J175+'하차인원(b)'!J175</f>
        <v>1614948</v>
      </c>
      <c r="K175" s="16">
        <f>'승차인원(a)'!K175+'하차인원(b)'!K175</f>
        <v>1493869</v>
      </c>
      <c r="L175" s="16">
        <f>'승차인원(a)'!L175+'하차인원(b)'!L175</f>
        <v>1552491</v>
      </c>
      <c r="M175" s="16">
        <f>'승차인원(a)'!M175+'하차인원(b)'!M175</f>
        <v>1506511</v>
      </c>
      <c r="N175" s="16">
        <f>'승차인원(a)'!N175+'하차인원(b)'!N175</f>
        <v>1391872</v>
      </c>
      <c r="O175" s="16">
        <f>'승차인원(a)'!O175+'하차인원(b)'!O175</f>
        <v>1594594</v>
      </c>
      <c r="P175" s="16">
        <f>'승차인원(a)'!P175+'하차인원(b)'!P175</f>
        <v>1622204</v>
      </c>
      <c r="Q175" s="63">
        <f>'승차인원(a)'!Q175+'하차인원(b)'!Q175</f>
        <v>1596474</v>
      </c>
    </row>
    <row r="176" spans="1:17" x14ac:dyDescent="0.3">
      <c r="A176" s="158"/>
      <c r="B176" s="1">
        <v>2523</v>
      </c>
      <c r="C176" s="1" t="s">
        <v>115</v>
      </c>
      <c r="D176" s="35">
        <f t="shared" si="41"/>
        <v>4635207</v>
      </c>
      <c r="E176" s="35">
        <f>'승차인원(a)'!E176+'하차인원(b)'!E176</f>
        <v>12699</v>
      </c>
      <c r="F176" s="55">
        <f>'승차인원(a)'!F176+'하차인원(b)'!F176</f>
        <v>385284</v>
      </c>
      <c r="G176" s="16">
        <f>'승차인원(a)'!G176+'하차인원(b)'!G176</f>
        <v>336089</v>
      </c>
      <c r="H176" s="16">
        <f>'승차인원(a)'!H176+'하차인원(b)'!H176</f>
        <v>405596</v>
      </c>
      <c r="I176" s="16">
        <f>'승차인원(a)'!I176+'하차인원(b)'!I176</f>
        <v>401295</v>
      </c>
      <c r="J176" s="16">
        <f>'승차인원(a)'!J176+'하차인원(b)'!J176</f>
        <v>397763</v>
      </c>
      <c r="K176" s="16">
        <f>'승차인원(a)'!K176+'하차인원(b)'!K176</f>
        <v>379150</v>
      </c>
      <c r="L176" s="16">
        <f>'승차인원(a)'!L176+'하차인원(b)'!L176</f>
        <v>399235</v>
      </c>
      <c r="M176" s="16">
        <f>'승차인원(a)'!M176+'하차인원(b)'!M176</f>
        <v>379188</v>
      </c>
      <c r="N176" s="16">
        <f>'승차인원(a)'!N176+'하차인원(b)'!N176</f>
        <v>340948</v>
      </c>
      <c r="O176" s="16">
        <f>'승차인원(a)'!O176+'하차인원(b)'!O176</f>
        <v>402478</v>
      </c>
      <c r="P176" s="16">
        <f>'승차인원(a)'!P176+'하차인원(b)'!P176</f>
        <v>410933</v>
      </c>
      <c r="Q176" s="63">
        <f>'승차인원(a)'!Q176+'하차인원(b)'!Q176</f>
        <v>397248</v>
      </c>
    </row>
    <row r="177" spans="1:17" x14ac:dyDescent="0.3">
      <c r="A177" s="158"/>
      <c r="B177" s="1">
        <v>2524</v>
      </c>
      <c r="C177" s="1" t="s">
        <v>116</v>
      </c>
      <c r="D177" s="35">
        <f t="shared" si="41"/>
        <v>2756573</v>
      </c>
      <c r="E177" s="35">
        <f>'승차인원(a)'!E177+'하차인원(b)'!E177</f>
        <v>7552</v>
      </c>
      <c r="F177" s="55">
        <f>'승차인원(a)'!F177+'하차인원(b)'!F177</f>
        <v>232250</v>
      </c>
      <c r="G177" s="16">
        <f>'승차인원(a)'!G177+'하차인원(b)'!G177</f>
        <v>199240</v>
      </c>
      <c r="H177" s="16">
        <f>'승차인원(a)'!H177+'하차인원(b)'!H177</f>
        <v>242710</v>
      </c>
      <c r="I177" s="16">
        <f>'승차인원(a)'!I177+'하차인원(b)'!I177</f>
        <v>240188</v>
      </c>
      <c r="J177" s="16">
        <f>'승차인원(a)'!J177+'하차인원(b)'!J177</f>
        <v>241086</v>
      </c>
      <c r="K177" s="16">
        <f>'승차인원(a)'!K177+'하차인원(b)'!K177</f>
        <v>227605</v>
      </c>
      <c r="L177" s="16">
        <f>'승차인원(a)'!L177+'하차인원(b)'!L177</f>
        <v>233062</v>
      </c>
      <c r="M177" s="16">
        <f>'승차인원(a)'!M177+'하차인원(b)'!M177</f>
        <v>220115</v>
      </c>
      <c r="N177" s="16">
        <f>'승차인원(a)'!N177+'하차인원(b)'!N177</f>
        <v>206883</v>
      </c>
      <c r="O177" s="16">
        <f>'승차인원(a)'!O177+'하차인원(b)'!O177</f>
        <v>243906</v>
      </c>
      <c r="P177" s="16">
        <f>'승차인원(a)'!P177+'하차인원(b)'!P177</f>
        <v>242880</v>
      </c>
      <c r="Q177" s="63">
        <f>'승차인원(a)'!Q177+'하차인원(b)'!Q177</f>
        <v>226648</v>
      </c>
    </row>
    <row r="178" spans="1:17" x14ac:dyDescent="0.3">
      <c r="A178" s="158"/>
      <c r="B178" s="1">
        <v>2525</v>
      </c>
      <c r="C178" s="1" t="s">
        <v>117</v>
      </c>
      <c r="D178" s="35">
        <f t="shared" si="41"/>
        <v>7145402</v>
      </c>
      <c r="E178" s="35">
        <f>'승차인원(a)'!E178+'하차인원(b)'!E178</f>
        <v>19577</v>
      </c>
      <c r="F178" s="55">
        <f>'승차인원(a)'!F178+'하차인원(b)'!F178</f>
        <v>580673</v>
      </c>
      <c r="G178" s="16">
        <f>'승차인원(a)'!G178+'하차인원(b)'!G178</f>
        <v>512699</v>
      </c>
      <c r="H178" s="16">
        <f>'승차인원(a)'!H178+'하차인원(b)'!H178</f>
        <v>633168</v>
      </c>
      <c r="I178" s="16">
        <f>'승차인원(a)'!I178+'하차인원(b)'!I178</f>
        <v>615033</v>
      </c>
      <c r="J178" s="16">
        <f>'승차인원(a)'!J178+'하차인원(b)'!J178</f>
        <v>625685</v>
      </c>
      <c r="K178" s="16">
        <f>'승차인원(a)'!K178+'하차인원(b)'!K178</f>
        <v>591491</v>
      </c>
      <c r="L178" s="16">
        <f>'승차인원(a)'!L178+'하차인원(b)'!L178</f>
        <v>593664</v>
      </c>
      <c r="M178" s="16">
        <f>'승차인원(a)'!M178+'하차인원(b)'!M178</f>
        <v>561875</v>
      </c>
      <c r="N178" s="16">
        <f>'승차인원(a)'!N178+'하차인원(b)'!N178</f>
        <v>542004</v>
      </c>
      <c r="O178" s="16">
        <f>'승차인원(a)'!O178+'하차인원(b)'!O178</f>
        <v>629727</v>
      </c>
      <c r="P178" s="16">
        <f>'승차인원(a)'!P178+'하차인원(b)'!P178</f>
        <v>629024</v>
      </c>
      <c r="Q178" s="63">
        <f>'승차인원(a)'!Q178+'하차인원(b)'!Q178</f>
        <v>630359</v>
      </c>
    </row>
    <row r="179" spans="1:17" x14ac:dyDescent="0.3">
      <c r="A179" s="158"/>
      <c r="B179" s="1">
        <v>2526</v>
      </c>
      <c r="C179" s="1" t="s">
        <v>118</v>
      </c>
      <c r="D179" s="35">
        <f t="shared" si="41"/>
        <v>2605727</v>
      </c>
      <c r="E179" s="35">
        <f>'승차인원(a)'!E179+'하차인원(b)'!E179</f>
        <v>7139</v>
      </c>
      <c r="F179" s="55">
        <f>'승차인원(a)'!F179+'하차인원(b)'!F179</f>
        <v>213513</v>
      </c>
      <c r="G179" s="16">
        <f>'승차인원(a)'!G179+'하차인원(b)'!G179</f>
        <v>182422</v>
      </c>
      <c r="H179" s="16">
        <f>'승차인원(a)'!H179+'하차인원(b)'!H179</f>
        <v>229329</v>
      </c>
      <c r="I179" s="16">
        <f>'승차인원(a)'!I179+'하차인원(b)'!I179</f>
        <v>229046</v>
      </c>
      <c r="J179" s="16">
        <f>'승차인원(a)'!J179+'하차인원(b)'!J179</f>
        <v>229552</v>
      </c>
      <c r="K179" s="16">
        <f>'승차인원(a)'!K179+'하차인원(b)'!K179</f>
        <v>216089</v>
      </c>
      <c r="L179" s="16">
        <f>'승차인원(a)'!L179+'하차인원(b)'!L179</f>
        <v>222657</v>
      </c>
      <c r="M179" s="16">
        <f>'승차인원(a)'!M179+'하차인원(b)'!M179</f>
        <v>213233</v>
      </c>
      <c r="N179" s="16">
        <f>'승차인원(a)'!N179+'하차인원(b)'!N179</f>
        <v>194673</v>
      </c>
      <c r="O179" s="16">
        <f>'승차인원(a)'!O179+'하차인원(b)'!O179</f>
        <v>230411</v>
      </c>
      <c r="P179" s="16">
        <f>'승차인원(a)'!P179+'하차인원(b)'!P179</f>
        <v>229471</v>
      </c>
      <c r="Q179" s="63">
        <f>'승차인원(a)'!Q179+'하차인원(b)'!Q179</f>
        <v>215331</v>
      </c>
    </row>
    <row r="180" spans="1:17" x14ac:dyDescent="0.3">
      <c r="A180" s="158"/>
      <c r="B180" s="1">
        <v>2527</v>
      </c>
      <c r="C180" s="1" t="s">
        <v>119</v>
      </c>
      <c r="D180" s="35">
        <f t="shared" si="41"/>
        <v>17330683</v>
      </c>
      <c r="E180" s="35">
        <f>'승차인원(a)'!E180+'하차인원(b)'!E180</f>
        <v>47482</v>
      </c>
      <c r="F180" s="55">
        <f>'승차인원(a)'!F180+'하차인원(b)'!F180</f>
        <v>1493056</v>
      </c>
      <c r="G180" s="16">
        <f>'승차인원(a)'!G180+'하차인원(b)'!G180</f>
        <v>1235618</v>
      </c>
      <c r="H180" s="16">
        <f>'승차인원(a)'!H180+'하차인원(b)'!H180</f>
        <v>1477969</v>
      </c>
      <c r="I180" s="16">
        <f>'승차인원(a)'!I180+'하차인원(b)'!I180</f>
        <v>1572078</v>
      </c>
      <c r="J180" s="16">
        <f>'승차인원(a)'!J180+'하차인원(b)'!J180</f>
        <v>1456949</v>
      </c>
      <c r="K180" s="16">
        <f>'승차인원(a)'!K180+'하차인원(b)'!K180</f>
        <v>1377036</v>
      </c>
      <c r="L180" s="16">
        <f>'승차인원(a)'!L180+'하차인원(b)'!L180</f>
        <v>1461992</v>
      </c>
      <c r="M180" s="16">
        <f>'승차인원(a)'!M180+'하차인원(b)'!M180</f>
        <v>1394474</v>
      </c>
      <c r="N180" s="16">
        <f>'승차인원(a)'!N180+'하차인원(b)'!N180</f>
        <v>1254132</v>
      </c>
      <c r="O180" s="16">
        <f>'승차인원(a)'!O180+'하차인원(b)'!O180</f>
        <v>1551767</v>
      </c>
      <c r="P180" s="16">
        <f>'승차인원(a)'!P180+'하차인원(b)'!P180</f>
        <v>1573925</v>
      </c>
      <c r="Q180" s="63">
        <f>'승차인원(a)'!Q180+'하차인원(b)'!Q180</f>
        <v>1481687</v>
      </c>
    </row>
    <row r="181" spans="1:17" x14ac:dyDescent="0.3">
      <c r="A181" s="158"/>
      <c r="B181" s="1">
        <v>2528</v>
      </c>
      <c r="C181" s="1" t="s">
        <v>120</v>
      </c>
      <c r="D181" s="35">
        <f t="shared" si="41"/>
        <v>8698022</v>
      </c>
      <c r="E181" s="35">
        <f>'승차인원(a)'!E181+'하차인원(b)'!E181</f>
        <v>23830</v>
      </c>
      <c r="F181" s="55">
        <f>'승차인원(a)'!F181+'하차인원(b)'!F181</f>
        <v>438189</v>
      </c>
      <c r="G181" s="16">
        <f>'승차인원(a)'!G181+'하차인원(b)'!G181</f>
        <v>388861</v>
      </c>
      <c r="H181" s="16">
        <f>'승차인원(a)'!H181+'하차인원(b)'!H181</f>
        <v>728178</v>
      </c>
      <c r="I181" s="16">
        <f>'승차인원(a)'!I181+'하차인원(b)'!I181</f>
        <v>1124819</v>
      </c>
      <c r="J181" s="16">
        <f>'승차인원(a)'!J181+'하차인원(b)'!J181</f>
        <v>1012898</v>
      </c>
      <c r="K181" s="16">
        <f>'승차인원(a)'!K181+'하차인원(b)'!K181</f>
        <v>806094</v>
      </c>
      <c r="L181" s="16">
        <f>'승차인원(a)'!L181+'하차인원(b)'!L181</f>
        <v>692439</v>
      </c>
      <c r="M181" s="16">
        <f>'승차인원(a)'!M181+'하차인원(b)'!M181</f>
        <v>680211</v>
      </c>
      <c r="N181" s="16">
        <f>'승차인원(a)'!N181+'하차인원(b)'!N181</f>
        <v>935048</v>
      </c>
      <c r="O181" s="16">
        <f>'승차인원(a)'!O181+'하차인원(b)'!O181</f>
        <v>880556</v>
      </c>
      <c r="P181" s="16">
        <f>'승차인원(a)'!P181+'하차인원(b)'!P181</f>
        <v>553322</v>
      </c>
      <c r="Q181" s="63">
        <f>'승차인원(a)'!Q181+'하차인원(b)'!Q181</f>
        <v>457407</v>
      </c>
    </row>
    <row r="182" spans="1:17" x14ac:dyDescent="0.3">
      <c r="A182" s="158"/>
      <c r="B182" s="1">
        <v>2529</v>
      </c>
      <c r="C182" s="1" t="s">
        <v>121</v>
      </c>
      <c r="D182" s="35">
        <f t="shared" si="41"/>
        <v>10206897</v>
      </c>
      <c r="E182" s="35">
        <f>'승차인원(a)'!E182+'하차인원(b)'!E182</f>
        <v>27964</v>
      </c>
      <c r="F182" s="55">
        <f>'승차인원(a)'!F182+'하차인원(b)'!F182</f>
        <v>875221</v>
      </c>
      <c r="G182" s="16">
        <f>'승차인원(a)'!G182+'하차인원(b)'!G182</f>
        <v>745871</v>
      </c>
      <c r="H182" s="16">
        <f>'승차인원(a)'!H182+'하차인원(b)'!H182</f>
        <v>897064</v>
      </c>
      <c r="I182" s="16">
        <f>'승차인원(a)'!I182+'하차인원(b)'!I182</f>
        <v>879777</v>
      </c>
      <c r="J182" s="16">
        <f>'승차인원(a)'!J182+'하차인원(b)'!J182</f>
        <v>873493</v>
      </c>
      <c r="K182" s="16">
        <f>'승차인원(a)'!K182+'하차인원(b)'!K182</f>
        <v>826003</v>
      </c>
      <c r="L182" s="16">
        <f>'승차인원(a)'!L182+'하차인원(b)'!L182</f>
        <v>864252</v>
      </c>
      <c r="M182" s="16">
        <f>'승차인원(a)'!M182+'하차인원(b)'!M182</f>
        <v>817082</v>
      </c>
      <c r="N182" s="16">
        <f>'승차인원(a)'!N182+'하차인원(b)'!N182</f>
        <v>741982</v>
      </c>
      <c r="O182" s="16">
        <f>'승차인원(a)'!O182+'하차인원(b)'!O182</f>
        <v>898681</v>
      </c>
      <c r="P182" s="16">
        <f>'승차인원(a)'!P182+'하차인원(b)'!P182</f>
        <v>897065</v>
      </c>
      <c r="Q182" s="63">
        <f>'승차인원(a)'!Q182+'하차인원(b)'!Q182</f>
        <v>890406</v>
      </c>
    </row>
    <row r="183" spans="1:17" x14ac:dyDescent="0.3">
      <c r="A183" s="158"/>
      <c r="B183" s="1">
        <v>2530</v>
      </c>
      <c r="C183" s="1" t="s">
        <v>122</v>
      </c>
      <c r="D183" s="35">
        <f t="shared" si="41"/>
        <v>10104034</v>
      </c>
      <c r="E183" s="35">
        <f>'승차인원(a)'!E183+'하차인원(b)'!E183</f>
        <v>27682</v>
      </c>
      <c r="F183" s="55">
        <f>'승차인원(a)'!F183+'하차인원(b)'!F183</f>
        <v>831902</v>
      </c>
      <c r="G183" s="16">
        <f>'승차인원(a)'!G183+'하차인원(b)'!G183</f>
        <v>717433</v>
      </c>
      <c r="H183" s="16">
        <f>'승차인원(a)'!H183+'하차인원(b)'!H183</f>
        <v>891198</v>
      </c>
      <c r="I183" s="16">
        <f>'승차인원(a)'!I183+'하차인원(b)'!I183</f>
        <v>885328</v>
      </c>
      <c r="J183" s="16">
        <f>'승차인원(a)'!J183+'하차인원(b)'!J183</f>
        <v>876837</v>
      </c>
      <c r="K183" s="16">
        <f>'승차인원(a)'!K183+'하차인원(b)'!K183</f>
        <v>832200</v>
      </c>
      <c r="L183" s="16">
        <f>'승차인원(a)'!L183+'하차인원(b)'!L183</f>
        <v>849911</v>
      </c>
      <c r="M183" s="16">
        <f>'승차인원(a)'!M183+'하차인원(b)'!M183</f>
        <v>796821</v>
      </c>
      <c r="N183" s="16">
        <f>'승차인원(a)'!N183+'하차인원(b)'!N183</f>
        <v>743086</v>
      </c>
      <c r="O183" s="16">
        <f>'승차인원(a)'!O183+'하차인원(b)'!O183</f>
        <v>892712</v>
      </c>
      <c r="P183" s="16">
        <f>'승차인원(a)'!P183+'하차인원(b)'!P183</f>
        <v>905215</v>
      </c>
      <c r="Q183" s="63">
        <f>'승차인원(a)'!Q183+'하차인원(b)'!Q183</f>
        <v>881391</v>
      </c>
    </row>
    <row r="184" spans="1:17" x14ac:dyDescent="0.3">
      <c r="A184" s="158"/>
      <c r="B184" s="1">
        <v>2531</v>
      </c>
      <c r="C184" s="1" t="s">
        <v>123</v>
      </c>
      <c r="D184" s="35">
        <f t="shared" si="41"/>
        <v>5261019</v>
      </c>
      <c r="E184" s="35">
        <f>'승차인원(a)'!E184+'하차인원(b)'!E184</f>
        <v>14414</v>
      </c>
      <c r="F184" s="55">
        <f>'승차인원(a)'!F184+'하차인원(b)'!F184</f>
        <v>442988</v>
      </c>
      <c r="G184" s="16">
        <f>'승차인원(a)'!G184+'하차인원(b)'!G184</f>
        <v>380932</v>
      </c>
      <c r="H184" s="16">
        <f>'승차인원(a)'!H184+'하차인원(b)'!H184</f>
        <v>466897</v>
      </c>
      <c r="I184" s="16">
        <f>'승차인원(a)'!I184+'하차인원(b)'!I184</f>
        <v>462956</v>
      </c>
      <c r="J184" s="16">
        <f>'승차인원(a)'!J184+'하차인원(b)'!J184</f>
        <v>455997</v>
      </c>
      <c r="K184" s="16">
        <f>'승차인원(a)'!K184+'하차인원(b)'!K184</f>
        <v>428979</v>
      </c>
      <c r="L184" s="16">
        <f>'승차인원(a)'!L184+'하차인원(b)'!L184</f>
        <v>447405</v>
      </c>
      <c r="M184" s="16">
        <f>'승차인원(a)'!M184+'하차인원(b)'!M184</f>
        <v>420186</v>
      </c>
      <c r="N184" s="16">
        <f>'승차인원(a)'!N184+'하차인원(b)'!N184</f>
        <v>390500</v>
      </c>
      <c r="O184" s="16">
        <f>'승차인원(a)'!O184+'하차인원(b)'!O184</f>
        <v>457883</v>
      </c>
      <c r="P184" s="16">
        <f>'승차인원(a)'!P184+'하차인원(b)'!P184</f>
        <v>463193</v>
      </c>
      <c r="Q184" s="63">
        <f>'승차인원(a)'!Q184+'하차인원(b)'!Q184</f>
        <v>443103</v>
      </c>
    </row>
    <row r="185" spans="1:17" x14ac:dyDescent="0.3">
      <c r="A185" s="158"/>
      <c r="B185" s="1">
        <v>2532</v>
      </c>
      <c r="C185" s="1" t="s">
        <v>124</v>
      </c>
      <c r="D185" s="35">
        <f t="shared" si="41"/>
        <v>3292634</v>
      </c>
      <c r="E185" s="35">
        <f>'승차인원(a)'!E185+'하차인원(b)'!E185</f>
        <v>9021</v>
      </c>
      <c r="F185" s="55">
        <f>'승차인원(a)'!F185+'하차인원(b)'!F185</f>
        <v>270697</v>
      </c>
      <c r="G185" s="16">
        <f>'승차인원(a)'!G185+'하차인원(b)'!G185</f>
        <v>230768</v>
      </c>
      <c r="H185" s="16">
        <f>'승차인원(a)'!H185+'하차인원(b)'!H185</f>
        <v>299627</v>
      </c>
      <c r="I185" s="16">
        <f>'승차인원(a)'!I185+'하차인원(b)'!I185</f>
        <v>295035</v>
      </c>
      <c r="J185" s="16">
        <f>'승차인원(a)'!J185+'하차인원(b)'!J185</f>
        <v>291015</v>
      </c>
      <c r="K185" s="16">
        <f>'승차인원(a)'!K185+'하차인원(b)'!K185</f>
        <v>264707</v>
      </c>
      <c r="L185" s="16">
        <f>'승차인원(a)'!L185+'하차인원(b)'!L185</f>
        <v>272439</v>
      </c>
      <c r="M185" s="16">
        <f>'승차인원(a)'!M185+'하차인원(b)'!M185</f>
        <v>257971</v>
      </c>
      <c r="N185" s="16">
        <f>'승차인원(a)'!N185+'하차인원(b)'!N185</f>
        <v>242870</v>
      </c>
      <c r="O185" s="16">
        <f>'승차인원(a)'!O185+'하차인원(b)'!O185</f>
        <v>287928</v>
      </c>
      <c r="P185" s="16">
        <f>'승차인원(a)'!P185+'하차인원(b)'!P185</f>
        <v>289348</v>
      </c>
      <c r="Q185" s="63">
        <f>'승차인원(a)'!Q185+'하차인원(b)'!Q185</f>
        <v>290229</v>
      </c>
    </row>
    <row r="186" spans="1:17" x14ac:dyDescent="0.3">
      <c r="A186" s="158"/>
      <c r="B186" s="1">
        <v>2533</v>
      </c>
      <c r="C186" s="1" t="s">
        <v>125</v>
      </c>
      <c r="D186" s="35">
        <f t="shared" si="41"/>
        <v>12635959</v>
      </c>
      <c r="E186" s="35">
        <f>'승차인원(a)'!E186+'하차인원(b)'!E186</f>
        <v>34619</v>
      </c>
      <c r="F186" s="55">
        <f>'승차인원(a)'!F186+'하차인원(b)'!F186</f>
        <v>1028506</v>
      </c>
      <c r="G186" s="16">
        <f>'승차인원(a)'!G186+'하차인원(b)'!G186</f>
        <v>876996</v>
      </c>
      <c r="H186" s="16">
        <f>'승차인원(a)'!H186+'하차인원(b)'!H186</f>
        <v>1119839</v>
      </c>
      <c r="I186" s="16">
        <f>'승차인원(a)'!I186+'하차인원(b)'!I186</f>
        <v>1112404</v>
      </c>
      <c r="J186" s="16">
        <f>'승차인원(a)'!J186+'하차인원(b)'!J186</f>
        <v>1116346</v>
      </c>
      <c r="K186" s="16">
        <f>'승차인원(a)'!K186+'하차인원(b)'!K186</f>
        <v>1038238</v>
      </c>
      <c r="L186" s="16">
        <f>'승차인원(a)'!L186+'하차인원(b)'!L186</f>
        <v>1036533</v>
      </c>
      <c r="M186" s="16">
        <f>'승차인원(a)'!M186+'하차인원(b)'!M186</f>
        <v>993338</v>
      </c>
      <c r="N186" s="16">
        <f>'승차인원(a)'!N186+'하차인원(b)'!N186</f>
        <v>935225</v>
      </c>
      <c r="O186" s="16">
        <f>'승차인원(a)'!O186+'하차인원(b)'!O186</f>
        <v>1132279</v>
      </c>
      <c r="P186" s="16">
        <f>'승차인원(a)'!P186+'하차인원(b)'!P186</f>
        <v>1151260</v>
      </c>
      <c r="Q186" s="63">
        <f>'승차인원(a)'!Q186+'하차인원(b)'!Q186</f>
        <v>1094995</v>
      </c>
    </row>
    <row r="187" spans="1:17" x14ac:dyDescent="0.3">
      <c r="A187" s="158"/>
      <c r="B187" s="1">
        <v>2534</v>
      </c>
      <c r="C187" s="1" t="s">
        <v>126</v>
      </c>
      <c r="D187" s="35">
        <f t="shared" si="41"/>
        <v>26332763</v>
      </c>
      <c r="E187" s="35">
        <f>'승차인원(a)'!E187+'하차인원(b)'!E187</f>
        <v>72145</v>
      </c>
      <c r="F187" s="55">
        <f>'승차인원(a)'!F187+'하차인원(b)'!F187</f>
        <v>2309989</v>
      </c>
      <c r="G187" s="16">
        <f>'승차인원(a)'!G187+'하차인원(b)'!G187</f>
        <v>1922987</v>
      </c>
      <c r="H187" s="16">
        <f>'승차인원(a)'!H187+'하차인원(b)'!H187</f>
        <v>2325950</v>
      </c>
      <c r="I187" s="16">
        <f>'승차인원(a)'!I187+'하차인원(b)'!I187</f>
        <v>2215432</v>
      </c>
      <c r="J187" s="16">
        <f>'승차인원(a)'!J187+'하차인원(b)'!J187</f>
        <v>2255838</v>
      </c>
      <c r="K187" s="16">
        <f>'승차인원(a)'!K187+'하차인원(b)'!K187</f>
        <v>2112446</v>
      </c>
      <c r="L187" s="16">
        <f>'승차인원(a)'!L187+'하차인원(b)'!L187</f>
        <v>2158822</v>
      </c>
      <c r="M187" s="16">
        <f>'승차인원(a)'!M187+'하차인원(b)'!M187</f>
        <v>2080865</v>
      </c>
      <c r="N187" s="16">
        <f>'승차인원(a)'!N187+'하차인원(b)'!N187</f>
        <v>1917173</v>
      </c>
      <c r="O187" s="16">
        <f>'승차인원(a)'!O187+'하차인원(b)'!O187</f>
        <v>2287972</v>
      </c>
      <c r="P187" s="16">
        <f>'승차인원(a)'!P187+'하차인원(b)'!P187</f>
        <v>2365310</v>
      </c>
      <c r="Q187" s="63">
        <f>'승차인원(a)'!Q187+'하차인원(b)'!Q187</f>
        <v>2379979</v>
      </c>
    </row>
    <row r="188" spans="1:17" x14ac:dyDescent="0.3">
      <c r="A188" s="158"/>
      <c r="B188" s="1">
        <v>2535</v>
      </c>
      <c r="C188" s="1" t="s">
        <v>127</v>
      </c>
      <c r="D188" s="35">
        <f t="shared" si="41"/>
        <v>11284736</v>
      </c>
      <c r="E188" s="35">
        <f>'승차인원(a)'!E188+'하차인원(b)'!E188</f>
        <v>30917</v>
      </c>
      <c r="F188" s="55">
        <f>'승차인원(a)'!F188+'하차인원(b)'!F188</f>
        <v>922984</v>
      </c>
      <c r="G188" s="16">
        <f>'승차인원(a)'!G188+'하차인원(b)'!G188</f>
        <v>810406</v>
      </c>
      <c r="H188" s="16">
        <f>'승차인원(a)'!H188+'하차인원(b)'!H188</f>
        <v>962883</v>
      </c>
      <c r="I188" s="16">
        <f>'승차인원(a)'!I188+'하차인원(b)'!I188</f>
        <v>916668</v>
      </c>
      <c r="J188" s="16">
        <f>'승차인원(a)'!J188+'하차인원(b)'!J188</f>
        <v>985595</v>
      </c>
      <c r="K188" s="16">
        <f>'승차인원(a)'!K188+'하차인원(b)'!K188</f>
        <v>926312</v>
      </c>
      <c r="L188" s="16">
        <f>'승차인원(a)'!L188+'하차인원(b)'!L188</f>
        <v>961467</v>
      </c>
      <c r="M188" s="16">
        <f>'승차인원(a)'!M188+'하차인원(b)'!M188</f>
        <v>928551</v>
      </c>
      <c r="N188" s="16">
        <f>'승차인원(a)'!N188+'하차인원(b)'!N188</f>
        <v>895571</v>
      </c>
      <c r="O188" s="16">
        <f>'승차인원(a)'!O188+'하차인원(b)'!O188</f>
        <v>995449</v>
      </c>
      <c r="P188" s="16">
        <f>'승차인원(a)'!P188+'하차인원(b)'!P188</f>
        <v>962844</v>
      </c>
      <c r="Q188" s="63">
        <f>'승차인원(a)'!Q188+'하차인원(b)'!Q188</f>
        <v>1016006</v>
      </c>
    </row>
    <row r="189" spans="1:17" x14ac:dyDescent="0.3">
      <c r="A189" s="158"/>
      <c r="B189" s="1">
        <v>2536</v>
      </c>
      <c r="C189" s="1" t="s">
        <v>128</v>
      </c>
      <c r="D189" s="35">
        <f t="shared" si="41"/>
        <v>3872588</v>
      </c>
      <c r="E189" s="35">
        <f>'승차인원(a)'!E189+'하차인원(b)'!E189</f>
        <v>10610</v>
      </c>
      <c r="F189" s="55">
        <f>'승차인원(a)'!F189+'하차인원(b)'!F189</f>
        <v>316385</v>
      </c>
      <c r="G189" s="16">
        <f>'승차인원(a)'!G189+'하차인원(b)'!G189</f>
        <v>270428</v>
      </c>
      <c r="H189" s="16">
        <f>'승차인원(a)'!H189+'하차인원(b)'!H189</f>
        <v>335336</v>
      </c>
      <c r="I189" s="16">
        <f>'승차인원(a)'!I189+'하차인원(b)'!I189</f>
        <v>326241</v>
      </c>
      <c r="J189" s="16">
        <f>'승차인원(a)'!J189+'하차인원(b)'!J189</f>
        <v>338759</v>
      </c>
      <c r="K189" s="16">
        <f>'승차인원(a)'!K189+'하차인원(b)'!K189</f>
        <v>320323</v>
      </c>
      <c r="L189" s="16">
        <f>'승차인원(a)'!L189+'하차인원(b)'!L189</f>
        <v>324077</v>
      </c>
      <c r="M189" s="16">
        <f>'승차인원(a)'!M189+'하차인원(b)'!M189</f>
        <v>314332</v>
      </c>
      <c r="N189" s="16">
        <f>'승차인원(a)'!N189+'하차인원(b)'!N189</f>
        <v>306632</v>
      </c>
      <c r="O189" s="16">
        <f>'승차인원(a)'!O189+'하차인원(b)'!O189</f>
        <v>348146</v>
      </c>
      <c r="P189" s="16">
        <f>'승차인원(a)'!P189+'하차인원(b)'!P189</f>
        <v>341674</v>
      </c>
      <c r="Q189" s="63">
        <f>'승차인원(a)'!Q189+'하차인원(b)'!Q189</f>
        <v>330255</v>
      </c>
    </row>
    <row r="190" spans="1:17" x14ac:dyDescent="0.3">
      <c r="A190" s="158"/>
      <c r="B190" s="1">
        <v>2537</v>
      </c>
      <c r="C190" s="1" t="s">
        <v>355</v>
      </c>
      <c r="D190" s="35">
        <f t="shared" si="41"/>
        <v>2447562</v>
      </c>
      <c r="E190" s="35">
        <f>'승차인원(a)'!E190+'하차인원(b)'!E190</f>
        <v>6706</v>
      </c>
      <c r="F190" s="55">
        <f>'승차인원(a)'!F190+'하차인원(b)'!F190</f>
        <v>192029</v>
      </c>
      <c r="G190" s="16">
        <f>'승차인원(a)'!G190+'하차인원(b)'!G190</f>
        <v>164343</v>
      </c>
      <c r="H190" s="16">
        <f>'승차인원(a)'!H190+'하차인원(b)'!H190</f>
        <v>191707</v>
      </c>
      <c r="I190" s="16">
        <f>'승차인원(a)'!I190+'하차인원(b)'!I190</f>
        <v>183358</v>
      </c>
      <c r="J190" s="16">
        <f>'승차인원(a)'!J190+'하차인원(b)'!J190</f>
        <v>181823</v>
      </c>
      <c r="K190" s="16">
        <f>'승차인원(a)'!K190+'하차인원(b)'!K190</f>
        <v>175253</v>
      </c>
      <c r="L190" s="16">
        <f>'승차인원(a)'!L190+'하차인원(b)'!L190</f>
        <v>252236</v>
      </c>
      <c r="M190" s="16">
        <f>'승차인원(a)'!M190+'하차인원(b)'!M190</f>
        <v>290616</v>
      </c>
      <c r="N190" s="16">
        <f>'승차인원(a)'!N190+'하차인원(b)'!N190</f>
        <v>242240</v>
      </c>
      <c r="O190" s="16">
        <f>'승차인원(a)'!O190+'하차인원(b)'!O190</f>
        <v>196674</v>
      </c>
      <c r="P190" s="16">
        <f>'승차인원(a)'!P190+'하차인원(b)'!P190</f>
        <v>195522</v>
      </c>
      <c r="Q190" s="63">
        <f>'승차인원(a)'!Q190+'하차인원(b)'!Q190</f>
        <v>181761</v>
      </c>
    </row>
    <row r="191" spans="1:17" x14ac:dyDescent="0.3">
      <c r="A191" s="158"/>
      <c r="B191" s="1">
        <v>2538</v>
      </c>
      <c r="C191" s="1" t="s">
        <v>129</v>
      </c>
      <c r="D191" s="35">
        <f t="shared" si="41"/>
        <v>2880229</v>
      </c>
      <c r="E191" s="35">
        <f>'승차인원(a)'!E191+'하차인원(b)'!E191</f>
        <v>7891</v>
      </c>
      <c r="F191" s="55">
        <f>'승차인원(a)'!F191+'하차인원(b)'!F191</f>
        <v>236996</v>
      </c>
      <c r="G191" s="16">
        <f>'승차인원(a)'!G191+'하차인원(b)'!G191</f>
        <v>205877</v>
      </c>
      <c r="H191" s="16">
        <f>'승차인원(a)'!H191+'하차인원(b)'!H191</f>
        <v>255178</v>
      </c>
      <c r="I191" s="16">
        <f>'승차인원(a)'!I191+'하차인원(b)'!I191</f>
        <v>250906</v>
      </c>
      <c r="J191" s="16">
        <f>'승차인원(a)'!J191+'하차인원(b)'!J191</f>
        <v>256032</v>
      </c>
      <c r="K191" s="16">
        <f>'승차인원(a)'!K191+'하차인원(b)'!K191</f>
        <v>241598</v>
      </c>
      <c r="L191" s="16">
        <f>'승차인원(a)'!L191+'하차인원(b)'!L191</f>
        <v>241345</v>
      </c>
      <c r="M191" s="16">
        <f>'승차인원(a)'!M191+'하차인원(b)'!M191</f>
        <v>226530</v>
      </c>
      <c r="N191" s="16">
        <f>'승차인원(a)'!N191+'하차인원(b)'!N191</f>
        <v>218832</v>
      </c>
      <c r="O191" s="16">
        <f>'승차인원(a)'!O191+'하차인원(b)'!O191</f>
        <v>253795</v>
      </c>
      <c r="P191" s="16">
        <f>'승차인원(a)'!P191+'하차인원(b)'!P191</f>
        <v>252268</v>
      </c>
      <c r="Q191" s="63">
        <f>'승차인원(a)'!Q191+'하차인원(b)'!Q191</f>
        <v>240872</v>
      </c>
    </row>
    <row r="192" spans="1:17" x14ac:dyDescent="0.3">
      <c r="A192" s="158"/>
      <c r="B192" s="1">
        <v>2539</v>
      </c>
      <c r="C192" s="1" t="s">
        <v>130</v>
      </c>
      <c r="D192" s="35">
        <f t="shared" si="41"/>
        <v>4650654</v>
      </c>
      <c r="E192" s="35">
        <f>'승차인원(a)'!E192+'하차인원(b)'!E192</f>
        <v>12742</v>
      </c>
      <c r="F192" s="55">
        <f>'승차인원(a)'!F192+'하차인원(b)'!F192</f>
        <v>356787</v>
      </c>
      <c r="G192" s="16">
        <f>'승차인원(a)'!G192+'하차인원(b)'!G192</f>
        <v>313885</v>
      </c>
      <c r="H192" s="16">
        <f>'승차인원(a)'!H192+'하차인원(b)'!H192</f>
        <v>403657</v>
      </c>
      <c r="I192" s="16">
        <f>'승차인원(a)'!I192+'하차인원(b)'!I192</f>
        <v>402984</v>
      </c>
      <c r="J192" s="16">
        <f>'승차인원(a)'!J192+'하차인원(b)'!J192</f>
        <v>417321</v>
      </c>
      <c r="K192" s="16">
        <f>'승차인원(a)'!K192+'하차인원(b)'!K192</f>
        <v>397505</v>
      </c>
      <c r="L192" s="16">
        <f>'승차인원(a)'!L192+'하차인원(b)'!L192</f>
        <v>396904</v>
      </c>
      <c r="M192" s="16">
        <f>'승차인원(a)'!M192+'하차인원(b)'!M192</f>
        <v>364688</v>
      </c>
      <c r="N192" s="16">
        <f>'승차인원(a)'!N192+'하차인원(b)'!N192</f>
        <v>355569</v>
      </c>
      <c r="O192" s="16">
        <f>'승차인원(a)'!O192+'하차인원(b)'!O192</f>
        <v>417517</v>
      </c>
      <c r="P192" s="16">
        <f>'승차인원(a)'!P192+'하차인원(b)'!P192</f>
        <v>418384</v>
      </c>
      <c r="Q192" s="63">
        <f>'승차인원(a)'!Q192+'하차인원(b)'!Q192</f>
        <v>405453</v>
      </c>
    </row>
    <row r="193" spans="1:17" x14ac:dyDescent="0.3">
      <c r="A193" s="158"/>
      <c r="B193" s="1">
        <v>2540</v>
      </c>
      <c r="C193" s="1" t="s">
        <v>131</v>
      </c>
      <c r="D193" s="35">
        <f t="shared" si="41"/>
        <v>5868827</v>
      </c>
      <c r="E193" s="35">
        <f>'승차인원(a)'!E193+'하차인원(b)'!E193</f>
        <v>16079</v>
      </c>
      <c r="F193" s="55">
        <f>'승차인원(a)'!F193+'하차인원(b)'!F193</f>
        <v>487679</v>
      </c>
      <c r="G193" s="16">
        <f>'승차인원(a)'!G193+'하차인원(b)'!G193</f>
        <v>421785</v>
      </c>
      <c r="H193" s="16">
        <f>'승차인원(a)'!H193+'하차인원(b)'!H193</f>
        <v>518230</v>
      </c>
      <c r="I193" s="16">
        <f>'승차인원(a)'!I193+'하차인원(b)'!I193</f>
        <v>505673</v>
      </c>
      <c r="J193" s="16">
        <f>'승차인원(a)'!J193+'하차인원(b)'!J193</f>
        <v>515260</v>
      </c>
      <c r="K193" s="16">
        <f>'승차인원(a)'!K193+'하차인원(b)'!K193</f>
        <v>489636</v>
      </c>
      <c r="L193" s="16">
        <f>'승차인원(a)'!L193+'하차인원(b)'!L193</f>
        <v>489929</v>
      </c>
      <c r="M193" s="16">
        <f>'승차인원(a)'!M193+'하차인원(b)'!M193</f>
        <v>468332</v>
      </c>
      <c r="N193" s="16">
        <f>'승차인원(a)'!N193+'하차인원(b)'!N193</f>
        <v>445159</v>
      </c>
      <c r="O193" s="16">
        <f>'승차인원(a)'!O193+'하차인원(b)'!O193</f>
        <v>516860</v>
      </c>
      <c r="P193" s="16">
        <f>'승차인원(a)'!P193+'하차인원(b)'!P193</f>
        <v>513689</v>
      </c>
      <c r="Q193" s="63">
        <f>'승차인원(a)'!Q193+'하차인원(b)'!Q193</f>
        <v>496595</v>
      </c>
    </row>
    <row r="194" spans="1:17" x14ac:dyDescent="0.3">
      <c r="A194" s="158"/>
      <c r="B194" s="1">
        <v>2541</v>
      </c>
      <c r="C194" s="1" t="s">
        <v>132</v>
      </c>
      <c r="D194" s="35">
        <f t="shared" si="41"/>
        <v>4136343</v>
      </c>
      <c r="E194" s="35">
        <f>'승차인원(a)'!E194+'하차인원(b)'!E194</f>
        <v>11332</v>
      </c>
      <c r="F194" s="55">
        <f>'승차인원(a)'!F194+'하차인원(b)'!F194</f>
        <v>339883</v>
      </c>
      <c r="G194" s="16">
        <f>'승차인원(a)'!G194+'하차인원(b)'!G194</f>
        <v>297916</v>
      </c>
      <c r="H194" s="16">
        <f>'승차인원(a)'!H194+'하차인원(b)'!H194</f>
        <v>362310</v>
      </c>
      <c r="I194" s="16">
        <f>'승차인원(a)'!I194+'하차인원(b)'!I194</f>
        <v>349249</v>
      </c>
      <c r="J194" s="16">
        <f>'승차인원(a)'!J194+'하차인원(b)'!J194</f>
        <v>359903</v>
      </c>
      <c r="K194" s="16">
        <f>'승차인원(a)'!K194+'하차인원(b)'!K194</f>
        <v>341570</v>
      </c>
      <c r="L194" s="16">
        <f>'승차인원(a)'!L194+'하차인원(b)'!L194</f>
        <v>351166</v>
      </c>
      <c r="M194" s="16">
        <f>'승차인원(a)'!M194+'하차인원(b)'!M194</f>
        <v>337649</v>
      </c>
      <c r="N194" s="16">
        <f>'승차인원(a)'!N194+'하차인원(b)'!N194</f>
        <v>316798</v>
      </c>
      <c r="O194" s="16">
        <f>'승차인원(a)'!O194+'하차인원(b)'!O194</f>
        <v>358216</v>
      </c>
      <c r="P194" s="16">
        <f>'승차인원(a)'!P194+'하차인원(b)'!P194</f>
        <v>360169</v>
      </c>
      <c r="Q194" s="63">
        <f>'승차인원(a)'!Q194+'하차인원(b)'!Q194</f>
        <v>361514</v>
      </c>
    </row>
    <row r="195" spans="1:17" x14ac:dyDescent="0.3">
      <c r="A195" s="158"/>
      <c r="B195" s="1">
        <v>2542</v>
      </c>
      <c r="C195" s="1" t="s">
        <v>133</v>
      </c>
      <c r="D195" s="35">
        <f t="shared" si="41"/>
        <v>4487938</v>
      </c>
      <c r="E195" s="35">
        <f>'승차인원(a)'!E195+'하차인원(b)'!E195</f>
        <v>12296</v>
      </c>
      <c r="F195" s="55">
        <f>'승차인원(a)'!F195+'하차인원(b)'!F195</f>
        <v>358758</v>
      </c>
      <c r="G195" s="16">
        <f>'승차인원(a)'!G195+'하차인원(b)'!G195</f>
        <v>324038</v>
      </c>
      <c r="H195" s="16">
        <f>'승차인원(a)'!H195+'하차인원(b)'!H195</f>
        <v>398468</v>
      </c>
      <c r="I195" s="16">
        <f>'승차인원(a)'!I195+'하차인원(b)'!I195</f>
        <v>391230</v>
      </c>
      <c r="J195" s="16">
        <f>'승차인원(a)'!J195+'하차인원(b)'!J195</f>
        <v>392118</v>
      </c>
      <c r="K195" s="16">
        <f>'승차인원(a)'!K195+'하차인원(b)'!K195</f>
        <v>365876</v>
      </c>
      <c r="L195" s="16">
        <f>'승차인원(a)'!L195+'하차인원(b)'!L195</f>
        <v>362776</v>
      </c>
      <c r="M195" s="16">
        <f>'승차인원(a)'!M195+'하차인원(b)'!M195</f>
        <v>345251</v>
      </c>
      <c r="N195" s="16">
        <f>'승차인원(a)'!N195+'하차인원(b)'!N195</f>
        <v>354461</v>
      </c>
      <c r="O195" s="16">
        <f>'승차인원(a)'!O195+'하차인원(b)'!O195</f>
        <v>401454</v>
      </c>
      <c r="P195" s="16">
        <f>'승차인원(a)'!P195+'하차인원(b)'!P195</f>
        <v>400350</v>
      </c>
      <c r="Q195" s="63">
        <f>'승차인원(a)'!Q195+'하차인원(b)'!Q195</f>
        <v>393158</v>
      </c>
    </row>
    <row r="196" spans="1:17" x14ac:dyDescent="0.3">
      <c r="A196" s="158"/>
      <c r="B196" s="1">
        <v>2543</v>
      </c>
      <c r="C196" s="1" t="s">
        <v>134</v>
      </c>
      <c r="D196" s="35">
        <f t="shared" si="41"/>
        <v>11911328</v>
      </c>
      <c r="E196" s="35">
        <f>'승차인원(a)'!E196+'하차인원(b)'!E196</f>
        <v>32634</v>
      </c>
      <c r="F196" s="55">
        <f>'승차인원(a)'!F196+'하차인원(b)'!F196</f>
        <v>991893</v>
      </c>
      <c r="G196" s="16">
        <f>'승차인원(a)'!G196+'하차인원(b)'!G196</f>
        <v>862031</v>
      </c>
      <c r="H196" s="16">
        <f>'승차인원(a)'!H196+'하차인원(b)'!H196</f>
        <v>1057741</v>
      </c>
      <c r="I196" s="16">
        <f>'승차인원(a)'!I196+'하차인원(b)'!I196</f>
        <v>1026456</v>
      </c>
      <c r="J196" s="16">
        <f>'승차인원(a)'!J196+'하차인원(b)'!J196</f>
        <v>1039306</v>
      </c>
      <c r="K196" s="16">
        <f>'승차인원(a)'!K196+'하차인원(b)'!K196</f>
        <v>984940</v>
      </c>
      <c r="L196" s="16">
        <f>'승차인원(a)'!L196+'하차인원(b)'!L196</f>
        <v>996916</v>
      </c>
      <c r="M196" s="16">
        <f>'승차인원(a)'!M196+'하차인원(b)'!M196</f>
        <v>943282</v>
      </c>
      <c r="N196" s="16">
        <f>'승차인원(a)'!N196+'하차인원(b)'!N196</f>
        <v>900889</v>
      </c>
      <c r="O196" s="16">
        <f>'승차인원(a)'!O196+'하차인원(b)'!O196</f>
        <v>1040002</v>
      </c>
      <c r="P196" s="16">
        <f>'승차인원(a)'!P196+'하차인원(b)'!P196</f>
        <v>1048124</v>
      </c>
      <c r="Q196" s="63">
        <f>'승차인원(a)'!Q196+'하차인원(b)'!Q196</f>
        <v>1019748</v>
      </c>
    </row>
    <row r="197" spans="1:17" x14ac:dyDescent="0.3">
      <c r="A197" s="158"/>
      <c r="B197" s="1">
        <v>2544</v>
      </c>
      <c r="C197" s="1" t="s">
        <v>135</v>
      </c>
      <c r="D197" s="35">
        <f t="shared" si="41"/>
        <v>13547938</v>
      </c>
      <c r="E197" s="35">
        <f>'승차인원(a)'!E197+'하차인원(b)'!E197</f>
        <v>37117</v>
      </c>
      <c r="F197" s="55">
        <f>'승차인원(a)'!F197+'하차인원(b)'!F197</f>
        <v>1145024</v>
      </c>
      <c r="G197" s="16">
        <f>'승차인원(a)'!G197+'하차인원(b)'!G197</f>
        <v>986527</v>
      </c>
      <c r="H197" s="16">
        <f>'승차인원(a)'!H197+'하차인원(b)'!H197</f>
        <v>1209278</v>
      </c>
      <c r="I197" s="16">
        <f>'승차인원(a)'!I197+'하차인원(b)'!I197</f>
        <v>1167324</v>
      </c>
      <c r="J197" s="16">
        <f>'승차인원(a)'!J197+'하차인원(b)'!J197</f>
        <v>1178657</v>
      </c>
      <c r="K197" s="16">
        <f>'승차인원(a)'!K197+'하차인원(b)'!K197</f>
        <v>1112845</v>
      </c>
      <c r="L197" s="16">
        <f>'승차인원(a)'!L197+'하차인원(b)'!L197</f>
        <v>1141919</v>
      </c>
      <c r="M197" s="16">
        <f>'승차인원(a)'!M197+'하차인원(b)'!M197</f>
        <v>1088939</v>
      </c>
      <c r="N197" s="16">
        <f>'승차인원(a)'!N197+'하차인원(b)'!N197</f>
        <v>1024098</v>
      </c>
      <c r="O197" s="16">
        <f>'승차인원(a)'!O197+'하차인원(b)'!O197</f>
        <v>1169628</v>
      </c>
      <c r="P197" s="16">
        <f>'승차인원(a)'!P197+'하차인원(b)'!P197</f>
        <v>1169503</v>
      </c>
      <c r="Q197" s="63">
        <f>'승차인원(a)'!Q197+'하차인원(b)'!Q197</f>
        <v>1154196</v>
      </c>
    </row>
    <row r="198" spans="1:17" x14ac:dyDescent="0.3">
      <c r="A198" s="158"/>
      <c r="B198" s="1">
        <v>2545</v>
      </c>
      <c r="C198" s="1" t="s">
        <v>136</v>
      </c>
      <c r="D198" s="35">
        <f t="shared" si="41"/>
        <v>8716780</v>
      </c>
      <c r="E198" s="35">
        <f>'승차인원(a)'!E198+'하차인원(b)'!E198</f>
        <v>23881</v>
      </c>
      <c r="F198" s="55">
        <f>'승차인원(a)'!F198+'하차인원(b)'!F198</f>
        <v>761106</v>
      </c>
      <c r="G198" s="16">
        <f>'승차인원(a)'!G198+'하차인원(b)'!G198</f>
        <v>658601</v>
      </c>
      <c r="H198" s="16">
        <f>'승차인원(a)'!H198+'하차인원(b)'!H198</f>
        <v>815098</v>
      </c>
      <c r="I198" s="16">
        <f>'승차인원(a)'!I198+'하차인원(b)'!I198</f>
        <v>764580</v>
      </c>
      <c r="J198" s="16">
        <f>'승차인원(a)'!J198+'하차인원(b)'!J198</f>
        <v>759570</v>
      </c>
      <c r="K198" s="16">
        <f>'승차인원(a)'!K198+'하차인원(b)'!K198</f>
        <v>709992</v>
      </c>
      <c r="L198" s="16">
        <f>'승차인원(a)'!L198+'하차인원(b)'!L198</f>
        <v>709914</v>
      </c>
      <c r="M198" s="16">
        <f>'승차인원(a)'!M198+'하차인원(b)'!M198</f>
        <v>675667</v>
      </c>
      <c r="N198" s="16">
        <f>'승차인원(a)'!N198+'하차인원(b)'!N198</f>
        <v>640142</v>
      </c>
      <c r="O198" s="16">
        <f>'승차인원(a)'!O198+'하차인원(b)'!O198</f>
        <v>746751</v>
      </c>
      <c r="P198" s="16">
        <f>'승차인원(a)'!P198+'하차인원(b)'!P198</f>
        <v>739017</v>
      </c>
      <c r="Q198" s="63">
        <f>'승차인원(a)'!Q198+'하차인원(b)'!Q198</f>
        <v>736342</v>
      </c>
    </row>
    <row r="199" spans="1:17" x14ac:dyDescent="0.3">
      <c r="A199" s="158"/>
      <c r="B199" s="1">
        <v>2546</v>
      </c>
      <c r="C199" s="1" t="s">
        <v>137</v>
      </c>
      <c r="D199" s="35">
        <f t="shared" si="41"/>
        <v>10810943</v>
      </c>
      <c r="E199" s="35">
        <f>'승차인원(a)'!E199+'하차인원(b)'!E199</f>
        <v>29619</v>
      </c>
      <c r="F199" s="55">
        <f>'승차인원(a)'!F199+'하차인원(b)'!F199</f>
        <v>850135</v>
      </c>
      <c r="G199" s="16">
        <f>'승차인원(a)'!G199+'하차인원(b)'!G199</f>
        <v>753712</v>
      </c>
      <c r="H199" s="16">
        <f>'승차인원(a)'!H199+'하차인원(b)'!H199</f>
        <v>967066</v>
      </c>
      <c r="I199" s="16">
        <f>'승차인원(a)'!I199+'하차인원(b)'!I199</f>
        <v>966488</v>
      </c>
      <c r="J199" s="16">
        <f>'승차인원(a)'!J199+'하차인원(b)'!J199</f>
        <v>1007693</v>
      </c>
      <c r="K199" s="16">
        <f>'승차인원(a)'!K199+'하차인원(b)'!K199</f>
        <v>906740</v>
      </c>
      <c r="L199" s="16">
        <f>'승차인원(a)'!L199+'하차인원(b)'!L199</f>
        <v>873821</v>
      </c>
      <c r="M199" s="16">
        <f>'승차인원(a)'!M199+'하차인원(b)'!M199</f>
        <v>830382</v>
      </c>
      <c r="N199" s="16">
        <f>'승차인원(a)'!N199+'하차인원(b)'!N199</f>
        <v>849054</v>
      </c>
      <c r="O199" s="16">
        <f>'승차인원(a)'!O199+'하차인원(b)'!O199</f>
        <v>964001</v>
      </c>
      <c r="P199" s="16">
        <f>'승차인원(a)'!P199+'하차인원(b)'!P199</f>
        <v>925118</v>
      </c>
      <c r="Q199" s="63">
        <f>'승차인원(a)'!Q199+'하차인원(b)'!Q199</f>
        <v>916733</v>
      </c>
    </row>
    <row r="200" spans="1:17" x14ac:dyDescent="0.3">
      <c r="A200" s="158"/>
      <c r="B200" s="1">
        <v>2547</v>
      </c>
      <c r="C200" s="1" t="s">
        <v>138</v>
      </c>
      <c r="D200" s="35">
        <f t="shared" si="41"/>
        <v>10056124</v>
      </c>
      <c r="E200" s="35">
        <f>'승차인원(a)'!E200+'하차인원(b)'!E200</f>
        <v>27551</v>
      </c>
      <c r="F200" s="55">
        <f>'승차인원(a)'!F200+'하차인원(b)'!F200</f>
        <v>796208</v>
      </c>
      <c r="G200" s="16">
        <f>'승차인원(a)'!G200+'하차인원(b)'!G200</f>
        <v>699610</v>
      </c>
      <c r="H200" s="16">
        <f>'승차인원(a)'!H200+'하차인원(b)'!H200</f>
        <v>916896</v>
      </c>
      <c r="I200" s="16">
        <f>'승차인원(a)'!I200+'하차인원(b)'!I200</f>
        <v>911791</v>
      </c>
      <c r="J200" s="16">
        <f>'승차인원(a)'!J200+'하차인원(b)'!J200</f>
        <v>907120</v>
      </c>
      <c r="K200" s="16">
        <f>'승차인원(a)'!K200+'하차인원(b)'!K200</f>
        <v>839040</v>
      </c>
      <c r="L200" s="16">
        <f>'승차인원(a)'!L200+'하차인원(b)'!L200</f>
        <v>809336</v>
      </c>
      <c r="M200" s="16">
        <f>'승차인원(a)'!M200+'하차인원(b)'!M200</f>
        <v>764564</v>
      </c>
      <c r="N200" s="16">
        <f>'승차인원(a)'!N200+'하차인원(b)'!N200</f>
        <v>765771</v>
      </c>
      <c r="O200" s="16">
        <f>'승차인원(a)'!O200+'하차인원(b)'!O200</f>
        <v>910935</v>
      </c>
      <c r="P200" s="16">
        <f>'승차인원(a)'!P200+'하차인원(b)'!P200</f>
        <v>891954</v>
      </c>
      <c r="Q200" s="63">
        <f>'승차인원(a)'!Q200+'하차인원(b)'!Q200</f>
        <v>842899</v>
      </c>
    </row>
    <row r="201" spans="1:17" x14ac:dyDescent="0.3">
      <c r="A201" s="158"/>
      <c r="B201" s="1">
        <v>2548</v>
      </c>
      <c r="C201" s="1" t="s">
        <v>139</v>
      </c>
      <c r="D201" s="35">
        <f t="shared" si="41"/>
        <v>15458373</v>
      </c>
      <c r="E201" s="35">
        <f>'승차인원(a)'!E201+'하차인원(b)'!E201</f>
        <v>42352</v>
      </c>
      <c r="F201" s="55">
        <f>'승차인원(a)'!F201+'하차인원(b)'!F201</f>
        <v>1289121</v>
      </c>
      <c r="G201" s="16">
        <f>'승차인원(a)'!G201+'하차인원(b)'!G201</f>
        <v>1131007</v>
      </c>
      <c r="H201" s="16">
        <f>'승차인원(a)'!H201+'하차인원(b)'!H201</f>
        <v>1364330</v>
      </c>
      <c r="I201" s="16">
        <f>'승차인원(a)'!I201+'하차인원(b)'!I201</f>
        <v>1313665</v>
      </c>
      <c r="J201" s="16">
        <f>'승차인원(a)'!J201+'하차인원(b)'!J201</f>
        <v>1362517</v>
      </c>
      <c r="K201" s="16">
        <f>'승차인원(a)'!K201+'하차인원(b)'!K201</f>
        <v>1281937</v>
      </c>
      <c r="L201" s="16">
        <f>'승차인원(a)'!L201+'하차인원(b)'!L201</f>
        <v>1305672</v>
      </c>
      <c r="M201" s="16">
        <f>'승차인원(a)'!M201+'하차인원(b)'!M201</f>
        <v>1256157</v>
      </c>
      <c r="N201" s="16">
        <f>'승차인원(a)'!N201+'하차인원(b)'!N201</f>
        <v>1183279</v>
      </c>
      <c r="O201" s="16">
        <f>'승차인원(a)'!O201+'하차인원(b)'!O201</f>
        <v>1342485</v>
      </c>
      <c r="P201" s="16">
        <f>'승차인원(a)'!P201+'하차인원(b)'!P201</f>
        <v>1324090</v>
      </c>
      <c r="Q201" s="63">
        <f>'승차인원(a)'!Q201+'하차인원(b)'!Q201</f>
        <v>1304113</v>
      </c>
    </row>
    <row r="202" spans="1:17" x14ac:dyDescent="0.3">
      <c r="A202" s="158"/>
      <c r="B202" s="1">
        <v>2549</v>
      </c>
      <c r="C202" s="1" t="s">
        <v>140</v>
      </c>
      <c r="D202" s="35">
        <f t="shared" si="41"/>
        <v>13679617</v>
      </c>
      <c r="E202" s="35">
        <f>'승차인원(a)'!E202+'하차인원(b)'!E202</f>
        <v>37478</v>
      </c>
      <c r="F202" s="55">
        <f>'승차인원(a)'!F202+'하차인원(b)'!F202</f>
        <v>1117586</v>
      </c>
      <c r="G202" s="16">
        <f>'승차인원(a)'!G202+'하차인원(b)'!G202</f>
        <v>975132</v>
      </c>
      <c r="H202" s="16">
        <f>'승차인원(a)'!H202+'하차인원(b)'!H202</f>
        <v>1209754</v>
      </c>
      <c r="I202" s="16">
        <f>'승차인원(a)'!I202+'하차인원(b)'!I202</f>
        <v>1181067</v>
      </c>
      <c r="J202" s="16">
        <f>'승차인원(a)'!J202+'하차인원(b)'!J202</f>
        <v>1207975</v>
      </c>
      <c r="K202" s="16">
        <f>'승차인원(a)'!K202+'하차인원(b)'!K202</f>
        <v>1125272</v>
      </c>
      <c r="L202" s="16">
        <f>'승차인원(a)'!L202+'하차인원(b)'!L202</f>
        <v>1135050</v>
      </c>
      <c r="M202" s="16">
        <f>'승차인원(a)'!M202+'하차인원(b)'!M202</f>
        <v>1087187</v>
      </c>
      <c r="N202" s="16">
        <f>'승차인원(a)'!N202+'하차인원(b)'!N202</f>
        <v>1047278</v>
      </c>
      <c r="O202" s="16">
        <f>'승차인원(a)'!O202+'하차인원(b)'!O202</f>
        <v>1212869</v>
      </c>
      <c r="P202" s="16">
        <f>'승차인원(a)'!P202+'하차인원(b)'!P202</f>
        <v>1214315</v>
      </c>
      <c r="Q202" s="63">
        <f>'승차인원(a)'!Q202+'하차인원(b)'!Q202</f>
        <v>1166132</v>
      </c>
    </row>
    <row r="203" spans="1:17" x14ac:dyDescent="0.3">
      <c r="A203" s="158"/>
      <c r="B203" s="1">
        <v>2550</v>
      </c>
      <c r="C203" s="1" t="s">
        <v>141</v>
      </c>
      <c r="D203" s="35">
        <f t="shared" si="41"/>
        <v>5744856</v>
      </c>
      <c r="E203" s="35">
        <f>'승차인원(a)'!E203+'하차인원(b)'!E203</f>
        <v>15740</v>
      </c>
      <c r="F203" s="55">
        <f>'승차인원(a)'!F203+'하차인원(b)'!F203</f>
        <v>478246</v>
      </c>
      <c r="G203" s="16">
        <f>'승차인원(a)'!G203+'하차인원(b)'!G203</f>
        <v>417650</v>
      </c>
      <c r="H203" s="16">
        <f>'승차인원(a)'!H203+'하차인원(b)'!H203</f>
        <v>501711</v>
      </c>
      <c r="I203" s="16">
        <f>'승차인원(a)'!I203+'하차인원(b)'!I203</f>
        <v>486067</v>
      </c>
      <c r="J203" s="16">
        <f>'승차인원(a)'!J203+'하차인원(b)'!J203</f>
        <v>505295</v>
      </c>
      <c r="K203" s="16">
        <f>'승차인원(a)'!K203+'하차인원(b)'!K203</f>
        <v>480993</v>
      </c>
      <c r="L203" s="16">
        <f>'승차인원(a)'!L203+'하차인원(b)'!L203</f>
        <v>491923</v>
      </c>
      <c r="M203" s="16">
        <f>'승차인원(a)'!M203+'하차인원(b)'!M203</f>
        <v>467723</v>
      </c>
      <c r="N203" s="16">
        <f>'승차인원(a)'!N203+'하차인원(b)'!N203</f>
        <v>437990</v>
      </c>
      <c r="O203" s="16">
        <f>'승차인원(a)'!O203+'하차인원(b)'!O203</f>
        <v>496226</v>
      </c>
      <c r="P203" s="16">
        <f>'승차인원(a)'!P203+'하차인원(b)'!P203</f>
        <v>497139</v>
      </c>
      <c r="Q203" s="63">
        <f>'승차인원(a)'!Q203+'하차인원(b)'!Q203</f>
        <v>483893</v>
      </c>
    </row>
    <row r="204" spans="1:17" x14ac:dyDescent="0.3">
      <c r="A204" s="158"/>
      <c r="B204" s="1">
        <v>2551</v>
      </c>
      <c r="C204" s="1" t="s">
        <v>142</v>
      </c>
      <c r="D204" s="35">
        <f t="shared" si="41"/>
        <v>7040173</v>
      </c>
      <c r="E204" s="35">
        <f>'승차인원(a)'!E204+'하차인원(b)'!E204</f>
        <v>19288</v>
      </c>
      <c r="F204" s="55">
        <f>'승차인원(a)'!F204+'하차인원(b)'!F204</f>
        <v>582124</v>
      </c>
      <c r="G204" s="16">
        <f>'승차인원(a)'!G204+'하차인원(b)'!G204</f>
        <v>503743</v>
      </c>
      <c r="H204" s="16">
        <f>'승차인원(a)'!H204+'하차인원(b)'!H204</f>
        <v>617494</v>
      </c>
      <c r="I204" s="16">
        <f>'승차인원(a)'!I204+'하차인원(b)'!I204</f>
        <v>604222</v>
      </c>
      <c r="J204" s="16">
        <f>'승차인원(a)'!J204+'하차인원(b)'!J204</f>
        <v>627713</v>
      </c>
      <c r="K204" s="16">
        <f>'승차인원(a)'!K204+'하차인원(b)'!K204</f>
        <v>576640</v>
      </c>
      <c r="L204" s="16">
        <f>'승차인원(a)'!L204+'하차인원(b)'!L204</f>
        <v>595648</v>
      </c>
      <c r="M204" s="16">
        <f>'승차인원(a)'!M204+'하차인원(b)'!M204</f>
        <v>575242</v>
      </c>
      <c r="N204" s="16">
        <f>'승차인원(a)'!N204+'하차인원(b)'!N204</f>
        <v>537531</v>
      </c>
      <c r="O204" s="16">
        <f>'승차인원(a)'!O204+'하차인원(b)'!O204</f>
        <v>607266</v>
      </c>
      <c r="P204" s="16">
        <f>'승차인원(a)'!P204+'하차인원(b)'!P204</f>
        <v>608980</v>
      </c>
      <c r="Q204" s="63">
        <f>'승차인원(a)'!Q204+'하차인원(b)'!Q204</f>
        <v>603570</v>
      </c>
    </row>
    <row r="205" spans="1:17" x14ac:dyDescent="0.3">
      <c r="A205" s="158"/>
      <c r="B205" s="1">
        <v>2552</v>
      </c>
      <c r="C205" s="1" t="s">
        <v>143</v>
      </c>
      <c r="D205" s="35">
        <f t="shared" si="41"/>
        <v>6204246</v>
      </c>
      <c r="E205" s="35">
        <f>'승차인원(a)'!E205+'하차인원(b)'!E205</f>
        <v>16998</v>
      </c>
      <c r="F205" s="55">
        <f>'승차인원(a)'!F205+'하차인원(b)'!F205</f>
        <v>500404</v>
      </c>
      <c r="G205" s="16">
        <f>'승차인원(a)'!G205+'하차인원(b)'!G205</f>
        <v>440921</v>
      </c>
      <c r="H205" s="16">
        <f>'승차인원(a)'!H205+'하차인원(b)'!H205</f>
        <v>553913</v>
      </c>
      <c r="I205" s="16">
        <f>'승차인원(a)'!I205+'하차인원(b)'!I205</f>
        <v>538588</v>
      </c>
      <c r="J205" s="16">
        <f>'승차인원(a)'!J205+'하차인원(b)'!J205</f>
        <v>550725</v>
      </c>
      <c r="K205" s="16">
        <f>'승차인원(a)'!K205+'하차인원(b)'!K205</f>
        <v>514354</v>
      </c>
      <c r="L205" s="16">
        <f>'승차인원(a)'!L205+'하차인원(b)'!L205</f>
        <v>519211</v>
      </c>
      <c r="M205" s="16">
        <f>'승차인원(a)'!M205+'하차인원(b)'!M205</f>
        <v>485791</v>
      </c>
      <c r="N205" s="16">
        <f>'승차인원(a)'!N205+'하차인원(b)'!N205</f>
        <v>476377</v>
      </c>
      <c r="O205" s="16">
        <f>'승차인원(a)'!O205+'하차인원(b)'!O205</f>
        <v>542606</v>
      </c>
      <c r="P205" s="16">
        <f>'승차인원(a)'!P205+'하차인원(b)'!P205</f>
        <v>543664</v>
      </c>
      <c r="Q205" s="63">
        <f>'승차인원(a)'!Q205+'하차인원(b)'!Q205</f>
        <v>537692</v>
      </c>
    </row>
    <row r="206" spans="1:17" x14ac:dyDescent="0.3">
      <c r="A206" s="158"/>
      <c r="B206" s="1">
        <v>2553</v>
      </c>
      <c r="C206" s="1" t="s">
        <v>144</v>
      </c>
      <c r="D206" s="35">
        <f t="shared" si="41"/>
        <v>6961166</v>
      </c>
      <c r="E206" s="35">
        <f>'승차인원(a)'!E206+'하차인원(b)'!E206</f>
        <v>19071</v>
      </c>
      <c r="F206" s="55">
        <f>'승차인원(a)'!F206+'하차인원(b)'!F206</f>
        <v>554083</v>
      </c>
      <c r="G206" s="16">
        <f>'승차인원(a)'!G206+'하차인원(b)'!G206</f>
        <v>486230</v>
      </c>
      <c r="H206" s="16">
        <f>'승차인원(a)'!H206+'하차인원(b)'!H206</f>
        <v>618037</v>
      </c>
      <c r="I206" s="16">
        <f>'승차인원(a)'!I206+'하차인원(b)'!I206</f>
        <v>594164</v>
      </c>
      <c r="J206" s="16">
        <f>'승차인원(a)'!J206+'하차인원(b)'!J206</f>
        <v>615767</v>
      </c>
      <c r="K206" s="16">
        <f>'승차인원(a)'!K206+'하차인원(b)'!K206</f>
        <v>576818</v>
      </c>
      <c r="L206" s="16">
        <f>'승차인원(a)'!L206+'하차인원(b)'!L206</f>
        <v>585743</v>
      </c>
      <c r="M206" s="16">
        <f>'승차인원(a)'!M206+'하차인원(b)'!M206</f>
        <v>553462</v>
      </c>
      <c r="N206" s="16">
        <f>'승차인원(a)'!N206+'하차인원(b)'!N206</f>
        <v>538400</v>
      </c>
      <c r="O206" s="16">
        <f>'승차인원(a)'!O206+'하차인원(b)'!O206</f>
        <v>620375</v>
      </c>
      <c r="P206" s="16">
        <f>'승차인원(a)'!P206+'하차인원(b)'!P206</f>
        <v>625925</v>
      </c>
      <c r="Q206" s="63">
        <f>'승차인원(a)'!Q206+'하차인원(b)'!Q206</f>
        <v>592162</v>
      </c>
    </row>
    <row r="207" spans="1:17" x14ac:dyDescent="0.3">
      <c r="A207" s="158"/>
      <c r="B207" s="1">
        <v>2554</v>
      </c>
      <c r="C207" s="1" t="s">
        <v>145</v>
      </c>
      <c r="D207" s="35">
        <f t="shared" si="41"/>
        <v>8455056</v>
      </c>
      <c r="E207" s="35">
        <f>'승차인원(a)'!E207+'하차인원(b)'!E207</f>
        <v>23164</v>
      </c>
      <c r="F207" s="55">
        <f>'승차인원(a)'!F207+'하차인원(b)'!F207</f>
        <v>657503</v>
      </c>
      <c r="G207" s="16">
        <f>'승차인원(a)'!G207+'하차인원(b)'!G207</f>
        <v>579121</v>
      </c>
      <c r="H207" s="16">
        <f>'승차인원(a)'!H207+'하차인원(b)'!H207</f>
        <v>733269</v>
      </c>
      <c r="I207" s="16">
        <f>'승차인원(a)'!I207+'하차인원(b)'!I207</f>
        <v>722488</v>
      </c>
      <c r="J207" s="16">
        <f>'승차인원(a)'!J207+'하차인원(b)'!J207</f>
        <v>743068</v>
      </c>
      <c r="K207" s="16">
        <f>'승차인원(a)'!K207+'하차인원(b)'!K207</f>
        <v>700021</v>
      </c>
      <c r="L207" s="16">
        <f>'승차인원(a)'!L207+'하차인원(b)'!L207</f>
        <v>707459</v>
      </c>
      <c r="M207" s="16">
        <f>'승차인원(a)'!M207+'하차인원(b)'!M207</f>
        <v>671597</v>
      </c>
      <c r="N207" s="16">
        <f>'승차인원(a)'!N207+'하차인원(b)'!N207</f>
        <v>659993</v>
      </c>
      <c r="O207" s="16">
        <f>'승차인원(a)'!O207+'하차인원(b)'!O207</f>
        <v>777828</v>
      </c>
      <c r="P207" s="16">
        <f>'승차인원(a)'!P207+'하차인원(b)'!P207</f>
        <v>777507</v>
      </c>
      <c r="Q207" s="63">
        <f>'승차인원(a)'!Q207+'하차인원(b)'!Q207</f>
        <v>725202</v>
      </c>
    </row>
    <row r="208" spans="1:17" x14ac:dyDescent="0.3">
      <c r="A208" s="158"/>
      <c r="B208" s="1">
        <v>2555</v>
      </c>
      <c r="C208" s="1" t="s">
        <v>146</v>
      </c>
      <c r="D208" s="35">
        <f t="shared" si="41"/>
        <v>7197470</v>
      </c>
      <c r="E208" s="35">
        <f>'승차인원(a)'!E208+'하차인원(b)'!E208</f>
        <v>19719</v>
      </c>
      <c r="F208" s="55">
        <f>'승차인원(a)'!F208+'하차인원(b)'!F208</f>
        <v>597078</v>
      </c>
      <c r="G208" s="16">
        <f>'승차인원(a)'!G208+'하차인원(b)'!G208</f>
        <v>516077</v>
      </c>
      <c r="H208" s="16">
        <f>'승차인원(a)'!H208+'하차인원(b)'!H208</f>
        <v>641113</v>
      </c>
      <c r="I208" s="16">
        <f>'승차인원(a)'!I208+'하차인원(b)'!I208</f>
        <v>622405</v>
      </c>
      <c r="J208" s="16">
        <f>'승차인원(a)'!J208+'하차인원(b)'!J208</f>
        <v>636192</v>
      </c>
      <c r="K208" s="16">
        <f>'승차인원(a)'!K208+'하차인원(b)'!K208</f>
        <v>598393</v>
      </c>
      <c r="L208" s="16">
        <f>'승차인원(a)'!L208+'하차인원(b)'!L208</f>
        <v>603379</v>
      </c>
      <c r="M208" s="16">
        <f>'승차인원(a)'!M208+'하차인원(b)'!M208</f>
        <v>573923</v>
      </c>
      <c r="N208" s="16">
        <f>'승차인원(a)'!N208+'하차인원(b)'!N208</f>
        <v>557777</v>
      </c>
      <c r="O208" s="16">
        <f>'승차인원(a)'!O208+'하차인원(b)'!O208</f>
        <v>635849</v>
      </c>
      <c r="P208" s="16">
        <f>'승차인원(a)'!P208+'하차인원(b)'!P208</f>
        <v>640299</v>
      </c>
      <c r="Q208" s="63">
        <f>'승차인원(a)'!Q208+'하차인원(b)'!Q208</f>
        <v>574985</v>
      </c>
    </row>
    <row r="209" spans="1:17" x14ac:dyDescent="0.3">
      <c r="A209" s="158"/>
      <c r="B209" s="1">
        <v>2556</v>
      </c>
      <c r="C209" s="1" t="s">
        <v>147</v>
      </c>
      <c r="D209" s="35">
        <f t="shared" si="41"/>
        <v>4625068</v>
      </c>
      <c r="E209" s="35">
        <f>'승차인원(a)'!E209+'하차인원(b)'!E209</f>
        <v>12671</v>
      </c>
      <c r="F209" s="55">
        <f>'승차인원(a)'!F209+'하차인원(b)'!F209</f>
        <v>312432</v>
      </c>
      <c r="G209" s="16">
        <f>'승차인원(a)'!G209+'하차인원(b)'!G209</f>
        <v>276931</v>
      </c>
      <c r="H209" s="16">
        <f>'승차인원(a)'!H209+'하차인원(b)'!H209</f>
        <v>403740</v>
      </c>
      <c r="I209" s="16">
        <f>'승차인원(a)'!I209+'하차인원(b)'!I209</f>
        <v>355227</v>
      </c>
      <c r="J209" s="16">
        <f>'승차인원(a)'!J209+'하차인원(b)'!J209</f>
        <v>438633</v>
      </c>
      <c r="K209" s="16">
        <f>'승차인원(a)'!K209+'하차인원(b)'!K209</f>
        <v>384820</v>
      </c>
      <c r="L209" s="16">
        <f>'승차인원(a)'!L209+'하차인원(b)'!L209</f>
        <v>322315</v>
      </c>
      <c r="M209" s="16">
        <f>'승차인원(a)'!M209+'하차인원(b)'!M209</f>
        <v>425902</v>
      </c>
      <c r="N209" s="16">
        <f>'승차인원(a)'!N209+'하차인원(b)'!N209</f>
        <v>410530</v>
      </c>
      <c r="O209" s="16">
        <f>'승차인원(a)'!O209+'하차인원(b)'!O209</f>
        <v>482409</v>
      </c>
      <c r="P209" s="16">
        <f>'승차인원(a)'!P209+'하차인원(b)'!P209</f>
        <v>496914</v>
      </c>
      <c r="Q209" s="63">
        <f>'승차인원(a)'!Q209+'하차인원(b)'!Q209</f>
        <v>315215</v>
      </c>
    </row>
    <row r="210" spans="1:17" x14ac:dyDescent="0.3">
      <c r="A210" s="158"/>
      <c r="B210" s="1">
        <v>2557</v>
      </c>
      <c r="C210" s="1" t="s">
        <v>148</v>
      </c>
      <c r="D210" s="35">
        <f t="shared" si="41"/>
        <v>5384671</v>
      </c>
      <c r="E210" s="35">
        <f>'승차인원(a)'!E210+'하차인원(b)'!E210</f>
        <v>14753</v>
      </c>
      <c r="F210" s="55">
        <f>'승차인원(a)'!F210+'하차인원(b)'!F210</f>
        <v>447103</v>
      </c>
      <c r="G210" s="16">
        <f>'승차인원(a)'!G210+'하차인원(b)'!G210</f>
        <v>384038</v>
      </c>
      <c r="H210" s="16">
        <f>'승차인원(a)'!H210+'하차인원(b)'!H210</f>
        <v>475941</v>
      </c>
      <c r="I210" s="16">
        <f>'승차인원(a)'!I210+'하차인원(b)'!I210</f>
        <v>461742</v>
      </c>
      <c r="J210" s="16">
        <f>'승차인원(a)'!J210+'하차인원(b)'!J210</f>
        <v>465962</v>
      </c>
      <c r="K210" s="16">
        <f>'승차인원(a)'!K210+'하차인원(b)'!K210</f>
        <v>445503</v>
      </c>
      <c r="L210" s="16">
        <f>'승차인원(a)'!L210+'하차인원(b)'!L210</f>
        <v>447117</v>
      </c>
      <c r="M210" s="16">
        <f>'승차인원(a)'!M210+'하차인원(b)'!M210</f>
        <v>433557</v>
      </c>
      <c r="N210" s="16">
        <f>'승차인원(a)'!N210+'하차인원(b)'!N210</f>
        <v>411097</v>
      </c>
      <c r="O210" s="16">
        <f>'승차인원(a)'!O210+'하차인원(b)'!O210</f>
        <v>470276</v>
      </c>
      <c r="P210" s="16">
        <f>'승차인원(a)'!P210+'하차인원(b)'!P210</f>
        <v>473582</v>
      </c>
      <c r="Q210" s="63">
        <f>'승차인원(a)'!Q210+'하차인원(b)'!Q210</f>
        <v>468753</v>
      </c>
    </row>
    <row r="211" spans="1:17" x14ac:dyDescent="0.3">
      <c r="A211" s="158"/>
      <c r="B211" s="1">
        <v>2558</v>
      </c>
      <c r="C211" s="1" t="s">
        <v>356</v>
      </c>
      <c r="D211" s="35">
        <f t="shared" si="41"/>
        <v>2594748</v>
      </c>
      <c r="E211" s="35">
        <f>'승차인원(a)'!E211+'하차인원(b)'!E211</f>
        <v>7109</v>
      </c>
      <c r="F211" s="55">
        <f>'승차인원(a)'!F211+'하차인원(b)'!F211</f>
        <v>208359</v>
      </c>
      <c r="G211" s="16">
        <f>'승차인원(a)'!G211+'하차인원(b)'!G211</f>
        <v>180245</v>
      </c>
      <c r="H211" s="16">
        <f>'승차인원(a)'!H211+'하차인원(b)'!H211</f>
        <v>234202</v>
      </c>
      <c r="I211" s="16">
        <f>'승차인원(a)'!I211+'하차인원(b)'!I211</f>
        <v>229731</v>
      </c>
      <c r="J211" s="16">
        <f>'승차인원(a)'!J211+'하차인원(b)'!J211</f>
        <v>230576</v>
      </c>
      <c r="K211" s="16">
        <f>'승차인원(a)'!K211+'하차인원(b)'!K211</f>
        <v>217485</v>
      </c>
      <c r="L211" s="16">
        <f>'승차인원(a)'!L211+'하차인원(b)'!L211</f>
        <v>217155</v>
      </c>
      <c r="M211" s="16">
        <f>'승차인원(a)'!M211+'하차인원(b)'!M211</f>
        <v>204851</v>
      </c>
      <c r="N211" s="16">
        <f>'승차인원(a)'!N211+'하차인원(b)'!N211</f>
        <v>194169</v>
      </c>
      <c r="O211" s="16">
        <f>'승차인원(a)'!O211+'하차인원(b)'!O211</f>
        <v>228089</v>
      </c>
      <c r="P211" s="16">
        <f>'승차인원(a)'!P211+'하차인원(b)'!P211</f>
        <v>229914</v>
      </c>
      <c r="Q211" s="63">
        <f>'승차인원(a)'!Q211+'하차인원(b)'!Q211</f>
        <v>219972</v>
      </c>
    </row>
    <row r="212" spans="1:17" x14ac:dyDescent="0.3">
      <c r="A212" s="158"/>
      <c r="B212" s="1">
        <v>2559</v>
      </c>
      <c r="C212" s="1" t="s">
        <v>149</v>
      </c>
      <c r="D212" s="35">
        <f t="shared" si="41"/>
        <v>4967330</v>
      </c>
      <c r="E212" s="35">
        <f>'승차인원(a)'!E212+'하차인원(b)'!E212</f>
        <v>13609</v>
      </c>
      <c r="F212" s="55">
        <f>'승차인원(a)'!F212+'하차인원(b)'!F212</f>
        <v>402103</v>
      </c>
      <c r="G212" s="16">
        <f>'승차인원(a)'!G212+'하차인원(b)'!G212</f>
        <v>347111</v>
      </c>
      <c r="H212" s="16">
        <f>'승차인원(a)'!H212+'하차인원(b)'!H212</f>
        <v>438600</v>
      </c>
      <c r="I212" s="16">
        <f>'승차인원(a)'!I212+'하차인원(b)'!I212</f>
        <v>429393</v>
      </c>
      <c r="J212" s="16">
        <f>'승차인원(a)'!J212+'하차인원(b)'!J212</f>
        <v>430037</v>
      </c>
      <c r="K212" s="16">
        <f>'승차인원(a)'!K212+'하차인원(b)'!K212</f>
        <v>409266</v>
      </c>
      <c r="L212" s="16">
        <f>'승차인원(a)'!L212+'하차인원(b)'!L212</f>
        <v>420211</v>
      </c>
      <c r="M212" s="16">
        <f>'승차인원(a)'!M212+'하차인원(b)'!M212</f>
        <v>399555</v>
      </c>
      <c r="N212" s="16">
        <f>'승차인원(a)'!N212+'하차인원(b)'!N212</f>
        <v>381787</v>
      </c>
      <c r="O212" s="16">
        <f>'승차인원(a)'!O212+'하차인원(b)'!O212</f>
        <v>438582</v>
      </c>
      <c r="P212" s="16">
        <f>'승차인원(a)'!P212+'하차인원(b)'!P212</f>
        <v>439661</v>
      </c>
      <c r="Q212" s="63">
        <f>'승차인원(a)'!Q212+'하차인원(b)'!Q212</f>
        <v>431024</v>
      </c>
    </row>
    <row r="213" spans="1:17" x14ac:dyDescent="0.3">
      <c r="A213" s="158"/>
      <c r="B213" s="1">
        <v>2560</v>
      </c>
      <c r="C213" s="1" t="s">
        <v>150</v>
      </c>
      <c r="D213" s="35">
        <f t="shared" si="41"/>
        <v>4981658</v>
      </c>
      <c r="E213" s="35">
        <f>'승차인원(a)'!E213+'하차인원(b)'!E213</f>
        <v>13649</v>
      </c>
      <c r="F213" s="55">
        <f>'승차인원(a)'!F213+'하차인원(b)'!F213</f>
        <v>391007</v>
      </c>
      <c r="G213" s="16">
        <f>'승차인원(a)'!G213+'하차인원(b)'!G213</f>
        <v>343007</v>
      </c>
      <c r="H213" s="16">
        <f>'승차인원(a)'!H213+'하차인원(b)'!H213</f>
        <v>432222</v>
      </c>
      <c r="I213" s="16">
        <f>'승차인원(a)'!I213+'하차인원(b)'!I213</f>
        <v>420309</v>
      </c>
      <c r="J213" s="16">
        <f>'승차인원(a)'!J213+'하차인원(b)'!J213</f>
        <v>429206</v>
      </c>
      <c r="K213" s="16">
        <f>'승차인원(a)'!K213+'하차인원(b)'!K213</f>
        <v>409791</v>
      </c>
      <c r="L213" s="16">
        <f>'승차인원(a)'!L213+'하차인원(b)'!L213</f>
        <v>412281</v>
      </c>
      <c r="M213" s="16">
        <f>'승차인원(a)'!M213+'하차인원(b)'!M213</f>
        <v>400548</v>
      </c>
      <c r="N213" s="16">
        <f>'승차인원(a)'!N213+'하차인원(b)'!N213</f>
        <v>389290</v>
      </c>
      <c r="O213" s="16">
        <f>'승차인원(a)'!O213+'하차인원(b)'!O213</f>
        <v>447156</v>
      </c>
      <c r="P213" s="16">
        <f>'승차인원(a)'!P213+'하차인원(b)'!P213</f>
        <v>451131</v>
      </c>
      <c r="Q213" s="63">
        <f>'승차인원(a)'!Q213+'하차인원(b)'!Q213</f>
        <v>455710</v>
      </c>
    </row>
    <row r="214" spans="1:17" ht="17.25" thickBot="1" x14ac:dyDescent="0.35">
      <c r="A214" s="158"/>
      <c r="B214" s="30">
        <v>2561</v>
      </c>
      <c r="C214" s="30" t="s">
        <v>151</v>
      </c>
      <c r="D214" s="37">
        <f t="shared" si="41"/>
        <v>3793760</v>
      </c>
      <c r="E214" s="37">
        <f>'승차인원(a)'!E214+'하차인원(b)'!E214</f>
        <v>10393</v>
      </c>
      <c r="F214" s="58">
        <f>'승차인원(a)'!F214+'하차인원(b)'!F214</f>
        <v>298181</v>
      </c>
      <c r="G214" s="31">
        <f>'승차인원(a)'!G214+'하차인원(b)'!G214</f>
        <v>266614</v>
      </c>
      <c r="H214" s="31">
        <f>'승차인원(a)'!H214+'하차인원(b)'!H214</f>
        <v>335598</v>
      </c>
      <c r="I214" s="31">
        <f>'승차인원(a)'!I214+'하차인원(b)'!I214</f>
        <v>326793</v>
      </c>
      <c r="J214" s="31">
        <f>'승차인원(a)'!J214+'하차인원(b)'!J214</f>
        <v>337489</v>
      </c>
      <c r="K214" s="31">
        <f>'승차인원(a)'!K214+'하차인원(b)'!K214</f>
        <v>321517</v>
      </c>
      <c r="L214" s="31">
        <f>'승차인원(a)'!L214+'하차인원(b)'!L214</f>
        <v>315512</v>
      </c>
      <c r="M214" s="31">
        <f>'승차인원(a)'!M214+'하차인원(b)'!M214</f>
        <v>302282</v>
      </c>
      <c r="N214" s="31">
        <f>'승차인원(a)'!N214+'하차인원(b)'!N214</f>
        <v>297960</v>
      </c>
      <c r="O214" s="31">
        <f>'승차인원(a)'!O214+'하차인원(b)'!O214</f>
        <v>336051</v>
      </c>
      <c r="P214" s="31">
        <f>'승차인원(a)'!P214+'하차인원(b)'!P214</f>
        <v>330251</v>
      </c>
      <c r="Q214" s="66">
        <f>'승차인원(a)'!Q214+'하차인원(b)'!Q214</f>
        <v>325512</v>
      </c>
    </row>
    <row r="215" spans="1:17" x14ac:dyDescent="0.3">
      <c r="A215" s="157" t="s">
        <v>336</v>
      </c>
      <c r="B215" s="8">
        <v>2611</v>
      </c>
      <c r="C215" s="8" t="s">
        <v>152</v>
      </c>
      <c r="D215" s="34">
        <f t="shared" si="41"/>
        <v>13118743</v>
      </c>
      <c r="E215" s="34">
        <f>'승차인원(a)'!E215+'하차인원(b)'!E215</f>
        <v>35942</v>
      </c>
      <c r="F215" s="54">
        <f>'승차인원(a)'!F215+'하차인원(b)'!F215</f>
        <v>1059121</v>
      </c>
      <c r="G215" s="29">
        <f>'승차인원(a)'!G215+'하차인원(b)'!G215</f>
        <v>940469</v>
      </c>
      <c r="H215" s="29">
        <f>'승차인원(a)'!H215+'하차인원(b)'!H215</f>
        <v>1156186</v>
      </c>
      <c r="I215" s="29">
        <f>'승차인원(a)'!I215+'하차인원(b)'!I215</f>
        <v>1132587</v>
      </c>
      <c r="J215" s="29">
        <f>'승차인원(a)'!J215+'하차인원(b)'!J215</f>
        <v>1154426</v>
      </c>
      <c r="K215" s="29">
        <f>'승차인원(a)'!K215+'하차인원(b)'!K215</f>
        <v>1085692</v>
      </c>
      <c r="L215" s="29">
        <f>'승차인원(a)'!L215+'하차인원(b)'!L215</f>
        <v>1099190</v>
      </c>
      <c r="M215" s="29">
        <f>'승차인원(a)'!M215+'하차인원(b)'!M215</f>
        <v>1056036</v>
      </c>
      <c r="N215" s="29">
        <f>'승차인원(a)'!N215+'하차인원(b)'!N215</f>
        <v>1024230</v>
      </c>
      <c r="O215" s="29">
        <f>'승차인원(a)'!O215+'하차인원(b)'!O215</f>
        <v>1156580</v>
      </c>
      <c r="P215" s="29">
        <f>'승차인원(a)'!P215+'하차인원(b)'!P215</f>
        <v>1143177</v>
      </c>
      <c r="Q215" s="62">
        <f>'승차인원(a)'!Q215+'하차인원(b)'!Q215</f>
        <v>1111049</v>
      </c>
    </row>
    <row r="216" spans="1:17" x14ac:dyDescent="0.3">
      <c r="A216" s="158"/>
      <c r="B216" s="1">
        <v>2612</v>
      </c>
      <c r="C216" s="1" t="s">
        <v>153</v>
      </c>
      <c r="D216" s="35">
        <f t="shared" si="41"/>
        <v>3137884</v>
      </c>
      <c r="E216" s="35">
        <f>'승차인원(a)'!E216+'하차인원(b)'!E216</f>
        <v>8597</v>
      </c>
      <c r="F216" s="55">
        <f>'승차인원(a)'!F216+'하차인원(b)'!F216</f>
        <v>250958</v>
      </c>
      <c r="G216" s="16">
        <f>'승차인원(a)'!G216+'하차인원(b)'!G216</f>
        <v>222537</v>
      </c>
      <c r="H216" s="16">
        <f>'승차인원(a)'!H216+'하차인원(b)'!H216</f>
        <v>270243</v>
      </c>
      <c r="I216" s="16">
        <f>'승차인원(a)'!I216+'하차인원(b)'!I216</f>
        <v>263228</v>
      </c>
      <c r="J216" s="16">
        <f>'승차인원(a)'!J216+'하차인원(b)'!J216</f>
        <v>271178</v>
      </c>
      <c r="K216" s="16">
        <f>'승차인원(a)'!K216+'하차인원(b)'!K216</f>
        <v>257449</v>
      </c>
      <c r="L216" s="16">
        <f>'승차인원(a)'!L216+'하차인원(b)'!L216</f>
        <v>271334</v>
      </c>
      <c r="M216" s="16">
        <f>'승차인원(a)'!M216+'하차인원(b)'!M216</f>
        <v>265470</v>
      </c>
      <c r="N216" s="16">
        <f>'승차인원(a)'!N216+'하차인원(b)'!N216</f>
        <v>246916</v>
      </c>
      <c r="O216" s="16">
        <f>'승차인원(a)'!O216+'하차인원(b)'!O216</f>
        <v>279503</v>
      </c>
      <c r="P216" s="16">
        <f>'승차인원(a)'!P216+'하차인원(b)'!P216</f>
        <v>272230</v>
      </c>
      <c r="Q216" s="63">
        <f>'승차인원(a)'!Q216+'하차인원(b)'!Q216</f>
        <v>266838</v>
      </c>
    </row>
    <row r="217" spans="1:17" x14ac:dyDescent="0.3">
      <c r="A217" s="158"/>
      <c r="B217" s="1">
        <v>2613</v>
      </c>
      <c r="C217" s="1" t="s">
        <v>154</v>
      </c>
      <c r="D217" s="35">
        <f t="shared" si="41"/>
        <v>4027705</v>
      </c>
      <c r="E217" s="35">
        <f>'승차인원(a)'!E217+'하차인원(b)'!E217</f>
        <v>11035</v>
      </c>
      <c r="F217" s="55">
        <f>'승차인원(a)'!F217+'하차인원(b)'!F217</f>
        <v>330300</v>
      </c>
      <c r="G217" s="16">
        <f>'승차인원(a)'!G217+'하차인원(b)'!G217</f>
        <v>294828</v>
      </c>
      <c r="H217" s="16">
        <f>'승차인원(a)'!H217+'하차인원(b)'!H217</f>
        <v>348717</v>
      </c>
      <c r="I217" s="16">
        <f>'승차인원(a)'!I217+'하차인원(b)'!I217</f>
        <v>340543</v>
      </c>
      <c r="J217" s="16">
        <f>'승차인원(a)'!J217+'하차인원(b)'!J217</f>
        <v>347013</v>
      </c>
      <c r="K217" s="16">
        <f>'승차인원(a)'!K217+'하차인원(b)'!K217</f>
        <v>330572</v>
      </c>
      <c r="L217" s="16">
        <f>'승차인원(a)'!L217+'하차인원(b)'!L217</f>
        <v>353536</v>
      </c>
      <c r="M217" s="16">
        <f>'승차인원(a)'!M217+'하차인원(b)'!M217</f>
        <v>347725</v>
      </c>
      <c r="N217" s="16">
        <f>'승차인원(a)'!N217+'하차인원(b)'!N217</f>
        <v>311202</v>
      </c>
      <c r="O217" s="16">
        <f>'승차인원(a)'!O217+'하차인원(b)'!O217</f>
        <v>342339</v>
      </c>
      <c r="P217" s="16">
        <f>'승차인원(a)'!P217+'하차인원(b)'!P217</f>
        <v>337978</v>
      </c>
      <c r="Q217" s="63">
        <f>'승차인원(a)'!Q217+'하차인원(b)'!Q217</f>
        <v>342952</v>
      </c>
    </row>
    <row r="218" spans="1:17" x14ac:dyDescent="0.3">
      <c r="A218" s="158"/>
      <c r="B218" s="1">
        <v>2614</v>
      </c>
      <c r="C218" s="1" t="s">
        <v>155</v>
      </c>
      <c r="D218" s="35">
        <f t="shared" si="41"/>
        <v>2222567</v>
      </c>
      <c r="E218" s="35">
        <f>'승차인원(a)'!E218+'하차인원(b)'!E218</f>
        <v>6090</v>
      </c>
      <c r="F218" s="55">
        <f>'승차인원(a)'!F218+'하차인원(b)'!F218</f>
        <v>181096</v>
      </c>
      <c r="G218" s="16">
        <f>'승차인원(a)'!G218+'하차인원(b)'!G218</f>
        <v>159970</v>
      </c>
      <c r="H218" s="16">
        <f>'승차인원(a)'!H218+'하차인원(b)'!H218</f>
        <v>195221</v>
      </c>
      <c r="I218" s="16">
        <f>'승차인원(a)'!I218+'하차인원(b)'!I218</f>
        <v>187052</v>
      </c>
      <c r="J218" s="16">
        <f>'승차인원(a)'!J218+'하차인원(b)'!J218</f>
        <v>193849</v>
      </c>
      <c r="K218" s="16">
        <f>'승차인원(a)'!K218+'하차인원(b)'!K218</f>
        <v>183995</v>
      </c>
      <c r="L218" s="16">
        <f>'승차인원(a)'!L218+'하차인원(b)'!L218</f>
        <v>189021</v>
      </c>
      <c r="M218" s="16">
        <f>'승차인원(a)'!M218+'하차인원(b)'!M218</f>
        <v>182097</v>
      </c>
      <c r="N218" s="16">
        <f>'승차인원(a)'!N218+'하차인원(b)'!N218</f>
        <v>177799</v>
      </c>
      <c r="O218" s="16">
        <f>'승차인원(a)'!O218+'하차인원(b)'!O218</f>
        <v>196546</v>
      </c>
      <c r="P218" s="16">
        <f>'승차인원(a)'!P218+'하차인원(b)'!P218</f>
        <v>190546</v>
      </c>
      <c r="Q218" s="63">
        <f>'승차인원(a)'!Q218+'하차인원(b)'!Q218</f>
        <v>185375</v>
      </c>
    </row>
    <row r="219" spans="1:17" x14ac:dyDescent="0.3">
      <c r="A219" s="158"/>
      <c r="B219" s="1">
        <v>2616</v>
      </c>
      <c r="C219" s="1" t="s">
        <v>156</v>
      </c>
      <c r="D219" s="35">
        <f t="shared" si="41"/>
        <v>5176150</v>
      </c>
      <c r="E219" s="35">
        <f>'승차인원(a)'!E219+'하차인원(b)'!E219</f>
        <v>14182</v>
      </c>
      <c r="F219" s="55">
        <f>'승차인원(a)'!F219+'하차인원(b)'!F219</f>
        <v>419058</v>
      </c>
      <c r="G219" s="16">
        <f>'승차인원(a)'!G219+'하차인원(b)'!G219</f>
        <v>372889</v>
      </c>
      <c r="H219" s="16">
        <f>'승차인원(a)'!H219+'하차인원(b)'!H219</f>
        <v>458724</v>
      </c>
      <c r="I219" s="16">
        <f>'승차인원(a)'!I219+'하차인원(b)'!I219</f>
        <v>446071</v>
      </c>
      <c r="J219" s="16">
        <f>'승차인원(a)'!J219+'하차인원(b)'!J219</f>
        <v>455421</v>
      </c>
      <c r="K219" s="16">
        <f>'승차인원(a)'!K219+'하차인원(b)'!K219</f>
        <v>427452</v>
      </c>
      <c r="L219" s="16">
        <f>'승차인원(a)'!L219+'하차인원(b)'!L219</f>
        <v>437166</v>
      </c>
      <c r="M219" s="16">
        <f>'승차인원(a)'!M219+'하차인원(b)'!M219</f>
        <v>420565</v>
      </c>
      <c r="N219" s="16">
        <f>'승차인원(a)'!N219+'하차인원(b)'!N219</f>
        <v>403393</v>
      </c>
      <c r="O219" s="16">
        <f>'승차인원(a)'!O219+'하차인원(b)'!O219</f>
        <v>452727</v>
      </c>
      <c r="P219" s="16">
        <f>'승차인원(a)'!P219+'하차인원(b)'!P219</f>
        <v>447975</v>
      </c>
      <c r="Q219" s="63">
        <f>'승차인원(a)'!Q219+'하차인원(b)'!Q219</f>
        <v>434709</v>
      </c>
    </row>
    <row r="220" spans="1:17" x14ac:dyDescent="0.3">
      <c r="A220" s="158"/>
      <c r="B220" s="1">
        <v>2617</v>
      </c>
      <c r="C220" s="1" t="s">
        <v>157</v>
      </c>
      <c r="D220" s="35">
        <f t="shared" si="41"/>
        <v>9820644</v>
      </c>
      <c r="E220" s="35">
        <f>'승차인원(a)'!E220+'하차인원(b)'!E220</f>
        <v>26906</v>
      </c>
      <c r="F220" s="55">
        <f>'승차인원(a)'!F220+'하차인원(b)'!F220</f>
        <v>760525</v>
      </c>
      <c r="G220" s="16">
        <f>'승차인원(a)'!G220+'하차인원(b)'!G220</f>
        <v>675253</v>
      </c>
      <c r="H220" s="16">
        <f>'승차인원(a)'!H220+'하차인원(b)'!H220</f>
        <v>887078</v>
      </c>
      <c r="I220" s="16">
        <f>'승차인원(a)'!I220+'하차인원(b)'!I220</f>
        <v>875538</v>
      </c>
      <c r="J220" s="16">
        <f>'승차인원(a)'!J220+'하차인원(b)'!J220</f>
        <v>888217</v>
      </c>
      <c r="K220" s="16">
        <f>'승차인원(a)'!K220+'하차인원(b)'!K220</f>
        <v>817812</v>
      </c>
      <c r="L220" s="16">
        <f>'승차인원(a)'!L220+'하차인원(b)'!L220</f>
        <v>797218</v>
      </c>
      <c r="M220" s="16">
        <f>'승차인원(a)'!M220+'하차인원(b)'!M220</f>
        <v>772501</v>
      </c>
      <c r="N220" s="16">
        <f>'승차인원(a)'!N220+'하차인원(b)'!N220</f>
        <v>777547</v>
      </c>
      <c r="O220" s="16">
        <f>'승차인원(a)'!O220+'하차인원(b)'!O220</f>
        <v>885568</v>
      </c>
      <c r="P220" s="16">
        <f>'승차인원(a)'!P220+'하차인원(b)'!P220</f>
        <v>866944</v>
      </c>
      <c r="Q220" s="63">
        <f>'승차인원(a)'!Q220+'하차인원(b)'!Q220</f>
        <v>816443</v>
      </c>
    </row>
    <row r="221" spans="1:17" x14ac:dyDescent="0.3">
      <c r="A221" s="158"/>
      <c r="B221" s="1">
        <v>2618</v>
      </c>
      <c r="C221" s="1" t="s">
        <v>158</v>
      </c>
      <c r="D221" s="35">
        <f t="shared" si="41"/>
        <v>7536544</v>
      </c>
      <c r="E221" s="35">
        <f>'승차인원(a)'!E221+'하차인원(b)'!E221</f>
        <v>20648</v>
      </c>
      <c r="F221" s="55">
        <f>'승차인원(a)'!F221+'하차인원(b)'!F221</f>
        <v>609278</v>
      </c>
      <c r="G221" s="16">
        <f>'승차인원(a)'!G221+'하차인원(b)'!G221</f>
        <v>541259</v>
      </c>
      <c r="H221" s="16">
        <f>'승차인원(a)'!H221+'하차인원(b)'!H221</f>
        <v>669479</v>
      </c>
      <c r="I221" s="16">
        <f>'승차인원(a)'!I221+'하차인원(b)'!I221</f>
        <v>658529</v>
      </c>
      <c r="J221" s="16">
        <f>'승차인원(a)'!J221+'하차인원(b)'!J221</f>
        <v>667263</v>
      </c>
      <c r="K221" s="16">
        <f>'승차인원(a)'!K221+'하차인원(b)'!K221</f>
        <v>625435</v>
      </c>
      <c r="L221" s="16">
        <f>'승차인원(a)'!L221+'하차인원(b)'!L221</f>
        <v>627701</v>
      </c>
      <c r="M221" s="16">
        <f>'승차인원(a)'!M221+'하차인원(b)'!M221</f>
        <v>601720</v>
      </c>
      <c r="N221" s="16">
        <f>'승차인원(a)'!N221+'하차인원(b)'!N221</f>
        <v>589775</v>
      </c>
      <c r="O221" s="16">
        <f>'승차인원(a)'!O221+'하차인원(b)'!O221</f>
        <v>662100</v>
      </c>
      <c r="P221" s="16">
        <f>'승차인원(a)'!P221+'하차인원(b)'!P221</f>
        <v>651943</v>
      </c>
      <c r="Q221" s="63">
        <f>'승차인원(a)'!Q221+'하차인원(b)'!Q221</f>
        <v>632062</v>
      </c>
    </row>
    <row r="222" spans="1:17" x14ac:dyDescent="0.3">
      <c r="A222" s="158"/>
      <c r="B222" s="1">
        <v>2619</v>
      </c>
      <c r="C222" s="1" t="s">
        <v>159</v>
      </c>
      <c r="D222" s="35">
        <f t="shared" si="41"/>
        <v>10393487</v>
      </c>
      <c r="E222" s="35">
        <f>'승차인원(a)'!E222+'하차인원(b)'!E222</f>
        <v>28476</v>
      </c>
      <c r="F222" s="55">
        <f>'승차인원(a)'!F222+'하차인원(b)'!F222</f>
        <v>882706</v>
      </c>
      <c r="G222" s="16">
        <f>'승차인원(a)'!G222+'하차인원(b)'!G222</f>
        <v>752992</v>
      </c>
      <c r="H222" s="16">
        <f>'승차인원(a)'!H222+'하차인원(b)'!H222</f>
        <v>917395</v>
      </c>
      <c r="I222" s="16">
        <f>'승차인원(a)'!I222+'하차인원(b)'!I222</f>
        <v>898384</v>
      </c>
      <c r="J222" s="16">
        <f>'승차인원(a)'!J222+'하차인원(b)'!J222</f>
        <v>908616</v>
      </c>
      <c r="K222" s="16">
        <f>'승차인원(a)'!K222+'하차인원(b)'!K222</f>
        <v>845091</v>
      </c>
      <c r="L222" s="16">
        <f>'승차인원(a)'!L222+'하차인원(b)'!L222</f>
        <v>875968</v>
      </c>
      <c r="M222" s="16">
        <f>'승차인원(a)'!M222+'하차인원(b)'!M222</f>
        <v>838771</v>
      </c>
      <c r="N222" s="16">
        <f>'승차인원(a)'!N222+'하차인원(b)'!N222</f>
        <v>787070</v>
      </c>
      <c r="O222" s="16">
        <f>'승차인원(a)'!O222+'하차인원(b)'!O222</f>
        <v>919038</v>
      </c>
      <c r="P222" s="16">
        <f>'승차인원(a)'!P222+'하차인원(b)'!P222</f>
        <v>910056</v>
      </c>
      <c r="Q222" s="63">
        <f>'승차인원(a)'!Q222+'하차인원(b)'!Q222</f>
        <v>857400</v>
      </c>
    </row>
    <row r="223" spans="1:17" x14ac:dyDescent="0.3">
      <c r="A223" s="158"/>
      <c r="B223" s="1">
        <v>2620</v>
      </c>
      <c r="C223" s="1" t="s">
        <v>160</v>
      </c>
      <c r="D223" s="35">
        <f t="shared" si="41"/>
        <v>5328801</v>
      </c>
      <c r="E223" s="35">
        <f>'승차인원(a)'!E223+'하차인원(b)'!E223</f>
        <v>14600</v>
      </c>
      <c r="F223" s="55">
        <f>'승차인원(a)'!F223+'하차인원(b)'!F223</f>
        <v>330782</v>
      </c>
      <c r="G223" s="16">
        <f>'승차인원(a)'!G223+'하차인원(b)'!G223</f>
        <v>295236</v>
      </c>
      <c r="H223" s="16">
        <f>'승차인원(a)'!H223+'하차인원(b)'!H223</f>
        <v>373251</v>
      </c>
      <c r="I223" s="16">
        <f>'승차인원(a)'!I223+'하차인원(b)'!I223</f>
        <v>424504</v>
      </c>
      <c r="J223" s="16">
        <f>'승차인원(a)'!J223+'하차인원(b)'!J223</f>
        <v>558657</v>
      </c>
      <c r="K223" s="16">
        <f>'승차인원(a)'!K223+'하차인원(b)'!K223</f>
        <v>351080</v>
      </c>
      <c r="L223" s="16">
        <f>'승차인원(a)'!L223+'하차인원(b)'!L223</f>
        <v>376050</v>
      </c>
      <c r="M223" s="16">
        <f>'승차인원(a)'!M223+'하차인원(b)'!M223</f>
        <v>389315</v>
      </c>
      <c r="N223" s="16">
        <f>'승차인원(a)'!N223+'하차인원(b)'!N223</f>
        <v>468112</v>
      </c>
      <c r="O223" s="16">
        <f>'승차인원(a)'!O223+'하차인원(b)'!O223</f>
        <v>902072</v>
      </c>
      <c r="P223" s="16">
        <f>'승차인원(a)'!P223+'하차인원(b)'!P223</f>
        <v>494001</v>
      </c>
      <c r="Q223" s="63">
        <f>'승차인원(a)'!Q223+'하차인원(b)'!Q223</f>
        <v>365741</v>
      </c>
    </row>
    <row r="224" spans="1:17" x14ac:dyDescent="0.3">
      <c r="A224" s="158"/>
      <c r="B224" s="1">
        <v>2621</v>
      </c>
      <c r="C224" s="1" t="s">
        <v>161</v>
      </c>
      <c r="D224" s="35">
        <f t="shared" si="41"/>
        <v>9829774</v>
      </c>
      <c r="E224" s="35">
        <f>'승차인원(a)'!E224+'하차인원(b)'!E224</f>
        <v>26930</v>
      </c>
      <c r="F224" s="55">
        <f>'승차인원(a)'!F224+'하차인원(b)'!F224</f>
        <v>781643</v>
      </c>
      <c r="G224" s="16">
        <f>'승차인원(a)'!G224+'하차인원(b)'!G224</f>
        <v>691976</v>
      </c>
      <c r="H224" s="16">
        <f>'승차인원(a)'!H224+'하차인원(b)'!H224</f>
        <v>853736</v>
      </c>
      <c r="I224" s="16">
        <f>'승차인원(a)'!I224+'하차인원(b)'!I224</f>
        <v>830820</v>
      </c>
      <c r="J224" s="16">
        <f>'승차인원(a)'!J224+'하차인원(b)'!J224</f>
        <v>842831</v>
      </c>
      <c r="K224" s="16">
        <f>'승차인원(a)'!K224+'하차인원(b)'!K224</f>
        <v>806085</v>
      </c>
      <c r="L224" s="16">
        <f>'승차인원(a)'!L224+'하차인원(b)'!L224</f>
        <v>831034</v>
      </c>
      <c r="M224" s="16">
        <f>'승차인원(a)'!M224+'하차인원(b)'!M224</f>
        <v>800313</v>
      </c>
      <c r="N224" s="16">
        <f>'승차인원(a)'!N224+'하차인원(b)'!N224</f>
        <v>767040</v>
      </c>
      <c r="O224" s="16">
        <f>'승차인원(a)'!O224+'하차인원(b)'!O224</f>
        <v>901048</v>
      </c>
      <c r="P224" s="16">
        <f>'승차인원(a)'!P224+'하차인원(b)'!P224</f>
        <v>875747</v>
      </c>
      <c r="Q224" s="63">
        <f>'승차인원(a)'!Q224+'하차인원(b)'!Q224</f>
        <v>847501</v>
      </c>
    </row>
    <row r="225" spans="1:17" x14ac:dyDescent="0.3">
      <c r="A225" s="158"/>
      <c r="B225" s="1">
        <v>2622</v>
      </c>
      <c r="C225" s="1" t="s">
        <v>162</v>
      </c>
      <c r="D225" s="35">
        <f t="shared" si="41"/>
        <v>10597859</v>
      </c>
      <c r="E225" s="35">
        <f>'승차인원(a)'!E225+'하차인원(b)'!E225</f>
        <v>29035</v>
      </c>
      <c r="F225" s="55">
        <f>'승차인원(a)'!F225+'하차인원(b)'!F225</f>
        <v>855063</v>
      </c>
      <c r="G225" s="16">
        <f>'승차인원(a)'!G225+'하차인원(b)'!G225</f>
        <v>770310</v>
      </c>
      <c r="H225" s="16">
        <f>'승차인원(a)'!H225+'하차인원(b)'!H225</f>
        <v>938418</v>
      </c>
      <c r="I225" s="16">
        <f>'승차인원(a)'!I225+'하차인원(b)'!I225</f>
        <v>911273</v>
      </c>
      <c r="J225" s="16">
        <f>'승차인원(a)'!J225+'하차인원(b)'!J225</f>
        <v>937372</v>
      </c>
      <c r="K225" s="16">
        <f>'승차인원(a)'!K225+'하차인원(b)'!K225</f>
        <v>874766</v>
      </c>
      <c r="L225" s="16">
        <f>'승차인원(a)'!L225+'하차인원(b)'!L225</f>
        <v>886197</v>
      </c>
      <c r="M225" s="16">
        <f>'승차인원(a)'!M225+'하차인원(b)'!M225</f>
        <v>861267</v>
      </c>
      <c r="N225" s="16">
        <f>'승차인원(a)'!N225+'하차인원(b)'!N225</f>
        <v>831429</v>
      </c>
      <c r="O225" s="16">
        <f>'승차인원(a)'!O225+'하차인원(b)'!O225</f>
        <v>926593</v>
      </c>
      <c r="P225" s="16">
        <f>'승차인원(a)'!P225+'하차인원(b)'!P225</f>
        <v>905886</v>
      </c>
      <c r="Q225" s="63">
        <f>'승차인원(a)'!Q225+'하차인원(b)'!Q225</f>
        <v>899285</v>
      </c>
    </row>
    <row r="226" spans="1:17" x14ac:dyDescent="0.3">
      <c r="A226" s="158"/>
      <c r="B226" s="1">
        <v>2623</v>
      </c>
      <c r="C226" s="1" t="s">
        <v>163</v>
      </c>
      <c r="D226" s="35">
        <f t="shared" si="41"/>
        <v>10896838</v>
      </c>
      <c r="E226" s="35">
        <f>'승차인원(a)'!E226+'하차인원(b)'!E226</f>
        <v>29855</v>
      </c>
      <c r="F226" s="55">
        <f>'승차인원(a)'!F226+'하차인원(b)'!F226</f>
        <v>876173</v>
      </c>
      <c r="G226" s="16">
        <f>'승차인원(a)'!G226+'하차인원(b)'!G226</f>
        <v>781150</v>
      </c>
      <c r="H226" s="16">
        <f>'승차인원(a)'!H226+'하차인원(b)'!H226</f>
        <v>951564</v>
      </c>
      <c r="I226" s="16">
        <f>'승차인원(a)'!I226+'하차인원(b)'!I226</f>
        <v>914720</v>
      </c>
      <c r="J226" s="16">
        <f>'승차인원(a)'!J226+'하차인원(b)'!J226</f>
        <v>955098</v>
      </c>
      <c r="K226" s="16">
        <f>'승차인원(a)'!K226+'하차인원(b)'!K226</f>
        <v>894451</v>
      </c>
      <c r="L226" s="16">
        <f>'승차인원(a)'!L226+'하차인원(b)'!L226</f>
        <v>925242</v>
      </c>
      <c r="M226" s="16">
        <f>'승차인원(a)'!M226+'하차인원(b)'!M226</f>
        <v>902580</v>
      </c>
      <c r="N226" s="16">
        <f>'승차인원(a)'!N226+'하차인원(b)'!N226</f>
        <v>861574</v>
      </c>
      <c r="O226" s="16">
        <f>'승차인원(a)'!O226+'하차인원(b)'!O226</f>
        <v>965236</v>
      </c>
      <c r="P226" s="16">
        <f>'승차인원(a)'!P226+'하차인원(b)'!P226</f>
        <v>924964</v>
      </c>
      <c r="Q226" s="63">
        <f>'승차인원(a)'!Q226+'하차인원(b)'!Q226</f>
        <v>944086</v>
      </c>
    </row>
    <row r="227" spans="1:17" x14ac:dyDescent="0.3">
      <c r="A227" s="158"/>
      <c r="B227" s="1">
        <v>2624</v>
      </c>
      <c r="C227" s="1" t="s">
        <v>164</v>
      </c>
      <c r="D227" s="35">
        <f t="shared" si="41"/>
        <v>8541499</v>
      </c>
      <c r="E227" s="35">
        <f>'승차인원(a)'!E227+'하차인원(b)'!E227</f>
        <v>23402</v>
      </c>
      <c r="F227" s="55">
        <f>'승차인원(a)'!F227+'하차인원(b)'!F227</f>
        <v>699350</v>
      </c>
      <c r="G227" s="16">
        <f>'승차인원(a)'!G227+'하차인원(b)'!G227</f>
        <v>621070</v>
      </c>
      <c r="H227" s="16">
        <f>'승차인원(a)'!H227+'하차인원(b)'!H227</f>
        <v>774069</v>
      </c>
      <c r="I227" s="16">
        <f>'승차인원(a)'!I227+'하차인원(b)'!I227</f>
        <v>729602</v>
      </c>
      <c r="J227" s="16">
        <f>'승차인원(a)'!J227+'하차인원(b)'!J227</f>
        <v>760702</v>
      </c>
      <c r="K227" s="16">
        <f>'승차인원(a)'!K227+'하차인원(b)'!K227</f>
        <v>697542</v>
      </c>
      <c r="L227" s="16">
        <f>'승차인원(a)'!L227+'하차인원(b)'!L227</f>
        <v>700371</v>
      </c>
      <c r="M227" s="16">
        <f>'승차인원(a)'!M227+'하차인원(b)'!M227</f>
        <v>680704</v>
      </c>
      <c r="N227" s="16">
        <f>'승차인원(a)'!N227+'하차인원(b)'!N227</f>
        <v>671810</v>
      </c>
      <c r="O227" s="16">
        <f>'승차인원(a)'!O227+'하차인원(b)'!O227</f>
        <v>744219</v>
      </c>
      <c r="P227" s="16">
        <f>'승차인원(a)'!P227+'하차인원(b)'!P227</f>
        <v>721243</v>
      </c>
      <c r="Q227" s="63">
        <f>'승차인원(a)'!Q227+'하차인원(b)'!Q227</f>
        <v>740817</v>
      </c>
    </row>
    <row r="228" spans="1:17" x14ac:dyDescent="0.3">
      <c r="A228" s="158"/>
      <c r="B228" s="1">
        <v>2625</v>
      </c>
      <c r="C228" s="1" t="s">
        <v>165</v>
      </c>
      <c r="D228" s="35">
        <f t="shared" si="41"/>
        <v>6781121</v>
      </c>
      <c r="E228" s="35">
        <f>'승차인원(a)'!E228+'하차인원(b)'!E228</f>
        <v>18578</v>
      </c>
      <c r="F228" s="55">
        <f>'승차인원(a)'!F228+'하차인원(b)'!F228</f>
        <v>564616</v>
      </c>
      <c r="G228" s="16">
        <f>'승차인원(a)'!G228+'하차인원(b)'!G228</f>
        <v>486875</v>
      </c>
      <c r="H228" s="16">
        <f>'승차인원(a)'!H228+'하차인원(b)'!H228</f>
        <v>600525</v>
      </c>
      <c r="I228" s="16">
        <f>'승차인원(a)'!I228+'하차인원(b)'!I228</f>
        <v>583237</v>
      </c>
      <c r="J228" s="16">
        <f>'승차인원(a)'!J228+'하차인원(b)'!J228</f>
        <v>583800</v>
      </c>
      <c r="K228" s="16">
        <f>'승차인원(a)'!K228+'하차인원(b)'!K228</f>
        <v>550676</v>
      </c>
      <c r="L228" s="16">
        <f>'승차인원(a)'!L228+'하차인원(b)'!L228</f>
        <v>577467</v>
      </c>
      <c r="M228" s="16">
        <f>'승차인원(a)'!M228+'하차인원(b)'!M228</f>
        <v>556105</v>
      </c>
      <c r="N228" s="16">
        <f>'승차인원(a)'!N228+'하차인원(b)'!N228</f>
        <v>516238</v>
      </c>
      <c r="O228" s="16">
        <f>'승차인원(a)'!O228+'하차인원(b)'!O228</f>
        <v>599632</v>
      </c>
      <c r="P228" s="16">
        <f>'승차인원(a)'!P228+'하차인원(b)'!P228</f>
        <v>591438</v>
      </c>
      <c r="Q228" s="63">
        <f>'승차인원(a)'!Q228+'하차인원(b)'!Q228</f>
        <v>570512</v>
      </c>
    </row>
    <row r="229" spans="1:17" x14ac:dyDescent="0.3">
      <c r="A229" s="158"/>
      <c r="B229" s="1">
        <v>2626</v>
      </c>
      <c r="C229" s="1" t="s">
        <v>166</v>
      </c>
      <c r="D229" s="35">
        <f t="shared" si="41"/>
        <v>6634297</v>
      </c>
      <c r="E229" s="35">
        <f>'승차인원(a)'!E229+'하차인원(b)'!E229</f>
        <v>18177</v>
      </c>
      <c r="F229" s="55">
        <f>'승차인원(a)'!F229+'하차인원(b)'!F229</f>
        <v>500826</v>
      </c>
      <c r="G229" s="16">
        <f>'승차인원(a)'!G229+'하차인원(b)'!G229</f>
        <v>432858</v>
      </c>
      <c r="H229" s="16">
        <f>'승차인원(a)'!H229+'하차인원(b)'!H229</f>
        <v>600538</v>
      </c>
      <c r="I229" s="16">
        <f>'승차인원(a)'!I229+'하차인원(b)'!I229</f>
        <v>588760</v>
      </c>
      <c r="J229" s="16">
        <f>'승차인원(a)'!J229+'하차인원(b)'!J229</f>
        <v>612559</v>
      </c>
      <c r="K229" s="16">
        <f>'승차인원(a)'!K229+'하차인원(b)'!K229</f>
        <v>554982</v>
      </c>
      <c r="L229" s="16">
        <f>'승차인원(a)'!L229+'하차인원(b)'!L229</f>
        <v>542577</v>
      </c>
      <c r="M229" s="16">
        <f>'승차인원(a)'!M229+'하차인원(b)'!M229</f>
        <v>505066</v>
      </c>
      <c r="N229" s="16">
        <f>'승차인원(a)'!N229+'하차인원(b)'!N229</f>
        <v>521243</v>
      </c>
      <c r="O229" s="16">
        <f>'승차인원(a)'!O229+'하차인원(b)'!O229</f>
        <v>604074</v>
      </c>
      <c r="P229" s="16">
        <f>'승차인원(a)'!P229+'하차인원(b)'!P229</f>
        <v>609909</v>
      </c>
      <c r="Q229" s="63">
        <f>'승차인원(a)'!Q229+'하차인원(b)'!Q229</f>
        <v>560905</v>
      </c>
    </row>
    <row r="230" spans="1:17" x14ac:dyDescent="0.3">
      <c r="A230" s="158"/>
      <c r="B230" s="1">
        <v>2627</v>
      </c>
      <c r="C230" s="1" t="s">
        <v>167</v>
      </c>
      <c r="D230" s="35">
        <f t="shared" si="41"/>
        <v>13089591</v>
      </c>
      <c r="E230" s="35">
        <f>'승차인원(a)'!E230+'하차인원(b)'!E230</f>
        <v>35862</v>
      </c>
      <c r="F230" s="55">
        <f>'승차인원(a)'!F230+'하차인원(b)'!F230</f>
        <v>1065807</v>
      </c>
      <c r="G230" s="16">
        <f>'승차인원(a)'!G230+'하차인원(b)'!G230</f>
        <v>928926</v>
      </c>
      <c r="H230" s="16">
        <f>'승차인원(a)'!H230+'하차인원(b)'!H230</f>
        <v>1139732</v>
      </c>
      <c r="I230" s="16">
        <f>'승차인원(a)'!I230+'하차인원(b)'!I230</f>
        <v>1116358</v>
      </c>
      <c r="J230" s="16">
        <f>'승차인원(a)'!J230+'하차인원(b)'!J230</f>
        <v>1119874</v>
      </c>
      <c r="K230" s="16">
        <f>'승차인원(a)'!K230+'하차인원(b)'!K230</f>
        <v>1063555</v>
      </c>
      <c r="L230" s="16">
        <f>'승차인원(a)'!L230+'하차인원(b)'!L230</f>
        <v>1111206</v>
      </c>
      <c r="M230" s="16">
        <f>'승차인원(a)'!M230+'하차인원(b)'!M230</f>
        <v>1078932</v>
      </c>
      <c r="N230" s="16">
        <f>'승차인원(a)'!N230+'하차인원(b)'!N230</f>
        <v>1008395</v>
      </c>
      <c r="O230" s="16">
        <f>'승차인원(a)'!O230+'하차인원(b)'!O230</f>
        <v>1172233</v>
      </c>
      <c r="P230" s="16">
        <f>'승차인원(a)'!P230+'하차인원(b)'!P230</f>
        <v>1158293</v>
      </c>
      <c r="Q230" s="63">
        <f>'승차인원(a)'!Q230+'하차인원(b)'!Q230</f>
        <v>1126280</v>
      </c>
    </row>
    <row r="231" spans="1:17" x14ac:dyDescent="0.3">
      <c r="A231" s="158"/>
      <c r="B231" s="1">
        <v>2628</v>
      </c>
      <c r="C231" s="1" t="s">
        <v>168</v>
      </c>
      <c r="D231" s="35">
        <f t="shared" si="41"/>
        <v>5155096</v>
      </c>
      <c r="E231" s="35">
        <f>'승차인원(a)'!E231+'하차인원(b)'!E231</f>
        <v>14124</v>
      </c>
      <c r="F231" s="55">
        <f>'승차인원(a)'!F231+'하차인원(b)'!F231</f>
        <v>400660</v>
      </c>
      <c r="G231" s="16">
        <f>'승차인원(a)'!G231+'하차인원(b)'!G231</f>
        <v>356572</v>
      </c>
      <c r="H231" s="16">
        <f>'승차인원(a)'!H231+'하차인원(b)'!H231</f>
        <v>475283</v>
      </c>
      <c r="I231" s="16">
        <f>'승차인원(a)'!I231+'하차인원(b)'!I231</f>
        <v>459959</v>
      </c>
      <c r="J231" s="16">
        <f>'승차인원(a)'!J231+'하차인원(b)'!J231</f>
        <v>466427</v>
      </c>
      <c r="K231" s="16">
        <f>'승차인원(a)'!K231+'하차인원(b)'!K231</f>
        <v>427073</v>
      </c>
      <c r="L231" s="16">
        <f>'승차인원(a)'!L231+'하차인원(b)'!L231</f>
        <v>418940</v>
      </c>
      <c r="M231" s="16">
        <f>'승차인원(a)'!M231+'하차인원(b)'!M231</f>
        <v>389844</v>
      </c>
      <c r="N231" s="16">
        <f>'승차인원(a)'!N231+'하차인원(b)'!N231</f>
        <v>400566</v>
      </c>
      <c r="O231" s="16">
        <f>'승차인원(a)'!O231+'하차인원(b)'!O231</f>
        <v>470457</v>
      </c>
      <c r="P231" s="16">
        <f>'승차인원(a)'!P231+'하차인원(b)'!P231</f>
        <v>456414</v>
      </c>
      <c r="Q231" s="63">
        <f>'승차인원(a)'!Q231+'하차인원(b)'!Q231</f>
        <v>432901</v>
      </c>
    </row>
    <row r="232" spans="1:17" x14ac:dyDescent="0.3">
      <c r="A232" s="158"/>
      <c r="B232" s="1">
        <v>2629</v>
      </c>
      <c r="C232" s="1" t="s">
        <v>169</v>
      </c>
      <c r="D232" s="35">
        <f t="shared" si="41"/>
        <v>4734148</v>
      </c>
      <c r="E232" s="35">
        <f>'승차인원(a)'!E232+'하차인원(b)'!E232</f>
        <v>12970</v>
      </c>
      <c r="F232" s="55">
        <f>'승차인원(a)'!F232+'하차인원(b)'!F232</f>
        <v>392054</v>
      </c>
      <c r="G232" s="16">
        <f>'승차인원(a)'!G232+'하차인원(b)'!G232</f>
        <v>336538</v>
      </c>
      <c r="H232" s="16">
        <f>'승차인원(a)'!H232+'하차인원(b)'!H232</f>
        <v>419865</v>
      </c>
      <c r="I232" s="16">
        <f>'승차인원(a)'!I232+'하차인원(b)'!I232</f>
        <v>396837</v>
      </c>
      <c r="J232" s="16">
        <f>'승차인원(a)'!J232+'하차인원(b)'!J232</f>
        <v>419655</v>
      </c>
      <c r="K232" s="16">
        <f>'승차인원(a)'!K232+'하차인원(b)'!K232</f>
        <v>393882</v>
      </c>
      <c r="L232" s="16">
        <f>'승차인원(a)'!L232+'하차인원(b)'!L232</f>
        <v>373675</v>
      </c>
      <c r="M232" s="16">
        <f>'승차인원(a)'!M232+'하차인원(b)'!M232</f>
        <v>366222</v>
      </c>
      <c r="N232" s="16">
        <f>'승차인원(a)'!N232+'하차인원(b)'!N232</f>
        <v>365352</v>
      </c>
      <c r="O232" s="16">
        <f>'승차인원(a)'!O232+'하차인원(b)'!O232</f>
        <v>426371</v>
      </c>
      <c r="P232" s="16">
        <f>'승차인원(a)'!P232+'하차인원(b)'!P232</f>
        <v>423559</v>
      </c>
      <c r="Q232" s="63">
        <f>'승차인원(a)'!Q232+'하차인원(b)'!Q232</f>
        <v>420138</v>
      </c>
    </row>
    <row r="233" spans="1:17" x14ac:dyDescent="0.3">
      <c r="A233" s="158"/>
      <c r="B233" s="1">
        <v>2630</v>
      </c>
      <c r="C233" s="1" t="s">
        <v>170</v>
      </c>
      <c r="D233" s="35">
        <f t="shared" si="41"/>
        <v>5140468</v>
      </c>
      <c r="E233" s="35">
        <f>'승차인원(a)'!E233+'하차인원(b)'!E233</f>
        <v>14083</v>
      </c>
      <c r="F233" s="55">
        <f>'승차인원(a)'!F233+'하차인원(b)'!F233</f>
        <v>393248</v>
      </c>
      <c r="G233" s="16">
        <f>'승차인원(a)'!G233+'하차인원(b)'!G233</f>
        <v>371961</v>
      </c>
      <c r="H233" s="16">
        <f>'승차인원(a)'!H233+'하차인원(b)'!H233</f>
        <v>478416</v>
      </c>
      <c r="I233" s="16">
        <f>'승차인원(a)'!I233+'하차인원(b)'!I233</f>
        <v>441652</v>
      </c>
      <c r="J233" s="16">
        <f>'승차인원(a)'!J233+'하차인원(b)'!J233</f>
        <v>487888</v>
      </c>
      <c r="K233" s="16">
        <f>'승차인원(a)'!K233+'하차인원(b)'!K233</f>
        <v>462770</v>
      </c>
      <c r="L233" s="16">
        <f>'승차인원(a)'!L233+'하차인원(b)'!L233</f>
        <v>428391</v>
      </c>
      <c r="M233" s="16">
        <f>'승차인원(a)'!M233+'하차인원(b)'!M233</f>
        <v>395396</v>
      </c>
      <c r="N233" s="16">
        <f>'승차인원(a)'!N233+'하차인원(b)'!N233</f>
        <v>411338</v>
      </c>
      <c r="O233" s="16">
        <f>'승차인원(a)'!O233+'하차인원(b)'!O233</f>
        <v>454762</v>
      </c>
      <c r="P233" s="16">
        <f>'승차인원(a)'!P233+'하차인원(b)'!P233</f>
        <v>407422</v>
      </c>
      <c r="Q233" s="63">
        <f>'승차인원(a)'!Q233+'하차인원(b)'!Q233</f>
        <v>407224</v>
      </c>
    </row>
    <row r="234" spans="1:17" x14ac:dyDescent="0.3">
      <c r="A234" s="158"/>
      <c r="B234" s="1">
        <v>2631</v>
      </c>
      <c r="C234" s="1" t="s">
        <v>171</v>
      </c>
      <c r="D234" s="35">
        <f t="shared" si="41"/>
        <v>13755739</v>
      </c>
      <c r="E234" s="35">
        <f>'승차인원(a)'!E234+'하차인원(b)'!E234</f>
        <v>37686</v>
      </c>
      <c r="F234" s="55">
        <f>'승차인원(a)'!F234+'하차인원(b)'!F234</f>
        <v>1050690</v>
      </c>
      <c r="G234" s="16">
        <f>'승차인원(a)'!G234+'하차인원(b)'!G234</f>
        <v>1022951</v>
      </c>
      <c r="H234" s="16">
        <f>'승차인원(a)'!H234+'하차인원(b)'!H234</f>
        <v>1237025</v>
      </c>
      <c r="I234" s="16">
        <f>'승차인원(a)'!I234+'하차인원(b)'!I234</f>
        <v>1136486</v>
      </c>
      <c r="J234" s="16">
        <f>'승차인원(a)'!J234+'하차인원(b)'!J234</f>
        <v>1223769</v>
      </c>
      <c r="K234" s="16">
        <f>'승차인원(a)'!K234+'하차인원(b)'!K234</f>
        <v>1161098</v>
      </c>
      <c r="L234" s="16">
        <f>'승차인원(a)'!L234+'하차인원(b)'!L234</f>
        <v>1109339</v>
      </c>
      <c r="M234" s="16">
        <f>'승차인원(a)'!M234+'하차인원(b)'!M234</f>
        <v>1095087</v>
      </c>
      <c r="N234" s="16">
        <f>'승차인원(a)'!N234+'하차인원(b)'!N234</f>
        <v>1099230</v>
      </c>
      <c r="O234" s="16">
        <f>'승차인원(a)'!O234+'하차인원(b)'!O234</f>
        <v>1315629</v>
      </c>
      <c r="P234" s="16">
        <f>'승차인원(a)'!P234+'하차인원(b)'!P234</f>
        <v>1080471</v>
      </c>
      <c r="Q234" s="63">
        <f>'승차인원(a)'!Q234+'하차인원(b)'!Q234</f>
        <v>1223964</v>
      </c>
    </row>
    <row r="235" spans="1:17" x14ac:dyDescent="0.3">
      <c r="A235" s="158"/>
      <c r="B235" s="1">
        <v>2632</v>
      </c>
      <c r="C235" s="1" t="s">
        <v>172</v>
      </c>
      <c r="D235" s="35">
        <f t="shared" si="41"/>
        <v>6502552</v>
      </c>
      <c r="E235" s="35">
        <f>'승차인원(a)'!E235+'하차인원(b)'!E235</f>
        <v>17815</v>
      </c>
      <c r="F235" s="55">
        <f>'승차인원(a)'!F235+'하차인원(b)'!F235</f>
        <v>469824</v>
      </c>
      <c r="G235" s="16">
        <f>'승차인원(a)'!G235+'하차인원(b)'!G235</f>
        <v>446051</v>
      </c>
      <c r="H235" s="16">
        <f>'승차인원(a)'!H235+'하차인원(b)'!H235</f>
        <v>541612</v>
      </c>
      <c r="I235" s="16">
        <f>'승차인원(a)'!I235+'하차인원(b)'!I235</f>
        <v>518945</v>
      </c>
      <c r="J235" s="16">
        <f>'승차인원(a)'!J235+'하차인원(b)'!J235</f>
        <v>559838</v>
      </c>
      <c r="K235" s="16">
        <f>'승차인원(a)'!K235+'하차인원(b)'!K235</f>
        <v>535297</v>
      </c>
      <c r="L235" s="16">
        <f>'승차인원(a)'!L235+'하차인원(b)'!L235</f>
        <v>558595</v>
      </c>
      <c r="M235" s="16">
        <f>'승차인원(a)'!M235+'하차인원(b)'!M235</f>
        <v>547347</v>
      </c>
      <c r="N235" s="16">
        <f>'승차인원(a)'!N235+'하차인원(b)'!N235</f>
        <v>522326</v>
      </c>
      <c r="O235" s="16">
        <f>'승차인원(a)'!O235+'하차인원(b)'!O235</f>
        <v>616314</v>
      </c>
      <c r="P235" s="16">
        <f>'승차인원(a)'!P235+'하차인원(b)'!P235</f>
        <v>579775</v>
      </c>
      <c r="Q235" s="63">
        <f>'승차인원(a)'!Q235+'하차인원(b)'!Q235</f>
        <v>606628</v>
      </c>
    </row>
    <row r="236" spans="1:17" x14ac:dyDescent="0.3">
      <c r="A236" s="158"/>
      <c r="B236" s="1">
        <v>2633</v>
      </c>
      <c r="C236" s="1" t="s">
        <v>173</v>
      </c>
      <c r="D236" s="35">
        <f t="shared" si="41"/>
        <v>1740713</v>
      </c>
      <c r="E236" s="35">
        <f>'승차인원(a)'!E236+'하차인원(b)'!E236</f>
        <v>4769</v>
      </c>
      <c r="F236" s="55">
        <f>'승차인원(a)'!F236+'하차인원(b)'!F236</f>
        <v>139688</v>
      </c>
      <c r="G236" s="16">
        <f>'승차인원(a)'!G236+'하차인원(b)'!G236</f>
        <v>122777</v>
      </c>
      <c r="H236" s="16">
        <f>'승차인원(a)'!H236+'하차인원(b)'!H236</f>
        <v>154169</v>
      </c>
      <c r="I236" s="16">
        <f>'승차인원(a)'!I236+'하차인원(b)'!I236</f>
        <v>151006</v>
      </c>
      <c r="J236" s="16">
        <f>'승차인원(a)'!J236+'하차인원(b)'!J236</f>
        <v>152846</v>
      </c>
      <c r="K236" s="16">
        <f>'승차인원(a)'!K236+'하차인원(b)'!K236</f>
        <v>143133</v>
      </c>
      <c r="L236" s="16">
        <f>'승차인원(a)'!L236+'하차인원(b)'!L236</f>
        <v>145391</v>
      </c>
      <c r="M236" s="16">
        <f>'승차인원(a)'!M236+'하차인원(b)'!M236</f>
        <v>137756</v>
      </c>
      <c r="N236" s="16">
        <f>'승차인원(a)'!N236+'하차인원(b)'!N236</f>
        <v>134696</v>
      </c>
      <c r="O236" s="16">
        <f>'승차인원(a)'!O236+'하차인원(b)'!O236</f>
        <v>156401</v>
      </c>
      <c r="P236" s="16">
        <f>'승차인원(a)'!P236+'하차인원(b)'!P236</f>
        <v>155087</v>
      </c>
      <c r="Q236" s="63">
        <f>'승차인원(a)'!Q236+'하차인원(b)'!Q236</f>
        <v>147763</v>
      </c>
    </row>
    <row r="237" spans="1:17" x14ac:dyDescent="0.3">
      <c r="A237" s="158"/>
      <c r="B237" s="1">
        <v>2634</v>
      </c>
      <c r="C237" s="1" t="s">
        <v>174</v>
      </c>
      <c r="D237" s="35">
        <f t="shared" ref="D237:D300" si="42">SUM(F237:Q237)</f>
        <v>2729306</v>
      </c>
      <c r="E237" s="35">
        <f>'승차인원(a)'!E237+'하차인원(b)'!E237</f>
        <v>7478</v>
      </c>
      <c r="F237" s="55">
        <f>'승차인원(a)'!F237+'하차인원(b)'!F237</f>
        <v>223060</v>
      </c>
      <c r="G237" s="16">
        <f>'승차인원(a)'!G237+'하차인원(b)'!G237</f>
        <v>191834</v>
      </c>
      <c r="H237" s="16">
        <f>'승차인원(a)'!H237+'하차인원(b)'!H237</f>
        <v>237744</v>
      </c>
      <c r="I237" s="16">
        <f>'승차인원(a)'!I237+'하차인원(b)'!I237</f>
        <v>232625</v>
      </c>
      <c r="J237" s="16">
        <f>'승차인원(a)'!J237+'하차인원(b)'!J237</f>
        <v>236742</v>
      </c>
      <c r="K237" s="16">
        <f>'승차인원(a)'!K237+'하차인원(b)'!K237</f>
        <v>225538</v>
      </c>
      <c r="L237" s="16">
        <f>'승차인원(a)'!L237+'하차인원(b)'!L237</f>
        <v>232714</v>
      </c>
      <c r="M237" s="16">
        <f>'승차인원(a)'!M237+'하차인원(b)'!M237</f>
        <v>220187</v>
      </c>
      <c r="N237" s="16">
        <f>'승차인원(a)'!N237+'하차인원(b)'!N237</f>
        <v>208267</v>
      </c>
      <c r="O237" s="16">
        <f>'승차인원(a)'!O237+'하차인원(b)'!O237</f>
        <v>241066</v>
      </c>
      <c r="P237" s="16">
        <f>'승차인원(a)'!P237+'하차인원(b)'!P237</f>
        <v>242624</v>
      </c>
      <c r="Q237" s="63">
        <f>'승차인원(a)'!Q237+'하차인원(b)'!Q237</f>
        <v>236905</v>
      </c>
    </row>
    <row r="238" spans="1:17" x14ac:dyDescent="0.3">
      <c r="A238" s="158"/>
      <c r="B238" s="1">
        <v>2635</v>
      </c>
      <c r="C238" s="1" t="s">
        <v>175</v>
      </c>
      <c r="D238" s="35">
        <f t="shared" si="42"/>
        <v>2866905</v>
      </c>
      <c r="E238" s="35">
        <f>'승차인원(a)'!E238+'하차인원(b)'!E238</f>
        <v>7855</v>
      </c>
      <c r="F238" s="55">
        <f>'승차인원(a)'!F238+'하차인원(b)'!F238</f>
        <v>233673</v>
      </c>
      <c r="G238" s="16">
        <f>'승차인원(a)'!G238+'하차인원(b)'!G238</f>
        <v>204032</v>
      </c>
      <c r="H238" s="16">
        <f>'승차인원(a)'!H238+'하차인원(b)'!H238</f>
        <v>254273</v>
      </c>
      <c r="I238" s="16">
        <f>'승차인원(a)'!I238+'하차인원(b)'!I238</f>
        <v>249853</v>
      </c>
      <c r="J238" s="16">
        <f>'승차인원(a)'!J238+'하차인원(b)'!J238</f>
        <v>256193</v>
      </c>
      <c r="K238" s="16">
        <f>'승차인원(a)'!K238+'하차인원(b)'!K238</f>
        <v>240073</v>
      </c>
      <c r="L238" s="16">
        <f>'승차인원(a)'!L238+'하차인원(b)'!L238</f>
        <v>242643</v>
      </c>
      <c r="M238" s="16">
        <f>'승차인원(a)'!M238+'하차인원(b)'!M238</f>
        <v>228584</v>
      </c>
      <c r="N238" s="16">
        <f>'승차인원(a)'!N238+'하차인원(b)'!N238</f>
        <v>219794</v>
      </c>
      <c r="O238" s="16">
        <f>'승차인원(a)'!O238+'하차인원(b)'!O238</f>
        <v>253551</v>
      </c>
      <c r="P238" s="16">
        <f>'승차인원(a)'!P238+'하차인원(b)'!P238</f>
        <v>248876</v>
      </c>
      <c r="Q238" s="63">
        <f>'승차인원(a)'!Q238+'하차인원(b)'!Q238</f>
        <v>235360</v>
      </c>
    </row>
    <row r="239" spans="1:17" x14ac:dyDescent="0.3">
      <c r="A239" s="158"/>
      <c r="B239" s="1">
        <v>2636</v>
      </c>
      <c r="C239" s="1" t="s">
        <v>176</v>
      </c>
      <c r="D239" s="35">
        <f t="shared" si="42"/>
        <v>6603437</v>
      </c>
      <c r="E239" s="35">
        <f>'승차인원(a)'!E239+'하차인원(b)'!E239</f>
        <v>18092</v>
      </c>
      <c r="F239" s="55">
        <f>'승차인원(a)'!F239+'하차인원(b)'!F239</f>
        <v>537082</v>
      </c>
      <c r="G239" s="16">
        <f>'승차인원(a)'!G239+'하차인원(b)'!G239</f>
        <v>448815</v>
      </c>
      <c r="H239" s="16">
        <f>'승차인원(a)'!H239+'하차인원(b)'!H239</f>
        <v>586866</v>
      </c>
      <c r="I239" s="16">
        <f>'승차인원(a)'!I239+'하차인원(b)'!I239</f>
        <v>570260</v>
      </c>
      <c r="J239" s="16">
        <f>'승차인원(a)'!J239+'하차인원(b)'!J239</f>
        <v>575445</v>
      </c>
      <c r="K239" s="16">
        <f>'승차인원(a)'!K239+'하차인원(b)'!K239</f>
        <v>542276</v>
      </c>
      <c r="L239" s="16">
        <f>'승차인원(a)'!L239+'하차인원(b)'!L239</f>
        <v>541802</v>
      </c>
      <c r="M239" s="16">
        <f>'승차인원(a)'!M239+'하차인원(b)'!M239</f>
        <v>531715</v>
      </c>
      <c r="N239" s="16">
        <f>'승차인원(a)'!N239+'하차인원(b)'!N239</f>
        <v>504461</v>
      </c>
      <c r="O239" s="16">
        <f>'승차인원(a)'!O239+'하차인원(b)'!O239</f>
        <v>604870</v>
      </c>
      <c r="P239" s="16">
        <f>'승차인원(a)'!P239+'하차인원(b)'!P239</f>
        <v>567602</v>
      </c>
      <c r="Q239" s="63">
        <f>'승차인원(a)'!Q239+'하차인원(b)'!Q239</f>
        <v>592243</v>
      </c>
    </row>
    <row r="240" spans="1:17" x14ac:dyDescent="0.3">
      <c r="A240" s="158"/>
      <c r="B240" s="1">
        <v>2637</v>
      </c>
      <c r="C240" s="1" t="s">
        <v>177</v>
      </c>
      <c r="D240" s="35">
        <f t="shared" si="42"/>
        <v>6978049</v>
      </c>
      <c r="E240" s="35">
        <f>'승차인원(a)'!E240+'하차인원(b)'!E240</f>
        <v>19118</v>
      </c>
      <c r="F240" s="55">
        <f>'승차인원(a)'!F240+'하차인원(b)'!F240</f>
        <v>535866</v>
      </c>
      <c r="G240" s="16">
        <f>'승차인원(a)'!G240+'하차인원(b)'!G240</f>
        <v>483165</v>
      </c>
      <c r="H240" s="16">
        <f>'승차인원(a)'!H240+'하차인원(b)'!H240</f>
        <v>614278</v>
      </c>
      <c r="I240" s="16">
        <f>'승차인원(a)'!I240+'하차인원(b)'!I240</f>
        <v>593937</v>
      </c>
      <c r="J240" s="16">
        <f>'승차인원(a)'!J240+'하차인원(b)'!J240</f>
        <v>614256</v>
      </c>
      <c r="K240" s="16">
        <f>'승차인원(a)'!K240+'하차인원(b)'!K240</f>
        <v>575425</v>
      </c>
      <c r="L240" s="16">
        <f>'승차인원(a)'!L240+'하차인원(b)'!L240</f>
        <v>565106</v>
      </c>
      <c r="M240" s="16">
        <f>'승차인원(a)'!M240+'하차인원(b)'!M240</f>
        <v>534281</v>
      </c>
      <c r="N240" s="16">
        <f>'승차인원(a)'!N240+'하차인원(b)'!N240</f>
        <v>563806</v>
      </c>
      <c r="O240" s="16">
        <f>'승차인원(a)'!O240+'하차인원(b)'!O240</f>
        <v>651628</v>
      </c>
      <c r="P240" s="16">
        <f>'승차인원(a)'!P240+'하차인원(b)'!P240</f>
        <v>619714</v>
      </c>
      <c r="Q240" s="63">
        <f>'승차인원(a)'!Q240+'하차인원(b)'!Q240</f>
        <v>626587</v>
      </c>
    </row>
    <row r="241" spans="1:17" x14ac:dyDescent="0.3">
      <c r="A241" s="158"/>
      <c r="B241" s="1">
        <v>2638</v>
      </c>
      <c r="C241" s="1" t="s">
        <v>178</v>
      </c>
      <c r="D241" s="35">
        <f t="shared" si="42"/>
        <v>2447975</v>
      </c>
      <c r="E241" s="35">
        <f>'승차인원(a)'!E241+'하차인원(b)'!E241</f>
        <v>6707</v>
      </c>
      <c r="F241" s="55">
        <f>'승차인원(a)'!F241+'하차인원(b)'!F241</f>
        <v>189176</v>
      </c>
      <c r="G241" s="16">
        <f>'승차인원(a)'!G241+'하차인원(b)'!G241</f>
        <v>167914</v>
      </c>
      <c r="H241" s="16">
        <f>'승차인원(a)'!H241+'하차인원(b)'!H241</f>
        <v>224487</v>
      </c>
      <c r="I241" s="16">
        <f>'승차인원(a)'!I241+'하차인원(b)'!I241</f>
        <v>218922</v>
      </c>
      <c r="J241" s="16">
        <f>'승차인원(a)'!J241+'하차인원(b)'!J241</f>
        <v>220799</v>
      </c>
      <c r="K241" s="16">
        <f>'승차인원(a)'!K241+'하차인원(b)'!K241</f>
        <v>200582</v>
      </c>
      <c r="L241" s="16">
        <f>'승차인원(a)'!L241+'하차인원(b)'!L241</f>
        <v>197063</v>
      </c>
      <c r="M241" s="16">
        <f>'승차인원(a)'!M241+'하차인원(b)'!M241</f>
        <v>186984</v>
      </c>
      <c r="N241" s="16">
        <f>'승차인원(a)'!N241+'하차인원(b)'!N241</f>
        <v>192565</v>
      </c>
      <c r="O241" s="16">
        <f>'승차인원(a)'!O241+'하차인원(b)'!O241</f>
        <v>221097</v>
      </c>
      <c r="P241" s="16">
        <f>'승차인원(a)'!P241+'하차인원(b)'!P241</f>
        <v>220100</v>
      </c>
      <c r="Q241" s="63">
        <f>'승차인원(a)'!Q241+'하차인원(b)'!Q241</f>
        <v>208286</v>
      </c>
    </row>
    <row r="242" spans="1:17" x14ac:dyDescent="0.3">
      <c r="A242" s="158"/>
      <c r="B242" s="1">
        <v>2639</v>
      </c>
      <c r="C242" s="1" t="s">
        <v>179</v>
      </c>
      <c r="D242" s="35">
        <f t="shared" si="42"/>
        <v>5397271</v>
      </c>
      <c r="E242" s="35">
        <f>'승차인원(a)'!E242+'하차인원(b)'!E242</f>
        <v>14787</v>
      </c>
      <c r="F242" s="55">
        <f>'승차인원(a)'!F242+'하차인원(b)'!F242</f>
        <v>432104</v>
      </c>
      <c r="G242" s="16">
        <f>'승차인원(a)'!G242+'하차인원(b)'!G242</f>
        <v>380318</v>
      </c>
      <c r="H242" s="16">
        <f>'승차인원(a)'!H242+'하차인원(b)'!H242</f>
        <v>482515</v>
      </c>
      <c r="I242" s="16">
        <f>'승차인원(a)'!I242+'하차인원(b)'!I242</f>
        <v>462097</v>
      </c>
      <c r="J242" s="16">
        <f>'승차인원(a)'!J242+'하차인원(b)'!J242</f>
        <v>479885</v>
      </c>
      <c r="K242" s="16">
        <f>'승차인원(a)'!K242+'하차인원(b)'!K242</f>
        <v>442592</v>
      </c>
      <c r="L242" s="16">
        <f>'승차인원(a)'!L242+'하차인원(b)'!L242</f>
        <v>449090</v>
      </c>
      <c r="M242" s="16">
        <f>'승차인원(a)'!M242+'하차인원(b)'!M242</f>
        <v>432607</v>
      </c>
      <c r="N242" s="16">
        <f>'승차인원(a)'!N242+'하차인원(b)'!N242</f>
        <v>430153</v>
      </c>
      <c r="O242" s="16">
        <f>'승차인원(a)'!O242+'하차인원(b)'!O242</f>
        <v>479626</v>
      </c>
      <c r="P242" s="16">
        <f>'승차인원(a)'!P242+'하차인원(b)'!P242</f>
        <v>473953</v>
      </c>
      <c r="Q242" s="63">
        <f>'승차인원(a)'!Q242+'하차인원(b)'!Q242</f>
        <v>452331</v>
      </c>
    </row>
    <row r="243" spans="1:17" x14ac:dyDescent="0.3">
      <c r="A243" s="158"/>
      <c r="B243" s="1">
        <v>2640</v>
      </c>
      <c r="C243" s="1" t="s">
        <v>180</v>
      </c>
      <c r="D243" s="35">
        <f t="shared" si="42"/>
        <v>10028708</v>
      </c>
      <c r="E243" s="35">
        <f>'승차인원(a)'!E243+'하차인원(b)'!E243</f>
        <v>27476</v>
      </c>
      <c r="F243" s="55">
        <f>'승차인원(a)'!F243+'하차인원(b)'!F243</f>
        <v>696401</v>
      </c>
      <c r="G243" s="16">
        <f>'승차인원(a)'!G243+'하차인원(b)'!G243</f>
        <v>629687</v>
      </c>
      <c r="H243" s="16">
        <f>'승차인원(a)'!H243+'하차인원(b)'!H243</f>
        <v>1020229</v>
      </c>
      <c r="I243" s="16">
        <f>'승차인원(a)'!I243+'하차인원(b)'!I243</f>
        <v>914240</v>
      </c>
      <c r="J243" s="16">
        <f>'승차인원(a)'!J243+'하차인원(b)'!J243</f>
        <v>1013832</v>
      </c>
      <c r="K243" s="16">
        <f>'승차인원(a)'!K243+'하차인원(b)'!K243</f>
        <v>805249</v>
      </c>
      <c r="L243" s="16">
        <f>'승차인원(a)'!L243+'하차인원(b)'!L243</f>
        <v>761278</v>
      </c>
      <c r="M243" s="16">
        <f>'승차인원(a)'!M243+'하차인원(b)'!M243</f>
        <v>686537</v>
      </c>
      <c r="N243" s="16">
        <f>'승차인원(a)'!N243+'하차인원(b)'!N243</f>
        <v>824862</v>
      </c>
      <c r="O243" s="16">
        <f>'승차인원(a)'!O243+'하차인원(b)'!O243</f>
        <v>912496</v>
      </c>
      <c r="P243" s="16">
        <f>'승차인원(a)'!P243+'하차인원(b)'!P243</f>
        <v>925617</v>
      </c>
      <c r="Q243" s="63">
        <f>'승차인원(a)'!Q243+'하차인원(b)'!Q243</f>
        <v>838280</v>
      </c>
    </row>
    <row r="244" spans="1:17" x14ac:dyDescent="0.3">
      <c r="A244" s="158"/>
      <c r="B244" s="1">
        <v>2641</v>
      </c>
      <c r="C244" s="1" t="s">
        <v>181</v>
      </c>
      <c r="D244" s="35">
        <f t="shared" si="42"/>
        <v>6935728</v>
      </c>
      <c r="E244" s="35">
        <f>'승차인원(a)'!E244+'하차인원(b)'!E244</f>
        <v>19002</v>
      </c>
      <c r="F244" s="55">
        <f>'승차인원(a)'!F244+'하차인원(b)'!F244</f>
        <v>504973</v>
      </c>
      <c r="G244" s="16">
        <f>'승차인원(a)'!G244+'하차인원(b)'!G244</f>
        <v>448145</v>
      </c>
      <c r="H244" s="16">
        <f>'승차인원(a)'!H244+'하차인원(b)'!H244</f>
        <v>640971</v>
      </c>
      <c r="I244" s="16">
        <f>'승차인원(a)'!I244+'하차인원(b)'!I244</f>
        <v>620504</v>
      </c>
      <c r="J244" s="16">
        <f>'승차인원(a)'!J244+'하차인원(b)'!J244</f>
        <v>651250</v>
      </c>
      <c r="K244" s="16">
        <f>'승차인원(a)'!K244+'하차인원(b)'!K244</f>
        <v>565689</v>
      </c>
      <c r="L244" s="16">
        <f>'승차인원(a)'!L244+'하차인원(b)'!L244</f>
        <v>540771</v>
      </c>
      <c r="M244" s="16">
        <f>'승차인원(a)'!M244+'하차인원(b)'!M244</f>
        <v>510425</v>
      </c>
      <c r="N244" s="16">
        <f>'승차인원(a)'!N244+'하차인원(b)'!N244</f>
        <v>568810</v>
      </c>
      <c r="O244" s="16">
        <f>'승차인원(a)'!O244+'하차인원(b)'!O244</f>
        <v>649666</v>
      </c>
      <c r="P244" s="16">
        <f>'승차인원(a)'!P244+'하차인원(b)'!P244</f>
        <v>639267</v>
      </c>
      <c r="Q244" s="63">
        <f>'승차인원(a)'!Q244+'하차인원(b)'!Q244</f>
        <v>595257</v>
      </c>
    </row>
    <row r="245" spans="1:17" x14ac:dyDescent="0.3">
      <c r="A245" s="158"/>
      <c r="B245" s="1">
        <v>2642</v>
      </c>
      <c r="C245" s="1" t="s">
        <v>182</v>
      </c>
      <c r="D245" s="35">
        <f t="shared" si="42"/>
        <v>9257167</v>
      </c>
      <c r="E245" s="35">
        <f>'승차인원(a)'!E245+'하차인원(b)'!E245</f>
        <v>25362</v>
      </c>
      <c r="F245" s="55">
        <f>'승차인원(a)'!F245+'하차인원(b)'!F245</f>
        <v>723860</v>
      </c>
      <c r="G245" s="16">
        <f>'승차인원(a)'!G245+'하차인원(b)'!G245</f>
        <v>629142</v>
      </c>
      <c r="H245" s="16">
        <f>'승차인원(a)'!H245+'하차인원(b)'!H245</f>
        <v>861635</v>
      </c>
      <c r="I245" s="16">
        <f>'승차인원(a)'!I245+'하차인원(b)'!I245</f>
        <v>820114</v>
      </c>
      <c r="J245" s="16">
        <f>'승차인원(a)'!J245+'하차인원(b)'!J245</f>
        <v>842904</v>
      </c>
      <c r="K245" s="16">
        <f>'승차인원(a)'!K245+'하차인원(b)'!K245</f>
        <v>754183</v>
      </c>
      <c r="L245" s="16">
        <f>'승차인원(a)'!L245+'하차인원(b)'!L245</f>
        <v>733301</v>
      </c>
      <c r="M245" s="16">
        <f>'승차인원(a)'!M245+'하차인원(b)'!M245</f>
        <v>698625</v>
      </c>
      <c r="N245" s="16">
        <f>'승차인원(a)'!N245+'하차인원(b)'!N245</f>
        <v>739736</v>
      </c>
      <c r="O245" s="16">
        <f>'승차인원(a)'!O245+'하차인원(b)'!O245</f>
        <v>844793</v>
      </c>
      <c r="P245" s="16">
        <f>'승차인원(a)'!P245+'하차인원(b)'!P245</f>
        <v>827781</v>
      </c>
      <c r="Q245" s="63">
        <f>'승차인원(a)'!Q245+'하차인원(b)'!Q245</f>
        <v>781093</v>
      </c>
    </row>
    <row r="246" spans="1:17" x14ac:dyDescent="0.3">
      <c r="A246" s="158"/>
      <c r="B246" s="1">
        <v>2643</v>
      </c>
      <c r="C246" s="1" t="s">
        <v>183</v>
      </c>
      <c r="D246" s="35">
        <f t="shared" si="42"/>
        <v>4557893</v>
      </c>
      <c r="E246" s="35">
        <f>'승차인원(a)'!E246+'하차인원(b)'!E246</f>
        <v>12487</v>
      </c>
      <c r="F246" s="55">
        <f>'승차인원(a)'!F246+'하차인원(b)'!F246</f>
        <v>348267</v>
      </c>
      <c r="G246" s="16">
        <f>'승차인원(a)'!G246+'하차인원(b)'!G246</f>
        <v>305868</v>
      </c>
      <c r="H246" s="16">
        <f>'승차인원(a)'!H246+'하차인원(b)'!H246</f>
        <v>406908</v>
      </c>
      <c r="I246" s="16">
        <f>'승차인원(a)'!I246+'하차인원(b)'!I246</f>
        <v>400022</v>
      </c>
      <c r="J246" s="16">
        <f>'승차인원(a)'!J246+'하차인원(b)'!J246</f>
        <v>414705</v>
      </c>
      <c r="K246" s="16">
        <f>'승차인원(a)'!K246+'하차인원(b)'!K246</f>
        <v>380924</v>
      </c>
      <c r="L246" s="16">
        <f>'승차인원(a)'!L246+'하차인원(b)'!L246</f>
        <v>371639</v>
      </c>
      <c r="M246" s="16">
        <f>'승차인원(a)'!M246+'하차인원(b)'!M246</f>
        <v>354271</v>
      </c>
      <c r="N246" s="16">
        <f>'승차인원(a)'!N246+'하차인원(b)'!N246</f>
        <v>367253</v>
      </c>
      <c r="O246" s="16">
        <f>'승차인원(a)'!O246+'하차인원(b)'!O246</f>
        <v>413027</v>
      </c>
      <c r="P246" s="16">
        <f>'승차인원(a)'!P246+'하차인원(b)'!P246</f>
        <v>414266</v>
      </c>
      <c r="Q246" s="63">
        <f>'승차인원(a)'!Q246+'하차인원(b)'!Q246</f>
        <v>380743</v>
      </c>
    </row>
    <row r="247" spans="1:17" x14ac:dyDescent="0.3">
      <c r="A247" s="158"/>
      <c r="B247" s="1">
        <v>2644</v>
      </c>
      <c r="C247" s="1" t="s">
        <v>184</v>
      </c>
      <c r="D247" s="35">
        <f t="shared" si="42"/>
        <v>6287885</v>
      </c>
      <c r="E247" s="35">
        <f>'승차인원(a)'!E247+'하차인원(b)'!E247</f>
        <v>17227</v>
      </c>
      <c r="F247" s="55">
        <f>'승차인원(a)'!F247+'하차인원(b)'!F247</f>
        <v>511884</v>
      </c>
      <c r="G247" s="16">
        <f>'승차인원(a)'!G247+'하차인원(b)'!G247</f>
        <v>453840</v>
      </c>
      <c r="H247" s="16">
        <f>'승차인원(a)'!H247+'하차인원(b)'!H247</f>
        <v>567525</v>
      </c>
      <c r="I247" s="16">
        <f>'승차인원(a)'!I247+'하차인원(b)'!I247</f>
        <v>549737</v>
      </c>
      <c r="J247" s="16">
        <f>'승차인원(a)'!J247+'하차인원(b)'!J247</f>
        <v>562732</v>
      </c>
      <c r="K247" s="16">
        <f>'승차인원(a)'!K247+'하차인원(b)'!K247</f>
        <v>520893</v>
      </c>
      <c r="L247" s="16">
        <f>'승차인원(a)'!L247+'하차인원(b)'!L247</f>
        <v>531072</v>
      </c>
      <c r="M247" s="16">
        <f>'승차인원(a)'!M247+'하차인원(b)'!M247</f>
        <v>513924</v>
      </c>
      <c r="N247" s="16">
        <f>'승차인원(a)'!N247+'하차인원(b)'!N247</f>
        <v>484444</v>
      </c>
      <c r="O247" s="16">
        <f>'승차인원(a)'!O247+'하차인원(b)'!O247</f>
        <v>547319</v>
      </c>
      <c r="P247" s="16">
        <f>'승차인원(a)'!P247+'하차인원(b)'!P247</f>
        <v>534087</v>
      </c>
      <c r="Q247" s="63">
        <f>'승차인원(a)'!Q247+'하차인원(b)'!Q247</f>
        <v>510428</v>
      </c>
    </row>
    <row r="248" spans="1:17" x14ac:dyDescent="0.3">
      <c r="A248" s="158"/>
      <c r="B248" s="1">
        <v>2645</v>
      </c>
      <c r="C248" s="1" t="s">
        <v>185</v>
      </c>
      <c r="D248" s="35">
        <f t="shared" si="42"/>
        <v>9799686</v>
      </c>
      <c r="E248" s="35">
        <f>'승차인원(a)'!E248+'하차인원(b)'!E248</f>
        <v>26848</v>
      </c>
      <c r="F248" s="55">
        <f>'승차인원(a)'!F248+'하차인원(b)'!F248</f>
        <v>776344</v>
      </c>
      <c r="G248" s="16">
        <f>'승차인원(a)'!G248+'하차인원(b)'!G248</f>
        <v>681718</v>
      </c>
      <c r="H248" s="16">
        <f>'승차인원(a)'!H248+'하차인원(b)'!H248</f>
        <v>868994</v>
      </c>
      <c r="I248" s="16">
        <f>'승차인원(a)'!I248+'하차인원(b)'!I248</f>
        <v>846111</v>
      </c>
      <c r="J248" s="16">
        <f>'승차인원(a)'!J248+'하차인원(b)'!J248</f>
        <v>872587</v>
      </c>
      <c r="K248" s="16">
        <f>'승차인원(a)'!K248+'하차인원(b)'!K248</f>
        <v>805724</v>
      </c>
      <c r="L248" s="16">
        <f>'승차인원(a)'!L248+'하차인원(b)'!L248</f>
        <v>807725</v>
      </c>
      <c r="M248" s="16">
        <f>'승차인원(a)'!M248+'하차인원(b)'!M248</f>
        <v>788398</v>
      </c>
      <c r="N248" s="16">
        <f>'승차인원(a)'!N248+'하차인원(b)'!N248</f>
        <v>780441</v>
      </c>
      <c r="O248" s="16">
        <f>'승차인원(a)'!O248+'하차인원(b)'!O248</f>
        <v>877395</v>
      </c>
      <c r="P248" s="16">
        <f>'승차인원(a)'!P248+'하차인원(b)'!P248</f>
        <v>866130</v>
      </c>
      <c r="Q248" s="63">
        <f>'승차인원(a)'!Q248+'하차인원(b)'!Q248</f>
        <v>828119</v>
      </c>
    </row>
    <row r="249" spans="1:17" x14ac:dyDescent="0.3">
      <c r="A249" s="158"/>
      <c r="B249" s="1">
        <v>2646</v>
      </c>
      <c r="C249" s="1" t="s">
        <v>186</v>
      </c>
      <c r="D249" s="35">
        <f t="shared" si="42"/>
        <v>4437761</v>
      </c>
      <c r="E249" s="35">
        <f>'승차인원(a)'!E249+'하차인원(b)'!E249</f>
        <v>12158</v>
      </c>
      <c r="F249" s="55">
        <f>'승차인원(a)'!F249+'하차인원(b)'!F249</f>
        <v>333034</v>
      </c>
      <c r="G249" s="16">
        <f>'승차인원(a)'!G249+'하차인원(b)'!G249</f>
        <v>294561</v>
      </c>
      <c r="H249" s="16">
        <f>'승차인원(a)'!H249+'하차인원(b)'!H249</f>
        <v>400439</v>
      </c>
      <c r="I249" s="16">
        <f>'승차인원(a)'!I249+'하차인원(b)'!I249</f>
        <v>384502</v>
      </c>
      <c r="J249" s="16">
        <f>'승차인원(a)'!J249+'하차인원(b)'!J249</f>
        <v>440880</v>
      </c>
      <c r="K249" s="16">
        <f>'승차인원(a)'!K249+'하차인원(b)'!K249</f>
        <v>369743</v>
      </c>
      <c r="L249" s="16">
        <f>'승차인원(a)'!L249+'하차인원(b)'!L249</f>
        <v>355128</v>
      </c>
      <c r="M249" s="16">
        <f>'승차인원(a)'!M249+'하차인원(b)'!M249</f>
        <v>344581</v>
      </c>
      <c r="N249" s="16">
        <f>'승차인원(a)'!N249+'하차인원(b)'!N249</f>
        <v>349734</v>
      </c>
      <c r="O249" s="16">
        <f>'승차인원(a)'!O249+'하차인원(b)'!O249</f>
        <v>398892</v>
      </c>
      <c r="P249" s="16">
        <f>'승차인원(a)'!P249+'하차인원(b)'!P249</f>
        <v>394635</v>
      </c>
      <c r="Q249" s="63">
        <f>'승차인원(a)'!Q249+'하차인원(b)'!Q249</f>
        <v>371632</v>
      </c>
    </row>
    <row r="250" spans="1:17" x14ac:dyDescent="0.3">
      <c r="A250" s="158"/>
      <c r="B250" s="1">
        <v>2647</v>
      </c>
      <c r="C250" s="1" t="s">
        <v>187</v>
      </c>
      <c r="D250" s="35">
        <f t="shared" si="42"/>
        <v>8400668</v>
      </c>
      <c r="E250" s="35">
        <f>'승차인원(a)'!E250+'하차인원(b)'!E250</f>
        <v>23016</v>
      </c>
      <c r="F250" s="55">
        <f>'승차인원(a)'!F250+'하차인원(b)'!F250</f>
        <v>652906</v>
      </c>
      <c r="G250" s="16">
        <f>'승차인원(a)'!G250+'하차인원(b)'!G250</f>
        <v>570589</v>
      </c>
      <c r="H250" s="16">
        <f>'승차인원(a)'!H250+'하차인원(b)'!H250</f>
        <v>770003</v>
      </c>
      <c r="I250" s="16">
        <f>'승차인원(a)'!I250+'하차인원(b)'!I250</f>
        <v>738635</v>
      </c>
      <c r="J250" s="16">
        <f>'승차인원(a)'!J250+'하차인원(b)'!J250</f>
        <v>766868</v>
      </c>
      <c r="K250" s="16">
        <f>'승차인원(a)'!K250+'하차인원(b)'!K250</f>
        <v>684975</v>
      </c>
      <c r="L250" s="16">
        <f>'승차인원(a)'!L250+'하차인원(b)'!L250</f>
        <v>673227</v>
      </c>
      <c r="M250" s="16">
        <f>'승차인원(a)'!M250+'하차인원(b)'!M250</f>
        <v>648457</v>
      </c>
      <c r="N250" s="16">
        <f>'승차인원(a)'!N250+'하차인원(b)'!N250</f>
        <v>666767</v>
      </c>
      <c r="O250" s="16">
        <f>'승차인원(a)'!O250+'하차인원(b)'!O250</f>
        <v>770292</v>
      </c>
      <c r="P250" s="16">
        <f>'승차인원(a)'!P250+'하차인원(b)'!P250</f>
        <v>762667</v>
      </c>
      <c r="Q250" s="63">
        <f>'승차인원(a)'!Q250+'하차인원(b)'!Q250</f>
        <v>695282</v>
      </c>
    </row>
    <row r="251" spans="1:17" ht="17.25" thickBot="1" x14ac:dyDescent="0.35">
      <c r="A251" s="159"/>
      <c r="B251" s="14">
        <v>2648</v>
      </c>
      <c r="C251" s="14" t="s">
        <v>188</v>
      </c>
      <c r="D251" s="36">
        <f t="shared" si="42"/>
        <v>6891503</v>
      </c>
      <c r="E251" s="36">
        <f>'승차인원(a)'!E251+'하차인원(b)'!E251</f>
        <v>18880</v>
      </c>
      <c r="F251" s="56">
        <f>'승차인원(a)'!F251+'하차인원(b)'!F251</f>
        <v>559804</v>
      </c>
      <c r="G251" s="17">
        <f>'승차인원(a)'!G251+'하차인원(b)'!G251</f>
        <v>490978</v>
      </c>
      <c r="H251" s="17">
        <f>'승차인원(a)'!H251+'하차인원(b)'!H251</f>
        <v>600277</v>
      </c>
      <c r="I251" s="17">
        <f>'승차인원(a)'!I251+'하차인원(b)'!I251</f>
        <v>584290</v>
      </c>
      <c r="J251" s="17">
        <f>'승차인원(a)'!J251+'하차인원(b)'!J251</f>
        <v>596450</v>
      </c>
      <c r="K251" s="17">
        <f>'승차인원(a)'!K251+'하차인원(b)'!K251</f>
        <v>562589</v>
      </c>
      <c r="L251" s="17">
        <f>'승차인원(a)'!L251+'하차인원(b)'!L251</f>
        <v>586235</v>
      </c>
      <c r="M251" s="17">
        <f>'승차인원(a)'!M251+'하차인원(b)'!M251</f>
        <v>569843</v>
      </c>
      <c r="N251" s="17">
        <f>'승차인원(a)'!N251+'하차인원(b)'!N251</f>
        <v>534812</v>
      </c>
      <c r="O251" s="17">
        <f>'승차인원(a)'!O251+'하차인원(b)'!O251</f>
        <v>611310</v>
      </c>
      <c r="P251" s="17">
        <f>'승차인원(a)'!P251+'하차인원(b)'!P251</f>
        <v>605837</v>
      </c>
      <c r="Q251" s="64">
        <f>'승차인원(a)'!Q251+'하차인원(b)'!Q251</f>
        <v>589078</v>
      </c>
    </row>
    <row r="252" spans="1:17" x14ac:dyDescent="0.3">
      <c r="A252" s="161" t="s">
        <v>337</v>
      </c>
      <c r="B252" s="27">
        <v>2711</v>
      </c>
      <c r="C252" s="27" t="s">
        <v>189</v>
      </c>
      <c r="D252" s="38">
        <f t="shared" si="42"/>
        <v>1285303</v>
      </c>
      <c r="E252" s="38">
        <f>'승차인원(a)'!E252+'하차인원(b)'!E252</f>
        <v>3521</v>
      </c>
      <c r="F252" s="57">
        <f>'승차인원(a)'!F252+'하차인원(b)'!F252</f>
        <v>92568</v>
      </c>
      <c r="G252" s="28">
        <f>'승차인원(a)'!G252+'하차인원(b)'!G252</f>
        <v>82102</v>
      </c>
      <c r="H252" s="28">
        <f>'승차인원(a)'!H252+'하차인원(b)'!H252</f>
        <v>108989</v>
      </c>
      <c r="I252" s="28">
        <f>'승차인원(a)'!I252+'하차인원(b)'!I252</f>
        <v>109898</v>
      </c>
      <c r="J252" s="28">
        <f>'승차인원(a)'!J252+'하차인원(b)'!J252</f>
        <v>117564</v>
      </c>
      <c r="K252" s="28">
        <f>'승차인원(a)'!K252+'하차인원(b)'!K252</f>
        <v>113921</v>
      </c>
      <c r="L252" s="28">
        <f>'승차인원(a)'!L252+'하차인원(b)'!L252</f>
        <v>123165</v>
      </c>
      <c r="M252" s="28">
        <f>'승차인원(a)'!M252+'하차인원(b)'!M252</f>
        <v>111818</v>
      </c>
      <c r="N252" s="28">
        <f>'승차인원(a)'!N252+'하차인원(b)'!N252</f>
        <v>105277</v>
      </c>
      <c r="O252" s="28">
        <f>'승차인원(a)'!O252+'하차인원(b)'!O252</f>
        <v>113700</v>
      </c>
      <c r="P252" s="28">
        <f>'승차인원(a)'!P252+'하차인원(b)'!P252</f>
        <v>107820</v>
      </c>
      <c r="Q252" s="65">
        <f>'승차인원(a)'!Q252+'하차인원(b)'!Q252</f>
        <v>98481</v>
      </c>
    </row>
    <row r="253" spans="1:17" x14ac:dyDescent="0.3">
      <c r="A253" s="158"/>
      <c r="B253" s="1">
        <v>2712</v>
      </c>
      <c r="C253" s="1" t="s">
        <v>190</v>
      </c>
      <c r="D253" s="35">
        <f t="shared" si="42"/>
        <v>7633589</v>
      </c>
      <c r="E253" s="35">
        <f>'승차인원(a)'!E253+'하차인원(b)'!E253</f>
        <v>20914</v>
      </c>
      <c r="F253" s="55">
        <f>'승차인원(a)'!F253+'하차인원(b)'!F253</f>
        <v>575548</v>
      </c>
      <c r="G253" s="16">
        <f>'승차인원(a)'!G253+'하차인원(b)'!G253</f>
        <v>510627</v>
      </c>
      <c r="H253" s="16">
        <f>'승차인원(a)'!H253+'하차인원(b)'!H253</f>
        <v>678975</v>
      </c>
      <c r="I253" s="16">
        <f>'승차인원(a)'!I253+'하차인원(b)'!I253</f>
        <v>675493</v>
      </c>
      <c r="J253" s="16">
        <f>'승차인원(a)'!J253+'하차인원(b)'!J253</f>
        <v>702991</v>
      </c>
      <c r="K253" s="16">
        <f>'승차인원(a)'!K253+'하차인원(b)'!K253</f>
        <v>644143</v>
      </c>
      <c r="L253" s="16">
        <f>'승차인원(a)'!L253+'하차인원(b)'!L253</f>
        <v>619496</v>
      </c>
      <c r="M253" s="16">
        <f>'승차인원(a)'!M253+'하차인원(b)'!M253</f>
        <v>599197</v>
      </c>
      <c r="N253" s="16">
        <f>'승차인원(a)'!N253+'하차인원(b)'!N253</f>
        <v>625404</v>
      </c>
      <c r="O253" s="16">
        <f>'승차인원(a)'!O253+'하차인원(b)'!O253</f>
        <v>707077</v>
      </c>
      <c r="P253" s="16">
        <f>'승차인원(a)'!P253+'하차인원(b)'!P253</f>
        <v>673147</v>
      </c>
      <c r="Q253" s="63">
        <f>'승차인원(a)'!Q253+'하차인원(b)'!Q253</f>
        <v>621491</v>
      </c>
    </row>
    <row r="254" spans="1:17" x14ac:dyDescent="0.3">
      <c r="A254" s="158"/>
      <c r="B254" s="1">
        <v>2713</v>
      </c>
      <c r="C254" s="1" t="s">
        <v>191</v>
      </c>
      <c r="D254" s="35">
        <f t="shared" si="42"/>
        <v>10049007</v>
      </c>
      <c r="E254" s="35">
        <f>'승차인원(a)'!E254+'하차인원(b)'!E254</f>
        <v>27531</v>
      </c>
      <c r="F254" s="55">
        <f>'승차인원(a)'!F254+'하차인원(b)'!F254</f>
        <v>806025</v>
      </c>
      <c r="G254" s="16">
        <f>'승차인원(a)'!G254+'하차인원(b)'!G254</f>
        <v>717959</v>
      </c>
      <c r="H254" s="16">
        <f>'승차인원(a)'!H254+'하차인원(b)'!H254</f>
        <v>891722</v>
      </c>
      <c r="I254" s="16">
        <f>'승차인원(a)'!I254+'하차인원(b)'!I254</f>
        <v>851948</v>
      </c>
      <c r="J254" s="16">
        <f>'승차인원(a)'!J254+'하차인원(b)'!J254</f>
        <v>889870</v>
      </c>
      <c r="K254" s="16">
        <f>'승차인원(a)'!K254+'하차인원(b)'!K254</f>
        <v>844877</v>
      </c>
      <c r="L254" s="16">
        <f>'승차인원(a)'!L254+'하차인원(b)'!L254</f>
        <v>850777</v>
      </c>
      <c r="M254" s="16">
        <f>'승차인원(a)'!M254+'하차인원(b)'!M254</f>
        <v>810864</v>
      </c>
      <c r="N254" s="16">
        <f>'승차인원(a)'!N254+'하차인원(b)'!N254</f>
        <v>798146</v>
      </c>
      <c r="O254" s="16">
        <f>'승차인원(a)'!O254+'하차인원(b)'!O254</f>
        <v>880083</v>
      </c>
      <c r="P254" s="16">
        <f>'승차인원(a)'!P254+'하차인원(b)'!P254</f>
        <v>862475</v>
      </c>
      <c r="Q254" s="63">
        <f>'승차인원(a)'!Q254+'하차인원(b)'!Q254</f>
        <v>844261</v>
      </c>
    </row>
    <row r="255" spans="1:17" x14ac:dyDescent="0.3">
      <c r="A255" s="158"/>
      <c r="B255" s="1">
        <v>2714</v>
      </c>
      <c r="C255" s="1" t="s">
        <v>192</v>
      </c>
      <c r="D255" s="35">
        <f t="shared" si="42"/>
        <v>8549990</v>
      </c>
      <c r="E255" s="35">
        <f>'승차인원(a)'!E255+'하차인원(b)'!E255</f>
        <v>23424</v>
      </c>
      <c r="F255" s="55">
        <f>'승차인원(a)'!F255+'하차인원(b)'!F255</f>
        <v>696089</v>
      </c>
      <c r="G255" s="16">
        <f>'승차인원(a)'!G255+'하차인원(b)'!G255</f>
        <v>613564</v>
      </c>
      <c r="H255" s="16">
        <f>'승차인원(a)'!H255+'하차인원(b)'!H255</f>
        <v>751825</v>
      </c>
      <c r="I255" s="16">
        <f>'승차인원(a)'!I255+'하차인원(b)'!I255</f>
        <v>728056</v>
      </c>
      <c r="J255" s="16">
        <f>'승차인원(a)'!J255+'하차인원(b)'!J255</f>
        <v>751631</v>
      </c>
      <c r="K255" s="16">
        <f>'승차인원(a)'!K255+'하차인원(b)'!K255</f>
        <v>703912</v>
      </c>
      <c r="L255" s="16">
        <f>'승차인원(a)'!L255+'하차인원(b)'!L255</f>
        <v>719060</v>
      </c>
      <c r="M255" s="16">
        <f>'승차인원(a)'!M255+'하차인원(b)'!M255</f>
        <v>696706</v>
      </c>
      <c r="N255" s="16">
        <f>'승차인원(a)'!N255+'하차인원(b)'!N255</f>
        <v>673518</v>
      </c>
      <c r="O255" s="16">
        <f>'승차인원(a)'!O255+'하차인원(b)'!O255</f>
        <v>751304</v>
      </c>
      <c r="P255" s="16">
        <f>'승차인원(a)'!P255+'하차인원(b)'!P255</f>
        <v>745782</v>
      </c>
      <c r="Q255" s="63">
        <f>'승차인원(a)'!Q255+'하차인원(b)'!Q255</f>
        <v>718543</v>
      </c>
    </row>
    <row r="256" spans="1:17" x14ac:dyDescent="0.3">
      <c r="A256" s="158"/>
      <c r="B256" s="1">
        <v>2715</v>
      </c>
      <c r="C256" s="1" t="s">
        <v>193</v>
      </c>
      <c r="D256" s="35">
        <f t="shared" si="42"/>
        <v>16034077</v>
      </c>
      <c r="E256" s="35">
        <f>'승차인원(a)'!E256+'하차인원(b)'!E256</f>
        <v>43929</v>
      </c>
      <c r="F256" s="55">
        <f>'승차인원(a)'!F256+'하차인원(b)'!F256</f>
        <v>1336449</v>
      </c>
      <c r="G256" s="16">
        <f>'승차인원(a)'!G256+'하차인원(b)'!G256</f>
        <v>1186111</v>
      </c>
      <c r="H256" s="16">
        <f>'승차인원(a)'!H256+'하차인원(b)'!H256</f>
        <v>1397319</v>
      </c>
      <c r="I256" s="16">
        <f>'승차인원(a)'!I256+'하차인원(b)'!I256</f>
        <v>1329066</v>
      </c>
      <c r="J256" s="16">
        <f>'승차인원(a)'!J256+'하차인원(b)'!J256</f>
        <v>1398591</v>
      </c>
      <c r="K256" s="16">
        <f>'승차인원(a)'!K256+'하차인원(b)'!K256</f>
        <v>1305919</v>
      </c>
      <c r="L256" s="16">
        <f>'승차인원(a)'!L256+'하차인원(b)'!L256</f>
        <v>1377088</v>
      </c>
      <c r="M256" s="16">
        <f>'승차인원(a)'!M256+'하차인원(b)'!M256</f>
        <v>1350569</v>
      </c>
      <c r="N256" s="16">
        <f>'승차인원(a)'!N256+'하차인원(b)'!N256</f>
        <v>1242644</v>
      </c>
      <c r="O256" s="16">
        <f>'승차인원(a)'!O256+'하차인원(b)'!O256</f>
        <v>1379548</v>
      </c>
      <c r="P256" s="16">
        <f>'승차인원(a)'!P256+'하차인원(b)'!P256</f>
        <v>1360951</v>
      </c>
      <c r="Q256" s="63">
        <f>'승차인원(a)'!Q256+'하차인원(b)'!Q256</f>
        <v>1369822</v>
      </c>
    </row>
    <row r="257" spans="1:17" x14ac:dyDescent="0.3">
      <c r="A257" s="158"/>
      <c r="B257" s="1">
        <v>2716</v>
      </c>
      <c r="C257" s="1" t="s">
        <v>194</v>
      </c>
      <c r="D257" s="35">
        <f t="shared" si="42"/>
        <v>11121498</v>
      </c>
      <c r="E257" s="35">
        <f>'승차인원(a)'!E257+'하차인원(b)'!E257</f>
        <v>30470</v>
      </c>
      <c r="F257" s="55">
        <f>'승차인원(a)'!F257+'하차인원(b)'!F257</f>
        <v>879757</v>
      </c>
      <c r="G257" s="16">
        <f>'승차인원(a)'!G257+'하차인원(b)'!G257</f>
        <v>775232</v>
      </c>
      <c r="H257" s="16">
        <f>'승차인원(a)'!H257+'하차인원(b)'!H257</f>
        <v>975440</v>
      </c>
      <c r="I257" s="16">
        <f>'승차인원(a)'!I257+'하차인원(b)'!I257</f>
        <v>965410</v>
      </c>
      <c r="J257" s="16">
        <f>'승차인원(a)'!J257+'하차인원(b)'!J257</f>
        <v>990088</v>
      </c>
      <c r="K257" s="16">
        <f>'승차인원(a)'!K257+'하차인원(b)'!K257</f>
        <v>917528</v>
      </c>
      <c r="L257" s="16">
        <f>'승차인원(a)'!L257+'하차인원(b)'!L257</f>
        <v>931102</v>
      </c>
      <c r="M257" s="16">
        <f>'승차인원(a)'!M257+'하차인원(b)'!M257</f>
        <v>892096</v>
      </c>
      <c r="N257" s="16">
        <f>'승차인원(a)'!N257+'하차인원(b)'!N257</f>
        <v>877545</v>
      </c>
      <c r="O257" s="16">
        <f>'승차인원(a)'!O257+'하차인원(b)'!O257</f>
        <v>999902</v>
      </c>
      <c r="P257" s="16">
        <f>'승차인원(a)'!P257+'하차인원(b)'!P257</f>
        <v>989211</v>
      </c>
      <c r="Q257" s="63">
        <f>'승차인원(a)'!Q257+'하차인원(b)'!Q257</f>
        <v>928187</v>
      </c>
    </row>
    <row r="258" spans="1:17" x14ac:dyDescent="0.3">
      <c r="A258" s="158"/>
      <c r="B258" s="1">
        <v>2717</v>
      </c>
      <c r="C258" s="1" t="s">
        <v>195</v>
      </c>
      <c r="D258" s="35">
        <f t="shared" si="42"/>
        <v>14256459</v>
      </c>
      <c r="E258" s="35">
        <f>'승차인원(a)'!E258+'하차인원(b)'!E258</f>
        <v>39059</v>
      </c>
      <c r="F258" s="55">
        <f>'승차인원(a)'!F258+'하차인원(b)'!F258</f>
        <v>1155231</v>
      </c>
      <c r="G258" s="16">
        <f>'승차인원(a)'!G258+'하차인원(b)'!G258</f>
        <v>1023238</v>
      </c>
      <c r="H258" s="16">
        <f>'승차인원(a)'!H258+'하차인원(b)'!H258</f>
        <v>1280846</v>
      </c>
      <c r="I258" s="16">
        <f>'승차인원(a)'!I258+'하차인원(b)'!I258</f>
        <v>1246846</v>
      </c>
      <c r="J258" s="16">
        <f>'승차인원(a)'!J258+'하차인원(b)'!J258</f>
        <v>1274291</v>
      </c>
      <c r="K258" s="16">
        <f>'승차인원(a)'!K258+'하차인원(b)'!K258</f>
        <v>1171540</v>
      </c>
      <c r="L258" s="16">
        <f>'승차인원(a)'!L258+'하차인원(b)'!L258</f>
        <v>1172636</v>
      </c>
      <c r="M258" s="16">
        <f>'승차인원(a)'!M258+'하차인원(b)'!M258</f>
        <v>1126157</v>
      </c>
      <c r="N258" s="16">
        <f>'승차인원(a)'!N258+'하차인원(b)'!N258</f>
        <v>1096783</v>
      </c>
      <c r="O258" s="16">
        <f>'승차인원(a)'!O258+'하차인원(b)'!O258</f>
        <v>1259812</v>
      </c>
      <c r="P258" s="16">
        <f>'승차인원(a)'!P258+'하차인원(b)'!P258</f>
        <v>1243579</v>
      </c>
      <c r="Q258" s="63">
        <f>'승차인원(a)'!Q258+'하차인원(b)'!Q258</f>
        <v>1205500</v>
      </c>
    </row>
    <row r="259" spans="1:17" x14ac:dyDescent="0.3">
      <c r="A259" s="158"/>
      <c r="B259" s="1">
        <v>2718</v>
      </c>
      <c r="C259" s="1" t="s">
        <v>196</v>
      </c>
      <c r="D259" s="35">
        <f t="shared" si="42"/>
        <v>9447140</v>
      </c>
      <c r="E259" s="35">
        <f>'승차인원(a)'!E259+'하차인원(b)'!E259</f>
        <v>25882</v>
      </c>
      <c r="F259" s="55">
        <f>'승차인원(a)'!F259+'하차인원(b)'!F259</f>
        <v>738295</v>
      </c>
      <c r="G259" s="16">
        <f>'승차인원(a)'!G259+'하차인원(b)'!G259</f>
        <v>655615</v>
      </c>
      <c r="H259" s="16">
        <f>'승차인원(a)'!H259+'하차인원(b)'!H259</f>
        <v>874752</v>
      </c>
      <c r="I259" s="16">
        <f>'승차인원(a)'!I259+'하차인원(b)'!I259</f>
        <v>837201</v>
      </c>
      <c r="J259" s="16">
        <f>'승차인원(a)'!J259+'하차인원(b)'!J259</f>
        <v>872116</v>
      </c>
      <c r="K259" s="16">
        <f>'승차인원(a)'!K259+'하차인원(b)'!K259</f>
        <v>776012</v>
      </c>
      <c r="L259" s="16">
        <f>'승차인원(a)'!L259+'하차인원(b)'!L259</f>
        <v>762435</v>
      </c>
      <c r="M259" s="16">
        <f>'승차인원(a)'!M259+'하차인원(b)'!M259</f>
        <v>717565</v>
      </c>
      <c r="N259" s="16">
        <f>'승차인원(a)'!N259+'하차인원(b)'!N259</f>
        <v>741579</v>
      </c>
      <c r="O259" s="16">
        <f>'승차인원(a)'!O259+'하차인원(b)'!O259</f>
        <v>831387</v>
      </c>
      <c r="P259" s="16">
        <f>'승차인원(a)'!P259+'하차인원(b)'!P259</f>
        <v>849134</v>
      </c>
      <c r="Q259" s="63">
        <f>'승차인원(a)'!Q259+'하차인원(b)'!Q259</f>
        <v>791049</v>
      </c>
    </row>
    <row r="260" spans="1:17" x14ac:dyDescent="0.3">
      <c r="A260" s="158"/>
      <c r="B260" s="1">
        <v>2719</v>
      </c>
      <c r="C260" s="1" t="s">
        <v>197</v>
      </c>
      <c r="D260" s="35">
        <f t="shared" si="42"/>
        <v>6488015</v>
      </c>
      <c r="E260" s="35">
        <f>'승차인원(a)'!E260+'하차인원(b)'!E260</f>
        <v>17775</v>
      </c>
      <c r="F260" s="55">
        <f>'승차인원(a)'!F260+'하차인원(b)'!F260</f>
        <v>479124</v>
      </c>
      <c r="G260" s="16">
        <f>'승차인원(a)'!G260+'하차인원(b)'!G260</f>
        <v>424240</v>
      </c>
      <c r="H260" s="16">
        <f>'승차인원(a)'!H260+'하차인원(b)'!H260</f>
        <v>593247</v>
      </c>
      <c r="I260" s="16">
        <f>'승차인원(a)'!I260+'하차인원(b)'!I260</f>
        <v>570089</v>
      </c>
      <c r="J260" s="16">
        <f>'승차인원(a)'!J260+'하차인원(b)'!J260</f>
        <v>653392</v>
      </c>
      <c r="K260" s="16">
        <f>'승차인원(a)'!K260+'하차인원(b)'!K260</f>
        <v>540056</v>
      </c>
      <c r="L260" s="16">
        <f>'승차인원(a)'!L260+'하차인원(b)'!L260</f>
        <v>507213</v>
      </c>
      <c r="M260" s="16">
        <f>'승차인원(a)'!M260+'하차인원(b)'!M260</f>
        <v>496748</v>
      </c>
      <c r="N260" s="16">
        <f>'승차인원(a)'!N260+'하차인원(b)'!N260</f>
        <v>517321</v>
      </c>
      <c r="O260" s="16">
        <f>'승차인원(a)'!O260+'하차인원(b)'!O260</f>
        <v>587443</v>
      </c>
      <c r="P260" s="16">
        <f>'승차인원(a)'!P260+'하차인원(b)'!P260</f>
        <v>584770</v>
      </c>
      <c r="Q260" s="63">
        <f>'승차인원(a)'!Q260+'하차인원(b)'!Q260</f>
        <v>534372</v>
      </c>
    </row>
    <row r="261" spans="1:17" x14ac:dyDescent="0.3">
      <c r="A261" s="158"/>
      <c r="B261" s="1">
        <v>2720</v>
      </c>
      <c r="C261" s="1" t="s">
        <v>198</v>
      </c>
      <c r="D261" s="35">
        <f t="shared" si="42"/>
        <v>7757661</v>
      </c>
      <c r="E261" s="35">
        <f>'승차인원(a)'!E261+'하차인원(b)'!E261</f>
        <v>21254</v>
      </c>
      <c r="F261" s="55">
        <f>'승차인원(a)'!F261+'하차인원(b)'!F261</f>
        <v>639475</v>
      </c>
      <c r="G261" s="16">
        <f>'승차인원(a)'!G261+'하차인원(b)'!G261</f>
        <v>562391</v>
      </c>
      <c r="H261" s="16">
        <f>'승차인원(a)'!H261+'하차인원(b)'!H261</f>
        <v>677779</v>
      </c>
      <c r="I261" s="16">
        <f>'승차인원(a)'!I261+'하차인원(b)'!I261</f>
        <v>655575</v>
      </c>
      <c r="J261" s="16">
        <f>'승차인원(a)'!J261+'하차인원(b)'!J261</f>
        <v>691788</v>
      </c>
      <c r="K261" s="16">
        <f>'승차인원(a)'!K261+'하차인원(b)'!K261</f>
        <v>638275</v>
      </c>
      <c r="L261" s="16">
        <f>'승차인원(a)'!L261+'하차인원(b)'!L261</f>
        <v>648268</v>
      </c>
      <c r="M261" s="16">
        <f>'승차인원(a)'!M261+'하차인원(b)'!M261</f>
        <v>625541</v>
      </c>
      <c r="N261" s="16">
        <f>'승차인원(a)'!N261+'하차인원(b)'!N261</f>
        <v>597553</v>
      </c>
      <c r="O261" s="16">
        <f>'승차인원(a)'!O261+'하차인원(b)'!O261</f>
        <v>681821</v>
      </c>
      <c r="P261" s="16">
        <f>'승차인원(a)'!P261+'하차인원(b)'!P261</f>
        <v>673355</v>
      </c>
      <c r="Q261" s="63">
        <f>'승차인원(a)'!Q261+'하차인원(b)'!Q261</f>
        <v>665840</v>
      </c>
    </row>
    <row r="262" spans="1:17" x14ac:dyDescent="0.3">
      <c r="A262" s="158"/>
      <c r="B262" s="1">
        <v>2721</v>
      </c>
      <c r="C262" s="1" t="s">
        <v>199</v>
      </c>
      <c r="D262" s="35">
        <f t="shared" si="42"/>
        <v>8301736</v>
      </c>
      <c r="E262" s="35">
        <f>'승차인원(a)'!E262+'하차인원(b)'!E262</f>
        <v>22744</v>
      </c>
      <c r="F262" s="55">
        <f>'승차인원(a)'!F262+'하차인원(b)'!F262</f>
        <v>658930</v>
      </c>
      <c r="G262" s="16">
        <f>'승차인원(a)'!G262+'하차인원(b)'!G262</f>
        <v>584879</v>
      </c>
      <c r="H262" s="16">
        <f>'승차인원(a)'!H262+'하차인원(b)'!H262</f>
        <v>724354</v>
      </c>
      <c r="I262" s="16">
        <f>'승차인원(a)'!I262+'하차인원(b)'!I262</f>
        <v>711868</v>
      </c>
      <c r="J262" s="16">
        <f>'승차인원(a)'!J262+'하차인원(b)'!J262</f>
        <v>763690</v>
      </c>
      <c r="K262" s="16">
        <f>'승차인원(a)'!K262+'하차인원(b)'!K262</f>
        <v>683814</v>
      </c>
      <c r="L262" s="16">
        <f>'승차인원(a)'!L262+'하차인원(b)'!L262</f>
        <v>697293</v>
      </c>
      <c r="M262" s="16">
        <f>'승차인원(a)'!M262+'하차인원(b)'!M262</f>
        <v>670236</v>
      </c>
      <c r="N262" s="16">
        <f>'승차인원(a)'!N262+'하차인원(b)'!N262</f>
        <v>648472</v>
      </c>
      <c r="O262" s="16">
        <f>'승차인원(a)'!O262+'하차인원(b)'!O262</f>
        <v>733229</v>
      </c>
      <c r="P262" s="16">
        <f>'승차인원(a)'!P262+'하차인원(b)'!P262</f>
        <v>722942</v>
      </c>
      <c r="Q262" s="63">
        <f>'승차인원(a)'!Q262+'하차인원(b)'!Q262</f>
        <v>702029</v>
      </c>
    </row>
    <row r="263" spans="1:17" x14ac:dyDescent="0.3">
      <c r="A263" s="158"/>
      <c r="B263" s="1">
        <v>2722</v>
      </c>
      <c r="C263" s="1" t="s">
        <v>200</v>
      </c>
      <c r="D263" s="35">
        <f t="shared" si="42"/>
        <v>12529336</v>
      </c>
      <c r="E263" s="35">
        <f>'승차인원(a)'!E263+'하차인원(b)'!E263</f>
        <v>34327</v>
      </c>
      <c r="F263" s="55">
        <f>'승차인원(a)'!F263+'하차인원(b)'!F263</f>
        <v>1024028</v>
      </c>
      <c r="G263" s="16">
        <f>'승차인원(a)'!G263+'하차인원(b)'!G263</f>
        <v>918287</v>
      </c>
      <c r="H263" s="16">
        <f>'승차인원(a)'!H263+'하차인원(b)'!H263</f>
        <v>1106934</v>
      </c>
      <c r="I263" s="16">
        <f>'승차인원(a)'!I263+'하차인원(b)'!I263</f>
        <v>1072383</v>
      </c>
      <c r="J263" s="16">
        <f>'승차인원(a)'!J263+'하차인원(b)'!J263</f>
        <v>1104450</v>
      </c>
      <c r="K263" s="16">
        <f>'승차인원(a)'!K263+'하차인원(b)'!K263</f>
        <v>1035301</v>
      </c>
      <c r="L263" s="16">
        <f>'승차인원(a)'!L263+'하차인원(b)'!L263</f>
        <v>1041830</v>
      </c>
      <c r="M263" s="16">
        <f>'승차인원(a)'!M263+'하차인원(b)'!M263</f>
        <v>1002501</v>
      </c>
      <c r="N263" s="16">
        <f>'승차인원(a)'!N263+'하차인원(b)'!N263</f>
        <v>969220</v>
      </c>
      <c r="O263" s="16">
        <f>'승차인원(a)'!O263+'하차인원(b)'!O263</f>
        <v>1093240</v>
      </c>
      <c r="P263" s="16">
        <f>'승차인원(a)'!P263+'하차인원(b)'!P263</f>
        <v>1085758</v>
      </c>
      <c r="Q263" s="63">
        <f>'승차인원(a)'!Q263+'하차인원(b)'!Q263</f>
        <v>1075404</v>
      </c>
    </row>
    <row r="264" spans="1:17" x14ac:dyDescent="0.3">
      <c r="A264" s="158"/>
      <c r="B264" s="1">
        <v>2723</v>
      </c>
      <c r="C264" s="1" t="s">
        <v>201</v>
      </c>
      <c r="D264" s="35">
        <f t="shared" si="42"/>
        <v>11670722</v>
      </c>
      <c r="E264" s="35">
        <f>'승차인원(a)'!E264+'하차인원(b)'!E264</f>
        <v>31975</v>
      </c>
      <c r="F264" s="55">
        <f>'승차인원(a)'!F264+'하차인원(b)'!F264</f>
        <v>901120</v>
      </c>
      <c r="G264" s="16">
        <f>'승차인원(a)'!G264+'하차인원(b)'!G264</f>
        <v>799926</v>
      </c>
      <c r="H264" s="16">
        <f>'승차인원(a)'!H264+'하차인원(b)'!H264</f>
        <v>1062265</v>
      </c>
      <c r="I264" s="16">
        <f>'승차인원(a)'!I264+'하차인원(b)'!I264</f>
        <v>1041765</v>
      </c>
      <c r="J264" s="16">
        <f>'승차인원(a)'!J264+'하차인원(b)'!J264</f>
        <v>1060174</v>
      </c>
      <c r="K264" s="16">
        <f>'승차인원(a)'!K264+'하차인원(b)'!K264</f>
        <v>975546</v>
      </c>
      <c r="L264" s="16">
        <f>'승차인원(a)'!L264+'하차인원(b)'!L264</f>
        <v>926933</v>
      </c>
      <c r="M264" s="16">
        <f>'승차인원(a)'!M264+'하차인원(b)'!M264</f>
        <v>913519</v>
      </c>
      <c r="N264" s="16">
        <f>'승차인원(a)'!N264+'하차인원(b)'!N264</f>
        <v>928499</v>
      </c>
      <c r="O264" s="16">
        <f>'승차인원(a)'!O264+'하차인원(b)'!O264</f>
        <v>1055384</v>
      </c>
      <c r="P264" s="16">
        <f>'승차인원(a)'!P264+'하차인원(b)'!P264</f>
        <v>1035947</v>
      </c>
      <c r="Q264" s="63">
        <f>'승차인원(a)'!Q264+'하차인원(b)'!Q264</f>
        <v>969644</v>
      </c>
    </row>
    <row r="265" spans="1:17" x14ac:dyDescent="0.3">
      <c r="A265" s="158"/>
      <c r="B265" s="1">
        <v>2724</v>
      </c>
      <c r="C265" s="1" t="s">
        <v>202</v>
      </c>
      <c r="D265" s="35">
        <f t="shared" si="42"/>
        <v>11627771</v>
      </c>
      <c r="E265" s="35">
        <f>'승차인원(a)'!E265+'하차인원(b)'!E265</f>
        <v>31857</v>
      </c>
      <c r="F265" s="55">
        <f>'승차인원(a)'!F265+'하차인원(b)'!F265</f>
        <v>942968</v>
      </c>
      <c r="G265" s="16">
        <f>'승차인원(a)'!G265+'하차인원(b)'!G265</f>
        <v>839809</v>
      </c>
      <c r="H265" s="16">
        <f>'승차인원(a)'!H265+'하차인원(b)'!H265</f>
        <v>1025978</v>
      </c>
      <c r="I265" s="16">
        <f>'승차인원(a)'!I265+'하차인원(b)'!I265</f>
        <v>1002498</v>
      </c>
      <c r="J265" s="16">
        <f>'승차인원(a)'!J265+'하차인원(b)'!J265</f>
        <v>1027762</v>
      </c>
      <c r="K265" s="16">
        <f>'승차인원(a)'!K265+'하차인원(b)'!K265</f>
        <v>967183</v>
      </c>
      <c r="L265" s="16">
        <f>'승차인원(a)'!L265+'하차인원(b)'!L265</f>
        <v>975766</v>
      </c>
      <c r="M265" s="16">
        <f>'승차인원(a)'!M265+'하차인원(b)'!M265</f>
        <v>935985</v>
      </c>
      <c r="N265" s="16">
        <f>'승차인원(a)'!N265+'하차인원(b)'!N265</f>
        <v>907336</v>
      </c>
      <c r="O265" s="16">
        <f>'승차인원(a)'!O265+'하차인원(b)'!O265</f>
        <v>1014466</v>
      </c>
      <c r="P265" s="16">
        <f>'승차인원(a)'!P265+'하차인원(b)'!P265</f>
        <v>1001896</v>
      </c>
      <c r="Q265" s="63">
        <f>'승차인원(a)'!Q265+'하차인원(b)'!Q265</f>
        <v>986124</v>
      </c>
    </row>
    <row r="266" spans="1:17" x14ac:dyDescent="0.3">
      <c r="A266" s="158"/>
      <c r="B266" s="1">
        <v>2725</v>
      </c>
      <c r="C266" s="1" t="s">
        <v>203</v>
      </c>
      <c r="D266" s="35">
        <f t="shared" si="42"/>
        <v>4541650</v>
      </c>
      <c r="E266" s="35">
        <f>'승차인원(a)'!E266+'하차인원(b)'!E266</f>
        <v>12443</v>
      </c>
      <c r="F266" s="55">
        <f>'승차인원(a)'!F266+'하차인원(b)'!F266</f>
        <v>365635</v>
      </c>
      <c r="G266" s="16">
        <f>'승차인원(a)'!G266+'하차인원(b)'!G266</f>
        <v>326076</v>
      </c>
      <c r="H266" s="16">
        <f>'승차인원(a)'!H266+'하차인원(b)'!H266</f>
        <v>402143</v>
      </c>
      <c r="I266" s="16">
        <f>'승차인원(a)'!I266+'하차인원(b)'!I266</f>
        <v>390960</v>
      </c>
      <c r="J266" s="16">
        <f>'승차인원(a)'!J266+'하차인원(b)'!J266</f>
        <v>407897</v>
      </c>
      <c r="K266" s="16">
        <f>'승차인원(a)'!K266+'하차인원(b)'!K266</f>
        <v>376026</v>
      </c>
      <c r="L266" s="16">
        <f>'승차인원(a)'!L266+'하차인원(b)'!L266</f>
        <v>380498</v>
      </c>
      <c r="M266" s="16">
        <f>'승차인원(a)'!M266+'하차인원(b)'!M266</f>
        <v>363267</v>
      </c>
      <c r="N266" s="16">
        <f>'승차인원(a)'!N266+'하차인원(b)'!N266</f>
        <v>354856</v>
      </c>
      <c r="O266" s="16">
        <f>'승차인원(a)'!O266+'하차인원(b)'!O266</f>
        <v>402009</v>
      </c>
      <c r="P266" s="16">
        <f>'승차인원(a)'!P266+'하차인원(b)'!P266</f>
        <v>391763</v>
      </c>
      <c r="Q266" s="63">
        <f>'승차인원(a)'!Q266+'하차인원(b)'!Q266</f>
        <v>380520</v>
      </c>
    </row>
    <row r="267" spans="1:17" x14ac:dyDescent="0.3">
      <c r="A267" s="158"/>
      <c r="B267" s="1">
        <v>2726</v>
      </c>
      <c r="C267" s="1" t="s">
        <v>204</v>
      </c>
      <c r="D267" s="35">
        <f t="shared" si="42"/>
        <v>7272263</v>
      </c>
      <c r="E267" s="35">
        <f>'승차인원(a)'!E267+'하차인원(b)'!E267</f>
        <v>19924</v>
      </c>
      <c r="F267" s="55">
        <f>'승차인원(a)'!F267+'하차인원(b)'!F267</f>
        <v>591653</v>
      </c>
      <c r="G267" s="16">
        <f>'승차인원(a)'!G267+'하차인원(b)'!G267</f>
        <v>525271</v>
      </c>
      <c r="H267" s="16">
        <f>'승차인원(a)'!H267+'하차인원(b)'!H267</f>
        <v>643089</v>
      </c>
      <c r="I267" s="16">
        <f>'승차인원(a)'!I267+'하차인원(b)'!I267</f>
        <v>619912</v>
      </c>
      <c r="J267" s="16">
        <f>'승차인원(a)'!J267+'하차인원(b)'!J267</f>
        <v>639274</v>
      </c>
      <c r="K267" s="16">
        <f>'승차인원(a)'!K267+'하차인원(b)'!K267</f>
        <v>603423</v>
      </c>
      <c r="L267" s="16">
        <f>'승차인원(a)'!L267+'하차인원(b)'!L267</f>
        <v>610030</v>
      </c>
      <c r="M267" s="16">
        <f>'승차인원(a)'!M267+'하차인원(b)'!M267</f>
        <v>581605</v>
      </c>
      <c r="N267" s="16">
        <f>'승차인원(a)'!N267+'하차인원(b)'!N267</f>
        <v>563060</v>
      </c>
      <c r="O267" s="16">
        <f>'승차인원(a)'!O267+'하차인원(b)'!O267</f>
        <v>644024</v>
      </c>
      <c r="P267" s="16">
        <f>'승차인원(a)'!P267+'하차인원(b)'!P267</f>
        <v>638522</v>
      </c>
      <c r="Q267" s="63">
        <f>'승차인원(a)'!Q267+'하차인원(b)'!Q267</f>
        <v>612400</v>
      </c>
    </row>
    <row r="268" spans="1:17" x14ac:dyDescent="0.3">
      <c r="A268" s="158"/>
      <c r="B268" s="1">
        <v>2727</v>
      </c>
      <c r="C268" s="1" t="s">
        <v>205</v>
      </c>
      <c r="D268" s="35">
        <f t="shared" si="42"/>
        <v>9265973</v>
      </c>
      <c r="E268" s="35">
        <f>'승차인원(a)'!E268+'하차인원(b)'!E268</f>
        <v>25387</v>
      </c>
      <c r="F268" s="55">
        <f>'승차인원(a)'!F268+'하차인원(b)'!F268</f>
        <v>720372</v>
      </c>
      <c r="G268" s="16">
        <f>'승차인원(a)'!G268+'하차인원(b)'!G268</f>
        <v>624806</v>
      </c>
      <c r="H268" s="16">
        <f>'승차인원(a)'!H268+'하차인원(b)'!H268</f>
        <v>757560</v>
      </c>
      <c r="I268" s="16">
        <f>'승차인원(a)'!I268+'하차인원(b)'!I268</f>
        <v>762649</v>
      </c>
      <c r="J268" s="16">
        <f>'승차인원(a)'!J268+'하차인원(b)'!J268</f>
        <v>811180</v>
      </c>
      <c r="K268" s="16">
        <f>'승차인원(a)'!K268+'하차인원(b)'!K268</f>
        <v>781148</v>
      </c>
      <c r="L268" s="16">
        <f>'승차인원(a)'!L268+'하차인원(b)'!L268</f>
        <v>806521</v>
      </c>
      <c r="M268" s="16">
        <f>'승차인원(a)'!M268+'하차인원(b)'!M268</f>
        <v>785798</v>
      </c>
      <c r="N268" s="16">
        <f>'승차인원(a)'!N268+'하차인원(b)'!N268</f>
        <v>736041</v>
      </c>
      <c r="O268" s="16">
        <f>'승차인원(a)'!O268+'하차인원(b)'!O268</f>
        <v>831717</v>
      </c>
      <c r="P268" s="16">
        <f>'승차인원(a)'!P268+'하차인원(b)'!P268</f>
        <v>829835</v>
      </c>
      <c r="Q268" s="63">
        <f>'승차인원(a)'!Q268+'하차인원(b)'!Q268</f>
        <v>818346</v>
      </c>
    </row>
    <row r="269" spans="1:17" x14ac:dyDescent="0.3">
      <c r="A269" s="158"/>
      <c r="B269" s="1">
        <v>2728</v>
      </c>
      <c r="C269" s="1" t="s">
        <v>206</v>
      </c>
      <c r="D269" s="35">
        <f t="shared" si="42"/>
        <v>11783696</v>
      </c>
      <c r="E269" s="35">
        <f>'승차인원(a)'!E269+'하차인원(b)'!E269</f>
        <v>32285</v>
      </c>
      <c r="F269" s="55">
        <f>'승차인원(a)'!F269+'하차인원(b)'!F269</f>
        <v>773310</v>
      </c>
      <c r="G269" s="16">
        <f>'승차인원(a)'!G269+'하차인원(b)'!G269</f>
        <v>685229</v>
      </c>
      <c r="H269" s="16">
        <f>'승차인원(a)'!H269+'하차인원(b)'!H269</f>
        <v>1145779</v>
      </c>
      <c r="I269" s="16">
        <f>'승차인원(a)'!I269+'하차인원(b)'!I269</f>
        <v>1189023</v>
      </c>
      <c r="J269" s="16">
        <f>'승차인원(a)'!J269+'하차인원(b)'!J269</f>
        <v>1287507</v>
      </c>
      <c r="K269" s="16">
        <f>'승차인원(a)'!K269+'하차인원(b)'!K269</f>
        <v>995391</v>
      </c>
      <c r="L269" s="16">
        <f>'승차인원(a)'!L269+'하차인원(b)'!L269</f>
        <v>801911</v>
      </c>
      <c r="M269" s="16">
        <f>'승차인원(a)'!M269+'하차인원(b)'!M269</f>
        <v>819649</v>
      </c>
      <c r="N269" s="16">
        <f>'승차인원(a)'!N269+'하차인원(b)'!N269</f>
        <v>977168</v>
      </c>
      <c r="O269" s="16">
        <f>'승차인원(a)'!O269+'하차인원(b)'!O269</f>
        <v>1120165</v>
      </c>
      <c r="P269" s="16">
        <f>'승차인원(a)'!P269+'하차인원(b)'!P269</f>
        <v>1064740</v>
      </c>
      <c r="Q269" s="63">
        <f>'승차인원(a)'!Q269+'하차인원(b)'!Q269</f>
        <v>923824</v>
      </c>
    </row>
    <row r="270" spans="1:17" x14ac:dyDescent="0.3">
      <c r="A270" s="158"/>
      <c r="B270" s="1">
        <v>2729</v>
      </c>
      <c r="C270" s="1" t="s">
        <v>207</v>
      </c>
      <c r="D270" s="35">
        <f t="shared" si="42"/>
        <v>12631697</v>
      </c>
      <c r="E270" s="35">
        <f>'승차인원(a)'!E270+'하차인원(b)'!E270</f>
        <v>34607</v>
      </c>
      <c r="F270" s="55">
        <f>'승차인원(a)'!F270+'하차인원(b)'!F270</f>
        <v>1000757</v>
      </c>
      <c r="G270" s="16">
        <f>'승차인원(a)'!G270+'하차인원(b)'!G270</f>
        <v>882606</v>
      </c>
      <c r="H270" s="16">
        <f>'승차인원(a)'!H270+'하차인원(b)'!H270</f>
        <v>1121785</v>
      </c>
      <c r="I270" s="16">
        <f>'승차인원(a)'!I270+'하차인원(b)'!I270</f>
        <v>1062624</v>
      </c>
      <c r="J270" s="16">
        <f>'승차인원(a)'!J270+'하차인원(b)'!J270</f>
        <v>1110224</v>
      </c>
      <c r="K270" s="16">
        <f>'승차인원(a)'!K270+'하차인원(b)'!K270</f>
        <v>1001350</v>
      </c>
      <c r="L270" s="16">
        <f>'승차인원(a)'!L270+'하차인원(b)'!L270</f>
        <v>1019705</v>
      </c>
      <c r="M270" s="16">
        <f>'승차인원(a)'!M270+'하차인원(b)'!M270</f>
        <v>1025240</v>
      </c>
      <c r="N270" s="16">
        <f>'승차인원(a)'!N270+'하차인원(b)'!N270</f>
        <v>965090</v>
      </c>
      <c r="O270" s="16">
        <f>'승차인원(a)'!O270+'하차인원(b)'!O270</f>
        <v>1094820</v>
      </c>
      <c r="P270" s="16">
        <f>'승차인원(a)'!P270+'하차인원(b)'!P270</f>
        <v>1196538</v>
      </c>
      <c r="Q270" s="63">
        <f>'승차인원(a)'!Q270+'하차인원(b)'!Q270</f>
        <v>1150958</v>
      </c>
    </row>
    <row r="271" spans="1:17" x14ac:dyDescent="0.3">
      <c r="A271" s="158"/>
      <c r="B271" s="1">
        <v>2730</v>
      </c>
      <c r="C271" s="1" t="s">
        <v>208</v>
      </c>
      <c r="D271" s="35">
        <f t="shared" si="42"/>
        <v>6693848</v>
      </c>
      <c r="E271" s="35">
        <f>'승차인원(a)'!E271+'하차인원(b)'!E271</f>
        <v>18339</v>
      </c>
      <c r="F271" s="55">
        <f>'승차인원(a)'!F271+'하차인원(b)'!F271</f>
        <v>432202</v>
      </c>
      <c r="G271" s="16">
        <f>'승차인원(a)'!G271+'하차인원(b)'!G271</f>
        <v>382605</v>
      </c>
      <c r="H271" s="16">
        <f>'승차인원(a)'!H271+'하차인원(b)'!H271</f>
        <v>562073</v>
      </c>
      <c r="I271" s="16">
        <f>'승차인원(a)'!I271+'하차인원(b)'!I271</f>
        <v>605592</v>
      </c>
      <c r="J271" s="16">
        <f>'승차인원(a)'!J271+'하차인원(b)'!J271</f>
        <v>744353</v>
      </c>
      <c r="K271" s="16">
        <f>'승차인원(a)'!K271+'하차인원(b)'!K271</f>
        <v>633179</v>
      </c>
      <c r="L271" s="16">
        <f>'승차인원(a)'!L271+'하차인원(b)'!L271</f>
        <v>584727</v>
      </c>
      <c r="M271" s="16">
        <f>'승차인원(a)'!M271+'하차인원(b)'!M271</f>
        <v>564696</v>
      </c>
      <c r="N271" s="16">
        <f>'승차인원(a)'!N271+'하차인원(b)'!N271</f>
        <v>682964</v>
      </c>
      <c r="O271" s="16">
        <f>'승차인원(a)'!O271+'하차인원(b)'!O271</f>
        <v>597785</v>
      </c>
      <c r="P271" s="16">
        <f>'승차인원(a)'!P271+'하차인원(b)'!P271</f>
        <v>471351</v>
      </c>
      <c r="Q271" s="63">
        <f>'승차인원(a)'!Q271+'하차인원(b)'!Q271</f>
        <v>432321</v>
      </c>
    </row>
    <row r="272" spans="1:17" x14ac:dyDescent="0.3">
      <c r="A272" s="158"/>
      <c r="B272" s="1">
        <v>2731</v>
      </c>
      <c r="C272" s="1" t="s">
        <v>209</v>
      </c>
      <c r="D272" s="35">
        <f t="shared" si="42"/>
        <v>15307023</v>
      </c>
      <c r="E272" s="35">
        <f>'승차인원(a)'!E272+'하차인원(b)'!E272</f>
        <v>41937</v>
      </c>
      <c r="F272" s="55">
        <f>'승차인원(a)'!F272+'하차인원(b)'!F272</f>
        <v>1297570</v>
      </c>
      <c r="G272" s="16">
        <f>'승차인원(a)'!G272+'하차인원(b)'!G272</f>
        <v>1105196</v>
      </c>
      <c r="H272" s="16">
        <f>'승차인원(a)'!H272+'하차인원(b)'!H272</f>
        <v>1350655</v>
      </c>
      <c r="I272" s="16">
        <f>'승차인원(a)'!I272+'하차인원(b)'!I272</f>
        <v>1310535</v>
      </c>
      <c r="J272" s="16">
        <f>'승차인원(a)'!J272+'하차인원(b)'!J272</f>
        <v>1314982</v>
      </c>
      <c r="K272" s="16">
        <f>'승차인원(a)'!K272+'하차인원(b)'!K272</f>
        <v>1239777</v>
      </c>
      <c r="L272" s="16">
        <f>'승차인원(a)'!L272+'하차인원(b)'!L272</f>
        <v>1287158</v>
      </c>
      <c r="M272" s="16">
        <f>'승차인원(a)'!M272+'하차인원(b)'!M272</f>
        <v>1247358</v>
      </c>
      <c r="N272" s="16">
        <f>'승차인원(a)'!N272+'하차인원(b)'!N272</f>
        <v>1146931</v>
      </c>
      <c r="O272" s="16">
        <f>'승차인원(a)'!O272+'하차인원(b)'!O272</f>
        <v>1348527</v>
      </c>
      <c r="P272" s="16">
        <f>'승차인원(a)'!P272+'하차인원(b)'!P272</f>
        <v>1375162</v>
      </c>
      <c r="Q272" s="63">
        <f>'승차인원(a)'!Q272+'하차인원(b)'!Q272</f>
        <v>1283172</v>
      </c>
    </row>
    <row r="273" spans="1:17" x14ac:dyDescent="0.3">
      <c r="A273" s="158"/>
      <c r="B273" s="1">
        <v>2732</v>
      </c>
      <c r="C273" s="1" t="s">
        <v>210</v>
      </c>
      <c r="D273" s="35">
        <f t="shared" si="42"/>
        <v>11153365</v>
      </c>
      <c r="E273" s="35">
        <f>'승차인원(a)'!E273+'하차인원(b)'!E273</f>
        <v>30557</v>
      </c>
      <c r="F273" s="55">
        <f>'승차인원(a)'!F273+'하차인원(b)'!F273</f>
        <v>946844</v>
      </c>
      <c r="G273" s="16">
        <f>'승차인원(a)'!G273+'하차인원(b)'!G273</f>
        <v>804735</v>
      </c>
      <c r="H273" s="16">
        <f>'승차인원(a)'!H273+'하차인원(b)'!H273</f>
        <v>982306</v>
      </c>
      <c r="I273" s="16">
        <f>'승차인원(a)'!I273+'하차인원(b)'!I273</f>
        <v>954648</v>
      </c>
      <c r="J273" s="16">
        <f>'승차인원(a)'!J273+'하차인원(b)'!J273</f>
        <v>959888</v>
      </c>
      <c r="K273" s="16">
        <f>'승차인원(a)'!K273+'하차인원(b)'!K273</f>
        <v>911851</v>
      </c>
      <c r="L273" s="16">
        <f>'승차인원(a)'!L273+'하차인원(b)'!L273</f>
        <v>939836</v>
      </c>
      <c r="M273" s="16">
        <f>'승차인원(a)'!M273+'하차인원(b)'!M273</f>
        <v>904875</v>
      </c>
      <c r="N273" s="16">
        <f>'승차인원(a)'!N273+'하차인원(b)'!N273</f>
        <v>833125</v>
      </c>
      <c r="O273" s="16">
        <f>'승차인원(a)'!O273+'하차인원(b)'!O273</f>
        <v>984091</v>
      </c>
      <c r="P273" s="16">
        <f>'승차인원(a)'!P273+'하차인원(b)'!P273</f>
        <v>995373</v>
      </c>
      <c r="Q273" s="63">
        <f>'승차인원(a)'!Q273+'하차인원(b)'!Q273</f>
        <v>935793</v>
      </c>
    </row>
    <row r="274" spans="1:17" x14ac:dyDescent="0.3">
      <c r="A274" s="158"/>
      <c r="B274" s="1">
        <v>2733</v>
      </c>
      <c r="C274" s="1" t="s">
        <v>211</v>
      </c>
      <c r="D274" s="35">
        <f t="shared" si="42"/>
        <v>15786978</v>
      </c>
      <c r="E274" s="35">
        <f>'승차인원(a)'!E274+'하차인원(b)'!E274</f>
        <v>43252</v>
      </c>
      <c r="F274" s="55">
        <f>'승차인원(a)'!F274+'하차인원(b)'!F274</f>
        <v>1370056</v>
      </c>
      <c r="G274" s="16">
        <f>'승차인원(a)'!G274+'하차인원(b)'!G274</f>
        <v>1148814</v>
      </c>
      <c r="H274" s="16">
        <f>'승차인원(a)'!H274+'하차인원(b)'!H274</f>
        <v>1391550</v>
      </c>
      <c r="I274" s="16">
        <f>'승차인원(a)'!I274+'하차인원(b)'!I274</f>
        <v>1340807</v>
      </c>
      <c r="J274" s="16">
        <f>'승차인원(a)'!J274+'하차인원(b)'!J274</f>
        <v>1326600</v>
      </c>
      <c r="K274" s="16">
        <f>'승차인원(a)'!K274+'하차인원(b)'!K274</f>
        <v>1279477</v>
      </c>
      <c r="L274" s="16">
        <f>'승차인원(a)'!L274+'하차인원(b)'!L274</f>
        <v>1336081</v>
      </c>
      <c r="M274" s="16">
        <f>'승차인원(a)'!M274+'하차인원(b)'!M274</f>
        <v>1288765</v>
      </c>
      <c r="N274" s="16">
        <f>'승차인원(a)'!N274+'하차인원(b)'!N274</f>
        <v>1159832</v>
      </c>
      <c r="O274" s="16">
        <f>'승차인원(a)'!O274+'하차인원(b)'!O274</f>
        <v>1396601</v>
      </c>
      <c r="P274" s="16">
        <f>'승차인원(a)'!P274+'하차인원(b)'!P274</f>
        <v>1419161</v>
      </c>
      <c r="Q274" s="63">
        <f>'승차인원(a)'!Q274+'하차인원(b)'!Q274</f>
        <v>1329234</v>
      </c>
    </row>
    <row r="275" spans="1:17" x14ac:dyDescent="0.3">
      <c r="A275" s="158"/>
      <c r="B275" s="1">
        <v>2734</v>
      </c>
      <c r="C275" s="1" t="s">
        <v>212</v>
      </c>
      <c r="D275" s="35">
        <f t="shared" si="42"/>
        <v>14535611</v>
      </c>
      <c r="E275" s="35">
        <f>'승차인원(a)'!E275+'하차인원(b)'!E275</f>
        <v>39824</v>
      </c>
      <c r="F275" s="55">
        <f>'승차인원(a)'!F275+'하차인원(b)'!F275</f>
        <v>1249726</v>
      </c>
      <c r="G275" s="16">
        <f>'승차인원(a)'!G275+'하차인원(b)'!G275</f>
        <v>1056825</v>
      </c>
      <c r="H275" s="16">
        <f>'승차인원(a)'!H275+'하차인원(b)'!H275</f>
        <v>1270023</v>
      </c>
      <c r="I275" s="16">
        <f>'승차인원(a)'!I275+'하차인원(b)'!I275</f>
        <v>1232166</v>
      </c>
      <c r="J275" s="16">
        <f>'승차인원(a)'!J275+'하차인원(b)'!J275</f>
        <v>1237398</v>
      </c>
      <c r="K275" s="16">
        <f>'승차인원(a)'!K275+'하차인원(b)'!K275</f>
        <v>1194252</v>
      </c>
      <c r="L275" s="16">
        <f>'승차인원(a)'!L275+'하차인원(b)'!L275</f>
        <v>1257964</v>
      </c>
      <c r="M275" s="16">
        <f>'승차인원(a)'!M275+'하차인원(b)'!M275</f>
        <v>1201361</v>
      </c>
      <c r="N275" s="16">
        <f>'승차인원(a)'!N275+'하차인원(b)'!N275</f>
        <v>1086446</v>
      </c>
      <c r="O275" s="16">
        <f>'승차인원(a)'!O275+'하차인원(b)'!O275</f>
        <v>1255639</v>
      </c>
      <c r="P275" s="16">
        <f>'승차인원(a)'!P275+'하차인원(b)'!P275</f>
        <v>1274104</v>
      </c>
      <c r="Q275" s="63">
        <f>'승차인원(a)'!Q275+'하차인원(b)'!Q275</f>
        <v>1219707</v>
      </c>
    </row>
    <row r="276" spans="1:17" x14ac:dyDescent="0.3">
      <c r="A276" s="158"/>
      <c r="B276" s="1">
        <v>2735</v>
      </c>
      <c r="C276" s="1" t="s">
        <v>213</v>
      </c>
      <c r="D276" s="35">
        <f t="shared" si="42"/>
        <v>4694590</v>
      </c>
      <c r="E276" s="35">
        <f>'승차인원(a)'!E276+'하차인원(b)'!E276</f>
        <v>12862</v>
      </c>
      <c r="F276" s="55">
        <f>'승차인원(a)'!F276+'하차인원(b)'!F276</f>
        <v>371703</v>
      </c>
      <c r="G276" s="16">
        <f>'승차인원(a)'!G276+'하차인원(b)'!G276</f>
        <v>331315</v>
      </c>
      <c r="H276" s="16">
        <f>'승차인원(a)'!H276+'하차인원(b)'!H276</f>
        <v>413479</v>
      </c>
      <c r="I276" s="16">
        <f>'승차인원(a)'!I276+'하차인원(b)'!I276</f>
        <v>403495</v>
      </c>
      <c r="J276" s="16">
        <f>'승차인원(a)'!J276+'하차인원(b)'!J276</f>
        <v>416768</v>
      </c>
      <c r="K276" s="16">
        <f>'승차인원(a)'!K276+'하차인원(b)'!K276</f>
        <v>394643</v>
      </c>
      <c r="L276" s="16">
        <f>'승차인원(a)'!L276+'하차인원(b)'!L276</f>
        <v>393016</v>
      </c>
      <c r="M276" s="16">
        <f>'승차인원(a)'!M276+'하차인원(b)'!M276</f>
        <v>374892</v>
      </c>
      <c r="N276" s="16">
        <f>'승차인원(a)'!N276+'하차인원(b)'!N276</f>
        <v>365779</v>
      </c>
      <c r="O276" s="16">
        <f>'승차인원(a)'!O276+'하차인원(b)'!O276</f>
        <v>413309</v>
      </c>
      <c r="P276" s="16">
        <f>'승차인원(a)'!P276+'하차인원(b)'!P276</f>
        <v>417033</v>
      </c>
      <c r="Q276" s="63">
        <f>'승차인원(a)'!Q276+'하차인원(b)'!Q276</f>
        <v>399158</v>
      </c>
    </row>
    <row r="277" spans="1:17" x14ac:dyDescent="0.3">
      <c r="A277" s="158"/>
      <c r="B277" s="1">
        <v>2736</v>
      </c>
      <c r="C277" s="1" t="s">
        <v>214</v>
      </c>
      <c r="D277" s="35">
        <f t="shared" si="42"/>
        <v>14427954</v>
      </c>
      <c r="E277" s="35">
        <f>'승차인원(a)'!E277+'하차인원(b)'!E277</f>
        <v>39528</v>
      </c>
      <c r="F277" s="55">
        <f>'승차인원(a)'!F277+'하차인원(b)'!F277</f>
        <v>1175659</v>
      </c>
      <c r="G277" s="16">
        <f>'승차인원(a)'!G277+'하차인원(b)'!G277</f>
        <v>1101968</v>
      </c>
      <c r="H277" s="16">
        <f>'승차인원(a)'!H277+'하차인원(b)'!H277</f>
        <v>1234700</v>
      </c>
      <c r="I277" s="16">
        <f>'승차인원(a)'!I277+'하차인원(b)'!I277</f>
        <v>1228278</v>
      </c>
      <c r="J277" s="16">
        <f>'승차인원(a)'!J277+'하차인원(b)'!J277</f>
        <v>1275509</v>
      </c>
      <c r="K277" s="16">
        <f>'승차인원(a)'!K277+'하차인원(b)'!K277</f>
        <v>1170050</v>
      </c>
      <c r="L277" s="16">
        <f>'승차인원(a)'!L277+'하차인원(b)'!L277</f>
        <v>1198954</v>
      </c>
      <c r="M277" s="16">
        <f>'승차인원(a)'!M277+'하차인원(b)'!M277</f>
        <v>1190759</v>
      </c>
      <c r="N277" s="16">
        <f>'승차인원(a)'!N277+'하차인원(b)'!N277</f>
        <v>1150768</v>
      </c>
      <c r="O277" s="16">
        <f>'승차인원(a)'!O277+'하차인원(b)'!O277</f>
        <v>1222003</v>
      </c>
      <c r="P277" s="16">
        <f>'승차인원(a)'!P277+'하차인원(b)'!P277</f>
        <v>1237218</v>
      </c>
      <c r="Q277" s="63">
        <f>'승차인원(a)'!Q277+'하차인원(b)'!Q277</f>
        <v>1242088</v>
      </c>
    </row>
    <row r="278" spans="1:17" x14ac:dyDescent="0.3">
      <c r="A278" s="158"/>
      <c r="B278" s="1">
        <v>2737</v>
      </c>
      <c r="C278" s="1" t="s">
        <v>215</v>
      </c>
      <c r="D278" s="35">
        <f t="shared" si="42"/>
        <v>10460002</v>
      </c>
      <c r="E278" s="35">
        <f>'승차인원(a)'!E278+'하차인원(b)'!E278</f>
        <v>28658</v>
      </c>
      <c r="F278" s="55">
        <f>'승차인원(a)'!F278+'하차인원(b)'!F278</f>
        <v>892650</v>
      </c>
      <c r="G278" s="16">
        <f>'승차인원(a)'!G278+'하차인원(b)'!G278</f>
        <v>760521</v>
      </c>
      <c r="H278" s="16">
        <f>'승차인원(a)'!H278+'하차인원(b)'!H278</f>
        <v>934399</v>
      </c>
      <c r="I278" s="16">
        <f>'승차인원(a)'!I278+'하차인원(b)'!I278</f>
        <v>905834</v>
      </c>
      <c r="J278" s="16">
        <f>'승차인원(a)'!J278+'하차인원(b)'!J278</f>
        <v>916959</v>
      </c>
      <c r="K278" s="16">
        <f>'승차인원(a)'!K278+'하차인원(b)'!K278</f>
        <v>853514</v>
      </c>
      <c r="L278" s="16">
        <f>'승차인원(a)'!L278+'하차인원(b)'!L278</f>
        <v>888186</v>
      </c>
      <c r="M278" s="16">
        <f>'승차인원(a)'!M278+'하차인원(b)'!M278</f>
        <v>854367</v>
      </c>
      <c r="N278" s="16">
        <f>'승차인원(a)'!N278+'하차인원(b)'!N278</f>
        <v>787074</v>
      </c>
      <c r="O278" s="16">
        <f>'승차인원(a)'!O278+'하차인원(b)'!O278</f>
        <v>898969</v>
      </c>
      <c r="P278" s="16">
        <f>'승차인원(a)'!P278+'하차인원(b)'!P278</f>
        <v>907076</v>
      </c>
      <c r="Q278" s="63">
        <f>'승차인원(a)'!Q278+'하차인원(b)'!Q278</f>
        <v>860453</v>
      </c>
    </row>
    <row r="279" spans="1:17" x14ac:dyDescent="0.3">
      <c r="A279" s="158"/>
      <c r="B279" s="1">
        <v>2738</v>
      </c>
      <c r="C279" s="1" t="s">
        <v>216</v>
      </c>
      <c r="D279" s="35">
        <f t="shared" si="42"/>
        <v>12326580</v>
      </c>
      <c r="E279" s="35">
        <f>'승차인원(a)'!E279+'하차인원(b)'!E279</f>
        <v>33772</v>
      </c>
      <c r="F279" s="55">
        <f>'승차인원(a)'!F279+'하차인원(b)'!F279</f>
        <v>1031682</v>
      </c>
      <c r="G279" s="16">
        <f>'승차인원(a)'!G279+'하차인원(b)'!G279</f>
        <v>894742</v>
      </c>
      <c r="H279" s="16">
        <f>'승차인원(a)'!H279+'하차인원(b)'!H279</f>
        <v>1079365</v>
      </c>
      <c r="I279" s="16">
        <f>'승차인원(a)'!I279+'하차인원(b)'!I279</f>
        <v>1031939</v>
      </c>
      <c r="J279" s="16">
        <f>'승차인원(a)'!J279+'하차인원(b)'!J279</f>
        <v>1061173</v>
      </c>
      <c r="K279" s="16">
        <f>'승차인원(a)'!K279+'하차인원(b)'!K279</f>
        <v>1016803</v>
      </c>
      <c r="L279" s="16">
        <f>'승차인원(a)'!L279+'하차인원(b)'!L279</f>
        <v>1050551</v>
      </c>
      <c r="M279" s="16">
        <f>'승차인원(a)'!M279+'하차인원(b)'!M279</f>
        <v>1011515</v>
      </c>
      <c r="N279" s="16">
        <f>'승차인원(a)'!N279+'하차인원(b)'!N279</f>
        <v>945253</v>
      </c>
      <c r="O279" s="16">
        <f>'승차인원(a)'!O279+'하차인원(b)'!O279</f>
        <v>1065223</v>
      </c>
      <c r="P279" s="16">
        <f>'승차인원(a)'!P279+'하차인원(b)'!P279</f>
        <v>1069321</v>
      </c>
      <c r="Q279" s="63">
        <f>'승차인원(a)'!Q279+'하차인원(b)'!Q279</f>
        <v>1069013</v>
      </c>
    </row>
    <row r="280" spans="1:17" x14ac:dyDescent="0.3">
      <c r="A280" s="158"/>
      <c r="B280" s="1">
        <v>2739</v>
      </c>
      <c r="C280" s="1" t="s">
        <v>217</v>
      </c>
      <c r="D280" s="35">
        <f t="shared" si="42"/>
        <v>8343690</v>
      </c>
      <c r="E280" s="35">
        <f>'승차인원(a)'!E280+'하차인원(b)'!E280</f>
        <v>22859</v>
      </c>
      <c r="F280" s="55">
        <f>'승차인원(a)'!F280+'하차인원(b)'!F280</f>
        <v>670937</v>
      </c>
      <c r="G280" s="16">
        <f>'승차인원(a)'!G280+'하차인원(b)'!G280</f>
        <v>589377</v>
      </c>
      <c r="H280" s="16">
        <f>'승차인원(a)'!H280+'하차인원(b)'!H280</f>
        <v>730231</v>
      </c>
      <c r="I280" s="16">
        <f>'승차인원(a)'!I280+'하차인원(b)'!I280</f>
        <v>714256</v>
      </c>
      <c r="J280" s="16">
        <f>'승차인원(a)'!J280+'하차인원(b)'!J280</f>
        <v>733614</v>
      </c>
      <c r="K280" s="16">
        <f>'승차인원(a)'!K280+'하차인원(b)'!K280</f>
        <v>690812</v>
      </c>
      <c r="L280" s="16">
        <f>'승차인원(a)'!L280+'하차인원(b)'!L280</f>
        <v>693981</v>
      </c>
      <c r="M280" s="16">
        <f>'승차인원(a)'!M280+'하차인원(b)'!M280</f>
        <v>681414</v>
      </c>
      <c r="N280" s="16">
        <f>'승차인원(a)'!N280+'하차인원(b)'!N280</f>
        <v>658479</v>
      </c>
      <c r="O280" s="16">
        <f>'승차인원(a)'!O280+'하차인원(b)'!O280</f>
        <v>738781</v>
      </c>
      <c r="P280" s="16">
        <f>'승차인원(a)'!P280+'하차인원(b)'!P280</f>
        <v>737285</v>
      </c>
      <c r="Q280" s="63">
        <f>'승차인원(a)'!Q280+'하차인원(b)'!Q280</f>
        <v>704523</v>
      </c>
    </row>
    <row r="281" spans="1:17" x14ac:dyDescent="0.3">
      <c r="A281" s="158"/>
      <c r="B281" s="1">
        <v>2740</v>
      </c>
      <c r="C281" s="1" t="s">
        <v>218</v>
      </c>
      <c r="D281" s="35">
        <f t="shared" si="42"/>
        <v>11242813</v>
      </c>
      <c r="E281" s="35">
        <f>'승차인원(a)'!E281+'하차인원(b)'!E281</f>
        <v>30802</v>
      </c>
      <c r="F281" s="55">
        <f>'승차인원(a)'!F281+'하차인원(b)'!F281</f>
        <v>785993</v>
      </c>
      <c r="G281" s="16">
        <f>'승차인원(a)'!G281+'하차인원(b)'!G281</f>
        <v>688929</v>
      </c>
      <c r="H281" s="16">
        <f>'승차인원(a)'!H281+'하차인원(b)'!H281</f>
        <v>1104944</v>
      </c>
      <c r="I281" s="16">
        <f>'승차인원(a)'!I281+'하차인원(b)'!I281</f>
        <v>1068978</v>
      </c>
      <c r="J281" s="16">
        <f>'승차인원(a)'!J281+'하차인원(b)'!J281</f>
        <v>1079721</v>
      </c>
      <c r="K281" s="16">
        <f>'승차인원(a)'!K281+'하차인원(b)'!K281</f>
        <v>940768</v>
      </c>
      <c r="L281" s="16">
        <f>'승차인원(a)'!L281+'하차인원(b)'!L281</f>
        <v>801577</v>
      </c>
      <c r="M281" s="16">
        <f>'승차인원(a)'!M281+'하차인원(b)'!M281</f>
        <v>780824</v>
      </c>
      <c r="N281" s="16">
        <f>'승차인원(a)'!N281+'하차인원(b)'!N281</f>
        <v>936054</v>
      </c>
      <c r="O281" s="16">
        <f>'승차인원(a)'!O281+'하차인원(b)'!O281</f>
        <v>1052822</v>
      </c>
      <c r="P281" s="16">
        <f>'승차인원(a)'!P281+'하차인원(b)'!P281</f>
        <v>1064684</v>
      </c>
      <c r="Q281" s="63">
        <f>'승차인원(a)'!Q281+'하차인원(b)'!Q281</f>
        <v>937519</v>
      </c>
    </row>
    <row r="282" spans="1:17" x14ac:dyDescent="0.3">
      <c r="A282" s="158"/>
      <c r="B282" s="1">
        <v>2741</v>
      </c>
      <c r="C282" s="1" t="s">
        <v>219</v>
      </c>
      <c r="D282" s="35">
        <f t="shared" si="42"/>
        <v>8219888</v>
      </c>
      <c r="E282" s="35">
        <f>'승차인원(a)'!E282+'하차인원(b)'!E282</f>
        <v>22520</v>
      </c>
      <c r="F282" s="55">
        <f>'승차인원(a)'!F282+'하차인원(b)'!F282</f>
        <v>622852</v>
      </c>
      <c r="G282" s="16">
        <f>'승차인원(a)'!G282+'하차인원(b)'!G282</f>
        <v>546462</v>
      </c>
      <c r="H282" s="16">
        <f>'승차인원(a)'!H282+'하차인원(b)'!H282</f>
        <v>767805</v>
      </c>
      <c r="I282" s="16">
        <f>'승차인원(a)'!I282+'하차인원(b)'!I282</f>
        <v>733540</v>
      </c>
      <c r="J282" s="16">
        <f>'승차인원(a)'!J282+'하차인원(b)'!J282</f>
        <v>760701</v>
      </c>
      <c r="K282" s="16">
        <f>'승차인원(a)'!K282+'하차인원(b)'!K282</f>
        <v>685764</v>
      </c>
      <c r="L282" s="16">
        <f>'승차인원(a)'!L282+'하차인원(b)'!L282</f>
        <v>650954</v>
      </c>
      <c r="M282" s="16">
        <f>'승차인원(a)'!M282+'하차인원(b)'!M282</f>
        <v>617421</v>
      </c>
      <c r="N282" s="16">
        <f>'승차인원(a)'!N282+'하차인원(b)'!N282</f>
        <v>655927</v>
      </c>
      <c r="O282" s="16">
        <f>'승차인원(a)'!O282+'하차인원(b)'!O282</f>
        <v>738626</v>
      </c>
      <c r="P282" s="16">
        <f>'승차인원(a)'!P282+'하차인원(b)'!P282</f>
        <v>754010</v>
      </c>
      <c r="Q282" s="63">
        <f>'승차인원(a)'!Q282+'하차인원(b)'!Q282</f>
        <v>685826</v>
      </c>
    </row>
    <row r="283" spans="1:17" x14ac:dyDescent="0.3">
      <c r="A283" s="158"/>
      <c r="B283" s="1">
        <v>2742</v>
      </c>
      <c r="C283" s="1" t="s">
        <v>220</v>
      </c>
      <c r="D283" s="35">
        <f t="shared" si="42"/>
        <v>8044244</v>
      </c>
      <c r="E283" s="35">
        <f>'승차인원(a)'!E283+'하차인원(b)'!E283</f>
        <v>22039</v>
      </c>
      <c r="F283" s="55">
        <f>'승차인원(a)'!F283+'하차인원(b)'!F283</f>
        <v>665735</v>
      </c>
      <c r="G283" s="16">
        <f>'승차인원(a)'!G283+'하차인원(b)'!G283</f>
        <v>582550</v>
      </c>
      <c r="H283" s="16">
        <f>'승차인원(a)'!H283+'하차인원(b)'!H283</f>
        <v>705004</v>
      </c>
      <c r="I283" s="16">
        <f>'승차인원(a)'!I283+'하차인원(b)'!I283</f>
        <v>684041</v>
      </c>
      <c r="J283" s="16">
        <f>'승차인원(a)'!J283+'하차인원(b)'!J283</f>
        <v>694743</v>
      </c>
      <c r="K283" s="16">
        <f>'승차인원(a)'!K283+'하차인원(b)'!K283</f>
        <v>662721</v>
      </c>
      <c r="L283" s="16">
        <f>'승차인원(a)'!L283+'하차인원(b)'!L283</f>
        <v>686150</v>
      </c>
      <c r="M283" s="16">
        <f>'승차인원(a)'!M283+'하차인원(b)'!M283</f>
        <v>662212</v>
      </c>
      <c r="N283" s="16">
        <f>'승차인원(a)'!N283+'하차인원(b)'!N283</f>
        <v>625799</v>
      </c>
      <c r="O283" s="16">
        <f>'승차인원(a)'!O283+'하차인원(b)'!O283</f>
        <v>704434</v>
      </c>
      <c r="P283" s="16">
        <f>'승차인원(a)'!P283+'하차인원(b)'!P283</f>
        <v>689308</v>
      </c>
      <c r="Q283" s="63">
        <f>'승차인원(a)'!Q283+'하차인원(b)'!Q283</f>
        <v>681547</v>
      </c>
    </row>
    <row r="284" spans="1:17" x14ac:dyDescent="0.3">
      <c r="A284" s="158"/>
      <c r="B284" s="1">
        <v>2743</v>
      </c>
      <c r="C284" s="1" t="s">
        <v>221</v>
      </c>
      <c r="D284" s="35">
        <f t="shared" si="42"/>
        <v>11889931</v>
      </c>
      <c r="E284" s="35">
        <f>'승차인원(a)'!E284+'하차인원(b)'!E284</f>
        <v>32576</v>
      </c>
      <c r="F284" s="55">
        <f>'승차인원(a)'!F284+'하차인원(b)'!F284</f>
        <v>968950</v>
      </c>
      <c r="G284" s="16">
        <f>'승차인원(a)'!G284+'하차인원(b)'!G284</f>
        <v>855818</v>
      </c>
      <c r="H284" s="16">
        <f>'승차인원(a)'!H284+'하차인원(b)'!H284</f>
        <v>1039661</v>
      </c>
      <c r="I284" s="16">
        <f>'승차인원(a)'!I284+'하차인원(b)'!I284</f>
        <v>1018882</v>
      </c>
      <c r="J284" s="16">
        <f>'승차인원(a)'!J284+'하차인원(b)'!J284</f>
        <v>1024684</v>
      </c>
      <c r="K284" s="16">
        <f>'승차인원(a)'!K284+'하차인원(b)'!K284</f>
        <v>972966</v>
      </c>
      <c r="L284" s="16">
        <f>'승차인원(a)'!L284+'하차인원(b)'!L284</f>
        <v>1004052</v>
      </c>
      <c r="M284" s="16">
        <f>'승차인원(a)'!M284+'하차인원(b)'!M284</f>
        <v>979909</v>
      </c>
      <c r="N284" s="16">
        <f>'승차인원(a)'!N284+'하차인원(b)'!N284</f>
        <v>923680</v>
      </c>
      <c r="O284" s="16">
        <f>'승차인원(a)'!O284+'하차인원(b)'!O284</f>
        <v>1048563</v>
      </c>
      <c r="P284" s="16">
        <f>'승차인원(a)'!P284+'하차인원(b)'!P284</f>
        <v>1042332</v>
      </c>
      <c r="Q284" s="63">
        <f>'승차인원(a)'!Q284+'하차인원(b)'!Q284</f>
        <v>1010434</v>
      </c>
    </row>
    <row r="285" spans="1:17" x14ac:dyDescent="0.3">
      <c r="A285" s="158"/>
      <c r="B285" s="1">
        <v>2744</v>
      </c>
      <c r="C285" s="1" t="s">
        <v>222</v>
      </c>
      <c r="D285" s="35">
        <f t="shared" si="42"/>
        <v>6729966</v>
      </c>
      <c r="E285" s="35">
        <f>'승차인원(a)'!E285+'하차인원(b)'!E285</f>
        <v>18439</v>
      </c>
      <c r="F285" s="55">
        <f>'승차인원(a)'!F285+'하차인원(b)'!F285</f>
        <v>531507</v>
      </c>
      <c r="G285" s="16">
        <f>'승차인원(a)'!G285+'하차인원(b)'!G285</f>
        <v>468378</v>
      </c>
      <c r="H285" s="16">
        <f>'승차인원(a)'!H285+'하차인원(b)'!H285</f>
        <v>592723</v>
      </c>
      <c r="I285" s="16">
        <f>'승차인원(a)'!I285+'하차인원(b)'!I285</f>
        <v>579306</v>
      </c>
      <c r="J285" s="16">
        <f>'승차인원(a)'!J285+'하차인원(b)'!J285</f>
        <v>596078</v>
      </c>
      <c r="K285" s="16">
        <f>'승차인원(a)'!K285+'하차인원(b)'!K285</f>
        <v>558161</v>
      </c>
      <c r="L285" s="16">
        <f>'승차인원(a)'!L285+'하차인원(b)'!L285</f>
        <v>565085</v>
      </c>
      <c r="M285" s="16">
        <f>'승차인원(a)'!M285+'하차인원(b)'!M285</f>
        <v>534428</v>
      </c>
      <c r="N285" s="16">
        <f>'승차인원(a)'!N285+'하차인원(b)'!N285</f>
        <v>516262</v>
      </c>
      <c r="O285" s="16">
        <f>'승차인원(a)'!O285+'하차인원(b)'!O285</f>
        <v>603455</v>
      </c>
      <c r="P285" s="16">
        <f>'승차인원(a)'!P285+'하차인원(b)'!P285</f>
        <v>601825</v>
      </c>
      <c r="Q285" s="63">
        <f>'승차인원(a)'!Q285+'하차인원(b)'!Q285</f>
        <v>582758</v>
      </c>
    </row>
    <row r="286" spans="1:17" x14ac:dyDescent="0.3">
      <c r="A286" s="158"/>
      <c r="B286" s="1">
        <v>2745</v>
      </c>
      <c r="C286" s="1" t="s">
        <v>223</v>
      </c>
      <c r="D286" s="35">
        <f t="shared" si="42"/>
        <v>8490896</v>
      </c>
      <c r="E286" s="35">
        <f>'승차인원(a)'!E286+'하차인원(b)'!E286</f>
        <v>23263</v>
      </c>
      <c r="F286" s="55">
        <f>'승차인원(a)'!F286+'하차인원(b)'!F286</f>
        <v>693027</v>
      </c>
      <c r="G286" s="16">
        <f>'승차인원(a)'!G286+'하차인원(b)'!G286</f>
        <v>615062</v>
      </c>
      <c r="H286" s="16">
        <f>'승차인원(a)'!H286+'하차인원(b)'!H286</f>
        <v>750191</v>
      </c>
      <c r="I286" s="16">
        <f>'승차인원(a)'!I286+'하차인원(b)'!I286</f>
        <v>728667</v>
      </c>
      <c r="J286" s="16">
        <f>'승차인원(a)'!J286+'하차인원(b)'!J286</f>
        <v>745376</v>
      </c>
      <c r="K286" s="16">
        <f>'승차인원(a)'!K286+'하차인원(b)'!K286</f>
        <v>715231</v>
      </c>
      <c r="L286" s="16">
        <f>'승차인원(a)'!L286+'하차인원(b)'!L286</f>
        <v>723647</v>
      </c>
      <c r="M286" s="16">
        <f>'승차인원(a)'!M286+'하차인원(b)'!M286</f>
        <v>683403</v>
      </c>
      <c r="N286" s="16">
        <f>'승차인원(a)'!N286+'하차인원(b)'!N286</f>
        <v>658176</v>
      </c>
      <c r="O286" s="16">
        <f>'승차인원(a)'!O286+'하차인원(b)'!O286</f>
        <v>735364</v>
      </c>
      <c r="P286" s="16">
        <f>'승차인원(a)'!P286+'하차인원(b)'!P286</f>
        <v>723434</v>
      </c>
      <c r="Q286" s="63">
        <f>'승차인원(a)'!Q286+'하차인원(b)'!Q286</f>
        <v>719318</v>
      </c>
    </row>
    <row r="287" spans="1:17" x14ac:dyDescent="0.3">
      <c r="A287" s="158"/>
      <c r="B287" s="1">
        <v>2746</v>
      </c>
      <c r="C287" s="1" t="s">
        <v>224</v>
      </c>
      <c r="D287" s="35">
        <f t="shared" si="42"/>
        <v>7927064</v>
      </c>
      <c r="E287" s="35">
        <f>'승차인원(a)'!E287+'하차인원(b)'!E287</f>
        <v>21718</v>
      </c>
      <c r="F287" s="55">
        <f>'승차인원(a)'!F287+'하차인원(b)'!F287</f>
        <v>648781</v>
      </c>
      <c r="G287" s="16">
        <f>'승차인원(a)'!G287+'하차인원(b)'!G287</f>
        <v>587100</v>
      </c>
      <c r="H287" s="16">
        <f>'승차인원(a)'!H287+'하차인원(b)'!H287</f>
        <v>670766</v>
      </c>
      <c r="I287" s="16">
        <f>'승차인원(a)'!I287+'하차인원(b)'!I287</f>
        <v>654678</v>
      </c>
      <c r="J287" s="16">
        <f>'승차인원(a)'!J287+'하차인원(b)'!J287</f>
        <v>669806</v>
      </c>
      <c r="K287" s="16">
        <f>'승차인원(a)'!K287+'하차인원(b)'!K287</f>
        <v>633984</v>
      </c>
      <c r="L287" s="16">
        <f>'승차인원(a)'!L287+'하차인원(b)'!L287</f>
        <v>654245</v>
      </c>
      <c r="M287" s="16">
        <f>'승차인원(a)'!M287+'하차인원(b)'!M287</f>
        <v>663946</v>
      </c>
      <c r="N287" s="16">
        <f>'승차인원(a)'!N287+'하차인원(b)'!N287</f>
        <v>678474</v>
      </c>
      <c r="O287" s="16">
        <f>'승차인원(a)'!O287+'하차인원(b)'!O287</f>
        <v>698674</v>
      </c>
      <c r="P287" s="16">
        <f>'승차인원(a)'!P287+'하차인원(b)'!P287</f>
        <v>671892</v>
      </c>
      <c r="Q287" s="63">
        <f>'승차인원(a)'!Q287+'하차인원(b)'!Q287</f>
        <v>694718</v>
      </c>
    </row>
    <row r="288" spans="1:17" x14ac:dyDescent="0.3">
      <c r="A288" s="158"/>
      <c r="B288" s="1">
        <v>2747</v>
      </c>
      <c r="C288" s="1" t="s">
        <v>225</v>
      </c>
      <c r="D288" s="35">
        <f t="shared" si="42"/>
        <v>11994927</v>
      </c>
      <c r="E288" s="35">
        <f>'승차인원(a)'!E288+'하차인원(b)'!E288</f>
        <v>32862</v>
      </c>
      <c r="F288" s="55">
        <f>'승차인원(a)'!F288+'하차인원(b)'!F288</f>
        <v>1018613</v>
      </c>
      <c r="G288" s="16">
        <f>'승차인원(a)'!G288+'하차인원(b)'!G288</f>
        <v>884316</v>
      </c>
      <c r="H288" s="16">
        <f>'승차인원(a)'!H288+'하차인원(b)'!H288</f>
        <v>1046725</v>
      </c>
      <c r="I288" s="16">
        <f>'승차인원(a)'!I288+'하차인원(b)'!I288</f>
        <v>1030009</v>
      </c>
      <c r="J288" s="16">
        <f>'승차인원(a)'!J288+'하차인원(b)'!J288</f>
        <v>1032083</v>
      </c>
      <c r="K288" s="16">
        <f>'승차인원(a)'!K288+'하차인원(b)'!K288</f>
        <v>982978</v>
      </c>
      <c r="L288" s="16">
        <f>'승차인원(a)'!L288+'하차인원(b)'!L288</f>
        <v>1026918</v>
      </c>
      <c r="M288" s="16">
        <f>'승차인원(a)'!M288+'하차인원(b)'!M288</f>
        <v>979949</v>
      </c>
      <c r="N288" s="16">
        <f>'승차인원(a)'!N288+'하차인원(b)'!N288</f>
        <v>925859</v>
      </c>
      <c r="O288" s="16">
        <f>'승차인원(a)'!O288+'하차인원(b)'!O288</f>
        <v>1033411</v>
      </c>
      <c r="P288" s="16">
        <f>'승차인원(a)'!P288+'하차인원(b)'!P288</f>
        <v>1029580</v>
      </c>
      <c r="Q288" s="63">
        <f>'승차인원(a)'!Q288+'하차인원(b)'!Q288</f>
        <v>1004486</v>
      </c>
    </row>
    <row r="289" spans="1:17" x14ac:dyDescent="0.3">
      <c r="A289" s="158"/>
      <c r="B289" s="1">
        <v>2748</v>
      </c>
      <c r="C289" s="1" t="s">
        <v>226</v>
      </c>
      <c r="D289" s="35">
        <f t="shared" si="42"/>
        <v>28370193</v>
      </c>
      <c r="E289" s="35">
        <f>'승차인원(a)'!E289+'하차인원(b)'!E289</f>
        <v>77727</v>
      </c>
      <c r="F289" s="55">
        <f>'승차인원(a)'!F289+'하차인원(b)'!F289</f>
        <v>2449264</v>
      </c>
      <c r="G289" s="16">
        <f>'승차인원(a)'!G289+'하차인원(b)'!G289</f>
        <v>2107164</v>
      </c>
      <c r="H289" s="16">
        <f>'승차인원(a)'!H289+'하차인원(b)'!H289</f>
        <v>2460763</v>
      </c>
      <c r="I289" s="16">
        <f>'승차인원(a)'!I289+'하차인원(b)'!I289</f>
        <v>2410892</v>
      </c>
      <c r="J289" s="16">
        <f>'승차인원(a)'!J289+'하차인원(b)'!J289</f>
        <v>2384375</v>
      </c>
      <c r="K289" s="16">
        <f>'승차인원(a)'!K289+'하차인원(b)'!K289</f>
        <v>2258195</v>
      </c>
      <c r="L289" s="16">
        <f>'승차인원(a)'!L289+'하차인원(b)'!L289</f>
        <v>2457798</v>
      </c>
      <c r="M289" s="16">
        <f>'승차인원(a)'!M289+'하차인원(b)'!M289</f>
        <v>2342656</v>
      </c>
      <c r="N289" s="16">
        <f>'승차인원(a)'!N289+'하차인원(b)'!N289</f>
        <v>2084266</v>
      </c>
      <c r="O289" s="16">
        <f>'승차인원(a)'!O289+'하차인원(b)'!O289</f>
        <v>2489064</v>
      </c>
      <c r="P289" s="16">
        <f>'승차인원(a)'!P289+'하차인원(b)'!P289</f>
        <v>2548481</v>
      </c>
      <c r="Q289" s="63">
        <f>'승차인원(a)'!Q289+'하차인원(b)'!Q289</f>
        <v>2377275</v>
      </c>
    </row>
    <row r="290" spans="1:17" x14ac:dyDescent="0.3">
      <c r="A290" s="158"/>
      <c r="B290" s="1">
        <v>2749</v>
      </c>
      <c r="C290" s="1" t="s">
        <v>227</v>
      </c>
      <c r="D290" s="35">
        <f t="shared" si="42"/>
        <v>17678184</v>
      </c>
      <c r="E290" s="35">
        <f>'승차인원(a)'!E290+'하차인원(b)'!E290</f>
        <v>48433</v>
      </c>
      <c r="F290" s="55">
        <f>'승차인원(a)'!F290+'하차인원(b)'!F290</f>
        <v>1460476</v>
      </c>
      <c r="G290" s="16">
        <f>'승차인원(a)'!G290+'하차인원(b)'!G290</f>
        <v>1291646</v>
      </c>
      <c r="H290" s="16">
        <f>'승차인원(a)'!H290+'하차인원(b)'!H290</f>
        <v>1563788</v>
      </c>
      <c r="I290" s="16">
        <f>'승차인원(a)'!I290+'하차인원(b)'!I290</f>
        <v>1515136</v>
      </c>
      <c r="J290" s="16">
        <f>'승차인원(a)'!J290+'하차인원(b)'!J290</f>
        <v>1544942</v>
      </c>
      <c r="K290" s="16">
        <f>'승차인원(a)'!K290+'하차인원(b)'!K290</f>
        <v>1449245</v>
      </c>
      <c r="L290" s="16">
        <f>'승차인원(a)'!L290+'하차인원(b)'!L290</f>
        <v>1481405</v>
      </c>
      <c r="M290" s="16">
        <f>'승차인원(a)'!M290+'하차인원(b)'!M290</f>
        <v>1432064</v>
      </c>
      <c r="N290" s="16">
        <f>'승차인원(a)'!N290+'하차인원(b)'!N290</f>
        <v>1363938</v>
      </c>
      <c r="O290" s="16">
        <f>'승차인원(a)'!O290+'하차인원(b)'!O290</f>
        <v>1540421</v>
      </c>
      <c r="P290" s="16">
        <f>'승차인원(a)'!P290+'하차인원(b)'!P290</f>
        <v>1526649</v>
      </c>
      <c r="Q290" s="63">
        <f>'승차인원(a)'!Q290+'하차인원(b)'!Q290</f>
        <v>1508474</v>
      </c>
    </row>
    <row r="291" spans="1:17" x14ac:dyDescent="0.3">
      <c r="A291" s="158"/>
      <c r="B291" s="1">
        <v>2750</v>
      </c>
      <c r="C291" s="1" t="s">
        <v>228</v>
      </c>
      <c r="D291" s="35">
        <f t="shared" si="42"/>
        <v>19314896</v>
      </c>
      <c r="E291" s="35">
        <f>'승차인원(a)'!E291+'하차인원(b)'!E291</f>
        <v>52917</v>
      </c>
      <c r="F291" s="55">
        <f>'승차인원(a)'!F291+'하차인원(b)'!F291</f>
        <v>1585002</v>
      </c>
      <c r="G291" s="16">
        <f>'승차인원(a)'!G291+'하차인원(b)'!G291</f>
        <v>1420618</v>
      </c>
      <c r="H291" s="16">
        <f>'승차인원(a)'!H291+'하차인원(b)'!H291</f>
        <v>1700664</v>
      </c>
      <c r="I291" s="16">
        <f>'승차인원(a)'!I291+'하차인원(b)'!I291</f>
        <v>1658548</v>
      </c>
      <c r="J291" s="16">
        <f>'승차인원(a)'!J291+'하차인원(b)'!J291</f>
        <v>1689665</v>
      </c>
      <c r="K291" s="16">
        <f>'승차인원(a)'!K291+'하차인원(b)'!K291</f>
        <v>1596516</v>
      </c>
      <c r="L291" s="16">
        <f>'승차인원(a)'!L291+'하차인원(b)'!L291</f>
        <v>1613725</v>
      </c>
      <c r="M291" s="16">
        <f>'승차인원(a)'!M291+'하차인원(b)'!M291</f>
        <v>1567202</v>
      </c>
      <c r="N291" s="16">
        <f>'승차인원(a)'!N291+'하차인원(b)'!N291</f>
        <v>1528580</v>
      </c>
      <c r="O291" s="16">
        <f>'승차인원(a)'!O291+'하차인원(b)'!O291</f>
        <v>1675536</v>
      </c>
      <c r="P291" s="16">
        <f>'승차인원(a)'!P291+'하차인원(b)'!P291</f>
        <v>1646616</v>
      </c>
      <c r="Q291" s="63">
        <f>'승차인원(a)'!Q291+'하차인원(b)'!Q291</f>
        <v>1632224</v>
      </c>
    </row>
    <row r="292" spans="1:17" x14ac:dyDescent="0.3">
      <c r="A292" s="158"/>
      <c r="B292" s="1">
        <v>2751</v>
      </c>
      <c r="C292" s="1" t="s">
        <v>229</v>
      </c>
      <c r="D292" s="35">
        <f t="shared" si="42"/>
        <v>6222527</v>
      </c>
      <c r="E292" s="35">
        <f>'승차인원(a)'!E292+'하차인원(b)'!E292</f>
        <v>17048</v>
      </c>
      <c r="F292" s="55">
        <f>'승차인원(a)'!F292+'하차인원(b)'!F292</f>
        <v>495527</v>
      </c>
      <c r="G292" s="16">
        <f>'승차인원(a)'!G292+'하차인원(b)'!G292</f>
        <v>442827</v>
      </c>
      <c r="H292" s="16">
        <f>'승차인원(a)'!H292+'하차인원(b)'!H292</f>
        <v>543023</v>
      </c>
      <c r="I292" s="16">
        <f>'승차인원(a)'!I292+'하차인원(b)'!I292</f>
        <v>534644</v>
      </c>
      <c r="J292" s="16">
        <f>'승차인원(a)'!J292+'하차인원(b)'!J292</f>
        <v>539655</v>
      </c>
      <c r="K292" s="16">
        <f>'승차인원(a)'!K292+'하차인원(b)'!K292</f>
        <v>512809</v>
      </c>
      <c r="L292" s="16">
        <f>'승차인원(a)'!L292+'하차인원(b)'!L292</f>
        <v>525390</v>
      </c>
      <c r="M292" s="16">
        <f>'승차인원(a)'!M292+'하차인원(b)'!M292</f>
        <v>504325</v>
      </c>
      <c r="N292" s="16">
        <f>'승차인원(a)'!N292+'하차인원(b)'!N292</f>
        <v>488816</v>
      </c>
      <c r="O292" s="16">
        <f>'승차인원(a)'!O292+'하차인원(b)'!O292</f>
        <v>554545</v>
      </c>
      <c r="P292" s="16">
        <f>'승차인원(a)'!P292+'하차인원(b)'!P292</f>
        <v>549544</v>
      </c>
      <c r="Q292" s="63">
        <f>'승차인원(a)'!Q292+'하차인원(b)'!Q292</f>
        <v>531422</v>
      </c>
    </row>
    <row r="293" spans="1:17" x14ac:dyDescent="0.3">
      <c r="A293" s="158"/>
      <c r="B293" s="1">
        <v>2752</v>
      </c>
      <c r="C293" s="1" t="s">
        <v>230</v>
      </c>
      <c r="D293" s="35">
        <f t="shared" si="42"/>
        <v>7717677</v>
      </c>
      <c r="E293" s="35">
        <f>'승차인원(a)'!E293+'하차인원(b)'!E293</f>
        <v>21145</v>
      </c>
      <c r="F293" s="55">
        <f>'승차인원(a)'!F293+'하차인원(b)'!F293</f>
        <v>579617</v>
      </c>
      <c r="G293" s="16">
        <f>'승차인원(a)'!G293+'하차인원(b)'!G293</f>
        <v>515971</v>
      </c>
      <c r="H293" s="16">
        <f>'승차인원(a)'!H293+'하차인원(b)'!H293</f>
        <v>703383</v>
      </c>
      <c r="I293" s="16">
        <f>'승차인원(a)'!I293+'하차인원(b)'!I293</f>
        <v>696554</v>
      </c>
      <c r="J293" s="16">
        <f>'승차인원(a)'!J293+'하차인원(b)'!J293</f>
        <v>696804</v>
      </c>
      <c r="K293" s="16">
        <f>'승차인원(a)'!K293+'하차인원(b)'!K293</f>
        <v>653844</v>
      </c>
      <c r="L293" s="16">
        <f>'승차인원(a)'!L293+'하차인원(b)'!L293</f>
        <v>629079</v>
      </c>
      <c r="M293" s="16">
        <f>'승차인원(a)'!M293+'하차인원(b)'!M293</f>
        <v>612804</v>
      </c>
      <c r="N293" s="16">
        <f>'승차인원(a)'!N293+'하차인원(b)'!N293</f>
        <v>609146</v>
      </c>
      <c r="O293" s="16">
        <f>'승차인원(a)'!O293+'하차인원(b)'!O293</f>
        <v>693299</v>
      </c>
      <c r="P293" s="16">
        <f>'승차인원(a)'!P293+'하차인원(b)'!P293</f>
        <v>689374</v>
      </c>
      <c r="Q293" s="63">
        <f>'승차인원(a)'!Q293+'하차인원(b)'!Q293</f>
        <v>637802</v>
      </c>
    </row>
    <row r="294" spans="1:17" x14ac:dyDescent="0.3">
      <c r="A294" s="158"/>
      <c r="B294" s="1">
        <v>2753</v>
      </c>
      <c r="C294" s="1" t="s">
        <v>231</v>
      </c>
      <c r="D294" s="35">
        <f t="shared" si="42"/>
        <v>5244495</v>
      </c>
      <c r="E294" s="35">
        <f>'승차인원(a)'!E294+'하차인원(b)'!E294</f>
        <v>14368</v>
      </c>
      <c r="F294" s="55">
        <f>'승차인원(a)'!F294+'하차인원(b)'!F294</f>
        <v>384447</v>
      </c>
      <c r="G294" s="16">
        <f>'승차인원(a)'!G294+'하차인원(b)'!G294</f>
        <v>344025</v>
      </c>
      <c r="H294" s="16">
        <f>'승차인원(a)'!H294+'하차인원(b)'!H294</f>
        <v>449556</v>
      </c>
      <c r="I294" s="16">
        <f>'승차인원(a)'!I294+'하차인원(b)'!I294</f>
        <v>467111</v>
      </c>
      <c r="J294" s="16">
        <f>'승차인원(a)'!J294+'하차인원(b)'!J294</f>
        <v>476408</v>
      </c>
      <c r="K294" s="16">
        <f>'승차인원(a)'!K294+'하차인원(b)'!K294</f>
        <v>452521</v>
      </c>
      <c r="L294" s="16">
        <f>'승차인원(a)'!L294+'하차인원(b)'!L294</f>
        <v>442804</v>
      </c>
      <c r="M294" s="16">
        <f>'승차인원(a)'!M294+'하차인원(b)'!M294</f>
        <v>424698</v>
      </c>
      <c r="N294" s="16">
        <f>'승차인원(a)'!N294+'하차인원(b)'!N294</f>
        <v>420334</v>
      </c>
      <c r="O294" s="16">
        <f>'승차인원(a)'!O294+'하차인원(b)'!O294</f>
        <v>478618</v>
      </c>
      <c r="P294" s="16">
        <f>'승차인원(a)'!P294+'하차인원(b)'!P294</f>
        <v>460690</v>
      </c>
      <c r="Q294" s="63">
        <f>'승차인원(a)'!Q294+'하차인원(b)'!Q294</f>
        <v>443283</v>
      </c>
    </row>
    <row r="295" spans="1:17" x14ac:dyDescent="0.3">
      <c r="A295" s="158"/>
      <c r="B295" s="1">
        <v>2754</v>
      </c>
      <c r="C295" s="1" t="s">
        <v>232</v>
      </c>
      <c r="D295" s="35">
        <f t="shared" si="42"/>
        <v>3551543</v>
      </c>
      <c r="E295" s="35">
        <f>'승차인원(a)'!E295+'하차인원(b)'!E295</f>
        <v>9730</v>
      </c>
      <c r="F295" s="55">
        <f>'승차인원(a)'!F295+'하차인원(b)'!F295</f>
        <v>288648</v>
      </c>
      <c r="G295" s="16">
        <f>'승차인원(a)'!G295+'하차인원(b)'!G295</f>
        <v>252667</v>
      </c>
      <c r="H295" s="16">
        <f>'승차인원(a)'!H295+'하차인원(b)'!H295</f>
        <v>310943</v>
      </c>
      <c r="I295" s="16">
        <f>'승차인원(a)'!I295+'하차인원(b)'!I295</f>
        <v>387210</v>
      </c>
      <c r="J295" s="16">
        <f>'승차인원(a)'!J295+'하차인원(b)'!J295</f>
        <v>317254</v>
      </c>
      <c r="K295" s="16">
        <f>'승차인원(a)'!K295+'하차인원(b)'!K295</f>
        <v>292611</v>
      </c>
      <c r="L295" s="16">
        <f>'승차인원(a)'!L295+'하차인원(b)'!L295</f>
        <v>283245</v>
      </c>
      <c r="M295" s="16">
        <f>'승차인원(a)'!M295+'하차인원(b)'!M295</f>
        <v>265926</v>
      </c>
      <c r="N295" s="16">
        <f>'승차인원(a)'!N295+'하차인원(b)'!N295</f>
        <v>269472</v>
      </c>
      <c r="O295" s="16">
        <f>'승차인원(a)'!O295+'하차인원(b)'!O295</f>
        <v>304262</v>
      </c>
      <c r="P295" s="16">
        <f>'승차인원(a)'!P295+'하차인원(b)'!P295</f>
        <v>298073</v>
      </c>
      <c r="Q295" s="63">
        <f>'승차인원(a)'!Q295+'하차인원(b)'!Q295</f>
        <v>281232</v>
      </c>
    </row>
    <row r="296" spans="1:17" x14ac:dyDescent="0.3">
      <c r="A296" s="158"/>
      <c r="B296" s="1">
        <v>2755</v>
      </c>
      <c r="C296" s="1" t="s">
        <v>233</v>
      </c>
      <c r="D296" s="35">
        <f t="shared" si="42"/>
        <v>6427347</v>
      </c>
      <c r="E296" s="35">
        <f>'승차인원(a)'!E296+'하차인원(b)'!E296</f>
        <v>17610</v>
      </c>
      <c r="F296" s="55">
        <f>'승차인원(a)'!F296+'하차인원(b)'!F296</f>
        <v>524864</v>
      </c>
      <c r="G296" s="16">
        <f>'승차인원(a)'!G296+'하차인원(b)'!G296</f>
        <v>459010</v>
      </c>
      <c r="H296" s="16">
        <f>'승차인원(a)'!H296+'하차인원(b)'!H296</f>
        <v>552237</v>
      </c>
      <c r="I296" s="16">
        <f>'승차인원(a)'!I296+'하차인원(b)'!I296</f>
        <v>549146</v>
      </c>
      <c r="J296" s="16">
        <f>'승차인원(a)'!J296+'하차인원(b)'!J296</f>
        <v>567404</v>
      </c>
      <c r="K296" s="16">
        <f>'승차인원(a)'!K296+'하차인원(b)'!K296</f>
        <v>541563</v>
      </c>
      <c r="L296" s="16">
        <f>'승차인원(a)'!L296+'하차인원(b)'!L296</f>
        <v>549803</v>
      </c>
      <c r="M296" s="16">
        <f>'승차인원(a)'!M296+'하차인원(b)'!M296</f>
        <v>525487</v>
      </c>
      <c r="N296" s="16">
        <f>'승차인원(a)'!N296+'하차인원(b)'!N296</f>
        <v>494703</v>
      </c>
      <c r="O296" s="16">
        <f>'승차인원(a)'!O296+'하차인원(b)'!O296</f>
        <v>565810</v>
      </c>
      <c r="P296" s="16">
        <f>'승차인원(a)'!P296+'하차인원(b)'!P296</f>
        <v>561219</v>
      </c>
      <c r="Q296" s="63">
        <f>'승차인원(a)'!Q296+'하차인원(b)'!Q296</f>
        <v>536101</v>
      </c>
    </row>
    <row r="297" spans="1:17" x14ac:dyDescent="0.3">
      <c r="A297" s="158"/>
      <c r="B297" s="1">
        <v>2756</v>
      </c>
      <c r="C297" s="1" t="s">
        <v>234</v>
      </c>
      <c r="D297" s="35">
        <f t="shared" si="42"/>
        <v>10511576</v>
      </c>
      <c r="E297" s="35">
        <f>'승차인원(a)'!E297+'하차인원(b)'!E297</f>
        <v>28799</v>
      </c>
      <c r="F297" s="55">
        <f>'승차인원(a)'!F297+'하차인원(b)'!F297</f>
        <v>852117</v>
      </c>
      <c r="G297" s="16">
        <f>'승차인원(a)'!G297+'하차인원(b)'!G297</f>
        <v>749572</v>
      </c>
      <c r="H297" s="16">
        <f>'승차인원(a)'!H297+'하차인원(b)'!H297</f>
        <v>912357</v>
      </c>
      <c r="I297" s="16">
        <f>'승차인원(a)'!I297+'하차인원(b)'!I297</f>
        <v>891230</v>
      </c>
      <c r="J297" s="16">
        <f>'승차인원(a)'!J297+'하차인원(b)'!J297</f>
        <v>911827</v>
      </c>
      <c r="K297" s="16">
        <f>'승차인원(a)'!K297+'하차인원(b)'!K297</f>
        <v>867634</v>
      </c>
      <c r="L297" s="16">
        <f>'승차인원(a)'!L297+'하차인원(b)'!L297</f>
        <v>891658</v>
      </c>
      <c r="M297" s="16">
        <f>'승차인원(a)'!M297+'하차인원(b)'!M297</f>
        <v>862802</v>
      </c>
      <c r="N297" s="16">
        <f>'승차인원(a)'!N297+'하차인원(b)'!N297</f>
        <v>815329</v>
      </c>
      <c r="O297" s="16">
        <f>'승차인원(a)'!O297+'하차인원(b)'!O297</f>
        <v>930467</v>
      </c>
      <c r="P297" s="16">
        <f>'승차인원(a)'!P297+'하차인원(b)'!P297</f>
        <v>916420</v>
      </c>
      <c r="Q297" s="63">
        <f>'승차인원(a)'!Q297+'하차인원(b)'!Q297</f>
        <v>910163</v>
      </c>
    </row>
    <row r="298" spans="1:17" x14ac:dyDescent="0.3">
      <c r="A298" s="158"/>
      <c r="B298" s="1">
        <v>2757</v>
      </c>
      <c r="C298" s="1" t="s">
        <v>235</v>
      </c>
      <c r="D298" s="35">
        <f t="shared" si="42"/>
        <v>9315421</v>
      </c>
      <c r="E298" s="35">
        <f>'승차인원(a)'!E298+'하차인원(b)'!E298</f>
        <v>25521</v>
      </c>
      <c r="F298" s="55">
        <f>'승차인원(a)'!F298+'하차인원(b)'!F298</f>
        <v>757372</v>
      </c>
      <c r="G298" s="16">
        <f>'승차인원(a)'!G298+'하차인원(b)'!G298</f>
        <v>671780</v>
      </c>
      <c r="H298" s="16">
        <f>'승차인원(a)'!H298+'하차인원(b)'!H298</f>
        <v>802573</v>
      </c>
      <c r="I298" s="16">
        <f>'승차인원(a)'!I298+'하차인원(b)'!I298</f>
        <v>778612</v>
      </c>
      <c r="J298" s="16">
        <f>'승차인원(a)'!J298+'하차인원(b)'!J298</f>
        <v>796922</v>
      </c>
      <c r="K298" s="16">
        <f>'승차인원(a)'!K298+'하차인원(b)'!K298</f>
        <v>763725</v>
      </c>
      <c r="L298" s="16">
        <f>'승차인원(a)'!L298+'하차인원(b)'!L298</f>
        <v>817915</v>
      </c>
      <c r="M298" s="16">
        <f>'승차인원(a)'!M298+'하차인원(b)'!M298</f>
        <v>781038</v>
      </c>
      <c r="N298" s="16">
        <f>'승차인원(a)'!N298+'하차인원(b)'!N298</f>
        <v>718954</v>
      </c>
      <c r="O298" s="16">
        <f>'승차인원(a)'!O298+'하차인원(b)'!O298</f>
        <v>816745</v>
      </c>
      <c r="P298" s="16">
        <f>'승차인원(a)'!P298+'하차인원(b)'!P298</f>
        <v>806220</v>
      </c>
      <c r="Q298" s="63">
        <f>'승차인원(a)'!Q298+'하차인원(b)'!Q298</f>
        <v>803565</v>
      </c>
    </row>
    <row r="299" spans="1:17" x14ac:dyDescent="0.3">
      <c r="A299" s="158"/>
      <c r="B299" s="1">
        <v>2758</v>
      </c>
      <c r="C299" s="1" t="s">
        <v>236</v>
      </c>
      <c r="D299" s="35">
        <f t="shared" si="42"/>
        <v>10875981</v>
      </c>
      <c r="E299" s="35">
        <f>'승차인원(a)'!E299+'하차인원(b)'!E299</f>
        <v>29797</v>
      </c>
      <c r="F299" s="55">
        <f>'승차인원(a)'!F299+'하차인원(b)'!F299</f>
        <v>890683</v>
      </c>
      <c r="G299" s="16">
        <f>'승차인원(a)'!G299+'하차인원(b)'!G299</f>
        <v>781580</v>
      </c>
      <c r="H299" s="16">
        <f>'승차인원(a)'!H299+'하차인원(b)'!H299</f>
        <v>949949</v>
      </c>
      <c r="I299" s="16">
        <f>'승차인원(a)'!I299+'하차인원(b)'!I299</f>
        <v>917339</v>
      </c>
      <c r="J299" s="16">
        <f>'승차인원(a)'!J299+'하차인원(b)'!J299</f>
        <v>935268</v>
      </c>
      <c r="K299" s="16">
        <f>'승차인원(a)'!K299+'하차인원(b)'!K299</f>
        <v>887971</v>
      </c>
      <c r="L299" s="16">
        <f>'승차인원(a)'!L299+'하차인원(b)'!L299</f>
        <v>917925</v>
      </c>
      <c r="M299" s="16">
        <f>'승차인원(a)'!M299+'하차인원(b)'!M299</f>
        <v>887325</v>
      </c>
      <c r="N299" s="16">
        <f>'승차인원(a)'!N299+'하차인원(b)'!N299</f>
        <v>841047</v>
      </c>
      <c r="O299" s="16">
        <f>'승차인원(a)'!O299+'하차인원(b)'!O299</f>
        <v>963201</v>
      </c>
      <c r="P299" s="16">
        <f>'승차인원(a)'!P299+'하차인원(b)'!P299</f>
        <v>952517</v>
      </c>
      <c r="Q299" s="63">
        <f>'승차인원(a)'!Q299+'하차인원(b)'!Q299</f>
        <v>951176</v>
      </c>
    </row>
    <row r="300" spans="1:17" x14ac:dyDescent="0.3">
      <c r="A300" s="158"/>
      <c r="B300" s="1">
        <v>2759</v>
      </c>
      <c r="C300" s="1" t="s">
        <v>237</v>
      </c>
      <c r="D300" s="35">
        <f t="shared" si="42"/>
        <v>3764830</v>
      </c>
      <c r="E300" s="35">
        <f>'승차인원(a)'!E300+'하차인원(b)'!E300</f>
        <v>10314</v>
      </c>
      <c r="F300" s="55">
        <f>'승차인원(a)'!F300+'하차인원(b)'!F300</f>
        <v>288459</v>
      </c>
      <c r="G300" s="16">
        <f>'승차인원(a)'!G300+'하차인원(b)'!G300</f>
        <v>257409</v>
      </c>
      <c r="H300" s="16">
        <f>'승차인원(a)'!H300+'하차인원(b)'!H300</f>
        <v>315513</v>
      </c>
      <c r="I300" s="16">
        <f>'승차인원(a)'!I300+'하차인원(b)'!I300</f>
        <v>315241</v>
      </c>
      <c r="J300" s="16">
        <f>'승차인원(a)'!J300+'하차인원(b)'!J300</f>
        <v>334138</v>
      </c>
      <c r="K300" s="16">
        <f>'승차인원(a)'!K300+'하차인원(b)'!K300</f>
        <v>310423</v>
      </c>
      <c r="L300" s="16">
        <f>'승차인원(a)'!L300+'하차인원(b)'!L300</f>
        <v>322653</v>
      </c>
      <c r="M300" s="16">
        <f>'승차인원(a)'!M300+'하차인원(b)'!M300</f>
        <v>328449</v>
      </c>
      <c r="N300" s="16">
        <f>'승차인원(a)'!N300+'하차인원(b)'!N300</f>
        <v>295468</v>
      </c>
      <c r="O300" s="16">
        <f>'승차인원(a)'!O300+'하차인원(b)'!O300</f>
        <v>340205</v>
      </c>
      <c r="P300" s="16">
        <f>'승차인원(a)'!P300+'하차인원(b)'!P300</f>
        <v>332855</v>
      </c>
      <c r="Q300" s="63">
        <f>'승차인원(a)'!Q300+'하차인원(b)'!Q300</f>
        <v>324017</v>
      </c>
    </row>
    <row r="301" spans="1:17" x14ac:dyDescent="0.3">
      <c r="A301" s="158"/>
      <c r="B301" s="1">
        <v>2760</v>
      </c>
      <c r="C301" s="1" t="s">
        <v>238</v>
      </c>
      <c r="D301" s="35">
        <f t="shared" ref="D301:D319" si="43">SUM(F301:Q301)</f>
        <v>6869943</v>
      </c>
      <c r="E301" s="35">
        <f>'승차인원(a)'!E301+'하차인원(b)'!E301</f>
        <v>18822</v>
      </c>
      <c r="F301" s="55">
        <f>'승차인원(a)'!F301+'하차인원(b)'!F301</f>
        <v>576834</v>
      </c>
      <c r="G301" s="16">
        <f>'승차인원(a)'!G301+'하차인원(b)'!G301</f>
        <v>507796</v>
      </c>
      <c r="H301" s="16">
        <f>'승차인원(a)'!H301+'하차인원(b)'!H301</f>
        <v>606821</v>
      </c>
      <c r="I301" s="16">
        <f>'승차인원(a)'!I301+'하차인원(b)'!I301</f>
        <v>586673</v>
      </c>
      <c r="J301" s="16">
        <f>'승차인원(a)'!J301+'하차인원(b)'!J301</f>
        <v>597755</v>
      </c>
      <c r="K301" s="16">
        <f>'승차인원(a)'!K301+'하차인원(b)'!K301</f>
        <v>563235</v>
      </c>
      <c r="L301" s="16">
        <f>'승차인원(a)'!L301+'하차인원(b)'!L301</f>
        <v>574039</v>
      </c>
      <c r="M301" s="16">
        <f>'승차인원(a)'!M301+'하차인원(b)'!M301</f>
        <v>557460</v>
      </c>
      <c r="N301" s="16">
        <f>'승차인원(a)'!N301+'하차인원(b)'!N301</f>
        <v>525840</v>
      </c>
      <c r="O301" s="16">
        <f>'승차인원(a)'!O301+'하차인원(b)'!O301</f>
        <v>591401</v>
      </c>
      <c r="P301" s="16">
        <f>'승차인원(a)'!P301+'하차인원(b)'!P301</f>
        <v>590629</v>
      </c>
      <c r="Q301" s="63">
        <f>'승차인원(a)'!Q301+'하차인원(b)'!Q301</f>
        <v>591460</v>
      </c>
    </row>
    <row r="302" spans="1:17" ht="17.25" thickBot="1" x14ac:dyDescent="0.35">
      <c r="A302" s="158"/>
      <c r="B302" s="30">
        <v>2761</v>
      </c>
      <c r="C302" s="30" t="s">
        <v>239</v>
      </c>
      <c r="D302" s="37">
        <f t="shared" si="43"/>
        <v>7782837</v>
      </c>
      <c r="E302" s="37">
        <f>'승차인원(a)'!E302+'하차인원(b)'!E302</f>
        <v>21323</v>
      </c>
      <c r="F302" s="58">
        <f>'승차인원(a)'!F302+'하차인원(b)'!F302</f>
        <v>639399</v>
      </c>
      <c r="G302" s="31">
        <f>'승차인원(a)'!G302+'하차인원(b)'!G302</f>
        <v>554135</v>
      </c>
      <c r="H302" s="31">
        <f>'승차인원(a)'!H302+'하차인원(b)'!H302</f>
        <v>680827</v>
      </c>
      <c r="I302" s="31">
        <f>'승차인원(a)'!I302+'하차인원(b)'!I302</f>
        <v>668551</v>
      </c>
      <c r="J302" s="31">
        <f>'승차인원(a)'!J302+'하차인원(b)'!J302</f>
        <v>672549</v>
      </c>
      <c r="K302" s="31">
        <f>'승차인원(a)'!K302+'하차인원(b)'!K302</f>
        <v>640996</v>
      </c>
      <c r="L302" s="31">
        <f>'승차인원(a)'!L302+'하차인원(b)'!L302</f>
        <v>661075</v>
      </c>
      <c r="M302" s="31">
        <f>'승차인원(a)'!M302+'하차인원(b)'!M302</f>
        <v>638246</v>
      </c>
      <c r="N302" s="31">
        <f>'승차인원(a)'!N302+'하차인원(b)'!N302</f>
        <v>603163</v>
      </c>
      <c r="O302" s="31">
        <f>'승차인원(a)'!O302+'하차인원(b)'!O302</f>
        <v>686558</v>
      </c>
      <c r="P302" s="31">
        <f>'승차인원(a)'!P302+'하차인원(b)'!P302</f>
        <v>683742</v>
      </c>
      <c r="Q302" s="66">
        <f>'승차인원(a)'!Q302+'하차인원(b)'!Q302</f>
        <v>653596</v>
      </c>
    </row>
    <row r="303" spans="1:17" x14ac:dyDescent="0.3">
      <c r="A303" s="157" t="s">
        <v>338</v>
      </c>
      <c r="B303" s="8">
        <v>2811</v>
      </c>
      <c r="C303" s="8" t="s">
        <v>240</v>
      </c>
      <c r="D303" s="34">
        <f t="shared" si="43"/>
        <v>12752672</v>
      </c>
      <c r="E303" s="34">
        <f>'승차인원(a)'!E303+'하차인원(b)'!E303</f>
        <v>34938</v>
      </c>
      <c r="F303" s="54">
        <f>'승차인원(a)'!F303+'하차인원(b)'!F303</f>
        <v>1054480</v>
      </c>
      <c r="G303" s="29">
        <f>'승차인원(a)'!G303+'하차인원(b)'!G303</f>
        <v>916807</v>
      </c>
      <c r="H303" s="29">
        <f>'승차인원(a)'!H303+'하차인원(b)'!H303</f>
        <v>1110409</v>
      </c>
      <c r="I303" s="29">
        <f>'승차인원(a)'!I303+'하차인원(b)'!I303</f>
        <v>1086162</v>
      </c>
      <c r="J303" s="29">
        <f>'승차인원(a)'!J303+'하차인원(b)'!J303</f>
        <v>1107189</v>
      </c>
      <c r="K303" s="29">
        <f>'승차인원(a)'!K303+'하차인원(b)'!K303</f>
        <v>1051372</v>
      </c>
      <c r="L303" s="29">
        <f>'승차인원(a)'!L303+'하차인원(b)'!L303</f>
        <v>1078637</v>
      </c>
      <c r="M303" s="29">
        <f>'승차인원(a)'!M303+'하차인원(b)'!M303</f>
        <v>1040759</v>
      </c>
      <c r="N303" s="29">
        <f>'승차인원(a)'!N303+'하차인원(b)'!N303</f>
        <v>982596</v>
      </c>
      <c r="O303" s="29">
        <f>'승차인원(a)'!O303+'하차인원(b)'!O303</f>
        <v>1130122</v>
      </c>
      <c r="P303" s="29">
        <f>'승차인원(a)'!P303+'하차인원(b)'!P303</f>
        <v>1107697</v>
      </c>
      <c r="Q303" s="62">
        <f>'승차인원(a)'!Q303+'하차인원(b)'!Q303</f>
        <v>1086442</v>
      </c>
    </row>
    <row r="304" spans="1:17" x14ac:dyDescent="0.3">
      <c r="A304" s="158"/>
      <c r="B304" s="1">
        <v>2812</v>
      </c>
      <c r="C304" s="1" t="s">
        <v>241</v>
      </c>
      <c r="D304" s="35">
        <f t="shared" si="43"/>
        <v>14641191</v>
      </c>
      <c r="E304" s="35">
        <f>'승차인원(a)'!E304+'하차인원(b)'!E304</f>
        <v>40113</v>
      </c>
      <c r="F304" s="55">
        <f>'승차인원(a)'!F304+'하차인원(b)'!F304</f>
        <v>1217428</v>
      </c>
      <c r="G304" s="16">
        <f>'승차인원(a)'!G304+'하차인원(b)'!G304</f>
        <v>1071790</v>
      </c>
      <c r="H304" s="16">
        <f>'승차인원(a)'!H304+'하차인원(b)'!H304</f>
        <v>1291348</v>
      </c>
      <c r="I304" s="16">
        <f>'승차인원(a)'!I304+'하차인원(b)'!I304</f>
        <v>1241785</v>
      </c>
      <c r="J304" s="16">
        <f>'승차인원(a)'!J304+'하차인원(b)'!J304</f>
        <v>1270817</v>
      </c>
      <c r="K304" s="16">
        <f>'승차인원(a)'!K304+'하차인원(b)'!K304</f>
        <v>1193048</v>
      </c>
      <c r="L304" s="16">
        <f>'승차인원(a)'!L304+'하차인원(b)'!L304</f>
        <v>1237510</v>
      </c>
      <c r="M304" s="16">
        <f>'승차인원(a)'!M304+'하차인원(b)'!M304</f>
        <v>1203964</v>
      </c>
      <c r="N304" s="16">
        <f>'승차인원(a)'!N304+'하차인원(b)'!N304</f>
        <v>1124914</v>
      </c>
      <c r="O304" s="16">
        <f>'승차인원(a)'!O304+'하차인원(b)'!O304</f>
        <v>1266011</v>
      </c>
      <c r="P304" s="16">
        <f>'승차인원(a)'!P304+'하차인원(b)'!P304</f>
        <v>1266146</v>
      </c>
      <c r="Q304" s="63">
        <f>'승차인원(a)'!Q304+'하차인원(b)'!Q304</f>
        <v>1256430</v>
      </c>
    </row>
    <row r="305" spans="1:17" x14ac:dyDescent="0.3">
      <c r="A305" s="158"/>
      <c r="B305" s="1">
        <v>2813</v>
      </c>
      <c r="C305" s="1" t="s">
        <v>242</v>
      </c>
      <c r="D305" s="35">
        <f t="shared" si="43"/>
        <v>7953361</v>
      </c>
      <c r="E305" s="35">
        <f>'승차인원(a)'!E305+'하차인원(b)'!E305</f>
        <v>21790</v>
      </c>
      <c r="F305" s="55">
        <f>'승차인원(a)'!F305+'하차인원(b)'!F305</f>
        <v>669823</v>
      </c>
      <c r="G305" s="16">
        <f>'승차인원(a)'!G305+'하차인원(b)'!G305</f>
        <v>577019</v>
      </c>
      <c r="H305" s="16">
        <f>'승차인원(a)'!H305+'하차인원(b)'!H305</f>
        <v>707627</v>
      </c>
      <c r="I305" s="16">
        <f>'승차인원(a)'!I305+'하차인원(b)'!I305</f>
        <v>685012</v>
      </c>
      <c r="J305" s="16">
        <f>'승차인원(a)'!J305+'하차인원(b)'!J305</f>
        <v>698480</v>
      </c>
      <c r="K305" s="16">
        <f>'승차인원(a)'!K305+'하차인원(b)'!K305</f>
        <v>635616</v>
      </c>
      <c r="L305" s="16">
        <f>'승차인원(a)'!L305+'하차인원(b)'!L305</f>
        <v>675103</v>
      </c>
      <c r="M305" s="16">
        <f>'승차인원(a)'!M305+'하차인원(b)'!M305</f>
        <v>646196</v>
      </c>
      <c r="N305" s="16">
        <f>'승차인원(a)'!N305+'하차인원(b)'!N305</f>
        <v>599629</v>
      </c>
      <c r="O305" s="16">
        <f>'승차인원(a)'!O305+'하차인원(b)'!O305</f>
        <v>697332</v>
      </c>
      <c r="P305" s="16">
        <f>'승차인원(a)'!P305+'하차인원(b)'!P305</f>
        <v>693396</v>
      </c>
      <c r="Q305" s="63">
        <f>'승차인원(a)'!Q305+'하차인원(b)'!Q305</f>
        <v>668128</v>
      </c>
    </row>
    <row r="306" spans="1:17" x14ac:dyDescent="0.3">
      <c r="A306" s="158"/>
      <c r="B306" s="1">
        <v>2814</v>
      </c>
      <c r="C306" s="1" t="s">
        <v>243</v>
      </c>
      <c r="D306" s="35">
        <f t="shared" si="43"/>
        <v>5312830</v>
      </c>
      <c r="E306" s="35">
        <f>'승차인원(a)'!E306+'하차인원(b)'!E306</f>
        <v>14555</v>
      </c>
      <c r="F306" s="55">
        <f>'승차인원(a)'!F306+'하차인원(b)'!F306</f>
        <v>432247</v>
      </c>
      <c r="G306" s="16">
        <f>'승차인원(a)'!G306+'하차인원(b)'!G306</f>
        <v>364922</v>
      </c>
      <c r="H306" s="16">
        <f>'승차인원(a)'!H306+'하차인원(b)'!H306</f>
        <v>455430</v>
      </c>
      <c r="I306" s="16">
        <f>'승차인원(a)'!I306+'하차인원(b)'!I306</f>
        <v>457702</v>
      </c>
      <c r="J306" s="16">
        <f>'승차인원(a)'!J306+'하차인원(b)'!J306</f>
        <v>514414</v>
      </c>
      <c r="K306" s="16">
        <f>'승차인원(a)'!K306+'하차인원(b)'!K306</f>
        <v>441075</v>
      </c>
      <c r="L306" s="16">
        <f>'승차인원(a)'!L306+'하차인원(b)'!L306</f>
        <v>433299</v>
      </c>
      <c r="M306" s="16">
        <f>'승차인원(a)'!M306+'하차인원(b)'!M306</f>
        <v>412344</v>
      </c>
      <c r="N306" s="16">
        <f>'승차인원(a)'!N306+'하차인원(b)'!N306</f>
        <v>415480</v>
      </c>
      <c r="O306" s="16">
        <f>'승차인원(a)'!O306+'하차인원(b)'!O306</f>
        <v>515799</v>
      </c>
      <c r="P306" s="16">
        <f>'승차인원(a)'!P306+'하차인원(b)'!P306</f>
        <v>468195</v>
      </c>
      <c r="Q306" s="63">
        <f>'승차인원(a)'!Q306+'하차인원(b)'!Q306</f>
        <v>401923</v>
      </c>
    </row>
    <row r="307" spans="1:17" x14ac:dyDescent="0.3">
      <c r="A307" s="158"/>
      <c r="B307" s="1">
        <v>2815</v>
      </c>
      <c r="C307" s="1" t="s">
        <v>244</v>
      </c>
      <c r="D307" s="35">
        <f t="shared" si="43"/>
        <v>11838781</v>
      </c>
      <c r="E307" s="35">
        <f>'승차인원(a)'!E307+'하차인원(b)'!E307</f>
        <v>32435</v>
      </c>
      <c r="F307" s="55">
        <f>'승차인원(a)'!F307+'하차인원(b)'!F307</f>
        <v>973258</v>
      </c>
      <c r="G307" s="16">
        <f>'승차인원(a)'!G307+'하차인원(b)'!G307</f>
        <v>870624</v>
      </c>
      <c r="H307" s="16">
        <f>'승차인원(a)'!H307+'하차인원(b)'!H307</f>
        <v>985593</v>
      </c>
      <c r="I307" s="16">
        <f>'승차인원(a)'!I307+'하차인원(b)'!I307</f>
        <v>1000070</v>
      </c>
      <c r="J307" s="16">
        <f>'승차인원(a)'!J307+'하차인원(b)'!J307</f>
        <v>998593</v>
      </c>
      <c r="K307" s="16">
        <f>'승차인원(a)'!K307+'하차인원(b)'!K307</f>
        <v>925528</v>
      </c>
      <c r="L307" s="16">
        <f>'승차인원(a)'!L307+'하차인원(b)'!L307</f>
        <v>1018119</v>
      </c>
      <c r="M307" s="16">
        <f>'승차인원(a)'!M307+'하차인원(b)'!M307</f>
        <v>1020805</v>
      </c>
      <c r="N307" s="16">
        <f>'승차인원(a)'!N307+'하차인원(b)'!N307</f>
        <v>896042</v>
      </c>
      <c r="O307" s="16">
        <f>'승차인원(a)'!O307+'하차인원(b)'!O307</f>
        <v>1018497</v>
      </c>
      <c r="P307" s="16">
        <f>'승차인원(a)'!P307+'하차인원(b)'!P307</f>
        <v>1012894</v>
      </c>
      <c r="Q307" s="63">
        <f>'승차인원(a)'!Q307+'하차인원(b)'!Q307</f>
        <v>1118758</v>
      </c>
    </row>
    <row r="308" spans="1:17" x14ac:dyDescent="0.3">
      <c r="A308" s="158"/>
      <c r="B308" s="1">
        <v>2816</v>
      </c>
      <c r="C308" s="1" t="s">
        <v>245</v>
      </c>
      <c r="D308" s="35">
        <f t="shared" si="43"/>
        <v>6792130</v>
      </c>
      <c r="E308" s="35">
        <f>'승차인원(a)'!E308+'하차인원(b)'!E308</f>
        <v>18609</v>
      </c>
      <c r="F308" s="55">
        <f>'승차인원(a)'!F308+'하차인원(b)'!F308</f>
        <v>562944</v>
      </c>
      <c r="G308" s="16">
        <f>'승차인원(a)'!G308+'하차인원(b)'!G308</f>
        <v>486812</v>
      </c>
      <c r="H308" s="16">
        <f>'승차인원(a)'!H308+'하차인원(b)'!H308</f>
        <v>582424</v>
      </c>
      <c r="I308" s="16">
        <f>'승차인원(a)'!I308+'하차인원(b)'!I308</f>
        <v>588901</v>
      </c>
      <c r="J308" s="16">
        <f>'승차인원(a)'!J308+'하차인원(b)'!J308</f>
        <v>584546</v>
      </c>
      <c r="K308" s="16">
        <f>'승차인원(a)'!K308+'하차인원(b)'!K308</f>
        <v>556605</v>
      </c>
      <c r="L308" s="16">
        <f>'승차인원(a)'!L308+'하차인원(b)'!L308</f>
        <v>573548</v>
      </c>
      <c r="M308" s="16">
        <f>'승차인원(a)'!M308+'하차인원(b)'!M308</f>
        <v>552250</v>
      </c>
      <c r="N308" s="16">
        <f>'승차인원(a)'!N308+'하차인원(b)'!N308</f>
        <v>518191</v>
      </c>
      <c r="O308" s="16">
        <f>'승차인원(a)'!O308+'하차인원(b)'!O308</f>
        <v>610838</v>
      </c>
      <c r="P308" s="16">
        <f>'승차인원(a)'!P308+'하차인원(b)'!P308</f>
        <v>615981</v>
      </c>
      <c r="Q308" s="63">
        <f>'승차인원(a)'!Q308+'하차인원(b)'!Q308</f>
        <v>559090</v>
      </c>
    </row>
    <row r="309" spans="1:17" x14ac:dyDescent="0.3">
      <c r="A309" s="158"/>
      <c r="B309" s="1">
        <v>2817</v>
      </c>
      <c r="C309" s="1" t="s">
        <v>246</v>
      </c>
      <c r="D309" s="35">
        <f t="shared" si="43"/>
        <v>3976712</v>
      </c>
      <c r="E309" s="35">
        <f>'승차인원(a)'!E309+'하차인원(b)'!E309</f>
        <v>10895</v>
      </c>
      <c r="F309" s="55">
        <f>'승차인원(a)'!F309+'하차인원(b)'!F309</f>
        <v>322003</v>
      </c>
      <c r="G309" s="16">
        <f>'승차인원(a)'!G309+'하차인원(b)'!G309</f>
        <v>277394</v>
      </c>
      <c r="H309" s="16">
        <f>'승차인원(a)'!H309+'하차인원(b)'!H309</f>
        <v>360086</v>
      </c>
      <c r="I309" s="16">
        <f>'승차인원(a)'!I309+'하차인원(b)'!I309</f>
        <v>349683</v>
      </c>
      <c r="J309" s="16">
        <f>'승차인원(a)'!J309+'하차인원(b)'!J309</f>
        <v>353628</v>
      </c>
      <c r="K309" s="16">
        <f>'승차인원(a)'!K309+'하차인원(b)'!K309</f>
        <v>332576</v>
      </c>
      <c r="L309" s="16">
        <f>'승차인원(a)'!L309+'하차인원(b)'!L309</f>
        <v>332191</v>
      </c>
      <c r="M309" s="16">
        <f>'승차인원(a)'!M309+'하차인원(b)'!M309</f>
        <v>312745</v>
      </c>
      <c r="N309" s="16">
        <f>'승차인원(a)'!N309+'하차인원(b)'!N309</f>
        <v>301450</v>
      </c>
      <c r="O309" s="16">
        <f>'승차인원(a)'!O309+'하차인원(b)'!O309</f>
        <v>348972</v>
      </c>
      <c r="P309" s="16">
        <f>'승차인원(a)'!P309+'하차인원(b)'!P309</f>
        <v>356897</v>
      </c>
      <c r="Q309" s="63">
        <f>'승차인원(a)'!Q309+'하차인원(b)'!Q309</f>
        <v>329087</v>
      </c>
    </row>
    <row r="310" spans="1:17" x14ac:dyDescent="0.3">
      <c r="A310" s="158"/>
      <c r="B310" s="1">
        <v>2818</v>
      </c>
      <c r="C310" s="1" t="s">
        <v>247</v>
      </c>
      <c r="D310" s="35">
        <f t="shared" si="43"/>
        <v>5842144</v>
      </c>
      <c r="E310" s="35">
        <f>'승차인원(a)'!E310+'하차인원(b)'!E310</f>
        <v>16006</v>
      </c>
      <c r="F310" s="55">
        <f>'승차인원(a)'!F310+'하차인원(b)'!F310</f>
        <v>489029</v>
      </c>
      <c r="G310" s="16">
        <f>'승차인원(a)'!G310+'하차인원(b)'!G310</f>
        <v>430514</v>
      </c>
      <c r="H310" s="16">
        <f>'승차인원(a)'!H310+'하차인원(b)'!H310</f>
        <v>505252</v>
      </c>
      <c r="I310" s="16">
        <f>'승차인원(a)'!I310+'하차인원(b)'!I310</f>
        <v>487319</v>
      </c>
      <c r="J310" s="16">
        <f>'승차인원(a)'!J310+'하차인원(b)'!J310</f>
        <v>494960</v>
      </c>
      <c r="K310" s="16">
        <f>'승차인원(a)'!K310+'하차인원(b)'!K310</f>
        <v>469323</v>
      </c>
      <c r="L310" s="16">
        <f>'승차인원(a)'!L310+'하차인원(b)'!L310</f>
        <v>474847</v>
      </c>
      <c r="M310" s="16">
        <f>'승차인원(a)'!M310+'하차인원(b)'!M310</f>
        <v>450576</v>
      </c>
      <c r="N310" s="16">
        <f>'승차인원(a)'!N310+'하차인원(b)'!N310</f>
        <v>450365</v>
      </c>
      <c r="O310" s="16">
        <f>'승차인원(a)'!O310+'하차인원(b)'!O310</f>
        <v>513809</v>
      </c>
      <c r="P310" s="16">
        <f>'승차인원(a)'!P310+'하차인원(b)'!P310</f>
        <v>522233</v>
      </c>
      <c r="Q310" s="63">
        <f>'승차인원(a)'!Q310+'하차인원(b)'!Q310</f>
        <v>553917</v>
      </c>
    </row>
    <row r="311" spans="1:17" x14ac:dyDescent="0.3">
      <c r="A311" s="158"/>
      <c r="B311" s="1">
        <v>2819</v>
      </c>
      <c r="C311" s="1" t="s">
        <v>248</v>
      </c>
      <c r="D311" s="35">
        <f t="shared" si="43"/>
        <v>12305901</v>
      </c>
      <c r="E311" s="35">
        <f>'승차인원(a)'!E311+'하차인원(b)'!E311</f>
        <v>33715</v>
      </c>
      <c r="F311" s="55">
        <f>'승차인원(a)'!F311+'하차인원(b)'!F311</f>
        <v>956683</v>
      </c>
      <c r="G311" s="16">
        <f>'승차인원(a)'!G311+'하차인원(b)'!G311</f>
        <v>824191</v>
      </c>
      <c r="H311" s="16">
        <f>'승차인원(a)'!H311+'하차인원(b)'!H311</f>
        <v>1021120</v>
      </c>
      <c r="I311" s="16">
        <f>'승차인원(a)'!I311+'하차인원(b)'!I311</f>
        <v>1037680</v>
      </c>
      <c r="J311" s="16">
        <f>'승차인원(a)'!J311+'하차인원(b)'!J311</f>
        <v>1046490</v>
      </c>
      <c r="K311" s="16">
        <f>'승차인원(a)'!K311+'하차인원(b)'!K311</f>
        <v>1005477</v>
      </c>
      <c r="L311" s="16">
        <f>'승차인원(a)'!L311+'하차인원(b)'!L311</f>
        <v>1080301</v>
      </c>
      <c r="M311" s="16">
        <f>'승차인원(a)'!M311+'하차인원(b)'!M311</f>
        <v>1029722</v>
      </c>
      <c r="N311" s="16">
        <f>'승차인원(a)'!N311+'하차인원(b)'!N311</f>
        <v>921438</v>
      </c>
      <c r="O311" s="16">
        <f>'승차인원(a)'!O311+'하차인원(b)'!O311</f>
        <v>1123723</v>
      </c>
      <c r="P311" s="16">
        <f>'승차인원(a)'!P311+'하차인원(b)'!P311</f>
        <v>1158568</v>
      </c>
      <c r="Q311" s="63">
        <f>'승차인원(a)'!Q311+'하차인원(b)'!Q311</f>
        <v>1100508</v>
      </c>
    </row>
    <row r="312" spans="1:17" x14ac:dyDescent="0.3">
      <c r="A312" s="158"/>
      <c r="B312" s="1">
        <v>2820</v>
      </c>
      <c r="C312" s="1" t="s">
        <v>249</v>
      </c>
      <c r="D312" s="35">
        <f t="shared" si="43"/>
        <v>13201935</v>
      </c>
      <c r="E312" s="35">
        <f>'승차인원(a)'!E312+'하차인원(b)'!E312</f>
        <v>36170</v>
      </c>
      <c r="F312" s="55">
        <f>'승차인원(a)'!F312+'하차인원(b)'!F312</f>
        <v>1086598</v>
      </c>
      <c r="G312" s="16">
        <f>'승차인원(a)'!G312+'하차인원(b)'!G312</f>
        <v>951658</v>
      </c>
      <c r="H312" s="16">
        <f>'승차인원(a)'!H312+'하차인원(b)'!H312</f>
        <v>1153271</v>
      </c>
      <c r="I312" s="16">
        <f>'승차인원(a)'!I312+'하차인원(b)'!I312</f>
        <v>1105673</v>
      </c>
      <c r="J312" s="16">
        <f>'승차인원(a)'!J312+'하차인원(b)'!J312</f>
        <v>1145495</v>
      </c>
      <c r="K312" s="16">
        <f>'승차인원(a)'!K312+'하차인원(b)'!K312</f>
        <v>1078554</v>
      </c>
      <c r="L312" s="16">
        <f>'승차인원(a)'!L312+'하차인원(b)'!L312</f>
        <v>1122885</v>
      </c>
      <c r="M312" s="16">
        <f>'승차인원(a)'!M312+'하차인원(b)'!M312</f>
        <v>1079389</v>
      </c>
      <c r="N312" s="16">
        <f>'승차인원(a)'!N312+'하차인원(b)'!N312</f>
        <v>994617</v>
      </c>
      <c r="O312" s="16">
        <f>'승차인원(a)'!O312+'하차인원(b)'!O312</f>
        <v>1144085</v>
      </c>
      <c r="P312" s="16">
        <f>'승차인원(a)'!P312+'하차인원(b)'!P312</f>
        <v>1157157</v>
      </c>
      <c r="Q312" s="63">
        <f>'승차인원(a)'!Q312+'하차인원(b)'!Q312</f>
        <v>1182553</v>
      </c>
    </row>
    <row r="313" spans="1:17" x14ac:dyDescent="0.3">
      <c r="A313" s="158"/>
      <c r="B313" s="1">
        <v>2821</v>
      </c>
      <c r="C313" s="1" t="s">
        <v>250</v>
      </c>
      <c r="D313" s="35">
        <f t="shared" si="43"/>
        <v>7741633</v>
      </c>
      <c r="E313" s="35">
        <f>'승차인원(a)'!E313+'하차인원(b)'!E313</f>
        <v>21210</v>
      </c>
      <c r="F313" s="55">
        <f>'승차인원(a)'!F313+'하차인원(b)'!F313</f>
        <v>591918</v>
      </c>
      <c r="G313" s="16">
        <f>'승차인원(a)'!G313+'하차인원(b)'!G313</f>
        <v>518156</v>
      </c>
      <c r="H313" s="16">
        <f>'승차인원(a)'!H313+'하차인원(b)'!H313</f>
        <v>706258</v>
      </c>
      <c r="I313" s="16">
        <f>'승차인원(a)'!I313+'하차인원(b)'!I313</f>
        <v>695021</v>
      </c>
      <c r="J313" s="16">
        <f>'승차인원(a)'!J313+'하차인원(b)'!J313</f>
        <v>690661</v>
      </c>
      <c r="K313" s="16">
        <f>'승차인원(a)'!K313+'하차인원(b)'!K313</f>
        <v>645245</v>
      </c>
      <c r="L313" s="16">
        <f>'승차인원(a)'!L313+'하차인원(b)'!L313</f>
        <v>613377</v>
      </c>
      <c r="M313" s="16">
        <f>'승차인원(a)'!M313+'하차인원(b)'!M313</f>
        <v>589743</v>
      </c>
      <c r="N313" s="16">
        <f>'승차인원(a)'!N313+'하차인원(b)'!N313</f>
        <v>610569</v>
      </c>
      <c r="O313" s="16">
        <f>'승차인원(a)'!O313+'하차인원(b)'!O313</f>
        <v>700577</v>
      </c>
      <c r="P313" s="16">
        <f>'승차인원(a)'!P313+'하차인원(b)'!P313</f>
        <v>712192</v>
      </c>
      <c r="Q313" s="63">
        <f>'승차인원(a)'!Q313+'하차인원(b)'!Q313</f>
        <v>667916</v>
      </c>
    </row>
    <row r="314" spans="1:17" x14ac:dyDescent="0.3">
      <c r="A314" s="158"/>
      <c r="B314" s="1">
        <v>2822</v>
      </c>
      <c r="C314" s="1" t="s">
        <v>251</v>
      </c>
      <c r="D314" s="35">
        <f t="shared" si="43"/>
        <v>4177278</v>
      </c>
      <c r="E314" s="35">
        <f>'승차인원(a)'!E314+'하차인원(b)'!E314</f>
        <v>11444</v>
      </c>
      <c r="F314" s="55">
        <f>'승차인원(a)'!F314+'하차인원(b)'!F314</f>
        <v>323667</v>
      </c>
      <c r="G314" s="16">
        <f>'승차인원(a)'!G314+'하차인원(b)'!G314</f>
        <v>286342</v>
      </c>
      <c r="H314" s="16">
        <f>'승차인원(a)'!H314+'하차인원(b)'!H314</f>
        <v>370604</v>
      </c>
      <c r="I314" s="16">
        <f>'승차인원(a)'!I314+'하차인원(b)'!I314</f>
        <v>362715</v>
      </c>
      <c r="J314" s="16">
        <f>'승차인원(a)'!J314+'하차인원(b)'!J314</f>
        <v>376223</v>
      </c>
      <c r="K314" s="16">
        <f>'승차인원(a)'!K314+'하차인원(b)'!K314</f>
        <v>355067</v>
      </c>
      <c r="L314" s="16">
        <f>'승차인원(a)'!L314+'하차인원(b)'!L314</f>
        <v>342378</v>
      </c>
      <c r="M314" s="16">
        <f>'승차인원(a)'!M314+'하차인원(b)'!M314</f>
        <v>334637</v>
      </c>
      <c r="N314" s="16">
        <f>'승차인원(a)'!N314+'하차인원(b)'!N314</f>
        <v>333531</v>
      </c>
      <c r="O314" s="16">
        <f>'승차인원(a)'!O314+'하차인원(b)'!O314</f>
        <v>383056</v>
      </c>
      <c r="P314" s="16">
        <f>'승차인원(a)'!P314+'하차인원(b)'!P314</f>
        <v>364349</v>
      </c>
      <c r="Q314" s="63">
        <f>'승차인원(a)'!Q314+'하차인원(b)'!Q314</f>
        <v>344709</v>
      </c>
    </row>
    <row r="315" spans="1:17" x14ac:dyDescent="0.3">
      <c r="A315" s="158"/>
      <c r="B315" s="1">
        <v>2823</v>
      </c>
      <c r="C315" s="1" t="s">
        <v>252</v>
      </c>
      <c r="D315" s="35">
        <f t="shared" si="43"/>
        <v>10078329</v>
      </c>
      <c r="E315" s="35">
        <f>'승차인원(a)'!E315+'하차인원(b)'!E315</f>
        <v>27612</v>
      </c>
      <c r="F315" s="55">
        <f>'승차인원(a)'!F315+'하차인원(b)'!F315</f>
        <v>773604</v>
      </c>
      <c r="G315" s="16">
        <f>'승차인원(a)'!G315+'하차인원(b)'!G315</f>
        <v>676908</v>
      </c>
      <c r="H315" s="16">
        <f>'승차인원(a)'!H315+'하차인원(b)'!H315</f>
        <v>930896</v>
      </c>
      <c r="I315" s="16">
        <f>'승차인원(a)'!I315+'하차인원(b)'!I315</f>
        <v>910471</v>
      </c>
      <c r="J315" s="16">
        <f>'승차인원(a)'!J315+'하차인원(b)'!J315</f>
        <v>927814</v>
      </c>
      <c r="K315" s="16">
        <f>'승차인원(a)'!K315+'하차인원(b)'!K315</f>
        <v>834343</v>
      </c>
      <c r="L315" s="16">
        <f>'승차인원(a)'!L315+'하차인원(b)'!L315</f>
        <v>782665</v>
      </c>
      <c r="M315" s="16">
        <f>'승차인원(a)'!M315+'하차인원(b)'!M315</f>
        <v>762554</v>
      </c>
      <c r="N315" s="16">
        <f>'승차인원(a)'!N315+'하차인원(b)'!N315</f>
        <v>803772</v>
      </c>
      <c r="O315" s="16">
        <f>'승차인원(a)'!O315+'하차인원(b)'!O315</f>
        <v>924052</v>
      </c>
      <c r="P315" s="16">
        <f>'승차인원(a)'!P315+'하차인원(b)'!P315</f>
        <v>912568</v>
      </c>
      <c r="Q315" s="63">
        <f>'승차인원(a)'!Q315+'하차인원(b)'!Q315</f>
        <v>838682</v>
      </c>
    </row>
    <row r="316" spans="1:17" x14ac:dyDescent="0.3">
      <c r="A316" s="158"/>
      <c r="B316" s="1">
        <v>2824</v>
      </c>
      <c r="C316" s="1" t="s">
        <v>253</v>
      </c>
      <c r="D316" s="35">
        <f t="shared" si="43"/>
        <v>7998035</v>
      </c>
      <c r="E316" s="35">
        <f>'승차인원(a)'!E316+'하차인원(b)'!E316</f>
        <v>21913</v>
      </c>
      <c r="F316" s="55">
        <f>'승차인원(a)'!F316+'하차인원(b)'!F316</f>
        <v>647204</v>
      </c>
      <c r="G316" s="16">
        <f>'승차인원(a)'!G316+'하차인원(b)'!G316</f>
        <v>568837</v>
      </c>
      <c r="H316" s="16">
        <f>'승차인원(a)'!H316+'하차인원(b)'!H316</f>
        <v>724852</v>
      </c>
      <c r="I316" s="16">
        <f>'승차인원(a)'!I316+'하차인원(b)'!I316</f>
        <v>705570</v>
      </c>
      <c r="J316" s="16">
        <f>'승차인원(a)'!J316+'하차인원(b)'!J316</f>
        <v>727792</v>
      </c>
      <c r="K316" s="16">
        <f>'승차인원(a)'!K316+'하차인원(b)'!K316</f>
        <v>658427</v>
      </c>
      <c r="L316" s="16">
        <f>'승차인원(a)'!L316+'하차인원(b)'!L316</f>
        <v>649948</v>
      </c>
      <c r="M316" s="16">
        <f>'승차인원(a)'!M316+'하차인원(b)'!M316</f>
        <v>632472</v>
      </c>
      <c r="N316" s="16">
        <f>'승차인원(a)'!N316+'하차인원(b)'!N316</f>
        <v>620669</v>
      </c>
      <c r="O316" s="16">
        <f>'승차인원(a)'!O316+'하차인원(b)'!O316</f>
        <v>704687</v>
      </c>
      <c r="P316" s="16">
        <f>'승차인원(a)'!P316+'하차인원(b)'!P316</f>
        <v>693918</v>
      </c>
      <c r="Q316" s="63">
        <f>'승차인원(a)'!Q316+'하차인원(b)'!Q316</f>
        <v>663659</v>
      </c>
    </row>
    <row r="317" spans="1:17" x14ac:dyDescent="0.3">
      <c r="A317" s="158"/>
      <c r="B317" s="1">
        <v>2825</v>
      </c>
      <c r="C317" s="1" t="s">
        <v>254</v>
      </c>
      <c r="D317" s="35">
        <f t="shared" si="43"/>
        <v>3566121</v>
      </c>
      <c r="E317" s="35">
        <f>'승차인원(a)'!E317+'하차인원(b)'!E317</f>
        <v>9770</v>
      </c>
      <c r="F317" s="55">
        <f>'승차인원(a)'!F317+'하차인원(b)'!F317</f>
        <v>299125</v>
      </c>
      <c r="G317" s="16">
        <f>'승차인원(a)'!G317+'하차인원(b)'!G317</f>
        <v>269831</v>
      </c>
      <c r="H317" s="16">
        <f>'승차인원(a)'!H317+'하차인원(b)'!H317</f>
        <v>317324</v>
      </c>
      <c r="I317" s="16">
        <f>'승차인원(a)'!I317+'하차인원(b)'!I317</f>
        <v>302482</v>
      </c>
      <c r="J317" s="16">
        <f>'승차인원(a)'!J317+'하차인원(b)'!J317</f>
        <v>311572</v>
      </c>
      <c r="K317" s="16">
        <f>'승차인원(a)'!K317+'하차인원(b)'!K317</f>
        <v>292426</v>
      </c>
      <c r="L317" s="16">
        <f>'승차인원(a)'!L317+'하차인원(b)'!L317</f>
        <v>304845</v>
      </c>
      <c r="M317" s="16">
        <f>'승차인원(a)'!M317+'하차인원(b)'!M317</f>
        <v>297955</v>
      </c>
      <c r="N317" s="16">
        <f>'승차인원(a)'!N317+'하차인원(b)'!N317</f>
        <v>272775</v>
      </c>
      <c r="O317" s="16">
        <f>'승차인원(a)'!O317+'하차인원(b)'!O317</f>
        <v>300759</v>
      </c>
      <c r="P317" s="16">
        <f>'승차인원(a)'!P317+'하차인원(b)'!P317</f>
        <v>293876</v>
      </c>
      <c r="Q317" s="63">
        <f>'승차인원(a)'!Q317+'하차인원(b)'!Q317</f>
        <v>303151</v>
      </c>
    </row>
    <row r="318" spans="1:17" x14ac:dyDescent="0.3">
      <c r="A318" s="158"/>
      <c r="B318" s="1">
        <v>2826</v>
      </c>
      <c r="C318" s="1" t="s">
        <v>255</v>
      </c>
      <c r="D318" s="35">
        <f t="shared" si="43"/>
        <v>3897109</v>
      </c>
      <c r="E318" s="35">
        <f>'승차인원(a)'!E318+'하차인원(b)'!E318</f>
        <v>10677</v>
      </c>
      <c r="F318" s="55">
        <f>'승차인원(a)'!F318+'하차인원(b)'!F318</f>
        <v>318848</v>
      </c>
      <c r="G318" s="16">
        <f>'승차인원(a)'!G318+'하차인원(b)'!G318</f>
        <v>286929</v>
      </c>
      <c r="H318" s="16">
        <f>'승차인원(a)'!H318+'하차인원(b)'!H318</f>
        <v>343654</v>
      </c>
      <c r="I318" s="16">
        <f>'승차인원(a)'!I318+'하차인원(b)'!I318</f>
        <v>329395</v>
      </c>
      <c r="J318" s="16">
        <f>'승차인원(a)'!J318+'하차인원(b)'!J318</f>
        <v>337991</v>
      </c>
      <c r="K318" s="16">
        <f>'승차인원(a)'!K318+'하차인원(b)'!K318</f>
        <v>318187</v>
      </c>
      <c r="L318" s="16">
        <f>'승차인원(a)'!L318+'하차인원(b)'!L318</f>
        <v>334158</v>
      </c>
      <c r="M318" s="16">
        <f>'승차인원(a)'!M318+'하차인원(b)'!M318</f>
        <v>325214</v>
      </c>
      <c r="N318" s="16">
        <f>'승차인원(a)'!N318+'하차인원(b)'!N318</f>
        <v>301266</v>
      </c>
      <c r="O318" s="16">
        <f>'승차인원(a)'!O318+'하차인원(b)'!O318</f>
        <v>335076</v>
      </c>
      <c r="P318" s="16">
        <f>'승차인원(a)'!P318+'하차인원(b)'!P318</f>
        <v>327940</v>
      </c>
      <c r="Q318" s="63">
        <f>'승차인원(a)'!Q318+'하차인원(b)'!Q318</f>
        <v>338451</v>
      </c>
    </row>
    <row r="319" spans="1:17" ht="17.25" thickBot="1" x14ac:dyDescent="0.35">
      <c r="A319" s="159"/>
      <c r="B319" s="14">
        <v>2827</v>
      </c>
      <c r="C319" s="14" t="s">
        <v>256</v>
      </c>
      <c r="D319" s="36">
        <f t="shared" si="43"/>
        <v>3178945</v>
      </c>
      <c r="E319" s="36">
        <f>'승차인원(a)'!E319+'하차인원(b)'!E319</f>
        <v>8709</v>
      </c>
      <c r="F319" s="56">
        <f>'승차인원(a)'!F319+'하차인원(b)'!F319</f>
        <v>247772</v>
      </c>
      <c r="G319" s="17">
        <f>'승차인원(a)'!G319+'하차인원(b)'!G319</f>
        <v>224404</v>
      </c>
      <c r="H319" s="17">
        <f>'승차인원(a)'!H319+'하차인원(b)'!H319</f>
        <v>288354</v>
      </c>
      <c r="I319" s="17">
        <f>'승차인원(a)'!I319+'하차인원(b)'!I319</f>
        <v>280529</v>
      </c>
      <c r="J319" s="17">
        <f>'승차인원(a)'!J319+'하차인원(b)'!J319</f>
        <v>284474</v>
      </c>
      <c r="K319" s="17">
        <f>'승차인원(a)'!K319+'하차인원(b)'!K319</f>
        <v>266086</v>
      </c>
      <c r="L319" s="17">
        <f>'승차인원(a)'!L319+'하차인원(b)'!L319</f>
        <v>264163</v>
      </c>
      <c r="M319" s="17">
        <f>'승차인원(a)'!M319+'하차인원(b)'!M319</f>
        <v>258787</v>
      </c>
      <c r="N319" s="17">
        <f>'승차인원(a)'!N319+'하차인원(b)'!N319</f>
        <v>248562</v>
      </c>
      <c r="O319" s="17">
        <f>'승차인원(a)'!O319+'하차인원(b)'!O319</f>
        <v>278129</v>
      </c>
      <c r="P319" s="17">
        <f>'승차인원(a)'!P319+'하차인원(b)'!P319</f>
        <v>270375</v>
      </c>
      <c r="Q319" s="64">
        <f>'승차인원(a)'!Q319+'하차인원(b)'!Q319</f>
        <v>267310</v>
      </c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80" t="s">
        <v>412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39" t="s">
        <v>26</v>
      </c>
      <c r="D4" s="124">
        <v>204144</v>
      </c>
      <c r="E4" s="125"/>
      <c r="F4" s="122">
        <v>56</v>
      </c>
      <c r="G4" s="139" t="s">
        <v>83</v>
      </c>
      <c r="H4" s="124">
        <v>47712</v>
      </c>
      <c r="I4" s="116"/>
      <c r="J4" s="122">
        <v>111</v>
      </c>
      <c r="K4" s="139" t="s">
        <v>206</v>
      </c>
      <c r="L4" s="124">
        <v>32285</v>
      </c>
      <c r="M4" s="116"/>
      <c r="N4" s="122">
        <v>166</v>
      </c>
      <c r="O4" s="139" t="s">
        <v>253</v>
      </c>
      <c r="P4" s="124">
        <v>21913</v>
      </c>
      <c r="Q4" s="125"/>
      <c r="R4" s="122">
        <v>221</v>
      </c>
      <c r="S4" s="139" t="s">
        <v>48</v>
      </c>
      <c r="T4" s="124">
        <v>14192</v>
      </c>
    </row>
    <row r="5" spans="1:20" x14ac:dyDescent="0.3">
      <c r="A5" s="116"/>
      <c r="B5" s="126">
        <v>2</v>
      </c>
      <c r="C5" s="140" t="s">
        <v>22</v>
      </c>
      <c r="D5" s="128">
        <v>175376</v>
      </c>
      <c r="E5" s="125"/>
      <c r="F5" s="126">
        <v>57</v>
      </c>
      <c r="G5" s="140" t="s">
        <v>119</v>
      </c>
      <c r="H5" s="128">
        <v>47482</v>
      </c>
      <c r="I5" s="116"/>
      <c r="J5" s="126">
        <v>112</v>
      </c>
      <c r="K5" s="140" t="s">
        <v>201</v>
      </c>
      <c r="L5" s="128">
        <v>31975</v>
      </c>
      <c r="M5" s="116"/>
      <c r="N5" s="126">
        <v>167</v>
      </c>
      <c r="O5" s="140" t="s">
        <v>242</v>
      </c>
      <c r="P5" s="128">
        <v>21790</v>
      </c>
      <c r="Q5" s="125"/>
      <c r="R5" s="126">
        <v>222</v>
      </c>
      <c r="S5" s="140" t="s">
        <v>156</v>
      </c>
      <c r="T5" s="128">
        <v>14182</v>
      </c>
    </row>
    <row r="6" spans="1:20" x14ac:dyDescent="0.3">
      <c r="A6" s="116"/>
      <c r="B6" s="126">
        <v>3</v>
      </c>
      <c r="C6" s="141" t="s">
        <v>380</v>
      </c>
      <c r="D6" s="128">
        <v>165072</v>
      </c>
      <c r="E6" s="125"/>
      <c r="F6" s="126">
        <v>58</v>
      </c>
      <c r="G6" s="141" t="s">
        <v>20</v>
      </c>
      <c r="H6" s="128">
        <v>46999</v>
      </c>
      <c r="I6" s="116"/>
      <c r="J6" s="126">
        <v>113</v>
      </c>
      <c r="K6" s="141" t="s">
        <v>5</v>
      </c>
      <c r="L6" s="128">
        <v>31973</v>
      </c>
      <c r="M6" s="116"/>
      <c r="N6" s="126">
        <v>168</v>
      </c>
      <c r="O6" s="141" t="s">
        <v>8</v>
      </c>
      <c r="P6" s="128">
        <v>21764</v>
      </c>
      <c r="Q6" s="125"/>
      <c r="R6" s="126">
        <v>223</v>
      </c>
      <c r="S6" s="141" t="s">
        <v>168</v>
      </c>
      <c r="T6" s="128">
        <v>14124</v>
      </c>
    </row>
    <row r="7" spans="1:20" x14ac:dyDescent="0.3">
      <c r="A7" s="116"/>
      <c r="B7" s="126">
        <v>4</v>
      </c>
      <c r="C7" s="140" t="s">
        <v>34</v>
      </c>
      <c r="D7" s="128">
        <v>138692</v>
      </c>
      <c r="E7" s="125"/>
      <c r="F7" s="126">
        <v>59</v>
      </c>
      <c r="G7" s="140" t="s">
        <v>88</v>
      </c>
      <c r="H7" s="128">
        <v>46364</v>
      </c>
      <c r="I7" s="116"/>
      <c r="J7" s="126">
        <v>114</v>
      </c>
      <c r="K7" s="140" t="s">
        <v>202</v>
      </c>
      <c r="L7" s="128">
        <v>31857</v>
      </c>
      <c r="M7" s="116"/>
      <c r="N7" s="126">
        <v>169</v>
      </c>
      <c r="O7" s="140" t="s">
        <v>224</v>
      </c>
      <c r="P7" s="128">
        <v>21718</v>
      </c>
      <c r="Q7" s="125"/>
      <c r="R7" s="126">
        <v>224</v>
      </c>
      <c r="S7" s="140" t="s">
        <v>170</v>
      </c>
      <c r="T7" s="128">
        <v>14083</v>
      </c>
    </row>
    <row r="8" spans="1:20" x14ac:dyDescent="0.3">
      <c r="A8" s="116"/>
      <c r="B8" s="126">
        <v>5</v>
      </c>
      <c r="C8" s="140" t="s">
        <v>36</v>
      </c>
      <c r="D8" s="128">
        <v>124380</v>
      </c>
      <c r="E8" s="125"/>
      <c r="F8" s="126">
        <v>60</v>
      </c>
      <c r="G8" s="140" t="s">
        <v>33</v>
      </c>
      <c r="H8" s="128">
        <v>46202</v>
      </c>
      <c r="I8" s="116"/>
      <c r="J8" s="126">
        <v>115</v>
      </c>
      <c r="K8" s="140" t="s">
        <v>99</v>
      </c>
      <c r="L8" s="128">
        <v>31774</v>
      </c>
      <c r="M8" s="116"/>
      <c r="N8" s="126">
        <v>170</v>
      </c>
      <c r="O8" s="140" t="s">
        <v>73</v>
      </c>
      <c r="P8" s="128">
        <v>21699</v>
      </c>
      <c r="Q8" s="125"/>
      <c r="R8" s="126">
        <v>225</v>
      </c>
      <c r="S8" s="140" t="s">
        <v>107</v>
      </c>
      <c r="T8" s="128">
        <v>14050</v>
      </c>
    </row>
    <row r="9" spans="1:20" x14ac:dyDescent="0.3">
      <c r="A9" s="116"/>
      <c r="B9" s="126">
        <v>6</v>
      </c>
      <c r="C9" s="140" t="s">
        <v>69</v>
      </c>
      <c r="D9" s="128">
        <v>120887</v>
      </c>
      <c r="E9" s="125"/>
      <c r="F9" s="126">
        <v>61</v>
      </c>
      <c r="G9" s="140" t="s">
        <v>388</v>
      </c>
      <c r="H9" s="128">
        <v>46127</v>
      </c>
      <c r="I9" s="116"/>
      <c r="J9" s="126">
        <v>116</v>
      </c>
      <c r="K9" s="140" t="s">
        <v>6</v>
      </c>
      <c r="L9" s="128">
        <v>31684</v>
      </c>
      <c r="M9" s="116"/>
      <c r="N9" s="126">
        <v>171</v>
      </c>
      <c r="O9" s="140" t="s">
        <v>239</v>
      </c>
      <c r="P9" s="128">
        <v>21323</v>
      </c>
      <c r="Q9" s="125"/>
      <c r="R9" s="126">
        <v>226</v>
      </c>
      <c r="S9" s="140" t="s">
        <v>150</v>
      </c>
      <c r="T9" s="128">
        <v>13649</v>
      </c>
    </row>
    <row r="10" spans="1:20" x14ac:dyDescent="0.3">
      <c r="A10" s="116"/>
      <c r="B10" s="126">
        <v>7</v>
      </c>
      <c r="C10" s="140" t="s">
        <v>24</v>
      </c>
      <c r="D10" s="128">
        <v>119572</v>
      </c>
      <c r="E10" s="125"/>
      <c r="F10" s="126">
        <v>62</v>
      </c>
      <c r="G10" s="140" t="s">
        <v>28</v>
      </c>
      <c r="H10" s="128">
        <v>45534</v>
      </c>
      <c r="I10" s="116"/>
      <c r="J10" s="126">
        <v>117</v>
      </c>
      <c r="K10" s="140" t="s">
        <v>109</v>
      </c>
      <c r="L10" s="128">
        <v>31035</v>
      </c>
      <c r="M10" s="116"/>
      <c r="N10" s="126">
        <v>172</v>
      </c>
      <c r="O10" s="140" t="s">
        <v>198</v>
      </c>
      <c r="P10" s="128">
        <v>21254</v>
      </c>
      <c r="Q10" s="125"/>
      <c r="R10" s="126">
        <v>227</v>
      </c>
      <c r="S10" s="140" t="s">
        <v>149</v>
      </c>
      <c r="T10" s="128">
        <v>13609</v>
      </c>
    </row>
    <row r="11" spans="1:20" x14ac:dyDescent="0.3">
      <c r="A11" s="116"/>
      <c r="B11" s="126">
        <v>8</v>
      </c>
      <c r="C11" s="140" t="s">
        <v>381</v>
      </c>
      <c r="D11" s="128">
        <v>119414</v>
      </c>
      <c r="E11" s="125"/>
      <c r="F11" s="126">
        <v>63</v>
      </c>
      <c r="G11" s="140" t="s">
        <v>389</v>
      </c>
      <c r="H11" s="128">
        <v>45216</v>
      </c>
      <c r="I11" s="116"/>
      <c r="J11" s="126">
        <v>118</v>
      </c>
      <c r="K11" s="140" t="s">
        <v>127</v>
      </c>
      <c r="L11" s="128">
        <v>30917</v>
      </c>
      <c r="M11" s="116"/>
      <c r="N11" s="126">
        <v>173</v>
      </c>
      <c r="O11" s="140" t="s">
        <v>250</v>
      </c>
      <c r="P11" s="128">
        <v>21210</v>
      </c>
      <c r="Q11" s="125"/>
      <c r="R11" s="126">
        <v>228</v>
      </c>
      <c r="S11" s="140" t="s">
        <v>80</v>
      </c>
      <c r="T11" s="128">
        <v>13396</v>
      </c>
    </row>
    <row r="12" spans="1:20" x14ac:dyDescent="0.3">
      <c r="A12" s="116"/>
      <c r="B12" s="126">
        <v>9</v>
      </c>
      <c r="C12" s="140" t="s">
        <v>0</v>
      </c>
      <c r="D12" s="128">
        <v>108475</v>
      </c>
      <c r="E12" s="125"/>
      <c r="F12" s="126">
        <v>64</v>
      </c>
      <c r="G12" s="140" t="s">
        <v>193</v>
      </c>
      <c r="H12" s="128">
        <v>43929</v>
      </c>
      <c r="I12" s="116"/>
      <c r="J12" s="126">
        <v>119</v>
      </c>
      <c r="K12" s="140" t="s">
        <v>218</v>
      </c>
      <c r="L12" s="128">
        <v>30802</v>
      </c>
      <c r="M12" s="116"/>
      <c r="N12" s="126">
        <v>174</v>
      </c>
      <c r="O12" s="140" t="s">
        <v>230</v>
      </c>
      <c r="P12" s="128">
        <v>21145</v>
      </c>
      <c r="Q12" s="125"/>
      <c r="R12" s="126">
        <v>229</v>
      </c>
      <c r="S12" s="140" t="s">
        <v>169</v>
      </c>
      <c r="T12" s="128">
        <v>12970</v>
      </c>
    </row>
    <row r="13" spans="1:20" x14ac:dyDescent="0.3">
      <c r="A13" s="116"/>
      <c r="B13" s="126">
        <v>10</v>
      </c>
      <c r="C13" s="140" t="s">
        <v>32</v>
      </c>
      <c r="D13" s="128">
        <v>105330</v>
      </c>
      <c r="E13" s="125"/>
      <c r="F13" s="126">
        <v>65</v>
      </c>
      <c r="G13" s="140" t="s">
        <v>39</v>
      </c>
      <c r="H13" s="128">
        <v>43293</v>
      </c>
      <c r="I13" s="116"/>
      <c r="J13" s="126">
        <v>120</v>
      </c>
      <c r="K13" s="140" t="s">
        <v>13</v>
      </c>
      <c r="L13" s="128">
        <v>30800</v>
      </c>
      <c r="M13" s="116"/>
      <c r="N13" s="126">
        <v>175</v>
      </c>
      <c r="O13" s="140" t="s">
        <v>62</v>
      </c>
      <c r="P13" s="128">
        <v>21070</v>
      </c>
      <c r="Q13" s="125"/>
      <c r="R13" s="126">
        <v>230</v>
      </c>
      <c r="S13" s="140" t="s">
        <v>213</v>
      </c>
      <c r="T13" s="128">
        <v>12862</v>
      </c>
    </row>
    <row r="14" spans="1:20" x14ac:dyDescent="0.3">
      <c r="A14" s="116"/>
      <c r="B14" s="126">
        <v>11</v>
      </c>
      <c r="C14" s="140" t="s">
        <v>382</v>
      </c>
      <c r="D14" s="128">
        <v>101233</v>
      </c>
      <c r="E14" s="125"/>
      <c r="F14" s="126">
        <v>66</v>
      </c>
      <c r="G14" s="140" t="s">
        <v>211</v>
      </c>
      <c r="H14" s="128">
        <v>43252</v>
      </c>
      <c r="I14" s="116"/>
      <c r="J14" s="126">
        <v>121</v>
      </c>
      <c r="K14" s="140" t="s">
        <v>210</v>
      </c>
      <c r="L14" s="128">
        <v>30557</v>
      </c>
      <c r="M14" s="116"/>
      <c r="N14" s="126">
        <v>176</v>
      </c>
      <c r="O14" s="140" t="s">
        <v>42</v>
      </c>
      <c r="P14" s="128">
        <v>21055</v>
      </c>
      <c r="Q14" s="125"/>
      <c r="R14" s="126">
        <v>231</v>
      </c>
      <c r="S14" s="140" t="s">
        <v>130</v>
      </c>
      <c r="T14" s="128">
        <v>12742</v>
      </c>
    </row>
    <row r="15" spans="1:20" x14ac:dyDescent="0.3">
      <c r="A15" s="116"/>
      <c r="B15" s="126">
        <v>12</v>
      </c>
      <c r="C15" s="140" t="s">
        <v>10</v>
      </c>
      <c r="D15" s="128">
        <v>98762</v>
      </c>
      <c r="E15" s="125"/>
      <c r="F15" s="126">
        <v>67</v>
      </c>
      <c r="G15" s="140" t="s">
        <v>11</v>
      </c>
      <c r="H15" s="128">
        <v>42669</v>
      </c>
      <c r="I15" s="116"/>
      <c r="J15" s="126">
        <v>122</v>
      </c>
      <c r="K15" s="140" t="s">
        <v>194</v>
      </c>
      <c r="L15" s="128">
        <v>30470</v>
      </c>
      <c r="M15" s="116"/>
      <c r="N15" s="126">
        <v>177</v>
      </c>
      <c r="O15" s="140" t="s">
        <v>190</v>
      </c>
      <c r="P15" s="128">
        <v>20914</v>
      </c>
      <c r="Q15" s="125"/>
      <c r="R15" s="126">
        <v>232</v>
      </c>
      <c r="S15" s="140" t="s">
        <v>115</v>
      </c>
      <c r="T15" s="128">
        <v>12699</v>
      </c>
    </row>
    <row r="16" spans="1:20" x14ac:dyDescent="0.3">
      <c r="A16" s="116"/>
      <c r="B16" s="126">
        <v>13</v>
      </c>
      <c r="C16" s="140" t="s">
        <v>383</v>
      </c>
      <c r="D16" s="128">
        <v>98409</v>
      </c>
      <c r="E16" s="125"/>
      <c r="F16" s="126">
        <v>68</v>
      </c>
      <c r="G16" s="140" t="s">
        <v>139</v>
      </c>
      <c r="H16" s="128">
        <v>42352</v>
      </c>
      <c r="I16" s="116"/>
      <c r="J16" s="126">
        <v>123</v>
      </c>
      <c r="K16" s="140" t="s">
        <v>163</v>
      </c>
      <c r="L16" s="128">
        <v>29855</v>
      </c>
      <c r="M16" s="116"/>
      <c r="N16" s="126">
        <v>178</v>
      </c>
      <c r="O16" s="140" t="s">
        <v>393</v>
      </c>
      <c r="P16" s="128">
        <v>20891</v>
      </c>
      <c r="Q16" s="125"/>
      <c r="R16" s="126">
        <v>233</v>
      </c>
      <c r="S16" s="140" t="s">
        <v>147</v>
      </c>
      <c r="T16" s="128">
        <v>12671</v>
      </c>
    </row>
    <row r="17" spans="1:20" x14ac:dyDescent="0.3">
      <c r="A17" s="116"/>
      <c r="B17" s="126">
        <v>14</v>
      </c>
      <c r="C17" s="140" t="s">
        <v>25</v>
      </c>
      <c r="D17" s="128">
        <v>96490</v>
      </c>
      <c r="E17" s="125"/>
      <c r="F17" s="126">
        <v>69</v>
      </c>
      <c r="G17" s="140" t="s">
        <v>387</v>
      </c>
      <c r="H17" s="128">
        <v>42235</v>
      </c>
      <c r="I17" s="116"/>
      <c r="J17" s="126">
        <v>124</v>
      </c>
      <c r="K17" s="140" t="s">
        <v>236</v>
      </c>
      <c r="L17" s="128">
        <v>29797</v>
      </c>
      <c r="M17" s="116"/>
      <c r="N17" s="126">
        <v>179</v>
      </c>
      <c r="O17" s="140" t="s">
        <v>158</v>
      </c>
      <c r="P17" s="128">
        <v>20648</v>
      </c>
      <c r="Q17" s="125"/>
      <c r="R17" s="126">
        <v>234</v>
      </c>
      <c r="S17" s="140" t="s">
        <v>183</v>
      </c>
      <c r="T17" s="128">
        <v>12487</v>
      </c>
    </row>
    <row r="18" spans="1:20" x14ac:dyDescent="0.3">
      <c r="A18" s="116"/>
      <c r="B18" s="126">
        <v>15</v>
      </c>
      <c r="C18" s="140" t="s">
        <v>19</v>
      </c>
      <c r="D18" s="128">
        <v>93505</v>
      </c>
      <c r="E18" s="125"/>
      <c r="F18" s="126">
        <v>70</v>
      </c>
      <c r="G18" s="140" t="s">
        <v>209</v>
      </c>
      <c r="H18" s="128">
        <v>41937</v>
      </c>
      <c r="I18" s="116"/>
      <c r="J18" s="126">
        <v>125</v>
      </c>
      <c r="K18" s="140" t="s">
        <v>137</v>
      </c>
      <c r="L18" s="128">
        <v>29619</v>
      </c>
      <c r="M18" s="116"/>
      <c r="N18" s="126">
        <v>180</v>
      </c>
      <c r="O18" s="140" t="s">
        <v>78</v>
      </c>
      <c r="P18" s="128">
        <v>20341</v>
      </c>
      <c r="Q18" s="125"/>
      <c r="R18" s="126">
        <v>235</v>
      </c>
      <c r="S18" s="140" t="s">
        <v>203</v>
      </c>
      <c r="T18" s="128">
        <v>12443</v>
      </c>
    </row>
    <row r="19" spans="1:20" x14ac:dyDescent="0.3">
      <c r="A19" s="116"/>
      <c r="B19" s="126">
        <v>16</v>
      </c>
      <c r="C19" s="140" t="s">
        <v>21</v>
      </c>
      <c r="D19" s="128">
        <v>92784</v>
      </c>
      <c r="E19" s="125"/>
      <c r="F19" s="126">
        <v>71</v>
      </c>
      <c r="G19" s="140" t="s">
        <v>390</v>
      </c>
      <c r="H19" s="128">
        <v>41567</v>
      </c>
      <c r="I19" s="116"/>
      <c r="J19" s="126">
        <v>126</v>
      </c>
      <c r="K19" s="140" t="s">
        <v>162</v>
      </c>
      <c r="L19" s="128">
        <v>29035</v>
      </c>
      <c r="M19" s="116"/>
      <c r="N19" s="126">
        <v>181</v>
      </c>
      <c r="O19" s="140" t="s">
        <v>394</v>
      </c>
      <c r="P19" s="128">
        <v>20237</v>
      </c>
      <c r="Q19" s="125"/>
      <c r="R19" s="126">
        <v>236</v>
      </c>
      <c r="S19" s="140" t="s">
        <v>68</v>
      </c>
      <c r="T19" s="128">
        <v>12430</v>
      </c>
    </row>
    <row r="20" spans="1:20" x14ac:dyDescent="0.3">
      <c r="A20" s="116"/>
      <c r="B20" s="126">
        <v>17</v>
      </c>
      <c r="C20" s="140" t="s">
        <v>30</v>
      </c>
      <c r="D20" s="128">
        <v>91263</v>
      </c>
      <c r="E20" s="125"/>
      <c r="F20" s="126">
        <v>72</v>
      </c>
      <c r="G20" s="140" t="s">
        <v>7</v>
      </c>
      <c r="H20" s="128">
        <v>41415</v>
      </c>
      <c r="I20" s="116"/>
      <c r="J20" s="126">
        <v>127</v>
      </c>
      <c r="K20" s="140" t="s">
        <v>234</v>
      </c>
      <c r="L20" s="128">
        <v>28799</v>
      </c>
      <c r="M20" s="116"/>
      <c r="N20" s="126">
        <v>182</v>
      </c>
      <c r="O20" s="140" t="s">
        <v>204</v>
      </c>
      <c r="P20" s="128">
        <v>19924</v>
      </c>
      <c r="Q20" s="125"/>
      <c r="R20" s="126">
        <v>237</v>
      </c>
      <c r="S20" s="140" t="s">
        <v>133</v>
      </c>
      <c r="T20" s="128">
        <v>12296</v>
      </c>
    </row>
    <row r="21" spans="1:20" x14ac:dyDescent="0.3">
      <c r="A21" s="116"/>
      <c r="B21" s="126">
        <v>18</v>
      </c>
      <c r="C21" s="140" t="s">
        <v>91</v>
      </c>
      <c r="D21" s="128">
        <v>85496</v>
      </c>
      <c r="E21" s="125"/>
      <c r="F21" s="126">
        <v>73</v>
      </c>
      <c r="G21" s="140" t="s">
        <v>41</v>
      </c>
      <c r="H21" s="128">
        <v>41143</v>
      </c>
      <c r="I21" s="116"/>
      <c r="J21" s="126">
        <v>128</v>
      </c>
      <c r="K21" s="140" t="s">
        <v>215</v>
      </c>
      <c r="L21" s="128">
        <v>28658</v>
      </c>
      <c r="M21" s="116"/>
      <c r="N21" s="126">
        <v>183</v>
      </c>
      <c r="O21" s="140" t="s">
        <v>146</v>
      </c>
      <c r="P21" s="128">
        <v>19719</v>
      </c>
      <c r="Q21" s="125"/>
      <c r="R21" s="126">
        <v>238</v>
      </c>
      <c r="S21" s="140" t="s">
        <v>186</v>
      </c>
      <c r="T21" s="128">
        <v>12158</v>
      </c>
    </row>
    <row r="22" spans="1:20" x14ac:dyDescent="0.3">
      <c r="A22" s="116"/>
      <c r="B22" s="126">
        <v>19</v>
      </c>
      <c r="C22" s="140" t="s">
        <v>2</v>
      </c>
      <c r="D22" s="128">
        <v>85370</v>
      </c>
      <c r="E22" s="125"/>
      <c r="F22" s="126">
        <v>74</v>
      </c>
      <c r="G22" s="140" t="s">
        <v>29</v>
      </c>
      <c r="H22" s="128">
        <v>40723</v>
      </c>
      <c r="I22" s="116"/>
      <c r="J22" s="126">
        <v>129</v>
      </c>
      <c r="K22" s="140" t="s">
        <v>159</v>
      </c>
      <c r="L22" s="128">
        <v>28476</v>
      </c>
      <c r="M22" s="116"/>
      <c r="N22" s="126">
        <v>184</v>
      </c>
      <c r="O22" s="140" t="s">
        <v>117</v>
      </c>
      <c r="P22" s="128">
        <v>19577</v>
      </c>
      <c r="Q22" s="125"/>
      <c r="R22" s="126">
        <v>239</v>
      </c>
      <c r="S22" s="140" t="s">
        <v>395</v>
      </c>
      <c r="T22" s="128">
        <v>12112</v>
      </c>
    </row>
    <row r="23" spans="1:20" x14ac:dyDescent="0.3">
      <c r="A23" s="116"/>
      <c r="B23" s="126">
        <v>20</v>
      </c>
      <c r="C23" s="140" t="s">
        <v>53</v>
      </c>
      <c r="D23" s="128">
        <v>82994</v>
      </c>
      <c r="E23" s="125"/>
      <c r="F23" s="126">
        <v>75</v>
      </c>
      <c r="G23" s="140" t="s">
        <v>54</v>
      </c>
      <c r="H23" s="128">
        <v>40416</v>
      </c>
      <c r="I23" s="116"/>
      <c r="J23" s="126">
        <v>130</v>
      </c>
      <c r="K23" s="140" t="s">
        <v>64</v>
      </c>
      <c r="L23" s="128">
        <v>28256</v>
      </c>
      <c r="M23" s="116"/>
      <c r="N23" s="126">
        <v>185</v>
      </c>
      <c r="O23" s="140" t="s">
        <v>49</v>
      </c>
      <c r="P23" s="128">
        <v>19516</v>
      </c>
      <c r="Q23" s="125"/>
      <c r="R23" s="126">
        <v>240</v>
      </c>
      <c r="S23" s="140" t="s">
        <v>104</v>
      </c>
      <c r="T23" s="128">
        <v>11605</v>
      </c>
    </row>
    <row r="24" spans="1:20" x14ac:dyDescent="0.3">
      <c r="A24" s="116"/>
      <c r="B24" s="126">
        <v>21</v>
      </c>
      <c r="C24" s="140" t="s">
        <v>72</v>
      </c>
      <c r="D24" s="128">
        <v>82758</v>
      </c>
      <c r="E24" s="125"/>
      <c r="F24" s="126">
        <v>76</v>
      </c>
      <c r="G24" s="140" t="s">
        <v>82</v>
      </c>
      <c r="H24" s="128">
        <v>40349</v>
      </c>
      <c r="I24" s="116"/>
      <c r="J24" s="126">
        <v>131</v>
      </c>
      <c r="K24" s="140" t="s">
        <v>121</v>
      </c>
      <c r="L24" s="128">
        <v>27964</v>
      </c>
      <c r="M24" s="116"/>
      <c r="N24" s="126">
        <v>186</v>
      </c>
      <c r="O24" s="140" t="s">
        <v>142</v>
      </c>
      <c r="P24" s="128">
        <v>19288</v>
      </c>
      <c r="Q24" s="125"/>
      <c r="R24" s="126">
        <v>241</v>
      </c>
      <c r="S24" s="140" t="s">
        <v>251</v>
      </c>
      <c r="T24" s="128">
        <v>11444</v>
      </c>
    </row>
    <row r="25" spans="1:20" x14ac:dyDescent="0.3">
      <c r="A25" s="116"/>
      <c r="B25" s="126">
        <v>22</v>
      </c>
      <c r="C25" s="140" t="s">
        <v>94</v>
      </c>
      <c r="D25" s="128">
        <v>81209</v>
      </c>
      <c r="E25" s="125"/>
      <c r="F25" s="126">
        <v>77</v>
      </c>
      <c r="G25" s="140" t="s">
        <v>52</v>
      </c>
      <c r="H25" s="128">
        <v>40346</v>
      </c>
      <c r="I25" s="116"/>
      <c r="J25" s="126">
        <v>132</v>
      </c>
      <c r="K25" s="140" t="s">
        <v>122</v>
      </c>
      <c r="L25" s="128">
        <v>27682</v>
      </c>
      <c r="M25" s="116"/>
      <c r="N25" s="126">
        <v>187</v>
      </c>
      <c r="O25" s="140" t="s">
        <v>177</v>
      </c>
      <c r="P25" s="128">
        <v>19118</v>
      </c>
      <c r="Q25" s="125"/>
      <c r="R25" s="126">
        <v>242</v>
      </c>
      <c r="S25" s="140" t="s">
        <v>132</v>
      </c>
      <c r="T25" s="128">
        <v>11332</v>
      </c>
    </row>
    <row r="26" spans="1:20" x14ac:dyDescent="0.3">
      <c r="A26" s="116"/>
      <c r="B26" s="126">
        <v>23</v>
      </c>
      <c r="C26" s="140" t="s">
        <v>226</v>
      </c>
      <c r="D26" s="128">
        <v>77727</v>
      </c>
      <c r="E26" s="125"/>
      <c r="F26" s="126">
        <v>78</v>
      </c>
      <c r="G26" s="140" t="s">
        <v>241</v>
      </c>
      <c r="H26" s="128">
        <v>40113</v>
      </c>
      <c r="I26" s="116"/>
      <c r="J26" s="126">
        <v>133</v>
      </c>
      <c r="K26" s="140" t="s">
        <v>14</v>
      </c>
      <c r="L26" s="128">
        <v>27654</v>
      </c>
      <c r="M26" s="116"/>
      <c r="N26" s="126">
        <v>188</v>
      </c>
      <c r="O26" s="140" t="s">
        <v>144</v>
      </c>
      <c r="P26" s="128">
        <v>19071</v>
      </c>
      <c r="Q26" s="125"/>
      <c r="R26" s="126">
        <v>243</v>
      </c>
      <c r="S26" s="140" t="s">
        <v>154</v>
      </c>
      <c r="T26" s="128">
        <v>11035</v>
      </c>
    </row>
    <row r="27" spans="1:20" x14ac:dyDescent="0.3">
      <c r="A27" s="116"/>
      <c r="B27" s="126">
        <v>24</v>
      </c>
      <c r="C27" s="140" t="s">
        <v>85</v>
      </c>
      <c r="D27" s="128">
        <v>77106</v>
      </c>
      <c r="E27" s="125"/>
      <c r="F27" s="126">
        <v>79</v>
      </c>
      <c r="G27" s="140" t="s">
        <v>212</v>
      </c>
      <c r="H27" s="128">
        <v>39824</v>
      </c>
      <c r="I27" s="116"/>
      <c r="J27" s="126">
        <v>134</v>
      </c>
      <c r="K27" s="140" t="s">
        <v>252</v>
      </c>
      <c r="L27" s="128">
        <v>27612</v>
      </c>
      <c r="M27" s="116"/>
      <c r="N27" s="126">
        <v>189</v>
      </c>
      <c r="O27" s="140" t="s">
        <v>181</v>
      </c>
      <c r="P27" s="128">
        <v>19002</v>
      </c>
      <c r="Q27" s="125"/>
      <c r="R27" s="126">
        <v>244</v>
      </c>
      <c r="S27" s="140" t="s">
        <v>98</v>
      </c>
      <c r="T27" s="128">
        <v>11002</v>
      </c>
    </row>
    <row r="28" spans="1:20" x14ac:dyDescent="0.3">
      <c r="A28" s="116"/>
      <c r="B28" s="126">
        <v>25</v>
      </c>
      <c r="C28" s="140" t="s">
        <v>27</v>
      </c>
      <c r="D28" s="128">
        <v>76351</v>
      </c>
      <c r="E28" s="125"/>
      <c r="F28" s="126">
        <v>80</v>
      </c>
      <c r="G28" s="140" t="s">
        <v>214</v>
      </c>
      <c r="H28" s="128">
        <v>39528</v>
      </c>
      <c r="I28" s="116"/>
      <c r="J28" s="126">
        <v>135</v>
      </c>
      <c r="K28" s="140" t="s">
        <v>138</v>
      </c>
      <c r="L28" s="128">
        <v>27551</v>
      </c>
      <c r="M28" s="116"/>
      <c r="N28" s="126">
        <v>190</v>
      </c>
      <c r="O28" s="140" t="s">
        <v>76</v>
      </c>
      <c r="P28" s="128">
        <v>18905</v>
      </c>
      <c r="Q28" s="125"/>
      <c r="R28" s="126">
        <v>245</v>
      </c>
      <c r="S28" s="140" t="s">
        <v>246</v>
      </c>
      <c r="T28" s="128">
        <v>10895</v>
      </c>
    </row>
    <row r="29" spans="1:20" x14ac:dyDescent="0.3">
      <c r="A29" s="116"/>
      <c r="B29" s="126">
        <v>26</v>
      </c>
      <c r="C29" s="140" t="s">
        <v>126</v>
      </c>
      <c r="D29" s="128">
        <v>72145</v>
      </c>
      <c r="E29" s="125"/>
      <c r="F29" s="126">
        <v>81</v>
      </c>
      <c r="G29" s="140" t="s">
        <v>38</v>
      </c>
      <c r="H29" s="128">
        <v>39113</v>
      </c>
      <c r="I29" s="116"/>
      <c r="J29" s="126">
        <v>136</v>
      </c>
      <c r="K29" s="140" t="s">
        <v>191</v>
      </c>
      <c r="L29" s="128">
        <v>27531</v>
      </c>
      <c r="M29" s="116"/>
      <c r="N29" s="126">
        <v>191</v>
      </c>
      <c r="O29" s="140" t="s">
        <v>188</v>
      </c>
      <c r="P29" s="128">
        <v>18880</v>
      </c>
      <c r="Q29" s="125"/>
      <c r="R29" s="126">
        <v>246</v>
      </c>
      <c r="S29" s="140" t="s">
        <v>255</v>
      </c>
      <c r="T29" s="128">
        <v>10677</v>
      </c>
    </row>
    <row r="30" spans="1:20" x14ac:dyDescent="0.3">
      <c r="A30" s="116"/>
      <c r="B30" s="126">
        <v>27</v>
      </c>
      <c r="C30" s="140" t="s">
        <v>71</v>
      </c>
      <c r="D30" s="128">
        <v>70902</v>
      </c>
      <c r="E30" s="125"/>
      <c r="F30" s="126">
        <v>82</v>
      </c>
      <c r="G30" s="140" t="s">
        <v>195</v>
      </c>
      <c r="H30" s="128">
        <v>39059</v>
      </c>
      <c r="I30" s="116"/>
      <c r="J30" s="126">
        <v>137</v>
      </c>
      <c r="K30" s="140" t="s">
        <v>180</v>
      </c>
      <c r="L30" s="128">
        <v>27476</v>
      </c>
      <c r="M30" s="116"/>
      <c r="N30" s="126">
        <v>192</v>
      </c>
      <c r="O30" s="140" t="s">
        <v>238</v>
      </c>
      <c r="P30" s="128">
        <v>18822</v>
      </c>
      <c r="Q30" s="125"/>
      <c r="R30" s="126">
        <v>247</v>
      </c>
      <c r="S30" s="140" t="s">
        <v>128</v>
      </c>
      <c r="T30" s="128">
        <v>10610</v>
      </c>
    </row>
    <row r="31" spans="1:20" x14ac:dyDescent="0.3">
      <c r="A31" s="116"/>
      <c r="B31" s="126">
        <v>28</v>
      </c>
      <c r="C31" s="140" t="s">
        <v>66</v>
      </c>
      <c r="D31" s="128">
        <v>69607</v>
      </c>
      <c r="E31" s="125"/>
      <c r="F31" s="126">
        <v>83</v>
      </c>
      <c r="G31" s="140" t="s">
        <v>56</v>
      </c>
      <c r="H31" s="128">
        <v>38562</v>
      </c>
      <c r="I31" s="116"/>
      <c r="J31" s="126">
        <v>138</v>
      </c>
      <c r="K31" s="140" t="s">
        <v>161</v>
      </c>
      <c r="L31" s="128">
        <v>26930</v>
      </c>
      <c r="M31" s="116"/>
      <c r="N31" s="126">
        <v>193</v>
      </c>
      <c r="O31" s="140" t="s">
        <v>77</v>
      </c>
      <c r="P31" s="128">
        <v>18764</v>
      </c>
      <c r="Q31" s="125"/>
      <c r="R31" s="126">
        <v>248</v>
      </c>
      <c r="S31" s="140" t="s">
        <v>151</v>
      </c>
      <c r="T31" s="128">
        <v>10393</v>
      </c>
    </row>
    <row r="32" spans="1:20" x14ac:dyDescent="0.3">
      <c r="A32" s="116"/>
      <c r="B32" s="126">
        <v>29</v>
      </c>
      <c r="C32" s="140" t="s">
        <v>40</v>
      </c>
      <c r="D32" s="128">
        <v>68803</v>
      </c>
      <c r="E32" s="125"/>
      <c r="F32" s="126">
        <v>84</v>
      </c>
      <c r="G32" s="140" t="s">
        <v>171</v>
      </c>
      <c r="H32" s="128">
        <v>37686</v>
      </c>
      <c r="I32" s="116"/>
      <c r="J32" s="126">
        <v>139</v>
      </c>
      <c r="K32" s="140" t="s">
        <v>157</v>
      </c>
      <c r="L32" s="128">
        <v>26906</v>
      </c>
      <c r="M32" s="116"/>
      <c r="N32" s="126">
        <v>194</v>
      </c>
      <c r="O32" s="140" t="s">
        <v>245</v>
      </c>
      <c r="P32" s="128">
        <v>18609</v>
      </c>
      <c r="Q32" s="125"/>
      <c r="R32" s="126">
        <v>249</v>
      </c>
      <c r="S32" s="140" t="s">
        <v>237</v>
      </c>
      <c r="T32" s="128">
        <v>10314</v>
      </c>
    </row>
    <row r="33" spans="1:20" x14ac:dyDescent="0.3">
      <c r="A33" s="116"/>
      <c r="B33" s="126">
        <v>30</v>
      </c>
      <c r="C33" s="140" t="s">
        <v>67</v>
      </c>
      <c r="D33" s="128">
        <v>66532</v>
      </c>
      <c r="E33" s="125"/>
      <c r="F33" s="126">
        <v>85</v>
      </c>
      <c r="G33" s="140" t="s">
        <v>113</v>
      </c>
      <c r="H33" s="128">
        <v>37542</v>
      </c>
      <c r="I33" s="116"/>
      <c r="J33" s="126">
        <v>140</v>
      </c>
      <c r="K33" s="140" t="s">
        <v>185</v>
      </c>
      <c r="L33" s="128">
        <v>26848</v>
      </c>
      <c r="M33" s="116"/>
      <c r="N33" s="126">
        <v>195</v>
      </c>
      <c r="O33" s="140" t="s">
        <v>165</v>
      </c>
      <c r="P33" s="128">
        <v>18578</v>
      </c>
      <c r="Q33" s="125"/>
      <c r="R33" s="126">
        <v>250</v>
      </c>
      <c r="S33" s="140" t="s">
        <v>254</v>
      </c>
      <c r="T33" s="128">
        <v>9770</v>
      </c>
    </row>
    <row r="34" spans="1:20" x14ac:dyDescent="0.3">
      <c r="A34" s="116"/>
      <c r="B34" s="126">
        <v>31</v>
      </c>
      <c r="C34" s="140" t="s">
        <v>3</v>
      </c>
      <c r="D34" s="128">
        <v>65905</v>
      </c>
      <c r="E34" s="125"/>
      <c r="F34" s="126">
        <v>86</v>
      </c>
      <c r="G34" s="140" t="s">
        <v>140</v>
      </c>
      <c r="H34" s="128">
        <v>37478</v>
      </c>
      <c r="I34" s="116"/>
      <c r="J34" s="126">
        <v>141</v>
      </c>
      <c r="K34" s="140" t="s">
        <v>112</v>
      </c>
      <c r="L34" s="128">
        <v>26062</v>
      </c>
      <c r="M34" s="116"/>
      <c r="N34" s="126">
        <v>196</v>
      </c>
      <c r="O34" s="140" t="s">
        <v>222</v>
      </c>
      <c r="P34" s="128">
        <v>18439</v>
      </c>
      <c r="Q34" s="125"/>
      <c r="R34" s="126">
        <v>251</v>
      </c>
      <c r="S34" s="140" t="s">
        <v>232</v>
      </c>
      <c r="T34" s="128">
        <v>9730</v>
      </c>
    </row>
    <row r="35" spans="1:20" x14ac:dyDescent="0.3">
      <c r="A35" s="116"/>
      <c r="B35" s="126">
        <v>32</v>
      </c>
      <c r="C35" s="140" t="s">
        <v>93</v>
      </c>
      <c r="D35" s="128">
        <v>64602</v>
      </c>
      <c r="E35" s="125"/>
      <c r="F35" s="126">
        <v>87</v>
      </c>
      <c r="G35" s="140" t="s">
        <v>135</v>
      </c>
      <c r="H35" s="128">
        <v>37117</v>
      </c>
      <c r="I35" s="116"/>
      <c r="J35" s="126">
        <v>142</v>
      </c>
      <c r="K35" s="140" t="s">
        <v>196</v>
      </c>
      <c r="L35" s="128">
        <v>25882</v>
      </c>
      <c r="M35" s="116"/>
      <c r="N35" s="126">
        <v>197</v>
      </c>
      <c r="O35" s="140" t="s">
        <v>106</v>
      </c>
      <c r="P35" s="128">
        <v>18343</v>
      </c>
      <c r="Q35" s="125"/>
      <c r="R35" s="126">
        <v>252</v>
      </c>
      <c r="S35" s="140" t="s">
        <v>124</v>
      </c>
      <c r="T35" s="128">
        <v>9021</v>
      </c>
    </row>
    <row r="36" spans="1:20" x14ac:dyDescent="0.3">
      <c r="A36" s="116"/>
      <c r="B36" s="126">
        <v>33</v>
      </c>
      <c r="C36" s="140" t="s">
        <v>84</v>
      </c>
      <c r="D36" s="128">
        <v>62484</v>
      </c>
      <c r="E36" s="125"/>
      <c r="F36" s="126">
        <v>88</v>
      </c>
      <c r="G36" s="140" t="s">
        <v>392</v>
      </c>
      <c r="H36" s="128">
        <v>36611</v>
      </c>
      <c r="I36" s="116"/>
      <c r="J36" s="126">
        <v>143</v>
      </c>
      <c r="K36" s="140" t="s">
        <v>81</v>
      </c>
      <c r="L36" s="128">
        <v>25767</v>
      </c>
      <c r="M36" s="116"/>
      <c r="N36" s="126">
        <v>198</v>
      </c>
      <c r="O36" s="140" t="s">
        <v>208</v>
      </c>
      <c r="P36" s="128">
        <v>18339</v>
      </c>
      <c r="Q36" s="125"/>
      <c r="R36" s="126">
        <v>253</v>
      </c>
      <c r="S36" s="140" t="s">
        <v>46</v>
      </c>
      <c r="T36" s="128">
        <v>8840</v>
      </c>
    </row>
    <row r="37" spans="1:20" x14ac:dyDescent="0.3">
      <c r="A37" s="116"/>
      <c r="B37" s="126">
        <v>34</v>
      </c>
      <c r="C37" s="140" t="s">
        <v>95</v>
      </c>
      <c r="D37" s="128">
        <v>62132</v>
      </c>
      <c r="E37" s="125"/>
      <c r="F37" s="126">
        <v>89</v>
      </c>
      <c r="G37" s="140" t="s">
        <v>249</v>
      </c>
      <c r="H37" s="128">
        <v>36170</v>
      </c>
      <c r="I37" s="116"/>
      <c r="J37" s="126">
        <v>144</v>
      </c>
      <c r="K37" s="140" t="s">
        <v>235</v>
      </c>
      <c r="L37" s="128">
        <v>25521</v>
      </c>
      <c r="M37" s="116"/>
      <c r="N37" s="126">
        <v>199</v>
      </c>
      <c r="O37" s="140" t="s">
        <v>166</v>
      </c>
      <c r="P37" s="128">
        <v>18177</v>
      </c>
      <c r="Q37" s="125"/>
      <c r="R37" s="126">
        <v>254</v>
      </c>
      <c r="S37" s="140" t="s">
        <v>256</v>
      </c>
      <c r="T37" s="128">
        <v>8709</v>
      </c>
    </row>
    <row r="38" spans="1:20" x14ac:dyDescent="0.3">
      <c r="A38" s="116"/>
      <c r="B38" s="126">
        <v>35</v>
      </c>
      <c r="C38" s="140" t="s">
        <v>384</v>
      </c>
      <c r="D38" s="128">
        <v>60202</v>
      </c>
      <c r="E38" s="125"/>
      <c r="F38" s="126">
        <v>90</v>
      </c>
      <c r="G38" s="140" t="s">
        <v>15</v>
      </c>
      <c r="H38" s="128">
        <v>36130</v>
      </c>
      <c r="I38" s="116"/>
      <c r="J38" s="126">
        <v>145</v>
      </c>
      <c r="K38" s="140" t="s">
        <v>205</v>
      </c>
      <c r="L38" s="128">
        <v>25387</v>
      </c>
      <c r="M38" s="116"/>
      <c r="N38" s="126">
        <v>200</v>
      </c>
      <c r="O38" s="140" t="s">
        <v>176</v>
      </c>
      <c r="P38" s="128">
        <v>18092</v>
      </c>
      <c r="Q38" s="125"/>
      <c r="R38" s="126">
        <v>255</v>
      </c>
      <c r="S38" s="140" t="s">
        <v>153</v>
      </c>
      <c r="T38" s="128">
        <v>8597</v>
      </c>
    </row>
    <row r="39" spans="1:20" x14ac:dyDescent="0.3">
      <c r="A39" s="116"/>
      <c r="B39" s="126">
        <v>36</v>
      </c>
      <c r="C39" s="140" t="s">
        <v>37</v>
      </c>
      <c r="D39" s="128">
        <v>59920</v>
      </c>
      <c r="E39" s="125"/>
      <c r="F39" s="126">
        <v>91</v>
      </c>
      <c r="G39" s="140" t="s">
        <v>152</v>
      </c>
      <c r="H39" s="128">
        <v>35942</v>
      </c>
      <c r="I39" s="116"/>
      <c r="J39" s="126">
        <v>146</v>
      </c>
      <c r="K39" s="140" t="s">
        <v>182</v>
      </c>
      <c r="L39" s="128">
        <v>25362</v>
      </c>
      <c r="M39" s="116"/>
      <c r="N39" s="126">
        <v>201</v>
      </c>
      <c r="O39" s="140" t="s">
        <v>172</v>
      </c>
      <c r="P39" s="128">
        <v>17815</v>
      </c>
      <c r="Q39" s="125"/>
      <c r="R39" s="126">
        <v>256</v>
      </c>
      <c r="S39" s="140" t="s">
        <v>57</v>
      </c>
      <c r="T39" s="128">
        <v>8252</v>
      </c>
    </row>
    <row r="40" spans="1:20" x14ac:dyDescent="0.3">
      <c r="A40" s="116"/>
      <c r="B40" s="126">
        <v>37</v>
      </c>
      <c r="C40" s="140" t="s">
        <v>31</v>
      </c>
      <c r="D40" s="128">
        <v>59357</v>
      </c>
      <c r="E40" s="125"/>
      <c r="F40" s="126">
        <v>92</v>
      </c>
      <c r="G40" s="140" t="s">
        <v>167</v>
      </c>
      <c r="H40" s="128">
        <v>35862</v>
      </c>
      <c r="I40" s="116"/>
      <c r="J40" s="126">
        <v>147</v>
      </c>
      <c r="K40" s="140" t="s">
        <v>12</v>
      </c>
      <c r="L40" s="128">
        <v>24661</v>
      </c>
      <c r="M40" s="116"/>
      <c r="N40" s="126">
        <v>202</v>
      </c>
      <c r="O40" s="140" t="s">
        <v>197</v>
      </c>
      <c r="P40" s="128">
        <v>17775</v>
      </c>
      <c r="Q40" s="125"/>
      <c r="R40" s="126">
        <v>257</v>
      </c>
      <c r="S40" s="140" t="s">
        <v>129</v>
      </c>
      <c r="T40" s="128">
        <v>7891</v>
      </c>
    </row>
    <row r="41" spans="1:20" x14ac:dyDescent="0.3">
      <c r="A41" s="116"/>
      <c r="B41" s="126">
        <v>38</v>
      </c>
      <c r="C41" s="140" t="s">
        <v>87</v>
      </c>
      <c r="D41" s="128">
        <v>58902</v>
      </c>
      <c r="E41" s="125"/>
      <c r="F41" s="126">
        <v>93</v>
      </c>
      <c r="G41" s="140" t="s">
        <v>96</v>
      </c>
      <c r="H41" s="128">
        <v>35719</v>
      </c>
      <c r="I41" s="116"/>
      <c r="J41" s="126">
        <v>148</v>
      </c>
      <c r="K41" s="140" t="s">
        <v>74</v>
      </c>
      <c r="L41" s="128">
        <v>24637</v>
      </c>
      <c r="M41" s="116"/>
      <c r="N41" s="126">
        <v>203</v>
      </c>
      <c r="O41" s="140" t="s">
        <v>233</v>
      </c>
      <c r="P41" s="128">
        <v>17610</v>
      </c>
      <c r="Q41" s="125"/>
      <c r="R41" s="126">
        <v>258</v>
      </c>
      <c r="S41" s="140" t="s">
        <v>175</v>
      </c>
      <c r="T41" s="128">
        <v>7855</v>
      </c>
    </row>
    <row r="42" spans="1:20" x14ac:dyDescent="0.3">
      <c r="A42" s="116"/>
      <c r="B42" s="130">
        <v>39</v>
      </c>
      <c r="C42" s="142" t="s">
        <v>111</v>
      </c>
      <c r="D42" s="132">
        <v>58777</v>
      </c>
      <c r="E42" s="125"/>
      <c r="F42" s="126">
        <v>94</v>
      </c>
      <c r="G42" s="142" t="s">
        <v>17</v>
      </c>
      <c r="H42" s="132">
        <v>35609</v>
      </c>
      <c r="I42" s="116"/>
      <c r="J42" s="126">
        <v>149</v>
      </c>
      <c r="K42" s="142" t="s">
        <v>63</v>
      </c>
      <c r="L42" s="132">
        <v>24541</v>
      </c>
      <c r="M42" s="116"/>
      <c r="N42" s="126">
        <v>204</v>
      </c>
      <c r="O42" s="142" t="s">
        <v>184</v>
      </c>
      <c r="P42" s="132">
        <v>17227</v>
      </c>
      <c r="Q42" s="125"/>
      <c r="R42" s="126">
        <v>259</v>
      </c>
      <c r="S42" s="142" t="s">
        <v>116</v>
      </c>
      <c r="T42" s="132">
        <v>7552</v>
      </c>
    </row>
    <row r="43" spans="1:20" x14ac:dyDescent="0.3">
      <c r="A43" s="116"/>
      <c r="B43" s="130">
        <v>40</v>
      </c>
      <c r="C43" s="142" t="s">
        <v>110</v>
      </c>
      <c r="D43" s="132">
        <v>57182</v>
      </c>
      <c r="E43" s="125"/>
      <c r="F43" s="126">
        <v>95</v>
      </c>
      <c r="G43" s="140" t="s">
        <v>240</v>
      </c>
      <c r="H43" s="128">
        <v>34938</v>
      </c>
      <c r="I43" s="116"/>
      <c r="J43" s="126">
        <v>150</v>
      </c>
      <c r="K43" s="140" t="s">
        <v>55</v>
      </c>
      <c r="L43" s="128">
        <v>24411</v>
      </c>
      <c r="M43" s="116"/>
      <c r="N43" s="126">
        <v>205</v>
      </c>
      <c r="O43" s="140" t="s">
        <v>229</v>
      </c>
      <c r="P43" s="128">
        <v>17048</v>
      </c>
      <c r="Q43" s="125"/>
      <c r="R43" s="126">
        <v>260</v>
      </c>
      <c r="S43" s="140" t="s">
        <v>174</v>
      </c>
      <c r="T43" s="128">
        <v>7478</v>
      </c>
    </row>
    <row r="44" spans="1:20" x14ac:dyDescent="0.3">
      <c r="B44" s="130">
        <v>41</v>
      </c>
      <c r="C44" s="140" t="s">
        <v>35</v>
      </c>
      <c r="D44" s="128">
        <v>56476</v>
      </c>
      <c r="F44" s="137">
        <v>96</v>
      </c>
      <c r="G44" s="143" t="s">
        <v>125</v>
      </c>
      <c r="H44" s="138">
        <v>34619</v>
      </c>
      <c r="J44" s="137">
        <v>151</v>
      </c>
      <c r="K44" s="143" t="s">
        <v>16</v>
      </c>
      <c r="L44" s="138">
        <v>24197</v>
      </c>
      <c r="N44" s="137">
        <v>206</v>
      </c>
      <c r="O44" s="143" t="s">
        <v>143</v>
      </c>
      <c r="P44" s="138">
        <v>16998</v>
      </c>
      <c r="R44" s="137">
        <v>261</v>
      </c>
      <c r="S44" s="143" t="s">
        <v>118</v>
      </c>
      <c r="T44" s="138">
        <v>7139</v>
      </c>
    </row>
    <row r="45" spans="1:20" x14ac:dyDescent="0.3">
      <c r="B45" s="130">
        <v>42</v>
      </c>
      <c r="C45" s="140" t="s">
        <v>18</v>
      </c>
      <c r="D45" s="128">
        <v>56286</v>
      </c>
      <c r="F45" s="126">
        <v>97</v>
      </c>
      <c r="G45" s="140" t="s">
        <v>207</v>
      </c>
      <c r="H45" s="128">
        <v>34607</v>
      </c>
      <c r="J45" s="126">
        <v>152</v>
      </c>
      <c r="K45" s="140" t="s">
        <v>70</v>
      </c>
      <c r="L45" s="128">
        <v>24196</v>
      </c>
      <c r="N45" s="126">
        <v>207</v>
      </c>
      <c r="O45" s="140" t="s">
        <v>58</v>
      </c>
      <c r="P45" s="128">
        <v>16932</v>
      </c>
      <c r="R45" s="126">
        <v>262</v>
      </c>
      <c r="S45" s="140" t="s">
        <v>396</v>
      </c>
      <c r="T45" s="128">
        <v>7109</v>
      </c>
    </row>
    <row r="46" spans="1:20" x14ac:dyDescent="0.3">
      <c r="B46" s="130">
        <v>43</v>
      </c>
      <c r="C46" s="140" t="s">
        <v>101</v>
      </c>
      <c r="D46" s="128">
        <v>54169</v>
      </c>
      <c r="F46" s="126">
        <v>98</v>
      </c>
      <c r="G46" s="140" t="s">
        <v>200</v>
      </c>
      <c r="H46" s="128">
        <v>34327</v>
      </c>
      <c r="J46" s="126">
        <v>153</v>
      </c>
      <c r="K46" s="140" t="s">
        <v>136</v>
      </c>
      <c r="L46" s="128">
        <v>23881</v>
      </c>
      <c r="N46" s="126">
        <v>208</v>
      </c>
      <c r="O46" s="140" t="s">
        <v>65</v>
      </c>
      <c r="P46" s="128">
        <v>16898</v>
      </c>
      <c r="R46" s="126">
        <v>263</v>
      </c>
      <c r="S46" s="140" t="s">
        <v>178</v>
      </c>
      <c r="T46" s="128">
        <v>6707</v>
      </c>
    </row>
    <row r="47" spans="1:20" x14ac:dyDescent="0.3">
      <c r="B47" s="130">
        <v>44</v>
      </c>
      <c r="C47" s="140" t="s">
        <v>385</v>
      </c>
      <c r="D47" s="128">
        <v>53928</v>
      </c>
      <c r="F47" s="126">
        <v>99</v>
      </c>
      <c r="G47" s="140" t="s">
        <v>108</v>
      </c>
      <c r="H47" s="128">
        <v>33984</v>
      </c>
      <c r="J47" s="126">
        <v>154</v>
      </c>
      <c r="K47" s="140" t="s">
        <v>120</v>
      </c>
      <c r="L47" s="128">
        <v>23830</v>
      </c>
      <c r="N47" s="126">
        <v>209</v>
      </c>
      <c r="O47" s="140" t="s">
        <v>131</v>
      </c>
      <c r="P47" s="128">
        <v>16079</v>
      </c>
      <c r="R47" s="126">
        <v>264</v>
      </c>
      <c r="S47" s="140" t="s">
        <v>397</v>
      </c>
      <c r="T47" s="128">
        <v>6706</v>
      </c>
    </row>
    <row r="48" spans="1:20" x14ac:dyDescent="0.3">
      <c r="B48" s="130">
        <v>45</v>
      </c>
      <c r="C48" s="140" t="s">
        <v>386</v>
      </c>
      <c r="D48" s="128">
        <v>53257</v>
      </c>
      <c r="F48" s="126">
        <v>100</v>
      </c>
      <c r="G48" s="140" t="s">
        <v>216</v>
      </c>
      <c r="H48" s="128">
        <v>33772</v>
      </c>
      <c r="J48" s="126">
        <v>155</v>
      </c>
      <c r="K48" s="140" t="s">
        <v>192</v>
      </c>
      <c r="L48" s="128">
        <v>23424</v>
      </c>
      <c r="N48" s="126">
        <v>210</v>
      </c>
      <c r="O48" s="140" t="s">
        <v>247</v>
      </c>
      <c r="P48" s="128">
        <v>16006</v>
      </c>
      <c r="R48" s="126">
        <v>265</v>
      </c>
      <c r="S48" s="140" t="s">
        <v>100</v>
      </c>
      <c r="T48" s="128">
        <v>6294</v>
      </c>
    </row>
    <row r="49" spans="2:20" x14ac:dyDescent="0.3">
      <c r="B49" s="130">
        <v>46</v>
      </c>
      <c r="C49" s="140" t="s">
        <v>228</v>
      </c>
      <c r="D49" s="128">
        <v>52917</v>
      </c>
      <c r="F49" s="126">
        <v>101</v>
      </c>
      <c r="G49" s="140" t="s">
        <v>248</v>
      </c>
      <c r="H49" s="128">
        <v>33715</v>
      </c>
      <c r="J49" s="126">
        <v>156</v>
      </c>
      <c r="K49" s="140" t="s">
        <v>164</v>
      </c>
      <c r="L49" s="128">
        <v>23402</v>
      </c>
      <c r="N49" s="126">
        <v>211</v>
      </c>
      <c r="O49" s="140" t="s">
        <v>141</v>
      </c>
      <c r="P49" s="128">
        <v>15740</v>
      </c>
      <c r="R49" s="126">
        <v>266</v>
      </c>
      <c r="S49" s="140" t="s">
        <v>155</v>
      </c>
      <c r="T49" s="128">
        <v>6090</v>
      </c>
    </row>
    <row r="50" spans="2:20" x14ac:dyDescent="0.3">
      <c r="B50" s="130">
        <v>47</v>
      </c>
      <c r="C50" s="140" t="s">
        <v>60</v>
      </c>
      <c r="D50" s="128">
        <v>52469</v>
      </c>
      <c r="F50" s="126">
        <v>102</v>
      </c>
      <c r="G50" s="140" t="s">
        <v>86</v>
      </c>
      <c r="H50" s="128">
        <v>33573</v>
      </c>
      <c r="J50" s="126">
        <v>157</v>
      </c>
      <c r="K50" s="140" t="s">
        <v>223</v>
      </c>
      <c r="L50" s="128">
        <v>23263</v>
      </c>
      <c r="N50" s="126">
        <v>212</v>
      </c>
      <c r="O50" s="140" t="s">
        <v>105</v>
      </c>
      <c r="P50" s="128">
        <v>15400</v>
      </c>
      <c r="R50" s="126">
        <v>267</v>
      </c>
      <c r="S50" s="140" t="s">
        <v>44</v>
      </c>
      <c r="T50" s="128">
        <v>5811</v>
      </c>
    </row>
    <row r="51" spans="2:20" x14ac:dyDescent="0.3">
      <c r="B51" s="130">
        <v>48</v>
      </c>
      <c r="C51" s="140" t="s">
        <v>4</v>
      </c>
      <c r="D51" s="128">
        <v>51617</v>
      </c>
      <c r="F51" s="126">
        <v>103</v>
      </c>
      <c r="G51" s="140" t="s">
        <v>23</v>
      </c>
      <c r="H51" s="128">
        <v>33420</v>
      </c>
      <c r="J51" s="126">
        <v>158</v>
      </c>
      <c r="K51" s="140" t="s">
        <v>145</v>
      </c>
      <c r="L51" s="128">
        <v>23164</v>
      </c>
      <c r="N51" s="126">
        <v>213</v>
      </c>
      <c r="O51" s="140" t="s">
        <v>79</v>
      </c>
      <c r="P51" s="128">
        <v>15334</v>
      </c>
      <c r="R51" s="126">
        <v>268</v>
      </c>
      <c r="S51" s="140" t="s">
        <v>75</v>
      </c>
      <c r="T51" s="128">
        <v>5653</v>
      </c>
    </row>
    <row r="52" spans="2:20" x14ac:dyDescent="0.3">
      <c r="B52" s="130">
        <v>49</v>
      </c>
      <c r="C52" s="140" t="s">
        <v>59</v>
      </c>
      <c r="D52" s="128">
        <v>51274</v>
      </c>
      <c r="F52" s="126">
        <v>104</v>
      </c>
      <c r="G52" s="140" t="s">
        <v>391</v>
      </c>
      <c r="H52" s="128">
        <v>33347</v>
      </c>
      <c r="J52" s="126">
        <v>159</v>
      </c>
      <c r="K52" s="140" t="s">
        <v>43</v>
      </c>
      <c r="L52" s="128">
        <v>23131</v>
      </c>
      <c r="N52" s="126">
        <v>214</v>
      </c>
      <c r="O52" s="140" t="s">
        <v>179</v>
      </c>
      <c r="P52" s="128">
        <v>14787</v>
      </c>
      <c r="R52" s="126">
        <v>269</v>
      </c>
      <c r="S52" s="140" t="s">
        <v>50</v>
      </c>
      <c r="T52" s="128">
        <v>4905</v>
      </c>
    </row>
    <row r="53" spans="2:20" x14ac:dyDescent="0.3">
      <c r="B53" s="130">
        <v>50</v>
      </c>
      <c r="C53" s="140" t="s">
        <v>114</v>
      </c>
      <c r="D53" s="128">
        <v>50730</v>
      </c>
      <c r="F53" s="126">
        <v>105</v>
      </c>
      <c r="G53" s="140" t="s">
        <v>97</v>
      </c>
      <c r="H53" s="128">
        <v>32946</v>
      </c>
      <c r="J53" s="126">
        <v>160</v>
      </c>
      <c r="K53" s="140" t="s">
        <v>187</v>
      </c>
      <c r="L53" s="128">
        <v>23016</v>
      </c>
      <c r="N53" s="126">
        <v>215</v>
      </c>
      <c r="O53" s="140" t="s">
        <v>148</v>
      </c>
      <c r="P53" s="128">
        <v>14753</v>
      </c>
      <c r="R53" s="126">
        <v>270</v>
      </c>
      <c r="S53" s="140" t="s">
        <v>173</v>
      </c>
      <c r="T53" s="128">
        <v>4769</v>
      </c>
    </row>
    <row r="54" spans="2:20" x14ac:dyDescent="0.3">
      <c r="B54" s="130">
        <v>51</v>
      </c>
      <c r="C54" s="140" t="s">
        <v>92</v>
      </c>
      <c r="D54" s="128">
        <v>49844</v>
      </c>
      <c r="F54" s="126">
        <v>106</v>
      </c>
      <c r="G54" s="140" t="s">
        <v>225</v>
      </c>
      <c r="H54" s="128">
        <v>32862</v>
      </c>
      <c r="J54" s="126">
        <v>161</v>
      </c>
      <c r="K54" s="140" t="s">
        <v>61</v>
      </c>
      <c r="L54" s="128">
        <v>23014</v>
      </c>
      <c r="N54" s="126">
        <v>216</v>
      </c>
      <c r="O54" s="140" t="s">
        <v>103</v>
      </c>
      <c r="P54" s="128">
        <v>14615</v>
      </c>
      <c r="R54" s="126">
        <v>271</v>
      </c>
      <c r="S54" s="140" t="s">
        <v>102</v>
      </c>
      <c r="T54" s="128">
        <v>4713</v>
      </c>
    </row>
    <row r="55" spans="2:20" x14ac:dyDescent="0.3">
      <c r="B55" s="130">
        <v>52</v>
      </c>
      <c r="C55" s="140" t="s">
        <v>1</v>
      </c>
      <c r="D55" s="128">
        <v>49487</v>
      </c>
      <c r="F55" s="126">
        <v>107</v>
      </c>
      <c r="G55" s="140" t="s">
        <v>90</v>
      </c>
      <c r="H55" s="128">
        <v>32700</v>
      </c>
      <c r="J55" s="126">
        <v>162</v>
      </c>
      <c r="K55" s="140" t="s">
        <v>217</v>
      </c>
      <c r="L55" s="128">
        <v>22859</v>
      </c>
      <c r="N55" s="126">
        <v>217</v>
      </c>
      <c r="O55" s="140" t="s">
        <v>160</v>
      </c>
      <c r="P55" s="128">
        <v>14600</v>
      </c>
      <c r="R55" s="126">
        <v>272</v>
      </c>
      <c r="S55" s="140" t="s">
        <v>189</v>
      </c>
      <c r="T55" s="128">
        <v>3521</v>
      </c>
    </row>
    <row r="56" spans="2:20" x14ac:dyDescent="0.3">
      <c r="B56" s="130">
        <v>53</v>
      </c>
      <c r="C56" s="140" t="s">
        <v>89</v>
      </c>
      <c r="D56" s="128">
        <v>48536</v>
      </c>
      <c r="F56" s="126">
        <v>108</v>
      </c>
      <c r="G56" s="140" t="s">
        <v>134</v>
      </c>
      <c r="H56" s="128">
        <v>32634</v>
      </c>
      <c r="J56" s="126">
        <v>163</v>
      </c>
      <c r="K56" s="140" t="s">
        <v>199</v>
      </c>
      <c r="L56" s="128">
        <v>22744</v>
      </c>
      <c r="N56" s="126">
        <v>218</v>
      </c>
      <c r="O56" s="140" t="s">
        <v>243</v>
      </c>
      <c r="P56" s="128">
        <v>14555</v>
      </c>
      <c r="R56" s="126">
        <v>273</v>
      </c>
      <c r="S56" s="140" t="s">
        <v>45</v>
      </c>
      <c r="T56" s="128">
        <v>3203</v>
      </c>
    </row>
    <row r="57" spans="2:20" x14ac:dyDescent="0.3">
      <c r="B57" s="130">
        <v>54</v>
      </c>
      <c r="C57" s="142" t="s">
        <v>227</v>
      </c>
      <c r="D57" s="132">
        <v>48433</v>
      </c>
      <c r="F57" s="126">
        <v>109</v>
      </c>
      <c r="G57" s="142" t="s">
        <v>221</v>
      </c>
      <c r="H57" s="132">
        <v>32576</v>
      </c>
      <c r="J57" s="126">
        <v>164</v>
      </c>
      <c r="K57" s="142" t="s">
        <v>219</v>
      </c>
      <c r="L57" s="132">
        <v>22520</v>
      </c>
      <c r="N57" s="126">
        <v>219</v>
      </c>
      <c r="O57" s="142" t="s">
        <v>123</v>
      </c>
      <c r="P57" s="132">
        <v>14414</v>
      </c>
      <c r="R57" s="126">
        <v>274</v>
      </c>
      <c r="S57" s="142" t="s">
        <v>51</v>
      </c>
      <c r="T57" s="132">
        <v>2774</v>
      </c>
    </row>
    <row r="58" spans="2:20" ht="17.25" thickBot="1" x14ac:dyDescent="0.35">
      <c r="B58" s="133">
        <v>55</v>
      </c>
      <c r="C58" s="144" t="s">
        <v>9</v>
      </c>
      <c r="D58" s="135">
        <v>47935</v>
      </c>
      <c r="F58" s="133">
        <v>110</v>
      </c>
      <c r="G58" s="144" t="s">
        <v>244</v>
      </c>
      <c r="H58" s="135">
        <v>32435</v>
      </c>
      <c r="J58" s="133">
        <v>165</v>
      </c>
      <c r="K58" s="144" t="s">
        <v>220</v>
      </c>
      <c r="L58" s="135">
        <v>22039</v>
      </c>
      <c r="N58" s="133">
        <v>220</v>
      </c>
      <c r="O58" s="144" t="s">
        <v>231</v>
      </c>
      <c r="P58" s="135">
        <v>14368</v>
      </c>
      <c r="R58" s="126">
        <v>275</v>
      </c>
      <c r="S58" s="144" t="s">
        <v>47</v>
      </c>
      <c r="T58" s="135">
        <v>2471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8" t="s">
        <v>378</v>
      </c>
      <c r="S59" s="179"/>
      <c r="T59" s="136">
        <f>SUM(D4:D58)+SUM(H4:H58)+SUM(L4:L58)+SUM(P4:P58)+SUM(T4:T58)</f>
        <v>9600191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B1:T1"/>
    <mergeCell ref="R59:S5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319"/>
  <sheetViews>
    <sheetView zoomScale="85" zoomScaleNormal="85" workbookViewId="0">
      <pane xSplit="3" ySplit="4" topLeftCell="D5" activePane="bottomRight" state="frozen"/>
      <selection activeCell="F8" sqref="F8"/>
      <selection pane="topRight" activeCell="F8" sqref="F8"/>
      <selection pane="bottomLeft" activeCell="F8" sqref="F8"/>
      <selection pane="bottomRight" sqref="A1:Q1"/>
    </sheetView>
  </sheetViews>
  <sheetFormatPr defaultRowHeight="16.5" x14ac:dyDescent="0.3"/>
  <cols>
    <col min="1" max="1" width="5.5" style="4" bestFit="1" customWidth="1"/>
    <col min="2" max="2" width="7.375" style="4" bestFit="1" customWidth="1"/>
    <col min="3" max="3" width="21.75" style="4" bestFit="1" customWidth="1"/>
    <col min="4" max="17" width="15.625" style="4" customWidth="1"/>
    <col min="18" max="18" width="14.875" style="4" bestFit="1" customWidth="1"/>
    <col min="19" max="19" width="18.625" style="4" customWidth="1"/>
    <col min="20" max="16384" width="9" style="4"/>
  </cols>
  <sheetData>
    <row r="1" spans="1:20" ht="38.25" x14ac:dyDescent="0.3">
      <c r="A1" s="160" t="s">
        <v>413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69"/>
      <c r="S1" s="7"/>
      <c r="T1" s="7"/>
    </row>
    <row r="2" spans="1:20" ht="6.75" customHeight="1" x14ac:dyDescent="0.3"/>
    <row r="3" spans="1:20" ht="17.25" thickBot="1" x14ac:dyDescent="0.35">
      <c r="Q3" s="5" t="s">
        <v>279</v>
      </c>
    </row>
    <row r="4" spans="1:20" ht="17.25" thickBot="1" x14ac:dyDescent="0.35">
      <c r="A4" s="162" t="s">
        <v>281</v>
      </c>
      <c r="B4" s="163"/>
      <c r="C4" s="163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0" ht="17.25" customHeight="1" thickTop="1" x14ac:dyDescent="0.3">
      <c r="A5" s="164" t="s">
        <v>282</v>
      </c>
      <c r="B5" s="165"/>
      <c r="C5" s="12" t="s">
        <v>328</v>
      </c>
      <c r="D5" s="18">
        <f>SUM(D6:D13)</f>
        <v>890746201</v>
      </c>
      <c r="E5" s="18">
        <f>SUM(E6:E13)</f>
        <v>2440401</v>
      </c>
      <c r="F5" s="41">
        <f t="shared" ref="F5:Q5" si="0">SUM(F6:F13)</f>
        <v>71998542</v>
      </c>
      <c r="G5" s="18">
        <f t="shared" si="0"/>
        <v>63624947</v>
      </c>
      <c r="H5" s="18">
        <f t="shared" si="0"/>
        <v>78917031</v>
      </c>
      <c r="I5" s="18">
        <f t="shared" si="0"/>
        <v>76690345</v>
      </c>
      <c r="J5" s="18">
        <f t="shared" si="0"/>
        <v>78655835</v>
      </c>
      <c r="K5" s="18">
        <f t="shared" si="0"/>
        <v>73133945</v>
      </c>
      <c r="L5" s="18">
        <f t="shared" si="0"/>
        <v>73890847</v>
      </c>
      <c r="M5" s="18">
        <f t="shared" si="0"/>
        <v>71181633</v>
      </c>
      <c r="N5" s="18">
        <f t="shared" si="0"/>
        <v>69244574</v>
      </c>
      <c r="O5" s="18">
        <f t="shared" si="0"/>
        <v>78862638</v>
      </c>
      <c r="P5" s="18">
        <f t="shared" si="0"/>
        <v>78114675</v>
      </c>
      <c r="Q5" s="59">
        <f t="shared" si="0"/>
        <v>76431189</v>
      </c>
    </row>
    <row r="6" spans="1:20" x14ac:dyDescent="0.3">
      <c r="A6" s="166"/>
      <c r="B6" s="167"/>
      <c r="C6" s="2" t="s">
        <v>257</v>
      </c>
      <c r="D6" s="32">
        <f t="shared" ref="D6:D13" si="1">SUM(F6:Q6)</f>
        <v>69803990</v>
      </c>
      <c r="E6" s="32">
        <f>SUM(E45:E54)</f>
        <v>191241</v>
      </c>
      <c r="F6" s="48">
        <f t="shared" ref="F6:Q6" si="2">SUM(F45:F54)</f>
        <v>5726522</v>
      </c>
      <c r="G6" s="39">
        <f t="shared" si="2"/>
        <v>5112855</v>
      </c>
      <c r="H6" s="39">
        <f t="shared" si="2"/>
        <v>6126498</v>
      </c>
      <c r="I6" s="39">
        <f t="shared" si="2"/>
        <v>5849252</v>
      </c>
      <c r="J6" s="39">
        <f t="shared" si="2"/>
        <v>6037795</v>
      </c>
      <c r="K6" s="39">
        <f t="shared" si="2"/>
        <v>5677203</v>
      </c>
      <c r="L6" s="39">
        <f t="shared" si="2"/>
        <v>5781789</v>
      </c>
      <c r="M6" s="39">
        <f t="shared" si="2"/>
        <v>5595622</v>
      </c>
      <c r="N6" s="39">
        <f t="shared" si="2"/>
        <v>5587699</v>
      </c>
      <c r="O6" s="39">
        <f t="shared" si="2"/>
        <v>6178534</v>
      </c>
      <c r="P6" s="39">
        <f t="shared" si="2"/>
        <v>6080658</v>
      </c>
      <c r="Q6" s="60">
        <f t="shared" si="2"/>
        <v>6049563</v>
      </c>
    </row>
    <row r="7" spans="1:20" x14ac:dyDescent="0.3">
      <c r="A7" s="166"/>
      <c r="B7" s="167"/>
      <c r="C7" s="2" t="s">
        <v>258</v>
      </c>
      <c r="D7" s="32">
        <f t="shared" si="1"/>
        <v>247778831</v>
      </c>
      <c r="E7" s="32">
        <f>SUM(E55:E104)</f>
        <v>678847</v>
      </c>
      <c r="F7" s="48">
        <f t="shared" ref="F7:Q7" si="3">SUM(F55:F104)</f>
        <v>20170168</v>
      </c>
      <c r="G7" s="39">
        <f t="shared" si="3"/>
        <v>17862826</v>
      </c>
      <c r="H7" s="39">
        <f t="shared" si="3"/>
        <v>21824940</v>
      </c>
      <c r="I7" s="39">
        <f t="shared" si="3"/>
        <v>21092560</v>
      </c>
      <c r="J7" s="39">
        <f t="shared" si="3"/>
        <v>21660373</v>
      </c>
      <c r="K7" s="39">
        <f t="shared" si="3"/>
        <v>20258683</v>
      </c>
      <c r="L7" s="39">
        <f t="shared" si="3"/>
        <v>20930757</v>
      </c>
      <c r="M7" s="39">
        <f t="shared" si="3"/>
        <v>20211820</v>
      </c>
      <c r="N7" s="39">
        <f t="shared" si="3"/>
        <v>19158432</v>
      </c>
      <c r="O7" s="39">
        <f t="shared" si="3"/>
        <v>21656928</v>
      </c>
      <c r="P7" s="39">
        <f t="shared" si="3"/>
        <v>21626492</v>
      </c>
      <c r="Q7" s="60">
        <f t="shared" si="3"/>
        <v>21324852</v>
      </c>
    </row>
    <row r="8" spans="1:20" x14ac:dyDescent="0.3">
      <c r="A8" s="166"/>
      <c r="B8" s="167"/>
      <c r="C8" s="2" t="s">
        <v>259</v>
      </c>
      <c r="D8" s="32">
        <f t="shared" si="1"/>
        <v>119078394</v>
      </c>
      <c r="E8" s="32">
        <f>SUM(E105:E137)</f>
        <v>326242</v>
      </c>
      <c r="F8" s="48">
        <f t="shared" ref="F8:Q8" si="4">SUM(F105:F137)</f>
        <v>9586759</v>
      </c>
      <c r="G8" s="39">
        <f t="shared" si="4"/>
        <v>8537679</v>
      </c>
      <c r="H8" s="39">
        <f t="shared" si="4"/>
        <v>10449046</v>
      </c>
      <c r="I8" s="39">
        <f t="shared" si="4"/>
        <v>10181854</v>
      </c>
      <c r="J8" s="39">
        <f t="shared" si="4"/>
        <v>10473025</v>
      </c>
      <c r="K8" s="39">
        <f t="shared" si="4"/>
        <v>9743308</v>
      </c>
      <c r="L8" s="39">
        <f t="shared" si="4"/>
        <v>9913316</v>
      </c>
      <c r="M8" s="39">
        <f t="shared" si="4"/>
        <v>9573062</v>
      </c>
      <c r="N8" s="39">
        <f t="shared" si="4"/>
        <v>9370065</v>
      </c>
      <c r="O8" s="39">
        <f t="shared" si="4"/>
        <v>10535760</v>
      </c>
      <c r="P8" s="39">
        <f t="shared" si="4"/>
        <v>10494545</v>
      </c>
      <c r="Q8" s="60">
        <f t="shared" si="4"/>
        <v>10219975</v>
      </c>
    </row>
    <row r="9" spans="1:20" x14ac:dyDescent="0.3">
      <c r="A9" s="166"/>
      <c r="B9" s="167"/>
      <c r="C9" s="2" t="s">
        <v>260</v>
      </c>
      <c r="D9" s="32">
        <f t="shared" si="1"/>
        <v>115101771</v>
      </c>
      <c r="E9" s="32">
        <f>SUM(E138:E163)</f>
        <v>315347</v>
      </c>
      <c r="F9" s="48">
        <f t="shared" ref="F9:Q9" si="5">SUM(F138:F163)</f>
        <v>9204693</v>
      </c>
      <c r="G9" s="39">
        <f t="shared" si="5"/>
        <v>8146808</v>
      </c>
      <c r="H9" s="39">
        <f t="shared" si="5"/>
        <v>10368862</v>
      </c>
      <c r="I9" s="39">
        <f t="shared" si="5"/>
        <v>10035197</v>
      </c>
      <c r="J9" s="39">
        <f t="shared" si="5"/>
        <v>10335761</v>
      </c>
      <c r="K9" s="39">
        <f t="shared" si="5"/>
        <v>9569579</v>
      </c>
      <c r="L9" s="39">
        <f t="shared" si="5"/>
        <v>9320430</v>
      </c>
      <c r="M9" s="39">
        <f t="shared" si="5"/>
        <v>8916693</v>
      </c>
      <c r="N9" s="39">
        <f t="shared" si="5"/>
        <v>8881708</v>
      </c>
      <c r="O9" s="39">
        <f t="shared" si="5"/>
        <v>10219075</v>
      </c>
      <c r="P9" s="39">
        <f t="shared" si="5"/>
        <v>10105036</v>
      </c>
      <c r="Q9" s="60">
        <f t="shared" si="5"/>
        <v>9997929</v>
      </c>
    </row>
    <row r="10" spans="1:20" x14ac:dyDescent="0.3">
      <c r="A10" s="166"/>
      <c r="B10" s="167"/>
      <c r="C10" s="2" t="s">
        <v>261</v>
      </c>
      <c r="D10" s="32">
        <f t="shared" si="1"/>
        <v>108496618</v>
      </c>
      <c r="E10" s="32">
        <f>SUM(E164:E214)</f>
        <v>297252</v>
      </c>
      <c r="F10" s="48">
        <f t="shared" ref="F10:Q10" si="6">SUM(F164:F214)</f>
        <v>8878174</v>
      </c>
      <c r="G10" s="39">
        <f t="shared" si="6"/>
        <v>7731919</v>
      </c>
      <c r="H10" s="39">
        <f t="shared" si="6"/>
        <v>9669247</v>
      </c>
      <c r="I10" s="39">
        <f t="shared" si="6"/>
        <v>9570968</v>
      </c>
      <c r="J10" s="39">
        <f t="shared" si="6"/>
        <v>9642611</v>
      </c>
      <c r="K10" s="39">
        <f t="shared" si="6"/>
        <v>8967819</v>
      </c>
      <c r="L10" s="39">
        <f t="shared" si="6"/>
        <v>8924175</v>
      </c>
      <c r="M10" s="39">
        <f t="shared" si="6"/>
        <v>8521600</v>
      </c>
      <c r="N10" s="39">
        <f t="shared" si="6"/>
        <v>8262880</v>
      </c>
      <c r="O10" s="39">
        <f t="shared" si="6"/>
        <v>9607130</v>
      </c>
      <c r="P10" s="39">
        <f t="shared" si="6"/>
        <v>9510343</v>
      </c>
      <c r="Q10" s="60">
        <f t="shared" si="6"/>
        <v>9209752</v>
      </c>
    </row>
    <row r="11" spans="1:20" x14ac:dyDescent="0.3">
      <c r="A11" s="166"/>
      <c r="B11" s="167"/>
      <c r="C11" s="2" t="s">
        <v>262</v>
      </c>
      <c r="D11" s="32">
        <f t="shared" si="1"/>
        <v>73382236</v>
      </c>
      <c r="E11" s="32">
        <f>SUM(E215:E251)</f>
        <v>201047</v>
      </c>
      <c r="F11" s="48">
        <f t="shared" ref="F11:Q11" si="7">SUM(F215:F251)</f>
        <v>5771019</v>
      </c>
      <c r="G11" s="39">
        <f t="shared" si="7"/>
        <v>5149336</v>
      </c>
      <c r="H11" s="39">
        <f t="shared" si="7"/>
        <v>6541074</v>
      </c>
      <c r="I11" s="39">
        <f t="shared" si="7"/>
        <v>6316922</v>
      </c>
      <c r="J11" s="39">
        <f t="shared" si="7"/>
        <v>6574467</v>
      </c>
      <c r="K11" s="39">
        <f t="shared" si="7"/>
        <v>5997680</v>
      </c>
      <c r="L11" s="39">
        <f t="shared" si="7"/>
        <v>6003809</v>
      </c>
      <c r="M11" s="39">
        <f t="shared" si="7"/>
        <v>5807063</v>
      </c>
      <c r="N11" s="39">
        <f t="shared" si="7"/>
        <v>5788919</v>
      </c>
      <c r="O11" s="39">
        <f t="shared" si="7"/>
        <v>6738151</v>
      </c>
      <c r="P11" s="39">
        <f t="shared" si="7"/>
        <v>6433399</v>
      </c>
      <c r="Q11" s="60">
        <f t="shared" si="7"/>
        <v>6260397</v>
      </c>
    </row>
    <row r="12" spans="1:20" x14ac:dyDescent="0.3">
      <c r="A12" s="166"/>
      <c r="B12" s="167"/>
      <c r="C12" s="2" t="s">
        <v>263</v>
      </c>
      <c r="D12" s="32">
        <f t="shared" si="1"/>
        <v>117101937</v>
      </c>
      <c r="E12" s="32">
        <f>SUM(E252:E302)</f>
        <v>320830</v>
      </c>
      <c r="F12" s="48">
        <f t="shared" ref="F12:Q12" si="8">SUM(F252:F302)</f>
        <v>9407873</v>
      </c>
      <c r="G12" s="39">
        <f t="shared" si="8"/>
        <v>8255775</v>
      </c>
      <c r="H12" s="39">
        <f t="shared" si="8"/>
        <v>10408955</v>
      </c>
      <c r="I12" s="39">
        <f t="shared" si="8"/>
        <v>10192965</v>
      </c>
      <c r="J12" s="39">
        <f t="shared" si="8"/>
        <v>10419871</v>
      </c>
      <c r="K12" s="39">
        <f t="shared" si="8"/>
        <v>9652924</v>
      </c>
      <c r="L12" s="39">
        <f t="shared" si="8"/>
        <v>9686105</v>
      </c>
      <c r="M12" s="39">
        <f t="shared" si="8"/>
        <v>9355252</v>
      </c>
      <c r="N12" s="39">
        <f t="shared" si="8"/>
        <v>9129782</v>
      </c>
      <c r="O12" s="39">
        <f t="shared" si="8"/>
        <v>10380291</v>
      </c>
      <c r="P12" s="39">
        <f t="shared" si="8"/>
        <v>10313572</v>
      </c>
      <c r="Q12" s="60">
        <f t="shared" si="8"/>
        <v>9898572</v>
      </c>
    </row>
    <row r="13" spans="1:20" ht="17.25" thickBot="1" x14ac:dyDescent="0.35">
      <c r="A13" s="168"/>
      <c r="B13" s="169"/>
      <c r="C13" s="9" t="s">
        <v>264</v>
      </c>
      <c r="D13" s="33">
        <f t="shared" si="1"/>
        <v>40002424</v>
      </c>
      <c r="E13" s="33">
        <f>SUM(E303:E319)</f>
        <v>109595</v>
      </c>
      <c r="F13" s="49">
        <f t="shared" ref="F13:Q13" si="9">SUM(F303:F319)</f>
        <v>3253334</v>
      </c>
      <c r="G13" s="40">
        <f t="shared" si="9"/>
        <v>2827749</v>
      </c>
      <c r="H13" s="40">
        <f t="shared" si="9"/>
        <v>3528409</v>
      </c>
      <c r="I13" s="40">
        <f t="shared" si="9"/>
        <v>3450627</v>
      </c>
      <c r="J13" s="40">
        <f t="shared" si="9"/>
        <v>3511932</v>
      </c>
      <c r="K13" s="40">
        <f t="shared" si="9"/>
        <v>3266749</v>
      </c>
      <c r="L13" s="40">
        <f t="shared" si="9"/>
        <v>3330466</v>
      </c>
      <c r="M13" s="40">
        <f t="shared" si="9"/>
        <v>3200521</v>
      </c>
      <c r="N13" s="40">
        <f t="shared" si="9"/>
        <v>3065089</v>
      </c>
      <c r="O13" s="40">
        <f t="shared" si="9"/>
        <v>3546769</v>
      </c>
      <c r="P13" s="40">
        <f t="shared" si="9"/>
        <v>3550630</v>
      </c>
      <c r="Q13" s="61">
        <f t="shared" si="9"/>
        <v>3470149</v>
      </c>
    </row>
    <row r="14" spans="1:20" ht="17.25" thickBot="1" x14ac:dyDescent="0.35">
      <c r="A14" s="146" t="s">
        <v>403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20" ht="16.5" customHeight="1" x14ac:dyDescent="0.3">
      <c r="A15" s="170" t="s">
        <v>283</v>
      </c>
      <c r="B15" s="171"/>
      <c r="C15" s="13" t="s">
        <v>302</v>
      </c>
      <c r="D15" s="23">
        <f>SUM(D16:D41)</f>
        <v>888623304</v>
      </c>
      <c r="E15" s="23">
        <f>SUM(E16:E41)</f>
        <v>2434585</v>
      </c>
      <c r="F15" s="50">
        <f t="shared" ref="F15:Q15" si="10">SUM(F16:F41)</f>
        <v>71825728</v>
      </c>
      <c r="G15" s="23">
        <f t="shared" si="10"/>
        <v>63472147</v>
      </c>
      <c r="H15" s="23">
        <f t="shared" si="10"/>
        <v>78730295</v>
      </c>
      <c r="I15" s="23">
        <f t="shared" si="10"/>
        <v>76509087</v>
      </c>
      <c r="J15" s="23">
        <f t="shared" si="10"/>
        <v>78471926</v>
      </c>
      <c r="K15" s="23">
        <f t="shared" si="10"/>
        <v>72959978</v>
      </c>
      <c r="L15" s="23">
        <f t="shared" si="10"/>
        <v>73714004</v>
      </c>
      <c r="M15" s="23">
        <f t="shared" si="10"/>
        <v>71015714</v>
      </c>
      <c r="N15" s="23">
        <f t="shared" si="10"/>
        <v>69081213</v>
      </c>
      <c r="O15" s="23">
        <f t="shared" si="10"/>
        <v>78673181</v>
      </c>
      <c r="P15" s="23">
        <f t="shared" si="10"/>
        <v>77921728</v>
      </c>
      <c r="Q15" s="24">
        <f t="shared" si="10"/>
        <v>76248303</v>
      </c>
    </row>
    <row r="16" spans="1:20" ht="16.5" customHeight="1" x14ac:dyDescent="0.3">
      <c r="A16" s="172"/>
      <c r="B16" s="173"/>
      <c r="C16" s="2" t="s">
        <v>300</v>
      </c>
      <c r="D16" s="32">
        <f>SUM(F16:Q16)</f>
        <v>51192868</v>
      </c>
      <c r="E16" s="152">
        <f>E46+E55+E47+E49+E54+E51+E100+E52+E53</f>
        <v>140252</v>
      </c>
      <c r="F16" s="51">
        <f t="shared" ref="F16:Q16" si="11">F46+F55+F47+F49+F54+F51+F100+F52+F53</f>
        <v>4239108</v>
      </c>
      <c r="G16" s="19">
        <f t="shared" si="11"/>
        <v>3746392</v>
      </c>
      <c r="H16" s="19">
        <f t="shared" si="11"/>
        <v>4526533</v>
      </c>
      <c r="I16" s="19">
        <f t="shared" si="11"/>
        <v>4295217</v>
      </c>
      <c r="J16" s="19">
        <f t="shared" si="11"/>
        <v>4407783</v>
      </c>
      <c r="K16" s="19">
        <f t="shared" si="11"/>
        <v>4148609</v>
      </c>
      <c r="L16" s="19">
        <f t="shared" si="11"/>
        <v>4230303</v>
      </c>
      <c r="M16" s="19">
        <f t="shared" si="11"/>
        <v>4089437</v>
      </c>
      <c r="N16" s="19">
        <f t="shared" si="11"/>
        <v>4067400</v>
      </c>
      <c r="O16" s="19">
        <f t="shared" si="11"/>
        <v>4534467</v>
      </c>
      <c r="P16" s="19">
        <f t="shared" si="11"/>
        <v>4477252</v>
      </c>
      <c r="Q16" s="44">
        <f t="shared" si="11"/>
        <v>4430367</v>
      </c>
    </row>
    <row r="17" spans="1:17" x14ac:dyDescent="0.3">
      <c r="A17" s="172"/>
      <c r="B17" s="173"/>
      <c r="C17" s="2" t="s">
        <v>299</v>
      </c>
      <c r="D17" s="32">
        <f t="shared" ref="D17:D41" si="12">SUM(F17:Q17)</f>
        <v>56053365</v>
      </c>
      <c r="E17" s="152">
        <f>E92+E93+E94+E95+E96+E97+E56+E57+E58+E116</f>
        <v>153571</v>
      </c>
      <c r="F17" s="51">
        <f t="shared" ref="F17:Q17" si="13">F92+F93+F94+F95+F96+F97+F56+F57+F58+F116</f>
        <v>4555918</v>
      </c>
      <c r="G17" s="19">
        <f t="shared" si="13"/>
        <v>4145751</v>
      </c>
      <c r="H17" s="19">
        <f t="shared" si="13"/>
        <v>5026427</v>
      </c>
      <c r="I17" s="19">
        <f t="shared" si="13"/>
        <v>4702247</v>
      </c>
      <c r="J17" s="19">
        <f t="shared" si="13"/>
        <v>4912660</v>
      </c>
      <c r="K17" s="19">
        <f t="shared" si="13"/>
        <v>4534184</v>
      </c>
      <c r="L17" s="19">
        <f t="shared" si="13"/>
        <v>4692918</v>
      </c>
      <c r="M17" s="19">
        <f t="shared" si="13"/>
        <v>4564467</v>
      </c>
      <c r="N17" s="19">
        <f t="shared" si="13"/>
        <v>4355849</v>
      </c>
      <c r="O17" s="19">
        <f t="shared" si="13"/>
        <v>4805157</v>
      </c>
      <c r="P17" s="19">
        <f t="shared" si="13"/>
        <v>4833121</v>
      </c>
      <c r="Q17" s="44">
        <f t="shared" si="13"/>
        <v>4924666</v>
      </c>
    </row>
    <row r="18" spans="1:17" x14ac:dyDescent="0.3">
      <c r="A18" s="172"/>
      <c r="B18" s="173"/>
      <c r="C18" s="2" t="s">
        <v>305</v>
      </c>
      <c r="D18" s="32">
        <f t="shared" si="12"/>
        <v>24844801</v>
      </c>
      <c r="E18" s="152">
        <f>E59+E151+E60+E61+E62+E63+E64+E104+E99+E98+E65</f>
        <v>68068</v>
      </c>
      <c r="F18" s="51">
        <f t="shared" ref="F18:Q18" si="14">F59+F151+F60+F61+F62+F63+F64+F104+F99+F98+F65</f>
        <v>1938400</v>
      </c>
      <c r="G18" s="19">
        <f t="shared" si="14"/>
        <v>1686763</v>
      </c>
      <c r="H18" s="19">
        <f t="shared" si="14"/>
        <v>2251482</v>
      </c>
      <c r="I18" s="19">
        <f t="shared" si="14"/>
        <v>2178780</v>
      </c>
      <c r="J18" s="19">
        <f t="shared" si="14"/>
        <v>2236429</v>
      </c>
      <c r="K18" s="19">
        <f t="shared" si="14"/>
        <v>2046798</v>
      </c>
      <c r="L18" s="19">
        <f t="shared" si="14"/>
        <v>2028227</v>
      </c>
      <c r="M18" s="19">
        <f t="shared" si="14"/>
        <v>1929229</v>
      </c>
      <c r="N18" s="19">
        <f t="shared" si="14"/>
        <v>1926778</v>
      </c>
      <c r="O18" s="19">
        <f t="shared" si="14"/>
        <v>2259947</v>
      </c>
      <c r="P18" s="19">
        <f t="shared" si="14"/>
        <v>2246519</v>
      </c>
      <c r="Q18" s="44">
        <f t="shared" si="14"/>
        <v>2115449</v>
      </c>
    </row>
    <row r="19" spans="1:17" x14ac:dyDescent="0.3">
      <c r="A19" s="172"/>
      <c r="B19" s="173"/>
      <c r="C19" s="2" t="s">
        <v>306</v>
      </c>
      <c r="D19" s="32">
        <f t="shared" si="12"/>
        <v>62373915</v>
      </c>
      <c r="E19" s="152">
        <f>E66+E67+E68+E69+E70+E71+E72+E73+E74+E75</f>
        <v>170887</v>
      </c>
      <c r="F19" s="51">
        <f t="shared" ref="F19:Q19" si="15">F66+F67+F68+F69+F70+F71+F72+F73+F74+F75</f>
        <v>5017224</v>
      </c>
      <c r="G19" s="19">
        <f t="shared" si="15"/>
        <v>4460347</v>
      </c>
      <c r="H19" s="19">
        <f t="shared" si="15"/>
        <v>5305167</v>
      </c>
      <c r="I19" s="19">
        <f t="shared" si="15"/>
        <v>5298219</v>
      </c>
      <c r="J19" s="19">
        <f t="shared" si="15"/>
        <v>5480859</v>
      </c>
      <c r="K19" s="19">
        <f t="shared" si="15"/>
        <v>5128932</v>
      </c>
      <c r="L19" s="19">
        <f t="shared" si="15"/>
        <v>5379647</v>
      </c>
      <c r="M19" s="19">
        <f t="shared" si="15"/>
        <v>5232581</v>
      </c>
      <c r="N19" s="19">
        <f t="shared" si="15"/>
        <v>4794442</v>
      </c>
      <c r="O19" s="19">
        <f t="shared" si="15"/>
        <v>5475421</v>
      </c>
      <c r="P19" s="19">
        <f t="shared" si="15"/>
        <v>5464790</v>
      </c>
      <c r="Q19" s="44">
        <f t="shared" si="15"/>
        <v>5336286</v>
      </c>
    </row>
    <row r="20" spans="1:17" x14ac:dyDescent="0.3">
      <c r="A20" s="172"/>
      <c r="B20" s="173"/>
      <c r="C20" s="2" t="s">
        <v>307</v>
      </c>
      <c r="D20" s="32">
        <f t="shared" si="12"/>
        <v>58940143</v>
      </c>
      <c r="E20" s="152">
        <f>E76+E77+E125+E78+E79+E81+E82+E83+E84+E85</f>
        <v>161479</v>
      </c>
      <c r="F20" s="51">
        <f t="shared" ref="F20:Q20" si="16">F76+F77+F125+F78+F79+F81+F82+F83+F84+F85</f>
        <v>4899893</v>
      </c>
      <c r="G20" s="19">
        <f t="shared" si="16"/>
        <v>4273444</v>
      </c>
      <c r="H20" s="19">
        <f t="shared" si="16"/>
        <v>5204307</v>
      </c>
      <c r="I20" s="19">
        <f t="shared" si="16"/>
        <v>4999198</v>
      </c>
      <c r="J20" s="19">
        <f t="shared" si="16"/>
        <v>5101864</v>
      </c>
      <c r="K20" s="19">
        <f t="shared" si="16"/>
        <v>4808989</v>
      </c>
      <c r="L20" s="19">
        <f t="shared" si="16"/>
        <v>5024563</v>
      </c>
      <c r="M20" s="19">
        <f t="shared" si="16"/>
        <v>4835931</v>
      </c>
      <c r="N20" s="19">
        <f t="shared" si="16"/>
        <v>4549944</v>
      </c>
      <c r="O20" s="19">
        <f t="shared" si="16"/>
        <v>5109563</v>
      </c>
      <c r="P20" s="19">
        <f t="shared" si="16"/>
        <v>5103030</v>
      </c>
      <c r="Q20" s="44">
        <f t="shared" si="16"/>
        <v>5029417</v>
      </c>
    </row>
    <row r="21" spans="1:17" x14ac:dyDescent="0.3">
      <c r="A21" s="172"/>
      <c r="B21" s="173"/>
      <c r="C21" s="2" t="s">
        <v>308</v>
      </c>
      <c r="D21" s="32">
        <f t="shared" si="12"/>
        <v>40294047</v>
      </c>
      <c r="E21" s="152">
        <f>E86+E87+E88+E101+E102+E103+E89+E90+E91</f>
        <v>110396</v>
      </c>
      <c r="F21" s="51">
        <f t="shared" ref="F21:Q21" si="17">F86+F87+F88+F101+F102+F103+F89+F90+F91</f>
        <v>3321845</v>
      </c>
      <c r="G21" s="19">
        <f t="shared" si="17"/>
        <v>2911906</v>
      </c>
      <c r="H21" s="19">
        <f t="shared" si="17"/>
        <v>3563551</v>
      </c>
      <c r="I21" s="19">
        <f t="shared" si="17"/>
        <v>3464415</v>
      </c>
      <c r="J21" s="19">
        <f t="shared" si="17"/>
        <v>3486428</v>
      </c>
      <c r="K21" s="19">
        <f t="shared" si="17"/>
        <v>3316008</v>
      </c>
      <c r="L21" s="19">
        <f t="shared" si="17"/>
        <v>3374956</v>
      </c>
      <c r="M21" s="19">
        <f t="shared" si="17"/>
        <v>3232005</v>
      </c>
      <c r="N21" s="19">
        <f t="shared" si="17"/>
        <v>3111964</v>
      </c>
      <c r="O21" s="19">
        <f t="shared" si="17"/>
        <v>3548117</v>
      </c>
      <c r="P21" s="19">
        <f t="shared" si="17"/>
        <v>3522705</v>
      </c>
      <c r="Q21" s="44">
        <f t="shared" si="17"/>
        <v>3440147</v>
      </c>
    </row>
    <row r="22" spans="1:17" x14ac:dyDescent="0.3">
      <c r="A22" s="172"/>
      <c r="B22" s="173"/>
      <c r="C22" s="2" t="s">
        <v>309</v>
      </c>
      <c r="D22" s="32">
        <f t="shared" si="12"/>
        <v>35264312</v>
      </c>
      <c r="E22" s="152">
        <f>E105+E106+E107+E108+E109+E110+E111+E112+E113+E114</f>
        <v>96615</v>
      </c>
      <c r="F22" s="51">
        <f t="shared" ref="F22:Q22" si="18">F105+F106+F107+F108+F109+F110+F111+F112+F113+F114</f>
        <v>2733842</v>
      </c>
      <c r="G22" s="19">
        <f t="shared" si="18"/>
        <v>2460813</v>
      </c>
      <c r="H22" s="19">
        <f t="shared" si="18"/>
        <v>3132401</v>
      </c>
      <c r="I22" s="19">
        <f t="shared" si="18"/>
        <v>3081598</v>
      </c>
      <c r="J22" s="19">
        <f t="shared" si="18"/>
        <v>3212176</v>
      </c>
      <c r="K22" s="19">
        <f t="shared" si="18"/>
        <v>2924378</v>
      </c>
      <c r="L22" s="19">
        <f t="shared" si="18"/>
        <v>2846625</v>
      </c>
      <c r="M22" s="19">
        <f t="shared" si="18"/>
        <v>2776994</v>
      </c>
      <c r="N22" s="19">
        <f t="shared" si="18"/>
        <v>2851604</v>
      </c>
      <c r="O22" s="19">
        <f t="shared" si="18"/>
        <v>3201958</v>
      </c>
      <c r="P22" s="19">
        <f t="shared" si="18"/>
        <v>3111724</v>
      </c>
      <c r="Q22" s="44">
        <f t="shared" si="18"/>
        <v>2930199</v>
      </c>
    </row>
    <row r="23" spans="1:17" x14ac:dyDescent="0.3">
      <c r="A23" s="172"/>
      <c r="B23" s="173"/>
      <c r="C23" s="2" t="s">
        <v>310</v>
      </c>
      <c r="D23" s="32">
        <f t="shared" si="12"/>
        <v>49082902</v>
      </c>
      <c r="E23" s="152">
        <f>E48+E115+E117+E118+E119+E120+E121+E122+E123+E124</f>
        <v>134473</v>
      </c>
      <c r="F23" s="51">
        <f t="shared" ref="F23:Q23" si="19">F48+F115+F117+F118+F119+F120+F121+F122+F123+F124</f>
        <v>4002018</v>
      </c>
      <c r="G23" s="19">
        <f t="shared" si="19"/>
        <v>3578103</v>
      </c>
      <c r="H23" s="19">
        <f t="shared" si="19"/>
        <v>4258421</v>
      </c>
      <c r="I23" s="19">
        <f t="shared" si="19"/>
        <v>4091664</v>
      </c>
      <c r="J23" s="19">
        <f t="shared" si="19"/>
        <v>4265100</v>
      </c>
      <c r="K23" s="19">
        <f t="shared" si="19"/>
        <v>4005608</v>
      </c>
      <c r="L23" s="19">
        <f t="shared" si="19"/>
        <v>4128707</v>
      </c>
      <c r="M23" s="19">
        <f t="shared" si="19"/>
        <v>3981781</v>
      </c>
      <c r="N23" s="19">
        <f t="shared" si="19"/>
        <v>3875396</v>
      </c>
      <c r="O23" s="19">
        <f t="shared" si="19"/>
        <v>4278298</v>
      </c>
      <c r="P23" s="19">
        <f t="shared" si="19"/>
        <v>4273169</v>
      </c>
      <c r="Q23" s="44">
        <f t="shared" si="19"/>
        <v>4344637</v>
      </c>
    </row>
    <row r="24" spans="1:17" x14ac:dyDescent="0.3">
      <c r="A24" s="172"/>
      <c r="B24" s="173"/>
      <c r="C24" s="2" t="s">
        <v>311</v>
      </c>
      <c r="D24" s="32">
        <f t="shared" si="12"/>
        <v>36323502</v>
      </c>
      <c r="E24" s="32">
        <f>E136+E126+E132+E130+E129+E128+E134+E127+E137+E133+E131</f>
        <v>99517</v>
      </c>
      <c r="F24" s="19">
        <f>F136+F126+F132+F130+F129+F128+F134+F127+F137+F133+F131</f>
        <v>3009916</v>
      </c>
      <c r="G24" s="51">
        <f t="shared" ref="G24:Q24" si="20">G136+G126+G132+G130+G129+G128+G134+G127+G137+G133+G131</f>
        <v>2630438</v>
      </c>
      <c r="H24" s="51">
        <f t="shared" si="20"/>
        <v>3203594</v>
      </c>
      <c r="I24" s="51">
        <f t="shared" si="20"/>
        <v>3121521</v>
      </c>
      <c r="J24" s="51">
        <f t="shared" si="20"/>
        <v>3136192</v>
      </c>
      <c r="K24" s="51">
        <f t="shared" si="20"/>
        <v>2944055</v>
      </c>
      <c r="L24" s="51">
        <f t="shared" si="20"/>
        <v>3076899</v>
      </c>
      <c r="M24" s="51">
        <f t="shared" si="20"/>
        <v>2935646</v>
      </c>
      <c r="N24" s="51">
        <f t="shared" si="20"/>
        <v>2776847</v>
      </c>
      <c r="O24" s="51">
        <f t="shared" si="20"/>
        <v>3174341</v>
      </c>
      <c r="P24" s="51">
        <f t="shared" si="20"/>
        <v>3213092</v>
      </c>
      <c r="Q24" s="151">
        <f t="shared" si="20"/>
        <v>3100961</v>
      </c>
    </row>
    <row r="25" spans="1:17" x14ac:dyDescent="0.3">
      <c r="A25" s="172"/>
      <c r="B25" s="173"/>
      <c r="C25" s="2" t="s">
        <v>312</v>
      </c>
      <c r="D25" s="32">
        <f t="shared" si="12"/>
        <v>39565468</v>
      </c>
      <c r="E25" s="152">
        <f>E138+E139+E140+E141+E142+E143+E144+E145+E146</f>
        <v>108399</v>
      </c>
      <c r="F25" s="51">
        <f t="shared" ref="F25:Q25" si="21">F138+F139+F140+F141+F142+F143+F144+F145+F146</f>
        <v>3251230</v>
      </c>
      <c r="G25" s="19">
        <f t="shared" si="21"/>
        <v>2874725</v>
      </c>
      <c r="H25" s="19">
        <f t="shared" si="21"/>
        <v>3573881</v>
      </c>
      <c r="I25" s="19">
        <f t="shared" si="21"/>
        <v>3457465</v>
      </c>
      <c r="J25" s="19">
        <f t="shared" si="21"/>
        <v>3550279</v>
      </c>
      <c r="K25" s="19">
        <f t="shared" si="21"/>
        <v>3269978</v>
      </c>
      <c r="L25" s="19">
        <f t="shared" si="21"/>
        <v>3226378</v>
      </c>
      <c r="M25" s="19">
        <f t="shared" si="21"/>
        <v>3075077</v>
      </c>
      <c r="N25" s="19">
        <f t="shared" si="21"/>
        <v>3056223</v>
      </c>
      <c r="O25" s="19">
        <f t="shared" si="21"/>
        <v>3465263</v>
      </c>
      <c r="P25" s="19">
        <f t="shared" si="21"/>
        <v>3433084</v>
      </c>
      <c r="Q25" s="44">
        <f t="shared" si="21"/>
        <v>3331885</v>
      </c>
    </row>
    <row r="26" spans="1:17" x14ac:dyDescent="0.3">
      <c r="A26" s="172"/>
      <c r="B26" s="173"/>
      <c r="C26" s="2" t="s">
        <v>313</v>
      </c>
      <c r="D26" s="32">
        <f t="shared" si="12"/>
        <v>49911412</v>
      </c>
      <c r="E26" s="152">
        <f>E147+E148+E149+E50+E150+E152+E153+E154</f>
        <v>136743</v>
      </c>
      <c r="F26" s="51">
        <f t="shared" ref="F26:Q26" si="22">F147+F148+F149+F50+F150+F152+F153+F154</f>
        <v>3899159</v>
      </c>
      <c r="G26" s="19">
        <f t="shared" si="22"/>
        <v>3470688</v>
      </c>
      <c r="H26" s="19">
        <f t="shared" si="22"/>
        <v>4541719</v>
      </c>
      <c r="I26" s="19">
        <f t="shared" si="22"/>
        <v>4365238</v>
      </c>
      <c r="J26" s="19">
        <f t="shared" si="22"/>
        <v>4526325</v>
      </c>
      <c r="K26" s="19">
        <f t="shared" si="22"/>
        <v>4175118</v>
      </c>
      <c r="L26" s="19">
        <f t="shared" si="22"/>
        <v>3994406</v>
      </c>
      <c r="M26" s="19">
        <f t="shared" si="22"/>
        <v>3789589</v>
      </c>
      <c r="N26" s="19">
        <f t="shared" si="22"/>
        <v>3873241</v>
      </c>
      <c r="O26" s="19">
        <f t="shared" si="22"/>
        <v>4467660</v>
      </c>
      <c r="P26" s="19">
        <f t="shared" si="22"/>
        <v>4387646</v>
      </c>
      <c r="Q26" s="44">
        <f t="shared" si="22"/>
        <v>4420623</v>
      </c>
    </row>
    <row r="27" spans="1:17" x14ac:dyDescent="0.3">
      <c r="A27" s="172"/>
      <c r="B27" s="173"/>
      <c r="C27" s="2" t="s">
        <v>314</v>
      </c>
      <c r="D27" s="32">
        <f t="shared" si="12"/>
        <v>46185263</v>
      </c>
      <c r="E27" s="152">
        <f>E45+E155+E156+E157+E158+E159+E160+E161+E162+E80+E163</f>
        <v>126535</v>
      </c>
      <c r="F27" s="51">
        <f t="shared" ref="F27:Q27" si="23">F45+F155+F156+F157+F158+F159+F160+F161+F162+F80+F163</f>
        <v>3678188</v>
      </c>
      <c r="G27" s="19">
        <f t="shared" si="23"/>
        <v>3295568</v>
      </c>
      <c r="H27" s="19">
        <f t="shared" si="23"/>
        <v>4030755</v>
      </c>
      <c r="I27" s="19">
        <f t="shared" si="23"/>
        <v>3957288</v>
      </c>
      <c r="J27" s="19">
        <f t="shared" si="23"/>
        <v>4042209</v>
      </c>
      <c r="K27" s="19">
        <f t="shared" si="23"/>
        <v>3804601</v>
      </c>
      <c r="L27" s="19">
        <f t="shared" si="23"/>
        <v>3797303</v>
      </c>
      <c r="M27" s="19">
        <f t="shared" si="23"/>
        <v>3717208</v>
      </c>
      <c r="N27" s="19">
        <f t="shared" si="23"/>
        <v>3623186</v>
      </c>
      <c r="O27" s="19">
        <f t="shared" si="23"/>
        <v>4114587</v>
      </c>
      <c r="P27" s="19">
        <f t="shared" si="23"/>
        <v>4082282</v>
      </c>
      <c r="Q27" s="44">
        <f t="shared" si="23"/>
        <v>4042088</v>
      </c>
    </row>
    <row r="28" spans="1:17" x14ac:dyDescent="0.3">
      <c r="A28" s="172"/>
      <c r="B28" s="173"/>
      <c r="C28" s="2" t="s">
        <v>315</v>
      </c>
      <c r="D28" s="32">
        <f t="shared" si="12"/>
        <v>31785888</v>
      </c>
      <c r="E28" s="152">
        <f>E164+E165+E166+E167+E168+E169+E170+E171+E172+E173+E174+E175</f>
        <v>87084</v>
      </c>
      <c r="F28" s="51">
        <f t="shared" ref="F28:Q28" si="24">F164+F165+F166+F167+F168+F169+F170+F171+F172+F173+F174+F175</f>
        <v>2603990</v>
      </c>
      <c r="G28" s="19">
        <f t="shared" si="24"/>
        <v>2291485</v>
      </c>
      <c r="H28" s="19">
        <f t="shared" si="24"/>
        <v>2848139</v>
      </c>
      <c r="I28" s="19">
        <f t="shared" si="24"/>
        <v>2762827</v>
      </c>
      <c r="J28" s="19">
        <f t="shared" si="24"/>
        <v>2808720</v>
      </c>
      <c r="K28" s="19">
        <f t="shared" si="24"/>
        <v>2624386</v>
      </c>
      <c r="L28" s="19">
        <f t="shared" si="24"/>
        <v>2637375</v>
      </c>
      <c r="M28" s="19">
        <f t="shared" si="24"/>
        <v>2532080</v>
      </c>
      <c r="N28" s="19">
        <f t="shared" si="24"/>
        <v>2445927</v>
      </c>
      <c r="O28" s="19">
        <f t="shared" si="24"/>
        <v>2782944</v>
      </c>
      <c r="P28" s="19">
        <f t="shared" si="24"/>
        <v>2773137</v>
      </c>
      <c r="Q28" s="44">
        <f t="shared" si="24"/>
        <v>2674878</v>
      </c>
    </row>
    <row r="29" spans="1:17" x14ac:dyDescent="0.3">
      <c r="A29" s="172"/>
      <c r="B29" s="173"/>
      <c r="C29" s="2" t="s">
        <v>316</v>
      </c>
      <c r="D29" s="32">
        <f t="shared" si="12"/>
        <v>34155683</v>
      </c>
      <c r="E29" s="152">
        <f>E176+E177+E178+E179+E180+E181+E182+E183+E184+E185+E186+E187+E188+E189+E230</f>
        <v>93579</v>
      </c>
      <c r="F29" s="51">
        <f t="shared" ref="F29:Q29" si="25">F176+F177+F178+F179+F180+F181+F182+F183+F184+F185+F186+F187+F188+F189+F230</f>
        <v>2786884</v>
      </c>
      <c r="G29" s="19">
        <f t="shared" si="25"/>
        <v>2385389</v>
      </c>
      <c r="H29" s="19">
        <f t="shared" si="25"/>
        <v>3003860</v>
      </c>
      <c r="I29" s="19">
        <f t="shared" si="25"/>
        <v>3116566</v>
      </c>
      <c r="J29" s="19">
        <f t="shared" si="25"/>
        <v>3052488</v>
      </c>
      <c r="K29" s="19">
        <f t="shared" si="25"/>
        <v>2823690</v>
      </c>
      <c r="L29" s="19">
        <f t="shared" si="25"/>
        <v>2823271</v>
      </c>
      <c r="M29" s="19">
        <f t="shared" si="25"/>
        <v>2670261</v>
      </c>
      <c r="N29" s="19">
        <f t="shared" si="25"/>
        <v>2593881</v>
      </c>
      <c r="O29" s="19">
        <f t="shared" si="25"/>
        <v>3047164</v>
      </c>
      <c r="P29" s="19">
        <f t="shared" si="25"/>
        <v>2951653</v>
      </c>
      <c r="Q29" s="44">
        <f t="shared" si="25"/>
        <v>2900576</v>
      </c>
    </row>
    <row r="30" spans="1:17" x14ac:dyDescent="0.3">
      <c r="A30" s="172"/>
      <c r="B30" s="173"/>
      <c r="C30" s="2" t="s">
        <v>317</v>
      </c>
      <c r="D30" s="32">
        <f t="shared" si="12"/>
        <v>29722575</v>
      </c>
      <c r="E30" s="152">
        <f>E190+E191+E238+E192+E193+E194+E195+E196+E197+E198+E268+E199+E200+E201+E304</f>
        <v>81432</v>
      </c>
      <c r="F30" s="51">
        <f t="shared" ref="F30:Q30" si="26">F190+F191+F238+F192+F193+F194+F195+F196+F197+F198+F268+F199+F200+F201+F304</f>
        <v>2460688</v>
      </c>
      <c r="G30" s="19">
        <f t="shared" si="26"/>
        <v>2155508</v>
      </c>
      <c r="H30" s="19">
        <f t="shared" si="26"/>
        <v>2651361</v>
      </c>
      <c r="I30" s="19">
        <f t="shared" si="26"/>
        <v>2577651</v>
      </c>
      <c r="J30" s="19">
        <f t="shared" si="26"/>
        <v>2621960</v>
      </c>
      <c r="K30" s="19">
        <f t="shared" si="26"/>
        <v>2458136</v>
      </c>
      <c r="L30" s="19">
        <f t="shared" si="26"/>
        <v>2458377</v>
      </c>
      <c r="M30" s="19">
        <f t="shared" si="26"/>
        <v>2337209</v>
      </c>
      <c r="N30" s="19">
        <f t="shared" si="26"/>
        <v>2245731</v>
      </c>
      <c r="O30" s="19">
        <f t="shared" si="26"/>
        <v>2607711</v>
      </c>
      <c r="P30" s="19">
        <f t="shared" si="26"/>
        <v>2598909</v>
      </c>
      <c r="Q30" s="44">
        <f t="shared" si="26"/>
        <v>2549334</v>
      </c>
    </row>
    <row r="31" spans="1:17" x14ac:dyDescent="0.3">
      <c r="A31" s="172"/>
      <c r="B31" s="173"/>
      <c r="C31" s="2" t="s">
        <v>318</v>
      </c>
      <c r="D31" s="32">
        <f t="shared" si="12"/>
        <v>21434059</v>
      </c>
      <c r="E31" s="32">
        <f>E202+E203+E204+E205+E206+E207+E208+E209+E210+E212+E213+E214</f>
        <v>58723</v>
      </c>
      <c r="F31" s="19">
        <f>F202+F203+F204+F205+F206+F207+F208+F209+F210+F212+F213+F214</f>
        <v>1724077</v>
      </c>
      <c r="G31" s="51">
        <f t="shared" ref="G31:Q31" si="27">G202+G203+G204+G205+G206+G207+G208+G209+G210+G212+G213+G214</f>
        <v>1507137</v>
      </c>
      <c r="H31" s="51">
        <f t="shared" si="27"/>
        <v>1899245</v>
      </c>
      <c r="I31" s="51">
        <f t="shared" si="27"/>
        <v>1835911</v>
      </c>
      <c r="J31" s="51">
        <f t="shared" si="27"/>
        <v>1897497</v>
      </c>
      <c r="K31" s="51">
        <f t="shared" si="27"/>
        <v>1765171</v>
      </c>
      <c r="L31" s="51">
        <f t="shared" si="27"/>
        <v>1746075</v>
      </c>
      <c r="M31" s="51">
        <f t="shared" si="27"/>
        <v>1706287</v>
      </c>
      <c r="N31" s="51">
        <f t="shared" si="27"/>
        <v>1650465</v>
      </c>
      <c r="O31" s="51">
        <f t="shared" si="27"/>
        <v>1927228</v>
      </c>
      <c r="P31" s="51">
        <f t="shared" si="27"/>
        <v>1949253</v>
      </c>
      <c r="Q31" s="151">
        <f t="shared" si="27"/>
        <v>1825713</v>
      </c>
    </row>
    <row r="32" spans="1:17" x14ac:dyDescent="0.3">
      <c r="A32" s="172"/>
      <c r="B32" s="173"/>
      <c r="C32" s="2" t="s">
        <v>319</v>
      </c>
      <c r="D32" s="32">
        <f t="shared" si="12"/>
        <v>28562358</v>
      </c>
      <c r="E32" s="152">
        <f>E228+E219+E218+E222+E224+E225+E217+E227+E220+E216+E223+E215+E221+E226</f>
        <v>78253</v>
      </c>
      <c r="F32" s="51">
        <f t="shared" ref="F32:Q32" si="28">F228+F219+F218+F222+F224+F225+F217+F227+F220+F216+F223+F215+F221+F226</f>
        <v>2299517</v>
      </c>
      <c r="G32" s="19">
        <f t="shared" si="28"/>
        <v>2027383</v>
      </c>
      <c r="H32" s="19">
        <f t="shared" si="28"/>
        <v>2496778</v>
      </c>
      <c r="I32" s="19">
        <f t="shared" si="28"/>
        <v>2454849</v>
      </c>
      <c r="J32" s="19">
        <f t="shared" si="28"/>
        <v>2535863</v>
      </c>
      <c r="K32" s="19">
        <f t="shared" si="28"/>
        <v>2310912</v>
      </c>
      <c r="L32" s="19">
        <f t="shared" si="28"/>
        <v>2350920</v>
      </c>
      <c r="M32" s="19">
        <f t="shared" si="28"/>
        <v>2287293</v>
      </c>
      <c r="N32" s="19">
        <f t="shared" si="28"/>
        <v>2231669</v>
      </c>
      <c r="O32" s="19">
        <f t="shared" si="28"/>
        <v>2670127</v>
      </c>
      <c r="P32" s="19">
        <f t="shared" si="28"/>
        <v>2501359</v>
      </c>
      <c r="Q32" s="44">
        <f t="shared" si="28"/>
        <v>2395688</v>
      </c>
    </row>
    <row r="33" spans="1:17" x14ac:dyDescent="0.3">
      <c r="A33" s="172"/>
      <c r="B33" s="173"/>
      <c r="C33" s="2" t="s">
        <v>320</v>
      </c>
      <c r="D33" s="32">
        <f t="shared" si="12"/>
        <v>23323334</v>
      </c>
      <c r="E33" s="152">
        <f>E233+E229+E240+E236+E242+E232+E239+E243+E237+E234+E235+E241+E231</f>
        <v>63900</v>
      </c>
      <c r="F33" s="51">
        <f t="shared" ref="F33:Q33" si="29">F233+F229+F240+F236+F242+F232+F239+F243+F237+F234+F235+F241+F231</f>
        <v>1763357</v>
      </c>
      <c r="G33" s="19">
        <f t="shared" si="29"/>
        <v>1628462</v>
      </c>
      <c r="H33" s="19">
        <f t="shared" si="29"/>
        <v>2120083</v>
      </c>
      <c r="I33" s="19">
        <f t="shared" si="29"/>
        <v>1994178</v>
      </c>
      <c r="J33" s="19">
        <f t="shared" si="29"/>
        <v>2112807</v>
      </c>
      <c r="K33" s="19">
        <f t="shared" si="29"/>
        <v>1937652</v>
      </c>
      <c r="L33" s="19">
        <f t="shared" si="29"/>
        <v>1893001</v>
      </c>
      <c r="M33" s="19">
        <f t="shared" si="29"/>
        <v>1816563</v>
      </c>
      <c r="N33" s="19">
        <f t="shared" si="29"/>
        <v>1861084</v>
      </c>
      <c r="O33" s="19">
        <f t="shared" si="29"/>
        <v>2139029</v>
      </c>
      <c r="P33" s="19">
        <f t="shared" si="29"/>
        <v>2009990</v>
      </c>
      <c r="Q33" s="44">
        <f t="shared" si="29"/>
        <v>2047128</v>
      </c>
    </row>
    <row r="34" spans="1:17" x14ac:dyDescent="0.3">
      <c r="A34" s="172"/>
      <c r="B34" s="173"/>
      <c r="C34" s="2" t="s">
        <v>321</v>
      </c>
      <c r="D34" s="32">
        <f t="shared" si="12"/>
        <v>16610712</v>
      </c>
      <c r="E34" s="152">
        <f>E244+E247+E251+E246+E248+E245+E250</f>
        <v>45508</v>
      </c>
      <c r="F34" s="51">
        <f t="shared" ref="F34:Q34" si="30">F244+F247+F251+F246+F248+F245+F250</f>
        <v>1317636</v>
      </c>
      <c r="G34" s="19">
        <f t="shared" si="30"/>
        <v>1153134</v>
      </c>
      <c r="H34" s="19">
        <f t="shared" si="30"/>
        <v>1498509</v>
      </c>
      <c r="I34" s="19">
        <f t="shared" si="30"/>
        <v>1449596</v>
      </c>
      <c r="J34" s="19">
        <f t="shared" si="30"/>
        <v>1493500</v>
      </c>
      <c r="K34" s="19">
        <f t="shared" si="30"/>
        <v>1351024</v>
      </c>
      <c r="L34" s="19">
        <f t="shared" si="30"/>
        <v>1349063</v>
      </c>
      <c r="M34" s="19">
        <f t="shared" si="30"/>
        <v>1301319</v>
      </c>
      <c r="N34" s="19">
        <f t="shared" si="30"/>
        <v>1316073</v>
      </c>
      <c r="O34" s="19">
        <f t="shared" si="30"/>
        <v>1494984</v>
      </c>
      <c r="P34" s="19">
        <f t="shared" si="30"/>
        <v>1484838</v>
      </c>
      <c r="Q34" s="44">
        <f t="shared" si="30"/>
        <v>1401036</v>
      </c>
    </row>
    <row r="35" spans="1:17" x14ac:dyDescent="0.3">
      <c r="A35" s="172"/>
      <c r="B35" s="173"/>
      <c r="C35" s="2" t="s">
        <v>322</v>
      </c>
      <c r="D35" s="32">
        <f t="shared" si="12"/>
        <v>21707029</v>
      </c>
      <c r="E35" s="152">
        <f>E252+E253+E254+E255+E256+E257+E258+E259+E260+E249</f>
        <v>59473</v>
      </c>
      <c r="F35" s="51">
        <f t="shared" ref="F35:Q35" si="31">F252+F253+F254+F255+F256+F257+F258+F259+F260+F249</f>
        <v>1730466</v>
      </c>
      <c r="G35" s="19">
        <f t="shared" si="31"/>
        <v>1522772</v>
      </c>
      <c r="H35" s="19">
        <f t="shared" si="31"/>
        <v>1940021</v>
      </c>
      <c r="I35" s="19">
        <f t="shared" si="31"/>
        <v>1886794</v>
      </c>
      <c r="J35" s="19">
        <f t="shared" si="31"/>
        <v>1954534</v>
      </c>
      <c r="K35" s="19">
        <f t="shared" si="31"/>
        <v>1791385</v>
      </c>
      <c r="L35" s="19">
        <f t="shared" si="31"/>
        <v>1793293</v>
      </c>
      <c r="M35" s="19">
        <f t="shared" si="31"/>
        <v>1721122</v>
      </c>
      <c r="N35" s="19">
        <f t="shared" si="31"/>
        <v>1703756</v>
      </c>
      <c r="O35" s="19">
        <f t="shared" si="31"/>
        <v>1928906</v>
      </c>
      <c r="P35" s="19">
        <f t="shared" si="31"/>
        <v>1912955</v>
      </c>
      <c r="Q35" s="44">
        <f t="shared" si="31"/>
        <v>1821025</v>
      </c>
    </row>
    <row r="36" spans="1:17" x14ac:dyDescent="0.3">
      <c r="A36" s="172"/>
      <c r="B36" s="173"/>
      <c r="C36" s="2" t="s">
        <v>323</v>
      </c>
      <c r="D36" s="32">
        <f t="shared" si="12"/>
        <v>23229267</v>
      </c>
      <c r="E36" s="152">
        <f>E270+E271+E261+E264+E265+E263+E269+E266+E262+E267</f>
        <v>63642</v>
      </c>
      <c r="F36" s="51">
        <f t="shared" ref="F36:Q36" si="32">F270+F271+F261+F264+F265+F263+F269+F266+F262+F267</f>
        <v>1779211</v>
      </c>
      <c r="G36" s="19">
        <f t="shared" si="32"/>
        <v>1579571</v>
      </c>
      <c r="H36" s="19">
        <f t="shared" si="32"/>
        <v>2094461</v>
      </c>
      <c r="I36" s="19">
        <f t="shared" si="32"/>
        <v>2076710</v>
      </c>
      <c r="J36" s="19">
        <f t="shared" si="32"/>
        <v>2176934</v>
      </c>
      <c r="K36" s="19">
        <f t="shared" si="32"/>
        <v>1940424</v>
      </c>
      <c r="L36" s="19">
        <f t="shared" si="32"/>
        <v>1858975</v>
      </c>
      <c r="M36" s="19">
        <f t="shared" si="32"/>
        <v>1816835</v>
      </c>
      <c r="N36" s="19">
        <f t="shared" si="32"/>
        <v>1861804</v>
      </c>
      <c r="O36" s="19">
        <f t="shared" si="32"/>
        <v>2078601</v>
      </c>
      <c r="P36" s="19">
        <f t="shared" si="32"/>
        <v>2031144</v>
      </c>
      <c r="Q36" s="44">
        <f t="shared" si="32"/>
        <v>1934597</v>
      </c>
    </row>
    <row r="37" spans="1:17" x14ac:dyDescent="0.3">
      <c r="A37" s="172"/>
      <c r="B37" s="173"/>
      <c r="C37" s="2" t="s">
        <v>324</v>
      </c>
      <c r="D37" s="32">
        <f t="shared" si="12"/>
        <v>28590158</v>
      </c>
      <c r="E37" s="152">
        <f>E273+E277+E280+E278+E275+E276+E282+E281+E279+E283+E272+E274</f>
        <v>78330</v>
      </c>
      <c r="F37" s="51">
        <f t="shared" ref="F37:Q37" si="33">F273+F277+F280+F278+F275+F276+F282+F281+F279+F283+F272+F274</f>
        <v>2330946</v>
      </c>
      <c r="G37" s="19">
        <f t="shared" si="33"/>
        <v>2016763</v>
      </c>
      <c r="H37" s="19">
        <f t="shared" si="33"/>
        <v>2564592</v>
      </c>
      <c r="I37" s="19">
        <f t="shared" si="33"/>
        <v>2488343</v>
      </c>
      <c r="J37" s="19">
        <f t="shared" si="33"/>
        <v>2511479</v>
      </c>
      <c r="K37" s="19">
        <f t="shared" si="33"/>
        <v>2346239</v>
      </c>
      <c r="L37" s="19">
        <f t="shared" si="33"/>
        <v>2357913</v>
      </c>
      <c r="M37" s="19">
        <f t="shared" si="33"/>
        <v>2280032</v>
      </c>
      <c r="N37" s="19">
        <f t="shared" si="33"/>
        <v>2195849</v>
      </c>
      <c r="O37" s="19">
        <f t="shared" si="33"/>
        <v>2529419</v>
      </c>
      <c r="P37" s="19">
        <f t="shared" si="33"/>
        <v>2546458</v>
      </c>
      <c r="Q37" s="44">
        <f t="shared" si="33"/>
        <v>2422125</v>
      </c>
    </row>
    <row r="38" spans="1:17" x14ac:dyDescent="0.3">
      <c r="A38" s="172"/>
      <c r="B38" s="173"/>
      <c r="C38" s="2" t="s">
        <v>325</v>
      </c>
      <c r="D38" s="32">
        <f t="shared" si="12"/>
        <v>29532220</v>
      </c>
      <c r="E38" s="152">
        <f>E289+E291+E288+E287+E285+E284+E286+E293+E292+E290</f>
        <v>80910</v>
      </c>
      <c r="F38" s="51">
        <f t="shared" ref="F38:Q38" si="34">F289+F291+F288+F287+F285+F284+F286+F293+F292+F290</f>
        <v>2440458</v>
      </c>
      <c r="G38" s="19">
        <f t="shared" si="34"/>
        <v>2147996</v>
      </c>
      <c r="H38" s="19">
        <f t="shared" si="34"/>
        <v>2594802</v>
      </c>
      <c r="I38" s="19">
        <f t="shared" si="34"/>
        <v>2534753</v>
      </c>
      <c r="J38" s="19">
        <f t="shared" si="34"/>
        <v>2554604</v>
      </c>
      <c r="K38" s="19">
        <f t="shared" si="34"/>
        <v>2410489</v>
      </c>
      <c r="L38" s="19">
        <f t="shared" si="34"/>
        <v>2489896</v>
      </c>
      <c r="M38" s="19">
        <f t="shared" si="34"/>
        <v>2394488</v>
      </c>
      <c r="N38" s="19">
        <f t="shared" si="34"/>
        <v>2276183</v>
      </c>
      <c r="O38" s="19">
        <f t="shared" si="34"/>
        <v>2593924</v>
      </c>
      <c r="P38" s="19">
        <f t="shared" si="34"/>
        <v>2586235</v>
      </c>
      <c r="Q38" s="44">
        <f t="shared" si="34"/>
        <v>2508392</v>
      </c>
    </row>
    <row r="39" spans="1:17" x14ac:dyDescent="0.3">
      <c r="A39" s="172"/>
      <c r="B39" s="173"/>
      <c r="C39" s="2" t="s">
        <v>326</v>
      </c>
      <c r="D39" s="32">
        <f t="shared" si="12"/>
        <v>13771641</v>
      </c>
      <c r="E39" s="152">
        <f>E301+E294+E298+E295+E302+E300+E299+E297+E296</f>
        <v>37731</v>
      </c>
      <c r="F39" s="51">
        <f t="shared" ref="F39:Q39" si="35">F301+F294+F298+F295+F302+F300+F299+F297+F296</f>
        <v>1108877</v>
      </c>
      <c r="G39" s="19">
        <f t="shared" si="35"/>
        <v>974580</v>
      </c>
      <c r="H39" s="19">
        <f t="shared" si="35"/>
        <v>1211696</v>
      </c>
      <c r="I39" s="19">
        <f t="shared" si="35"/>
        <v>1193572</v>
      </c>
      <c r="J39" s="19">
        <f t="shared" si="35"/>
        <v>1213485</v>
      </c>
      <c r="K39" s="19">
        <f t="shared" si="35"/>
        <v>1139492</v>
      </c>
      <c r="L39" s="19">
        <f t="shared" si="35"/>
        <v>1149090</v>
      </c>
      <c r="M39" s="19">
        <f t="shared" si="35"/>
        <v>1106295</v>
      </c>
      <c r="N39" s="19">
        <f t="shared" si="35"/>
        <v>1067666</v>
      </c>
      <c r="O39" s="19">
        <f t="shared" si="35"/>
        <v>1220778</v>
      </c>
      <c r="P39" s="19">
        <f t="shared" si="35"/>
        <v>1208760</v>
      </c>
      <c r="Q39" s="44">
        <f t="shared" si="35"/>
        <v>1177350</v>
      </c>
    </row>
    <row r="40" spans="1:17" x14ac:dyDescent="0.3">
      <c r="A40" s="172"/>
      <c r="B40" s="173"/>
      <c r="C40" s="2" t="s">
        <v>327</v>
      </c>
      <c r="D40" s="32">
        <f t="shared" si="12"/>
        <v>20291224</v>
      </c>
      <c r="E40" s="152">
        <f>E310+E305+E306+E311+E308+E309+E303+E307</f>
        <v>55592</v>
      </c>
      <c r="F40" s="51">
        <f t="shared" ref="F40:Q40" si="36">F310+F305+F306+F311+F308+F309+F303+F307</f>
        <v>1666336</v>
      </c>
      <c r="G40" s="19">
        <f t="shared" si="36"/>
        <v>1436766</v>
      </c>
      <c r="H40" s="19">
        <f t="shared" si="36"/>
        <v>1754601</v>
      </c>
      <c r="I40" s="19">
        <f t="shared" si="36"/>
        <v>1739003</v>
      </c>
      <c r="J40" s="19">
        <f t="shared" si="36"/>
        <v>1762230</v>
      </c>
      <c r="K40" s="19">
        <f t="shared" si="36"/>
        <v>1646080</v>
      </c>
      <c r="L40" s="19">
        <f t="shared" si="36"/>
        <v>1714107</v>
      </c>
      <c r="M40" s="19">
        <f t="shared" si="36"/>
        <v>1638329</v>
      </c>
      <c r="N40" s="19">
        <f t="shared" si="36"/>
        <v>1535798</v>
      </c>
      <c r="O40" s="19">
        <f t="shared" si="36"/>
        <v>1809012</v>
      </c>
      <c r="P40" s="19">
        <f t="shared" si="36"/>
        <v>1812627</v>
      </c>
      <c r="Q40" s="44">
        <f t="shared" si="36"/>
        <v>1776335</v>
      </c>
    </row>
    <row r="41" spans="1:17" ht="17.25" thickBot="1" x14ac:dyDescent="0.35">
      <c r="A41" s="174"/>
      <c r="B41" s="175"/>
      <c r="C41" s="9" t="s">
        <v>301</v>
      </c>
      <c r="D41" s="33">
        <f t="shared" si="12"/>
        <v>15875158</v>
      </c>
      <c r="E41" s="153">
        <f>E315+E316+E319+E313+E314+E318+E317+E312</f>
        <v>43493</v>
      </c>
      <c r="F41" s="52">
        <f t="shared" ref="F41:Q41" si="37">F315+F316+F319+F313+F314+F318+F317+F312</f>
        <v>1266544</v>
      </c>
      <c r="G41" s="20">
        <f t="shared" si="37"/>
        <v>1110263</v>
      </c>
      <c r="H41" s="20">
        <f t="shared" si="37"/>
        <v>1433909</v>
      </c>
      <c r="I41" s="20">
        <f t="shared" si="37"/>
        <v>1385484</v>
      </c>
      <c r="J41" s="20">
        <f t="shared" si="37"/>
        <v>1417521</v>
      </c>
      <c r="K41" s="20">
        <f t="shared" si="37"/>
        <v>1307640</v>
      </c>
      <c r="L41" s="20">
        <f t="shared" si="37"/>
        <v>1291716</v>
      </c>
      <c r="M41" s="20">
        <f t="shared" si="37"/>
        <v>1247656</v>
      </c>
      <c r="N41" s="20">
        <f t="shared" si="37"/>
        <v>1232453</v>
      </c>
      <c r="O41" s="20">
        <f t="shared" si="37"/>
        <v>1408575</v>
      </c>
      <c r="P41" s="20">
        <f t="shared" si="37"/>
        <v>1405996</v>
      </c>
      <c r="Q41" s="45">
        <f t="shared" si="37"/>
        <v>1367401</v>
      </c>
    </row>
    <row r="42" spans="1:17" ht="17.25" thickBot="1" x14ac:dyDescent="0.35">
      <c r="A42" s="150" t="s">
        <v>405</v>
      </c>
    </row>
    <row r="43" spans="1:17" ht="17.25" thickBot="1" x14ac:dyDescent="0.35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17" ht="18" thickTop="1" thickBot="1" x14ac:dyDescent="0.35">
      <c r="A44" s="176" t="s">
        <v>265</v>
      </c>
      <c r="B44" s="177"/>
      <c r="C44" s="177"/>
      <c r="D44" s="25">
        <f>SUM(D45:D319)</f>
        <v>890746201</v>
      </c>
      <c r="E44" s="25">
        <f>SUM(E45:E319)</f>
        <v>2440401</v>
      </c>
      <c r="F44" s="53">
        <f t="shared" ref="F44:Q44" si="38">SUM(F45:F319)</f>
        <v>71998542</v>
      </c>
      <c r="G44" s="25">
        <f t="shared" si="38"/>
        <v>63624947</v>
      </c>
      <c r="H44" s="25">
        <f t="shared" si="38"/>
        <v>78917031</v>
      </c>
      <c r="I44" s="25">
        <f t="shared" si="38"/>
        <v>76690345</v>
      </c>
      <c r="J44" s="25">
        <f t="shared" si="38"/>
        <v>78655835</v>
      </c>
      <c r="K44" s="25">
        <f t="shared" si="38"/>
        <v>73133945</v>
      </c>
      <c r="L44" s="25">
        <f t="shared" si="38"/>
        <v>73890847</v>
      </c>
      <c r="M44" s="25">
        <f t="shared" si="38"/>
        <v>71181633</v>
      </c>
      <c r="N44" s="25">
        <f t="shared" si="38"/>
        <v>69244574</v>
      </c>
      <c r="O44" s="25">
        <f t="shared" si="38"/>
        <v>78862638</v>
      </c>
      <c r="P44" s="25">
        <f t="shared" si="38"/>
        <v>78114675</v>
      </c>
      <c r="Q44" s="26">
        <f t="shared" si="38"/>
        <v>76431189</v>
      </c>
    </row>
    <row r="45" spans="1:17" x14ac:dyDescent="0.3">
      <c r="A45" s="157" t="s">
        <v>331</v>
      </c>
      <c r="B45" s="8">
        <v>150</v>
      </c>
      <c r="C45" s="8" t="s">
        <v>0</v>
      </c>
      <c r="D45" s="34">
        <f t="shared" ref="D45:D108" si="39">SUM(F45:Q45)</f>
        <v>12947148</v>
      </c>
      <c r="E45" s="34">
        <v>35472</v>
      </c>
      <c r="F45" s="54">
        <v>1032524</v>
      </c>
      <c r="G45" s="29">
        <v>958779</v>
      </c>
      <c r="H45" s="29">
        <v>1096085</v>
      </c>
      <c r="I45" s="29">
        <v>1088759</v>
      </c>
      <c r="J45" s="29">
        <v>1115517</v>
      </c>
      <c r="K45" s="29">
        <v>1038552</v>
      </c>
      <c r="L45" s="29">
        <v>1077408</v>
      </c>
      <c r="M45" s="29">
        <v>1075647</v>
      </c>
      <c r="N45" s="29">
        <v>1040275</v>
      </c>
      <c r="O45" s="29">
        <v>1154183</v>
      </c>
      <c r="P45" s="29">
        <v>1151611</v>
      </c>
      <c r="Q45" s="62">
        <v>1117808</v>
      </c>
    </row>
    <row r="46" spans="1:17" x14ac:dyDescent="0.3">
      <c r="A46" s="158"/>
      <c r="B46" s="1">
        <v>151</v>
      </c>
      <c r="C46" s="1" t="s">
        <v>1</v>
      </c>
      <c r="D46" s="35">
        <f t="shared" si="39"/>
        <v>6746565</v>
      </c>
      <c r="E46" s="35">
        <v>18484</v>
      </c>
      <c r="F46" s="55">
        <v>552106</v>
      </c>
      <c r="G46" s="16">
        <v>473839</v>
      </c>
      <c r="H46" s="16">
        <v>573269</v>
      </c>
      <c r="I46" s="16">
        <v>553356</v>
      </c>
      <c r="J46" s="16">
        <v>572470</v>
      </c>
      <c r="K46" s="16">
        <v>534119</v>
      </c>
      <c r="L46" s="16">
        <v>558356</v>
      </c>
      <c r="M46" s="16">
        <v>537179</v>
      </c>
      <c r="N46" s="16">
        <v>537354</v>
      </c>
      <c r="O46" s="16">
        <v>624446</v>
      </c>
      <c r="P46" s="16">
        <v>628350</v>
      </c>
      <c r="Q46" s="63">
        <v>601721</v>
      </c>
    </row>
    <row r="47" spans="1:17" x14ac:dyDescent="0.3">
      <c r="A47" s="158"/>
      <c r="B47" s="1">
        <v>152</v>
      </c>
      <c r="C47" s="1" t="s">
        <v>2</v>
      </c>
      <c r="D47" s="35">
        <f t="shared" si="39"/>
        <v>12778555</v>
      </c>
      <c r="E47" s="35">
        <v>35010</v>
      </c>
      <c r="F47" s="55">
        <v>1134834</v>
      </c>
      <c r="G47" s="16">
        <v>956563</v>
      </c>
      <c r="H47" s="16">
        <v>1117799</v>
      </c>
      <c r="I47" s="16">
        <v>1039182</v>
      </c>
      <c r="J47" s="16">
        <v>1072531</v>
      </c>
      <c r="K47" s="16">
        <v>1013767</v>
      </c>
      <c r="L47" s="16">
        <v>1100173</v>
      </c>
      <c r="M47" s="16">
        <v>1078541</v>
      </c>
      <c r="N47" s="16">
        <v>963543</v>
      </c>
      <c r="O47" s="16">
        <v>1088026</v>
      </c>
      <c r="P47" s="16">
        <v>1092085</v>
      </c>
      <c r="Q47" s="63">
        <v>1121511</v>
      </c>
    </row>
    <row r="48" spans="1:17" x14ac:dyDescent="0.3">
      <c r="A48" s="158"/>
      <c r="B48" s="1">
        <v>153</v>
      </c>
      <c r="C48" s="1" t="s">
        <v>3</v>
      </c>
      <c r="D48" s="35">
        <f t="shared" si="39"/>
        <v>6892782</v>
      </c>
      <c r="E48" s="35">
        <v>18884</v>
      </c>
      <c r="F48" s="55">
        <v>593216</v>
      </c>
      <c r="G48" s="16">
        <v>503101</v>
      </c>
      <c r="H48" s="16">
        <v>607117</v>
      </c>
      <c r="I48" s="16">
        <v>563106</v>
      </c>
      <c r="J48" s="16">
        <v>595877</v>
      </c>
      <c r="K48" s="16">
        <v>563969</v>
      </c>
      <c r="L48" s="16">
        <v>594445</v>
      </c>
      <c r="M48" s="16">
        <v>555173</v>
      </c>
      <c r="N48" s="16">
        <v>536941</v>
      </c>
      <c r="O48" s="16">
        <v>590416</v>
      </c>
      <c r="P48" s="16">
        <v>583135</v>
      </c>
      <c r="Q48" s="63">
        <v>606286</v>
      </c>
    </row>
    <row r="49" spans="1:17" x14ac:dyDescent="0.3">
      <c r="A49" s="158"/>
      <c r="B49" s="1">
        <v>154</v>
      </c>
      <c r="C49" s="1" t="s">
        <v>4</v>
      </c>
      <c r="D49" s="35">
        <f t="shared" si="39"/>
        <v>7535219</v>
      </c>
      <c r="E49" s="35">
        <v>20644</v>
      </c>
      <c r="F49" s="55">
        <v>612013</v>
      </c>
      <c r="G49" s="16">
        <v>538997</v>
      </c>
      <c r="H49" s="16">
        <v>693899</v>
      </c>
      <c r="I49" s="16">
        <v>642770</v>
      </c>
      <c r="J49" s="16">
        <v>664976</v>
      </c>
      <c r="K49" s="16">
        <v>619731</v>
      </c>
      <c r="L49" s="16">
        <v>601359</v>
      </c>
      <c r="M49" s="16">
        <v>575030</v>
      </c>
      <c r="N49" s="16">
        <v>576135</v>
      </c>
      <c r="O49" s="16">
        <v>677699</v>
      </c>
      <c r="P49" s="16">
        <v>657774</v>
      </c>
      <c r="Q49" s="63">
        <v>674836</v>
      </c>
    </row>
    <row r="50" spans="1:17" x14ac:dyDescent="0.3">
      <c r="A50" s="158"/>
      <c r="B50" s="1">
        <v>155</v>
      </c>
      <c r="C50" s="1" t="s">
        <v>5</v>
      </c>
      <c r="D50" s="35">
        <f t="shared" si="39"/>
        <v>3845792</v>
      </c>
      <c r="E50" s="35">
        <v>10536</v>
      </c>
      <c r="F50" s="55">
        <v>294775</v>
      </c>
      <c r="G50" s="16">
        <v>276220</v>
      </c>
      <c r="H50" s="16">
        <v>344615</v>
      </c>
      <c r="I50" s="16">
        <v>332144</v>
      </c>
      <c r="J50" s="16">
        <v>346854</v>
      </c>
      <c r="K50" s="16">
        <v>328636</v>
      </c>
      <c r="L50" s="16">
        <v>316517</v>
      </c>
      <c r="M50" s="16">
        <v>290212</v>
      </c>
      <c r="N50" s="16">
        <v>319088</v>
      </c>
      <c r="O50" s="16">
        <v>344392</v>
      </c>
      <c r="P50" s="16">
        <v>322394</v>
      </c>
      <c r="Q50" s="63">
        <v>329945</v>
      </c>
    </row>
    <row r="51" spans="1:17" x14ac:dyDescent="0.3">
      <c r="A51" s="158"/>
      <c r="B51" s="1">
        <v>156</v>
      </c>
      <c r="C51" s="1" t="s">
        <v>6</v>
      </c>
      <c r="D51" s="35">
        <f t="shared" si="39"/>
        <v>3604496</v>
      </c>
      <c r="E51" s="35">
        <v>9875</v>
      </c>
      <c r="F51" s="55">
        <v>286016</v>
      </c>
      <c r="G51" s="16">
        <v>249265</v>
      </c>
      <c r="H51" s="16">
        <v>325310</v>
      </c>
      <c r="I51" s="16">
        <v>311130</v>
      </c>
      <c r="J51" s="16">
        <v>316079</v>
      </c>
      <c r="K51" s="16">
        <v>299468</v>
      </c>
      <c r="L51" s="16">
        <v>301768</v>
      </c>
      <c r="M51" s="16">
        <v>287101</v>
      </c>
      <c r="N51" s="16">
        <v>282292</v>
      </c>
      <c r="O51" s="16">
        <v>323258</v>
      </c>
      <c r="P51" s="16">
        <v>318639</v>
      </c>
      <c r="Q51" s="63">
        <v>304170</v>
      </c>
    </row>
    <row r="52" spans="1:17" x14ac:dyDescent="0.3">
      <c r="A52" s="158"/>
      <c r="B52" s="1">
        <v>157</v>
      </c>
      <c r="C52" s="1" t="s">
        <v>7</v>
      </c>
      <c r="D52" s="35">
        <f t="shared" si="39"/>
        <v>5720055</v>
      </c>
      <c r="E52" s="35">
        <v>15671</v>
      </c>
      <c r="F52" s="55">
        <v>450663</v>
      </c>
      <c r="G52" s="16">
        <v>434870</v>
      </c>
      <c r="H52" s="16">
        <v>501076</v>
      </c>
      <c r="I52" s="16">
        <v>490647</v>
      </c>
      <c r="J52" s="16">
        <v>496952</v>
      </c>
      <c r="K52" s="16">
        <v>477790</v>
      </c>
      <c r="L52" s="16">
        <v>463321</v>
      </c>
      <c r="M52" s="16">
        <v>446092</v>
      </c>
      <c r="N52" s="16">
        <v>496121</v>
      </c>
      <c r="O52" s="16">
        <v>505859</v>
      </c>
      <c r="P52" s="16">
        <v>488652</v>
      </c>
      <c r="Q52" s="63">
        <v>468012</v>
      </c>
    </row>
    <row r="53" spans="1:17" x14ac:dyDescent="0.3">
      <c r="A53" s="158"/>
      <c r="B53" s="1">
        <v>158</v>
      </c>
      <c r="C53" s="1" t="s">
        <v>342</v>
      </c>
      <c r="D53" s="35">
        <f t="shared" si="39"/>
        <v>7102336</v>
      </c>
      <c r="E53" s="35">
        <v>19458</v>
      </c>
      <c r="F53" s="55">
        <v>576963</v>
      </c>
      <c r="G53" s="16">
        <v>534180</v>
      </c>
      <c r="H53" s="16">
        <v>629526</v>
      </c>
      <c r="I53" s="16">
        <v>604641</v>
      </c>
      <c r="J53" s="16">
        <v>624364</v>
      </c>
      <c r="K53" s="16">
        <v>586319</v>
      </c>
      <c r="L53" s="16">
        <v>569670</v>
      </c>
      <c r="M53" s="16">
        <v>562379</v>
      </c>
      <c r="N53" s="16">
        <v>599208</v>
      </c>
      <c r="O53" s="16">
        <v>616134</v>
      </c>
      <c r="P53" s="16">
        <v>603726</v>
      </c>
      <c r="Q53" s="63">
        <v>595226</v>
      </c>
    </row>
    <row r="54" spans="1:17" ht="17.25" thickBot="1" x14ac:dyDescent="0.35">
      <c r="A54" s="159"/>
      <c r="B54" s="14">
        <v>159</v>
      </c>
      <c r="C54" s="14" t="s">
        <v>8</v>
      </c>
      <c r="D54" s="37">
        <f t="shared" si="39"/>
        <v>2631042</v>
      </c>
      <c r="E54" s="37">
        <v>7207</v>
      </c>
      <c r="F54" s="56">
        <v>193412</v>
      </c>
      <c r="G54" s="17">
        <v>187041</v>
      </c>
      <c r="H54" s="17">
        <v>237802</v>
      </c>
      <c r="I54" s="17">
        <v>223517</v>
      </c>
      <c r="J54" s="17">
        <v>232175</v>
      </c>
      <c r="K54" s="17">
        <v>214852</v>
      </c>
      <c r="L54" s="17">
        <v>198772</v>
      </c>
      <c r="M54" s="17">
        <v>188268</v>
      </c>
      <c r="N54" s="17">
        <v>236742</v>
      </c>
      <c r="O54" s="17">
        <v>254121</v>
      </c>
      <c r="P54" s="17">
        <v>234292</v>
      </c>
      <c r="Q54" s="64">
        <v>230048</v>
      </c>
    </row>
    <row r="55" spans="1:17" x14ac:dyDescent="0.3">
      <c r="A55" s="161" t="s">
        <v>332</v>
      </c>
      <c r="B55" s="27">
        <v>201</v>
      </c>
      <c r="C55" s="27" t="s">
        <v>9</v>
      </c>
      <c r="D55" s="34">
        <f t="shared" si="39"/>
        <v>4256177</v>
      </c>
      <c r="E55" s="34">
        <v>11661</v>
      </c>
      <c r="F55" s="57">
        <v>361131</v>
      </c>
      <c r="G55" s="28">
        <v>310999</v>
      </c>
      <c r="H55" s="28">
        <v>370590</v>
      </c>
      <c r="I55" s="28">
        <v>358532</v>
      </c>
      <c r="J55" s="28">
        <v>358490</v>
      </c>
      <c r="K55" s="28">
        <v>336887</v>
      </c>
      <c r="L55" s="28">
        <v>370574</v>
      </c>
      <c r="M55" s="28">
        <v>351189</v>
      </c>
      <c r="N55" s="28">
        <v>314723</v>
      </c>
      <c r="O55" s="28">
        <v>376106</v>
      </c>
      <c r="P55" s="28">
        <v>385612</v>
      </c>
      <c r="Q55" s="65">
        <v>361344</v>
      </c>
    </row>
    <row r="56" spans="1:17" x14ac:dyDescent="0.3">
      <c r="A56" s="158"/>
      <c r="B56" s="1">
        <v>202</v>
      </c>
      <c r="C56" s="1" t="s">
        <v>10</v>
      </c>
      <c r="D56" s="35">
        <f t="shared" si="39"/>
        <v>8726697</v>
      </c>
      <c r="E56" s="35">
        <v>23909</v>
      </c>
      <c r="F56" s="55">
        <v>742416</v>
      </c>
      <c r="G56" s="16">
        <v>643606</v>
      </c>
      <c r="H56" s="16">
        <v>758587</v>
      </c>
      <c r="I56" s="16">
        <v>732170</v>
      </c>
      <c r="J56" s="16">
        <v>730166</v>
      </c>
      <c r="K56" s="16">
        <v>697081</v>
      </c>
      <c r="L56" s="16">
        <v>749008</v>
      </c>
      <c r="M56" s="16">
        <v>734527</v>
      </c>
      <c r="N56" s="16">
        <v>656252</v>
      </c>
      <c r="O56" s="16">
        <v>748485</v>
      </c>
      <c r="P56" s="16">
        <v>760804</v>
      </c>
      <c r="Q56" s="63">
        <v>773595</v>
      </c>
    </row>
    <row r="57" spans="1:17" x14ac:dyDescent="0.3">
      <c r="A57" s="158"/>
      <c r="B57" s="1">
        <v>203</v>
      </c>
      <c r="C57" s="1" t="s">
        <v>11</v>
      </c>
      <c r="D57" s="35">
        <f t="shared" si="39"/>
        <v>3718435</v>
      </c>
      <c r="E57" s="35">
        <v>10187</v>
      </c>
      <c r="F57" s="55">
        <v>306039</v>
      </c>
      <c r="G57" s="16">
        <v>258922</v>
      </c>
      <c r="H57" s="16">
        <v>313846</v>
      </c>
      <c r="I57" s="16">
        <v>308462</v>
      </c>
      <c r="J57" s="16">
        <v>307422</v>
      </c>
      <c r="K57" s="16">
        <v>299180</v>
      </c>
      <c r="L57" s="16">
        <v>326465</v>
      </c>
      <c r="M57" s="16">
        <v>315064</v>
      </c>
      <c r="N57" s="16">
        <v>280953</v>
      </c>
      <c r="O57" s="16">
        <v>331735</v>
      </c>
      <c r="P57" s="16">
        <v>339913</v>
      </c>
      <c r="Q57" s="63">
        <v>330434</v>
      </c>
    </row>
    <row r="58" spans="1:17" x14ac:dyDescent="0.3">
      <c r="A58" s="158"/>
      <c r="B58" s="1">
        <v>204</v>
      </c>
      <c r="C58" s="1" t="s">
        <v>12</v>
      </c>
      <c r="D58" s="35">
        <f t="shared" si="39"/>
        <v>1780607</v>
      </c>
      <c r="E58" s="35">
        <v>4878</v>
      </c>
      <c r="F58" s="55">
        <v>147901</v>
      </c>
      <c r="G58" s="16">
        <v>129521</v>
      </c>
      <c r="H58" s="16">
        <v>156020</v>
      </c>
      <c r="I58" s="16">
        <v>151292</v>
      </c>
      <c r="J58" s="16">
        <v>155798</v>
      </c>
      <c r="K58" s="16">
        <v>147285</v>
      </c>
      <c r="L58" s="16">
        <v>151309</v>
      </c>
      <c r="M58" s="16">
        <v>146455</v>
      </c>
      <c r="N58" s="16">
        <v>136730</v>
      </c>
      <c r="O58" s="16">
        <v>155927</v>
      </c>
      <c r="P58" s="16">
        <v>152342</v>
      </c>
      <c r="Q58" s="63">
        <v>150027</v>
      </c>
    </row>
    <row r="59" spans="1:17" x14ac:dyDescent="0.3">
      <c r="A59" s="158"/>
      <c r="B59" s="1">
        <v>205</v>
      </c>
      <c r="C59" s="1" t="s">
        <v>339</v>
      </c>
      <c r="D59" s="35">
        <f t="shared" si="39"/>
        <v>2212605</v>
      </c>
      <c r="E59" s="35">
        <v>6062</v>
      </c>
      <c r="F59" s="55">
        <v>167715</v>
      </c>
      <c r="G59" s="16">
        <v>150000</v>
      </c>
      <c r="H59" s="16">
        <v>198408</v>
      </c>
      <c r="I59" s="16">
        <v>187889</v>
      </c>
      <c r="J59" s="16">
        <v>199036</v>
      </c>
      <c r="K59" s="16">
        <v>185814</v>
      </c>
      <c r="L59" s="16">
        <v>187753</v>
      </c>
      <c r="M59" s="16">
        <v>182185</v>
      </c>
      <c r="N59" s="16">
        <v>173998</v>
      </c>
      <c r="O59" s="16">
        <v>200926</v>
      </c>
      <c r="P59" s="16">
        <v>188984</v>
      </c>
      <c r="Q59" s="63">
        <v>189897</v>
      </c>
    </row>
    <row r="60" spans="1:17" x14ac:dyDescent="0.3">
      <c r="A60" s="158"/>
      <c r="B60" s="1">
        <v>206</v>
      </c>
      <c r="C60" s="1" t="s">
        <v>13</v>
      </c>
      <c r="D60" s="35">
        <f t="shared" si="39"/>
        <v>2515735</v>
      </c>
      <c r="E60" s="35">
        <v>6892</v>
      </c>
      <c r="F60" s="55">
        <v>207248</v>
      </c>
      <c r="G60" s="16">
        <v>182608</v>
      </c>
      <c r="H60" s="16">
        <v>225984</v>
      </c>
      <c r="I60" s="16">
        <v>218645</v>
      </c>
      <c r="J60" s="16">
        <v>221695</v>
      </c>
      <c r="K60" s="16">
        <v>207605</v>
      </c>
      <c r="L60" s="16">
        <v>207135</v>
      </c>
      <c r="M60" s="16">
        <v>199550</v>
      </c>
      <c r="N60" s="16">
        <v>197495</v>
      </c>
      <c r="O60" s="16">
        <v>219051</v>
      </c>
      <c r="P60" s="16">
        <v>213696</v>
      </c>
      <c r="Q60" s="63">
        <v>215023</v>
      </c>
    </row>
    <row r="61" spans="1:17" x14ac:dyDescent="0.3">
      <c r="A61" s="158"/>
      <c r="B61" s="1">
        <v>207</v>
      </c>
      <c r="C61" s="1" t="s">
        <v>14</v>
      </c>
      <c r="D61" s="35">
        <f t="shared" si="39"/>
        <v>2461867</v>
      </c>
      <c r="E61" s="35">
        <v>6745</v>
      </c>
      <c r="F61" s="55">
        <v>197535</v>
      </c>
      <c r="G61" s="16">
        <v>172500</v>
      </c>
      <c r="H61" s="16">
        <v>214261</v>
      </c>
      <c r="I61" s="16">
        <v>208561</v>
      </c>
      <c r="J61" s="16">
        <v>213452</v>
      </c>
      <c r="K61" s="16">
        <v>202109</v>
      </c>
      <c r="L61" s="16">
        <v>210329</v>
      </c>
      <c r="M61" s="16">
        <v>202167</v>
      </c>
      <c r="N61" s="16">
        <v>192134</v>
      </c>
      <c r="O61" s="16">
        <v>218287</v>
      </c>
      <c r="P61" s="16">
        <v>217948</v>
      </c>
      <c r="Q61" s="63">
        <v>212584</v>
      </c>
    </row>
    <row r="62" spans="1:17" x14ac:dyDescent="0.3">
      <c r="A62" s="158"/>
      <c r="B62" s="1">
        <v>208</v>
      </c>
      <c r="C62" s="1" t="s">
        <v>15</v>
      </c>
      <c r="D62" s="35">
        <f t="shared" si="39"/>
        <v>2481730</v>
      </c>
      <c r="E62" s="35">
        <v>6799</v>
      </c>
      <c r="F62" s="55">
        <v>198514</v>
      </c>
      <c r="G62" s="16">
        <v>175099</v>
      </c>
      <c r="H62" s="16">
        <v>222548</v>
      </c>
      <c r="I62" s="16">
        <v>210342</v>
      </c>
      <c r="J62" s="16">
        <v>219813</v>
      </c>
      <c r="K62" s="16">
        <v>200313</v>
      </c>
      <c r="L62" s="16">
        <v>202955</v>
      </c>
      <c r="M62" s="16">
        <v>199829</v>
      </c>
      <c r="N62" s="16">
        <v>196345</v>
      </c>
      <c r="O62" s="16">
        <v>217755</v>
      </c>
      <c r="P62" s="16">
        <v>219954</v>
      </c>
      <c r="Q62" s="63">
        <v>218263</v>
      </c>
    </row>
    <row r="63" spans="1:17" x14ac:dyDescent="0.3">
      <c r="A63" s="158"/>
      <c r="B63" s="1">
        <v>209</v>
      </c>
      <c r="C63" s="1" t="s">
        <v>16</v>
      </c>
      <c r="D63" s="35">
        <f t="shared" si="39"/>
        <v>2636031</v>
      </c>
      <c r="E63" s="35">
        <v>7222</v>
      </c>
      <c r="F63" s="55">
        <v>143696</v>
      </c>
      <c r="G63" s="16">
        <v>123806</v>
      </c>
      <c r="H63" s="16">
        <v>289131</v>
      </c>
      <c r="I63" s="16">
        <v>278157</v>
      </c>
      <c r="J63" s="16">
        <v>289541</v>
      </c>
      <c r="K63" s="16">
        <v>221895</v>
      </c>
      <c r="L63" s="16">
        <v>157647</v>
      </c>
      <c r="M63" s="16">
        <v>135865</v>
      </c>
      <c r="N63" s="16">
        <v>224261</v>
      </c>
      <c r="O63" s="16">
        <v>273058</v>
      </c>
      <c r="P63" s="16">
        <v>285773</v>
      </c>
      <c r="Q63" s="63">
        <v>213201</v>
      </c>
    </row>
    <row r="64" spans="1:17" x14ac:dyDescent="0.3">
      <c r="A64" s="158"/>
      <c r="B64" s="1">
        <v>210</v>
      </c>
      <c r="C64" s="1" t="s">
        <v>17</v>
      </c>
      <c r="D64" s="35">
        <f t="shared" si="39"/>
        <v>3561920</v>
      </c>
      <c r="E64" s="35">
        <v>9759</v>
      </c>
      <c r="F64" s="55">
        <v>284317</v>
      </c>
      <c r="G64" s="16">
        <v>246837</v>
      </c>
      <c r="H64" s="16">
        <v>311529</v>
      </c>
      <c r="I64" s="16">
        <v>306338</v>
      </c>
      <c r="J64" s="16">
        <v>309262</v>
      </c>
      <c r="K64" s="16">
        <v>287247</v>
      </c>
      <c r="L64" s="16">
        <v>299292</v>
      </c>
      <c r="M64" s="16">
        <v>292303</v>
      </c>
      <c r="N64" s="16">
        <v>278295</v>
      </c>
      <c r="O64" s="16">
        <v>327814</v>
      </c>
      <c r="P64" s="16">
        <v>322319</v>
      </c>
      <c r="Q64" s="63">
        <v>296367</v>
      </c>
    </row>
    <row r="65" spans="1:17" x14ac:dyDescent="0.3">
      <c r="A65" s="158"/>
      <c r="B65" s="1">
        <v>211</v>
      </c>
      <c r="C65" s="1" t="s">
        <v>18</v>
      </c>
      <c r="D65" s="35">
        <f t="shared" si="39"/>
        <v>5873686</v>
      </c>
      <c r="E65" s="35">
        <v>16092</v>
      </c>
      <c r="F65" s="55">
        <v>491953</v>
      </c>
      <c r="G65" s="16">
        <v>414920</v>
      </c>
      <c r="H65" s="16">
        <v>507286</v>
      </c>
      <c r="I65" s="16">
        <v>497330</v>
      </c>
      <c r="J65" s="16">
        <v>502962</v>
      </c>
      <c r="K65" s="16">
        <v>480007</v>
      </c>
      <c r="L65" s="16">
        <v>508737</v>
      </c>
      <c r="M65" s="16">
        <v>480039</v>
      </c>
      <c r="N65" s="16">
        <v>432956</v>
      </c>
      <c r="O65" s="16">
        <v>526583</v>
      </c>
      <c r="P65" s="16">
        <v>529953</v>
      </c>
      <c r="Q65" s="63">
        <v>500960</v>
      </c>
    </row>
    <row r="66" spans="1:17" x14ac:dyDescent="0.3">
      <c r="A66" s="158"/>
      <c r="B66" s="1">
        <v>212</v>
      </c>
      <c r="C66" s="1" t="s">
        <v>19</v>
      </c>
      <c r="D66" s="35">
        <f t="shared" si="39"/>
        <v>6009974</v>
      </c>
      <c r="E66" s="35">
        <v>16466</v>
      </c>
      <c r="F66" s="55">
        <v>473764</v>
      </c>
      <c r="G66" s="16">
        <v>439991</v>
      </c>
      <c r="H66" s="16">
        <v>553925</v>
      </c>
      <c r="I66" s="16">
        <v>512445</v>
      </c>
      <c r="J66" s="16">
        <v>558040</v>
      </c>
      <c r="K66" s="16">
        <v>496035</v>
      </c>
      <c r="L66" s="16">
        <v>484263</v>
      </c>
      <c r="M66" s="16">
        <v>480817</v>
      </c>
      <c r="N66" s="16">
        <v>478228</v>
      </c>
      <c r="O66" s="16">
        <v>511261</v>
      </c>
      <c r="P66" s="16">
        <v>506445</v>
      </c>
      <c r="Q66" s="63">
        <v>514760</v>
      </c>
    </row>
    <row r="67" spans="1:17" x14ac:dyDescent="0.3">
      <c r="A67" s="158"/>
      <c r="B67" s="1">
        <v>213</v>
      </c>
      <c r="C67" s="1" t="s">
        <v>20</v>
      </c>
      <c r="D67" s="35">
        <f t="shared" si="39"/>
        <v>3403442</v>
      </c>
      <c r="E67" s="35">
        <v>9324</v>
      </c>
      <c r="F67" s="55">
        <v>280001</v>
      </c>
      <c r="G67" s="16">
        <v>247212</v>
      </c>
      <c r="H67" s="16">
        <v>299705</v>
      </c>
      <c r="I67" s="16">
        <v>289681</v>
      </c>
      <c r="J67" s="16">
        <v>296668</v>
      </c>
      <c r="K67" s="16">
        <v>278042</v>
      </c>
      <c r="L67" s="16">
        <v>282374</v>
      </c>
      <c r="M67" s="16">
        <v>271537</v>
      </c>
      <c r="N67" s="16">
        <v>264243</v>
      </c>
      <c r="O67" s="16">
        <v>300003</v>
      </c>
      <c r="P67" s="16">
        <v>300049</v>
      </c>
      <c r="Q67" s="63">
        <v>293927</v>
      </c>
    </row>
    <row r="68" spans="1:17" x14ac:dyDescent="0.3">
      <c r="A68" s="158"/>
      <c r="B68" s="1">
        <v>214</v>
      </c>
      <c r="C68" s="1" t="s">
        <v>21</v>
      </c>
      <c r="D68" s="35">
        <f t="shared" si="39"/>
        <v>6290860</v>
      </c>
      <c r="E68" s="35">
        <v>17235</v>
      </c>
      <c r="F68" s="55">
        <v>497605</v>
      </c>
      <c r="G68" s="16">
        <v>481128</v>
      </c>
      <c r="H68" s="16">
        <v>535942</v>
      </c>
      <c r="I68" s="16">
        <v>524401</v>
      </c>
      <c r="J68" s="16">
        <v>558377</v>
      </c>
      <c r="K68" s="16">
        <v>514397</v>
      </c>
      <c r="L68" s="16">
        <v>516214</v>
      </c>
      <c r="M68" s="16">
        <v>519177</v>
      </c>
      <c r="N68" s="16">
        <v>525645</v>
      </c>
      <c r="O68" s="16">
        <v>548346</v>
      </c>
      <c r="P68" s="16">
        <v>541393</v>
      </c>
      <c r="Q68" s="63">
        <v>528235</v>
      </c>
    </row>
    <row r="69" spans="1:17" x14ac:dyDescent="0.3">
      <c r="A69" s="158"/>
      <c r="B69" s="1">
        <v>215</v>
      </c>
      <c r="C69" s="1" t="s">
        <v>344</v>
      </c>
      <c r="D69" s="35">
        <f t="shared" si="39"/>
        <v>2621284</v>
      </c>
      <c r="E69" s="35">
        <v>7182</v>
      </c>
      <c r="F69" s="55">
        <v>214779</v>
      </c>
      <c r="G69" s="16">
        <v>186407</v>
      </c>
      <c r="H69" s="16">
        <v>229085</v>
      </c>
      <c r="I69" s="16">
        <v>227492</v>
      </c>
      <c r="J69" s="16">
        <v>232006</v>
      </c>
      <c r="K69" s="16">
        <v>217196</v>
      </c>
      <c r="L69" s="16">
        <v>222386</v>
      </c>
      <c r="M69" s="16">
        <v>209588</v>
      </c>
      <c r="N69" s="16">
        <v>200897</v>
      </c>
      <c r="O69" s="16">
        <v>234550</v>
      </c>
      <c r="P69" s="16">
        <v>233458</v>
      </c>
      <c r="Q69" s="63">
        <v>213440</v>
      </c>
    </row>
    <row r="70" spans="1:17" x14ac:dyDescent="0.3">
      <c r="A70" s="158"/>
      <c r="B70" s="1">
        <v>216</v>
      </c>
      <c r="C70" s="1" t="s">
        <v>22</v>
      </c>
      <c r="D70" s="35">
        <f t="shared" si="39"/>
        <v>11812672</v>
      </c>
      <c r="E70" s="35">
        <v>32363</v>
      </c>
      <c r="F70" s="55">
        <v>947737</v>
      </c>
      <c r="G70" s="16">
        <v>878165</v>
      </c>
      <c r="H70" s="16">
        <v>969336</v>
      </c>
      <c r="I70" s="16">
        <v>1031948</v>
      </c>
      <c r="J70" s="16">
        <v>1013812</v>
      </c>
      <c r="K70" s="16">
        <v>921015</v>
      </c>
      <c r="L70" s="16">
        <v>1000375</v>
      </c>
      <c r="M70" s="16">
        <v>1008236</v>
      </c>
      <c r="N70" s="16">
        <v>928579</v>
      </c>
      <c r="O70" s="16">
        <v>1079373</v>
      </c>
      <c r="P70" s="16">
        <v>1015573</v>
      </c>
      <c r="Q70" s="63">
        <v>1018523</v>
      </c>
    </row>
    <row r="71" spans="1:17" x14ac:dyDescent="0.3">
      <c r="A71" s="158"/>
      <c r="B71" s="1">
        <v>217</v>
      </c>
      <c r="C71" s="1" t="s">
        <v>346</v>
      </c>
      <c r="D71" s="35">
        <f t="shared" si="39"/>
        <v>3819367</v>
      </c>
      <c r="E71" s="35">
        <v>10464</v>
      </c>
      <c r="F71" s="55">
        <v>310211</v>
      </c>
      <c r="G71" s="16">
        <v>274924</v>
      </c>
      <c r="H71" s="16">
        <v>335931</v>
      </c>
      <c r="I71" s="16">
        <v>330547</v>
      </c>
      <c r="J71" s="16">
        <v>344043</v>
      </c>
      <c r="K71" s="16">
        <v>325187</v>
      </c>
      <c r="L71" s="16">
        <v>320028</v>
      </c>
      <c r="M71" s="16">
        <v>305128</v>
      </c>
      <c r="N71" s="16">
        <v>295397</v>
      </c>
      <c r="O71" s="16">
        <v>332134</v>
      </c>
      <c r="P71" s="16">
        <v>330006</v>
      </c>
      <c r="Q71" s="63">
        <v>315831</v>
      </c>
    </row>
    <row r="72" spans="1:17" x14ac:dyDescent="0.3">
      <c r="A72" s="158"/>
      <c r="B72" s="1">
        <v>218</v>
      </c>
      <c r="C72" s="1" t="s">
        <v>23</v>
      </c>
      <c r="D72" s="35">
        <f t="shared" si="39"/>
        <v>3052981</v>
      </c>
      <c r="E72" s="35">
        <v>8364</v>
      </c>
      <c r="F72" s="55">
        <v>163062</v>
      </c>
      <c r="G72" s="16">
        <v>155824</v>
      </c>
      <c r="H72" s="16">
        <v>227378</v>
      </c>
      <c r="I72" s="16">
        <v>274024</v>
      </c>
      <c r="J72" s="16">
        <v>359629</v>
      </c>
      <c r="K72" s="16">
        <v>356957</v>
      </c>
      <c r="L72" s="16">
        <v>268163</v>
      </c>
      <c r="M72" s="16">
        <v>283470</v>
      </c>
      <c r="N72" s="16">
        <v>262198</v>
      </c>
      <c r="O72" s="16">
        <v>286756</v>
      </c>
      <c r="P72" s="16">
        <v>239759</v>
      </c>
      <c r="Q72" s="63">
        <v>175761</v>
      </c>
    </row>
    <row r="73" spans="1:17" x14ac:dyDescent="0.3">
      <c r="A73" s="158"/>
      <c r="B73" s="1">
        <v>219</v>
      </c>
      <c r="C73" s="1" t="s">
        <v>24</v>
      </c>
      <c r="D73" s="35">
        <f t="shared" si="39"/>
        <v>9567303</v>
      </c>
      <c r="E73" s="35">
        <v>26212</v>
      </c>
      <c r="F73" s="55">
        <v>772217</v>
      </c>
      <c r="G73" s="16">
        <v>663174</v>
      </c>
      <c r="H73" s="16">
        <v>802428</v>
      </c>
      <c r="I73" s="16">
        <v>784776</v>
      </c>
      <c r="J73" s="16">
        <v>802006</v>
      </c>
      <c r="K73" s="16">
        <v>751109</v>
      </c>
      <c r="L73" s="16">
        <v>899618</v>
      </c>
      <c r="M73" s="16">
        <v>831519</v>
      </c>
      <c r="N73" s="16">
        <v>678225</v>
      </c>
      <c r="O73" s="16">
        <v>795486</v>
      </c>
      <c r="P73" s="16">
        <v>871615</v>
      </c>
      <c r="Q73" s="63">
        <v>915130</v>
      </c>
    </row>
    <row r="74" spans="1:17" x14ac:dyDescent="0.3">
      <c r="A74" s="158"/>
      <c r="B74" s="1">
        <v>220</v>
      </c>
      <c r="C74" s="1" t="s">
        <v>345</v>
      </c>
      <c r="D74" s="35">
        <f t="shared" si="39"/>
        <v>7134704</v>
      </c>
      <c r="E74" s="35">
        <v>19547</v>
      </c>
      <c r="F74" s="55">
        <v>598859</v>
      </c>
      <c r="G74" s="16">
        <v>500835</v>
      </c>
      <c r="H74" s="16">
        <v>604372</v>
      </c>
      <c r="I74" s="16">
        <v>596126</v>
      </c>
      <c r="J74" s="16">
        <v>594739</v>
      </c>
      <c r="K74" s="16">
        <v>576095</v>
      </c>
      <c r="L74" s="16">
        <v>624090</v>
      </c>
      <c r="M74" s="16">
        <v>599295</v>
      </c>
      <c r="N74" s="16">
        <v>528441</v>
      </c>
      <c r="O74" s="16">
        <v>636643</v>
      </c>
      <c r="P74" s="16">
        <v>652830</v>
      </c>
      <c r="Q74" s="63">
        <v>622379</v>
      </c>
    </row>
    <row r="75" spans="1:17" x14ac:dyDescent="0.3">
      <c r="A75" s="158"/>
      <c r="B75" s="1">
        <v>221</v>
      </c>
      <c r="C75" s="1" t="s">
        <v>25</v>
      </c>
      <c r="D75" s="35">
        <f t="shared" si="39"/>
        <v>8661328</v>
      </c>
      <c r="E75" s="35">
        <v>23730</v>
      </c>
      <c r="F75" s="55">
        <v>758989</v>
      </c>
      <c r="G75" s="16">
        <v>632687</v>
      </c>
      <c r="H75" s="16">
        <v>747065</v>
      </c>
      <c r="I75" s="16">
        <v>726779</v>
      </c>
      <c r="J75" s="16">
        <v>721539</v>
      </c>
      <c r="K75" s="16">
        <v>692899</v>
      </c>
      <c r="L75" s="16">
        <v>762136</v>
      </c>
      <c r="M75" s="16">
        <v>723814</v>
      </c>
      <c r="N75" s="16">
        <v>632589</v>
      </c>
      <c r="O75" s="16">
        <v>750869</v>
      </c>
      <c r="P75" s="16">
        <v>773662</v>
      </c>
      <c r="Q75" s="63">
        <v>738300</v>
      </c>
    </row>
    <row r="76" spans="1:17" x14ac:dyDescent="0.3">
      <c r="A76" s="158"/>
      <c r="B76" s="1">
        <v>222</v>
      </c>
      <c r="C76" s="1" t="s">
        <v>26</v>
      </c>
      <c r="D76" s="35">
        <f t="shared" si="39"/>
        <v>15123551</v>
      </c>
      <c r="E76" s="35">
        <v>41434</v>
      </c>
      <c r="F76" s="55">
        <v>1363919</v>
      </c>
      <c r="G76" s="16">
        <v>1171987</v>
      </c>
      <c r="H76" s="16">
        <v>1303385</v>
      </c>
      <c r="I76" s="16">
        <v>1217748</v>
      </c>
      <c r="J76" s="16">
        <v>1252454</v>
      </c>
      <c r="K76" s="16">
        <v>1199544</v>
      </c>
      <c r="L76" s="16">
        <v>1379038</v>
      </c>
      <c r="M76" s="16">
        <v>1310063</v>
      </c>
      <c r="N76" s="16">
        <v>1115698</v>
      </c>
      <c r="O76" s="16">
        <v>1244102</v>
      </c>
      <c r="P76" s="16">
        <v>1263088</v>
      </c>
      <c r="Q76" s="63">
        <v>1302525</v>
      </c>
    </row>
    <row r="77" spans="1:17" x14ac:dyDescent="0.3">
      <c r="A77" s="158"/>
      <c r="B77" s="1">
        <v>223</v>
      </c>
      <c r="C77" s="1" t="s">
        <v>27</v>
      </c>
      <c r="D77" s="35">
        <f t="shared" si="39"/>
        <v>5287137</v>
      </c>
      <c r="E77" s="35">
        <v>14485</v>
      </c>
      <c r="F77" s="55">
        <v>441752</v>
      </c>
      <c r="G77" s="16">
        <v>372040</v>
      </c>
      <c r="H77" s="16">
        <v>473588</v>
      </c>
      <c r="I77" s="16">
        <v>454130</v>
      </c>
      <c r="J77" s="16">
        <v>456817</v>
      </c>
      <c r="K77" s="16">
        <v>436231</v>
      </c>
      <c r="L77" s="16">
        <v>454523</v>
      </c>
      <c r="M77" s="16">
        <v>430417</v>
      </c>
      <c r="N77" s="16">
        <v>396528</v>
      </c>
      <c r="O77" s="16">
        <v>460359</v>
      </c>
      <c r="P77" s="16">
        <v>465247</v>
      </c>
      <c r="Q77" s="63">
        <v>445505</v>
      </c>
    </row>
    <row r="78" spans="1:17" x14ac:dyDescent="0.3">
      <c r="A78" s="158"/>
      <c r="B78" s="1">
        <v>224</v>
      </c>
      <c r="C78" s="1" t="s">
        <v>28</v>
      </c>
      <c r="D78" s="35">
        <f t="shared" si="39"/>
        <v>3427711</v>
      </c>
      <c r="E78" s="35">
        <v>9391</v>
      </c>
      <c r="F78" s="55">
        <v>279908</v>
      </c>
      <c r="G78" s="16">
        <v>241187</v>
      </c>
      <c r="H78" s="16">
        <v>297333</v>
      </c>
      <c r="I78" s="16">
        <v>290645</v>
      </c>
      <c r="J78" s="16">
        <v>287972</v>
      </c>
      <c r="K78" s="16">
        <v>276153</v>
      </c>
      <c r="L78" s="16">
        <v>288247</v>
      </c>
      <c r="M78" s="16">
        <v>274690</v>
      </c>
      <c r="N78" s="16">
        <v>262429</v>
      </c>
      <c r="O78" s="16">
        <v>301021</v>
      </c>
      <c r="P78" s="16">
        <v>314260</v>
      </c>
      <c r="Q78" s="63">
        <v>313866</v>
      </c>
    </row>
    <row r="79" spans="1:17" x14ac:dyDescent="0.3">
      <c r="A79" s="158"/>
      <c r="B79" s="1">
        <v>225</v>
      </c>
      <c r="C79" s="1" t="s">
        <v>29</v>
      </c>
      <c r="D79" s="35">
        <f t="shared" si="39"/>
        <v>2878446</v>
      </c>
      <c r="E79" s="35">
        <v>7886</v>
      </c>
      <c r="F79" s="55">
        <v>211027</v>
      </c>
      <c r="G79" s="16">
        <v>182101</v>
      </c>
      <c r="H79" s="16">
        <v>283502</v>
      </c>
      <c r="I79" s="16">
        <v>273383</v>
      </c>
      <c r="J79" s="16">
        <v>269755</v>
      </c>
      <c r="K79" s="16">
        <v>238607</v>
      </c>
      <c r="L79" s="16">
        <v>203317</v>
      </c>
      <c r="M79" s="16">
        <v>218168</v>
      </c>
      <c r="N79" s="16">
        <v>227906</v>
      </c>
      <c r="O79" s="16">
        <v>267033</v>
      </c>
      <c r="P79" s="16">
        <v>267554</v>
      </c>
      <c r="Q79" s="63">
        <v>236093</v>
      </c>
    </row>
    <row r="80" spans="1:17" x14ac:dyDescent="0.3">
      <c r="A80" s="158"/>
      <c r="B80" s="1">
        <v>226</v>
      </c>
      <c r="C80" s="1" t="s">
        <v>30</v>
      </c>
      <c r="D80" s="35">
        <f t="shared" si="39"/>
        <v>6103762</v>
      </c>
      <c r="E80" s="35">
        <v>16723</v>
      </c>
      <c r="F80" s="55">
        <v>487601</v>
      </c>
      <c r="G80" s="16">
        <v>429558</v>
      </c>
      <c r="H80" s="16">
        <v>548416</v>
      </c>
      <c r="I80" s="16">
        <v>528369</v>
      </c>
      <c r="J80" s="16">
        <v>533071</v>
      </c>
      <c r="K80" s="16">
        <v>513121</v>
      </c>
      <c r="L80" s="16">
        <v>496686</v>
      </c>
      <c r="M80" s="16">
        <v>476009</v>
      </c>
      <c r="N80" s="16">
        <v>478527</v>
      </c>
      <c r="O80" s="16">
        <v>536634</v>
      </c>
      <c r="P80" s="16">
        <v>523770</v>
      </c>
      <c r="Q80" s="63">
        <v>552000</v>
      </c>
    </row>
    <row r="81" spans="1:17" x14ac:dyDescent="0.3">
      <c r="A81" s="158"/>
      <c r="B81" s="1">
        <v>227</v>
      </c>
      <c r="C81" s="1" t="s">
        <v>31</v>
      </c>
      <c r="D81" s="35">
        <f t="shared" si="39"/>
        <v>4473491</v>
      </c>
      <c r="E81" s="35">
        <v>12256</v>
      </c>
      <c r="F81" s="55">
        <v>363492</v>
      </c>
      <c r="G81" s="16">
        <v>318363</v>
      </c>
      <c r="H81" s="16">
        <v>398947</v>
      </c>
      <c r="I81" s="16">
        <v>390280</v>
      </c>
      <c r="J81" s="16">
        <v>397980</v>
      </c>
      <c r="K81" s="16">
        <v>368172</v>
      </c>
      <c r="L81" s="16">
        <v>371480</v>
      </c>
      <c r="M81" s="16">
        <v>355796</v>
      </c>
      <c r="N81" s="16">
        <v>354992</v>
      </c>
      <c r="O81" s="16">
        <v>395565</v>
      </c>
      <c r="P81" s="16">
        <v>386811</v>
      </c>
      <c r="Q81" s="63">
        <v>371613</v>
      </c>
    </row>
    <row r="82" spans="1:17" x14ac:dyDescent="0.3">
      <c r="A82" s="158"/>
      <c r="B82" s="1">
        <v>228</v>
      </c>
      <c r="C82" s="1" t="s">
        <v>32</v>
      </c>
      <c r="D82" s="35">
        <f t="shared" si="39"/>
        <v>7640897</v>
      </c>
      <c r="E82" s="35">
        <v>20934</v>
      </c>
      <c r="F82" s="55">
        <v>611103</v>
      </c>
      <c r="G82" s="16">
        <v>540023</v>
      </c>
      <c r="H82" s="16">
        <v>686013</v>
      </c>
      <c r="I82" s="16">
        <v>652397</v>
      </c>
      <c r="J82" s="16">
        <v>677740</v>
      </c>
      <c r="K82" s="16">
        <v>625143</v>
      </c>
      <c r="L82" s="16">
        <v>637189</v>
      </c>
      <c r="M82" s="16">
        <v>612668</v>
      </c>
      <c r="N82" s="16">
        <v>609294</v>
      </c>
      <c r="O82" s="16">
        <v>673901</v>
      </c>
      <c r="P82" s="16">
        <v>671465</v>
      </c>
      <c r="Q82" s="63">
        <v>643961</v>
      </c>
    </row>
    <row r="83" spans="1:17" x14ac:dyDescent="0.3">
      <c r="A83" s="158"/>
      <c r="B83" s="1">
        <v>229</v>
      </c>
      <c r="C83" s="1" t="s">
        <v>33</v>
      </c>
      <c r="D83" s="35">
        <f t="shared" si="39"/>
        <v>3232851</v>
      </c>
      <c r="E83" s="35">
        <v>8857</v>
      </c>
      <c r="F83" s="55">
        <v>256083</v>
      </c>
      <c r="G83" s="16">
        <v>225962</v>
      </c>
      <c r="H83" s="16">
        <v>280206</v>
      </c>
      <c r="I83" s="16">
        <v>273678</v>
      </c>
      <c r="J83" s="16">
        <v>279599</v>
      </c>
      <c r="K83" s="16">
        <v>268739</v>
      </c>
      <c r="L83" s="16">
        <v>273582</v>
      </c>
      <c r="M83" s="16">
        <v>264869</v>
      </c>
      <c r="N83" s="16">
        <v>256312</v>
      </c>
      <c r="O83" s="16">
        <v>289399</v>
      </c>
      <c r="P83" s="16">
        <v>283031</v>
      </c>
      <c r="Q83" s="63">
        <v>281391</v>
      </c>
    </row>
    <row r="84" spans="1:17" x14ac:dyDescent="0.3">
      <c r="A84" s="158"/>
      <c r="B84" s="1">
        <v>230</v>
      </c>
      <c r="C84" s="1" t="s">
        <v>34</v>
      </c>
      <c r="D84" s="35">
        <f t="shared" si="39"/>
        <v>10497652</v>
      </c>
      <c r="E84" s="35">
        <v>28761</v>
      </c>
      <c r="F84" s="55">
        <v>862118</v>
      </c>
      <c r="G84" s="16">
        <v>771946</v>
      </c>
      <c r="H84" s="16">
        <v>923867</v>
      </c>
      <c r="I84" s="16">
        <v>893569</v>
      </c>
      <c r="J84" s="16">
        <v>914001</v>
      </c>
      <c r="K84" s="16">
        <v>864843</v>
      </c>
      <c r="L84" s="16">
        <v>877599</v>
      </c>
      <c r="M84" s="16">
        <v>852441</v>
      </c>
      <c r="N84" s="16">
        <v>827147</v>
      </c>
      <c r="O84" s="16">
        <v>909770</v>
      </c>
      <c r="P84" s="16">
        <v>895062</v>
      </c>
      <c r="Q84" s="63">
        <v>905289</v>
      </c>
    </row>
    <row r="85" spans="1:17" x14ac:dyDescent="0.3">
      <c r="A85" s="158"/>
      <c r="B85" s="1">
        <v>231</v>
      </c>
      <c r="C85" s="1" t="s">
        <v>35</v>
      </c>
      <c r="D85" s="35">
        <f t="shared" si="39"/>
        <v>4433900</v>
      </c>
      <c r="E85" s="35">
        <v>12148</v>
      </c>
      <c r="F85" s="55">
        <v>352757</v>
      </c>
      <c r="G85" s="16">
        <v>316615</v>
      </c>
      <c r="H85" s="16">
        <v>383678</v>
      </c>
      <c r="I85" s="16">
        <v>382467</v>
      </c>
      <c r="J85" s="16">
        <v>394118</v>
      </c>
      <c r="K85" s="16">
        <v>371357</v>
      </c>
      <c r="L85" s="16">
        <v>371669</v>
      </c>
      <c r="M85" s="16">
        <v>358904</v>
      </c>
      <c r="N85" s="16">
        <v>353270</v>
      </c>
      <c r="O85" s="16">
        <v>394141</v>
      </c>
      <c r="P85" s="16">
        <v>382830</v>
      </c>
      <c r="Q85" s="63">
        <v>372094</v>
      </c>
    </row>
    <row r="86" spans="1:17" x14ac:dyDescent="0.3">
      <c r="A86" s="158"/>
      <c r="B86" s="1">
        <v>232</v>
      </c>
      <c r="C86" s="1" t="s">
        <v>36</v>
      </c>
      <c r="D86" s="35">
        <f t="shared" si="39"/>
        <v>10421896</v>
      </c>
      <c r="E86" s="35">
        <v>28553</v>
      </c>
      <c r="F86" s="55">
        <v>886288</v>
      </c>
      <c r="G86" s="16">
        <v>764252</v>
      </c>
      <c r="H86" s="16">
        <v>906830</v>
      </c>
      <c r="I86" s="16">
        <v>889018</v>
      </c>
      <c r="J86" s="16">
        <v>891905</v>
      </c>
      <c r="K86" s="16">
        <v>850102</v>
      </c>
      <c r="L86" s="16">
        <v>892029</v>
      </c>
      <c r="M86" s="16">
        <v>854778</v>
      </c>
      <c r="N86" s="16">
        <v>790365</v>
      </c>
      <c r="O86" s="16">
        <v>910811</v>
      </c>
      <c r="P86" s="16">
        <v>903386</v>
      </c>
      <c r="Q86" s="63">
        <v>882132</v>
      </c>
    </row>
    <row r="87" spans="1:17" x14ac:dyDescent="0.3">
      <c r="A87" s="158"/>
      <c r="B87" s="1">
        <v>233</v>
      </c>
      <c r="C87" s="1" t="s">
        <v>37</v>
      </c>
      <c r="D87" s="35">
        <f t="shared" si="39"/>
        <v>4176566</v>
      </c>
      <c r="E87" s="35">
        <v>11443</v>
      </c>
      <c r="F87" s="55">
        <v>339061</v>
      </c>
      <c r="G87" s="16">
        <v>300663</v>
      </c>
      <c r="H87" s="16">
        <v>368681</v>
      </c>
      <c r="I87" s="16">
        <v>360981</v>
      </c>
      <c r="J87" s="16">
        <v>370210</v>
      </c>
      <c r="K87" s="16">
        <v>352832</v>
      </c>
      <c r="L87" s="16">
        <v>348997</v>
      </c>
      <c r="M87" s="16">
        <v>329591</v>
      </c>
      <c r="N87" s="16">
        <v>332914</v>
      </c>
      <c r="O87" s="16">
        <v>364705</v>
      </c>
      <c r="P87" s="16">
        <v>358557</v>
      </c>
      <c r="Q87" s="63">
        <v>349374</v>
      </c>
    </row>
    <row r="88" spans="1:17" x14ac:dyDescent="0.3">
      <c r="A88" s="158"/>
      <c r="B88" s="1">
        <v>234</v>
      </c>
      <c r="C88" s="1" t="s">
        <v>347</v>
      </c>
      <c r="D88" s="35">
        <f t="shared" si="39"/>
        <v>11472195</v>
      </c>
      <c r="E88" s="35">
        <v>31431</v>
      </c>
      <c r="F88" s="55">
        <v>935198</v>
      </c>
      <c r="G88" s="16">
        <v>830789</v>
      </c>
      <c r="H88" s="16">
        <v>1025996</v>
      </c>
      <c r="I88" s="16">
        <v>975833</v>
      </c>
      <c r="J88" s="16">
        <v>982305</v>
      </c>
      <c r="K88" s="16">
        <v>947833</v>
      </c>
      <c r="L88" s="16">
        <v>948276</v>
      </c>
      <c r="M88" s="16">
        <v>916218</v>
      </c>
      <c r="N88" s="16">
        <v>900334</v>
      </c>
      <c r="O88" s="16">
        <v>1007896</v>
      </c>
      <c r="P88" s="16">
        <v>998144</v>
      </c>
      <c r="Q88" s="63">
        <v>1003373</v>
      </c>
    </row>
    <row r="89" spans="1:17" x14ac:dyDescent="0.3">
      <c r="A89" s="158"/>
      <c r="B89" s="1">
        <v>235</v>
      </c>
      <c r="C89" s="1" t="s">
        <v>38</v>
      </c>
      <c r="D89" s="35">
        <f t="shared" si="39"/>
        <v>3668948</v>
      </c>
      <c r="E89" s="35">
        <v>10052</v>
      </c>
      <c r="F89" s="55">
        <v>304366</v>
      </c>
      <c r="G89" s="16">
        <v>265217</v>
      </c>
      <c r="H89" s="16">
        <v>320942</v>
      </c>
      <c r="I89" s="16">
        <v>311801</v>
      </c>
      <c r="J89" s="16">
        <v>312027</v>
      </c>
      <c r="K89" s="16">
        <v>297131</v>
      </c>
      <c r="L89" s="16">
        <v>313040</v>
      </c>
      <c r="M89" s="16">
        <v>299114</v>
      </c>
      <c r="N89" s="16">
        <v>276976</v>
      </c>
      <c r="O89" s="16">
        <v>324917</v>
      </c>
      <c r="P89" s="16">
        <v>328529</v>
      </c>
      <c r="Q89" s="63">
        <v>314888</v>
      </c>
    </row>
    <row r="90" spans="1:17" x14ac:dyDescent="0.3">
      <c r="A90" s="158"/>
      <c r="B90" s="1">
        <v>236</v>
      </c>
      <c r="C90" s="1" t="s">
        <v>39</v>
      </c>
      <c r="D90" s="35">
        <f t="shared" si="39"/>
        <v>3348856</v>
      </c>
      <c r="E90" s="35">
        <v>9175</v>
      </c>
      <c r="F90" s="55">
        <v>284196</v>
      </c>
      <c r="G90" s="16">
        <v>244799</v>
      </c>
      <c r="H90" s="16">
        <v>298236</v>
      </c>
      <c r="I90" s="16">
        <v>291265</v>
      </c>
      <c r="J90" s="16">
        <v>290186</v>
      </c>
      <c r="K90" s="16">
        <v>271432</v>
      </c>
      <c r="L90" s="16">
        <v>280853</v>
      </c>
      <c r="M90" s="16">
        <v>269030</v>
      </c>
      <c r="N90" s="16">
        <v>249207</v>
      </c>
      <c r="O90" s="16">
        <v>291679</v>
      </c>
      <c r="P90" s="16">
        <v>294140</v>
      </c>
      <c r="Q90" s="63">
        <v>283833</v>
      </c>
    </row>
    <row r="91" spans="1:17" x14ac:dyDescent="0.3">
      <c r="A91" s="158"/>
      <c r="B91" s="1">
        <v>237</v>
      </c>
      <c r="C91" s="1" t="s">
        <v>348</v>
      </c>
      <c r="D91" s="35">
        <f t="shared" si="39"/>
        <v>3446938</v>
      </c>
      <c r="E91" s="35">
        <v>9444</v>
      </c>
      <c r="F91" s="55">
        <v>271129</v>
      </c>
      <c r="G91" s="16">
        <v>235560</v>
      </c>
      <c r="H91" s="16">
        <v>307966</v>
      </c>
      <c r="I91" s="16">
        <v>306809</v>
      </c>
      <c r="J91" s="16">
        <v>303686</v>
      </c>
      <c r="K91" s="16">
        <v>283353</v>
      </c>
      <c r="L91" s="16">
        <v>281409</v>
      </c>
      <c r="M91" s="16">
        <v>267922</v>
      </c>
      <c r="N91" s="16">
        <v>268979</v>
      </c>
      <c r="O91" s="16">
        <v>314863</v>
      </c>
      <c r="P91" s="16">
        <v>311726</v>
      </c>
      <c r="Q91" s="63">
        <v>293536</v>
      </c>
    </row>
    <row r="92" spans="1:17" x14ac:dyDescent="0.3">
      <c r="A92" s="158"/>
      <c r="B92" s="1">
        <v>238</v>
      </c>
      <c r="C92" s="1" t="s">
        <v>40</v>
      </c>
      <c r="D92" s="35">
        <f t="shared" si="39"/>
        <v>6018790</v>
      </c>
      <c r="E92" s="35">
        <v>16490</v>
      </c>
      <c r="F92" s="55">
        <v>492108</v>
      </c>
      <c r="G92" s="16">
        <v>438346</v>
      </c>
      <c r="H92" s="16">
        <v>530423</v>
      </c>
      <c r="I92" s="16">
        <v>507523</v>
      </c>
      <c r="J92" s="16">
        <v>522398</v>
      </c>
      <c r="K92" s="16">
        <v>494644</v>
      </c>
      <c r="L92" s="16">
        <v>501987</v>
      </c>
      <c r="M92" s="16">
        <v>486486</v>
      </c>
      <c r="N92" s="16">
        <v>468725</v>
      </c>
      <c r="O92" s="16">
        <v>522141</v>
      </c>
      <c r="P92" s="16">
        <v>520625</v>
      </c>
      <c r="Q92" s="63">
        <v>533384</v>
      </c>
    </row>
    <row r="93" spans="1:17" x14ac:dyDescent="0.3">
      <c r="A93" s="158"/>
      <c r="B93" s="1">
        <v>239</v>
      </c>
      <c r="C93" s="1" t="s">
        <v>340</v>
      </c>
      <c r="D93" s="35">
        <f t="shared" si="39"/>
        <v>17462614</v>
      </c>
      <c r="E93" s="35">
        <v>47843</v>
      </c>
      <c r="F93" s="55">
        <v>1420719</v>
      </c>
      <c r="G93" s="16">
        <v>1375700</v>
      </c>
      <c r="H93" s="16">
        <v>1558717</v>
      </c>
      <c r="I93" s="16">
        <v>1406731</v>
      </c>
      <c r="J93" s="16">
        <v>1541847</v>
      </c>
      <c r="K93" s="16">
        <v>1413532</v>
      </c>
      <c r="L93" s="16">
        <v>1449258</v>
      </c>
      <c r="M93" s="16">
        <v>1453868</v>
      </c>
      <c r="N93" s="16">
        <v>1373239</v>
      </c>
      <c r="O93" s="16">
        <v>1458259</v>
      </c>
      <c r="P93" s="16">
        <v>1431705</v>
      </c>
      <c r="Q93" s="63">
        <v>1579039</v>
      </c>
    </row>
    <row r="94" spans="1:17" x14ac:dyDescent="0.3">
      <c r="A94" s="158"/>
      <c r="B94" s="1">
        <v>240</v>
      </c>
      <c r="C94" s="1" t="s">
        <v>341</v>
      </c>
      <c r="D94" s="35">
        <f t="shared" si="39"/>
        <v>9299845</v>
      </c>
      <c r="E94" s="35">
        <v>25479</v>
      </c>
      <c r="F94" s="55">
        <v>764049</v>
      </c>
      <c r="G94" s="16">
        <v>681871</v>
      </c>
      <c r="H94" s="16">
        <v>859808</v>
      </c>
      <c r="I94" s="16">
        <v>779728</v>
      </c>
      <c r="J94" s="16">
        <v>831572</v>
      </c>
      <c r="K94" s="16">
        <v>742613</v>
      </c>
      <c r="L94" s="16">
        <v>791181</v>
      </c>
      <c r="M94" s="16">
        <v>741006</v>
      </c>
      <c r="N94" s="16">
        <v>728113</v>
      </c>
      <c r="O94" s="16">
        <v>782111</v>
      </c>
      <c r="P94" s="16">
        <v>804817</v>
      </c>
      <c r="Q94" s="63">
        <v>792976</v>
      </c>
    </row>
    <row r="95" spans="1:17" x14ac:dyDescent="0.3">
      <c r="A95" s="158"/>
      <c r="B95" s="1">
        <v>241</v>
      </c>
      <c r="C95" s="1" t="s">
        <v>41</v>
      </c>
      <c r="D95" s="35">
        <f t="shared" si="39"/>
        <v>4042283</v>
      </c>
      <c r="E95" s="35">
        <v>11075</v>
      </c>
      <c r="F95" s="55">
        <v>278693</v>
      </c>
      <c r="G95" s="16">
        <v>270010</v>
      </c>
      <c r="H95" s="16">
        <v>406203</v>
      </c>
      <c r="I95" s="16">
        <v>386458</v>
      </c>
      <c r="J95" s="16">
        <v>389346</v>
      </c>
      <c r="K95" s="16">
        <v>331210</v>
      </c>
      <c r="L95" s="16">
        <v>301604</v>
      </c>
      <c r="M95" s="16">
        <v>278804</v>
      </c>
      <c r="N95" s="16">
        <v>324792</v>
      </c>
      <c r="O95" s="16">
        <v>365532</v>
      </c>
      <c r="P95" s="16">
        <v>376884</v>
      </c>
      <c r="Q95" s="63">
        <v>332747</v>
      </c>
    </row>
    <row r="96" spans="1:17" x14ac:dyDescent="0.3">
      <c r="A96" s="158"/>
      <c r="B96" s="1">
        <v>242</v>
      </c>
      <c r="C96" s="1" t="s">
        <v>42</v>
      </c>
      <c r="D96" s="35">
        <f t="shared" si="39"/>
        <v>1646163</v>
      </c>
      <c r="E96" s="35">
        <v>4510</v>
      </c>
      <c r="F96" s="55">
        <v>123265</v>
      </c>
      <c r="G96" s="16">
        <v>109702</v>
      </c>
      <c r="H96" s="16">
        <v>150728</v>
      </c>
      <c r="I96" s="16">
        <v>144353</v>
      </c>
      <c r="J96" s="16">
        <v>149688</v>
      </c>
      <c r="K96" s="16">
        <v>136130</v>
      </c>
      <c r="L96" s="16">
        <v>133090</v>
      </c>
      <c r="M96" s="16">
        <v>125763</v>
      </c>
      <c r="N96" s="16">
        <v>134866</v>
      </c>
      <c r="O96" s="16">
        <v>149530</v>
      </c>
      <c r="P96" s="16">
        <v>148024</v>
      </c>
      <c r="Q96" s="63">
        <v>141024</v>
      </c>
    </row>
    <row r="97" spans="1:17" x14ac:dyDescent="0.3">
      <c r="A97" s="158"/>
      <c r="B97" s="1">
        <v>243</v>
      </c>
      <c r="C97" s="1" t="s">
        <v>43</v>
      </c>
      <c r="D97" s="35">
        <f t="shared" si="39"/>
        <v>1732966</v>
      </c>
      <c r="E97" s="35">
        <v>4748</v>
      </c>
      <c r="F97" s="55">
        <v>145664</v>
      </c>
      <c r="G97" s="16">
        <v>125097</v>
      </c>
      <c r="H97" s="16">
        <v>155244</v>
      </c>
      <c r="I97" s="16">
        <v>152267</v>
      </c>
      <c r="J97" s="16">
        <v>149067</v>
      </c>
      <c r="K97" s="16">
        <v>140988</v>
      </c>
      <c r="L97" s="16">
        <v>146765</v>
      </c>
      <c r="M97" s="16">
        <v>143847</v>
      </c>
      <c r="N97" s="16">
        <v>130418</v>
      </c>
      <c r="O97" s="16">
        <v>149648</v>
      </c>
      <c r="P97" s="16">
        <v>150311</v>
      </c>
      <c r="Q97" s="63">
        <v>143650</v>
      </c>
    </row>
    <row r="98" spans="1:17" x14ac:dyDescent="0.3">
      <c r="A98" s="158"/>
      <c r="B98" s="1">
        <v>244</v>
      </c>
      <c r="C98" s="1" t="s">
        <v>44</v>
      </c>
      <c r="D98" s="35">
        <f t="shared" si="39"/>
        <v>327322</v>
      </c>
      <c r="E98" s="35">
        <v>897</v>
      </c>
      <c r="F98" s="55">
        <v>21796</v>
      </c>
      <c r="G98" s="16">
        <v>19613</v>
      </c>
      <c r="H98" s="16">
        <v>32389</v>
      </c>
      <c r="I98" s="16">
        <v>30514</v>
      </c>
      <c r="J98" s="16">
        <v>31734</v>
      </c>
      <c r="K98" s="16">
        <v>26841</v>
      </c>
      <c r="L98" s="16">
        <v>24616</v>
      </c>
      <c r="M98" s="16">
        <v>23292</v>
      </c>
      <c r="N98" s="16">
        <v>28538</v>
      </c>
      <c r="O98" s="16">
        <v>30730</v>
      </c>
      <c r="P98" s="16">
        <v>29891</v>
      </c>
      <c r="Q98" s="63">
        <v>27368</v>
      </c>
    </row>
    <row r="99" spans="1:17" x14ac:dyDescent="0.3">
      <c r="A99" s="158"/>
      <c r="B99" s="1">
        <v>245</v>
      </c>
      <c r="C99" s="1" t="s">
        <v>45</v>
      </c>
      <c r="D99" s="35">
        <f t="shared" si="39"/>
        <v>135497</v>
      </c>
      <c r="E99" s="35">
        <v>371</v>
      </c>
      <c r="F99" s="55">
        <v>9808</v>
      </c>
      <c r="G99" s="16">
        <v>8708</v>
      </c>
      <c r="H99" s="16">
        <v>11612</v>
      </c>
      <c r="I99" s="16">
        <v>11496</v>
      </c>
      <c r="J99" s="16">
        <v>11265</v>
      </c>
      <c r="K99" s="16">
        <v>10625</v>
      </c>
      <c r="L99" s="16">
        <v>11333</v>
      </c>
      <c r="M99" s="16">
        <v>11611</v>
      </c>
      <c r="N99" s="16">
        <v>11486</v>
      </c>
      <c r="O99" s="16">
        <v>12691</v>
      </c>
      <c r="P99" s="16">
        <v>12528</v>
      </c>
      <c r="Q99" s="63">
        <v>12334</v>
      </c>
    </row>
    <row r="100" spans="1:17" x14ac:dyDescent="0.3">
      <c r="A100" s="158"/>
      <c r="B100" s="1">
        <v>246</v>
      </c>
      <c r="C100" s="1" t="s">
        <v>46</v>
      </c>
      <c r="D100" s="35">
        <f t="shared" si="39"/>
        <v>818423</v>
      </c>
      <c r="E100" s="35">
        <v>2242</v>
      </c>
      <c r="F100" s="55">
        <v>71970</v>
      </c>
      <c r="G100" s="16">
        <v>60638</v>
      </c>
      <c r="H100" s="16">
        <v>77262</v>
      </c>
      <c r="I100" s="16">
        <v>71442</v>
      </c>
      <c r="J100" s="16">
        <v>69746</v>
      </c>
      <c r="K100" s="16">
        <v>65676</v>
      </c>
      <c r="L100" s="16">
        <v>66310</v>
      </c>
      <c r="M100" s="16">
        <v>63658</v>
      </c>
      <c r="N100" s="16">
        <v>61282</v>
      </c>
      <c r="O100" s="16">
        <v>68818</v>
      </c>
      <c r="P100" s="16">
        <v>68122</v>
      </c>
      <c r="Q100" s="63">
        <v>73499</v>
      </c>
    </row>
    <row r="101" spans="1:17" x14ac:dyDescent="0.3">
      <c r="A101" s="158"/>
      <c r="B101" s="1">
        <v>247</v>
      </c>
      <c r="C101" s="1" t="s">
        <v>47</v>
      </c>
      <c r="D101" s="35">
        <f t="shared" si="39"/>
        <v>271056</v>
      </c>
      <c r="E101" s="35">
        <v>743</v>
      </c>
      <c r="F101" s="55">
        <v>22182</v>
      </c>
      <c r="G101" s="16">
        <v>19118</v>
      </c>
      <c r="H101" s="16">
        <v>24341</v>
      </c>
      <c r="I101" s="16">
        <v>23601</v>
      </c>
      <c r="J101" s="16">
        <v>23117</v>
      </c>
      <c r="K101" s="16">
        <v>22175</v>
      </c>
      <c r="L101" s="16">
        <v>23490</v>
      </c>
      <c r="M101" s="16">
        <v>21692</v>
      </c>
      <c r="N101" s="16">
        <v>20846</v>
      </c>
      <c r="O101" s="16">
        <v>24349</v>
      </c>
      <c r="P101" s="16">
        <v>23964</v>
      </c>
      <c r="Q101" s="63">
        <v>22181</v>
      </c>
    </row>
    <row r="102" spans="1:17" x14ac:dyDescent="0.3">
      <c r="A102" s="158"/>
      <c r="B102" s="1">
        <v>248</v>
      </c>
      <c r="C102" s="1" t="s">
        <v>48</v>
      </c>
      <c r="D102" s="35">
        <f t="shared" si="39"/>
        <v>1474982</v>
      </c>
      <c r="E102" s="35">
        <v>4041</v>
      </c>
      <c r="F102" s="55">
        <v>117074</v>
      </c>
      <c r="G102" s="16">
        <v>104766</v>
      </c>
      <c r="H102" s="16">
        <v>131670</v>
      </c>
      <c r="I102" s="16">
        <v>129914</v>
      </c>
      <c r="J102" s="16">
        <v>132446</v>
      </c>
      <c r="K102" s="16">
        <v>123115</v>
      </c>
      <c r="L102" s="16">
        <v>119641</v>
      </c>
      <c r="M102" s="16">
        <v>113530</v>
      </c>
      <c r="N102" s="16">
        <v>115386</v>
      </c>
      <c r="O102" s="16">
        <v>132885</v>
      </c>
      <c r="P102" s="16">
        <v>132096</v>
      </c>
      <c r="Q102" s="63">
        <v>122459</v>
      </c>
    </row>
    <row r="103" spans="1:17" x14ac:dyDescent="0.3">
      <c r="A103" s="158"/>
      <c r="B103" s="1">
        <v>249</v>
      </c>
      <c r="C103" s="1" t="s">
        <v>49</v>
      </c>
      <c r="D103" s="35">
        <f t="shared" si="39"/>
        <v>2012610</v>
      </c>
      <c r="E103" s="35">
        <v>5514</v>
      </c>
      <c r="F103" s="55">
        <v>162351</v>
      </c>
      <c r="G103" s="16">
        <v>146742</v>
      </c>
      <c r="H103" s="16">
        <v>178889</v>
      </c>
      <c r="I103" s="16">
        <v>175193</v>
      </c>
      <c r="J103" s="16">
        <v>180546</v>
      </c>
      <c r="K103" s="16">
        <v>168035</v>
      </c>
      <c r="L103" s="16">
        <v>167221</v>
      </c>
      <c r="M103" s="16">
        <v>160130</v>
      </c>
      <c r="N103" s="16">
        <v>156957</v>
      </c>
      <c r="O103" s="16">
        <v>176012</v>
      </c>
      <c r="P103" s="16">
        <v>172163</v>
      </c>
      <c r="Q103" s="63">
        <v>168371</v>
      </c>
    </row>
    <row r="104" spans="1:17" ht="17.25" thickBot="1" x14ac:dyDescent="0.35">
      <c r="A104" s="158"/>
      <c r="B104" s="30">
        <v>250</v>
      </c>
      <c r="C104" s="30" t="s">
        <v>50</v>
      </c>
      <c r="D104" s="36">
        <f t="shared" si="39"/>
        <v>302078</v>
      </c>
      <c r="E104" s="36">
        <v>828</v>
      </c>
      <c r="F104" s="58">
        <v>24802</v>
      </c>
      <c r="G104" s="31">
        <v>22288</v>
      </c>
      <c r="H104" s="31">
        <v>26711</v>
      </c>
      <c r="I104" s="31">
        <v>25030</v>
      </c>
      <c r="J104" s="31">
        <v>25279</v>
      </c>
      <c r="K104" s="31">
        <v>24151</v>
      </c>
      <c r="L104" s="31">
        <v>25476</v>
      </c>
      <c r="M104" s="31">
        <v>25701</v>
      </c>
      <c r="N104" s="31">
        <v>24322</v>
      </c>
      <c r="O104" s="31">
        <v>26278</v>
      </c>
      <c r="P104" s="31">
        <v>25674</v>
      </c>
      <c r="Q104" s="66">
        <v>26366</v>
      </c>
    </row>
    <row r="105" spans="1:17" x14ac:dyDescent="0.3">
      <c r="A105" s="157" t="s">
        <v>333</v>
      </c>
      <c r="B105" s="8">
        <v>309</v>
      </c>
      <c r="C105" s="8" t="s">
        <v>51</v>
      </c>
      <c r="D105" s="38">
        <f t="shared" si="39"/>
        <v>305327</v>
      </c>
      <c r="E105" s="38">
        <v>837</v>
      </c>
      <c r="F105" s="54">
        <v>22695</v>
      </c>
      <c r="G105" s="29">
        <v>20275</v>
      </c>
      <c r="H105" s="29">
        <v>26352</v>
      </c>
      <c r="I105" s="29">
        <v>27066</v>
      </c>
      <c r="J105" s="29">
        <v>28209</v>
      </c>
      <c r="K105" s="29">
        <v>27447</v>
      </c>
      <c r="L105" s="29">
        <v>27278</v>
      </c>
      <c r="M105" s="29">
        <v>25594</v>
      </c>
      <c r="N105" s="29">
        <v>24612</v>
      </c>
      <c r="O105" s="29">
        <v>27941</v>
      </c>
      <c r="P105" s="29">
        <v>25394</v>
      </c>
      <c r="Q105" s="62">
        <v>22464</v>
      </c>
    </row>
    <row r="106" spans="1:17" x14ac:dyDescent="0.3">
      <c r="A106" s="158"/>
      <c r="B106" s="1">
        <v>310</v>
      </c>
      <c r="C106" s="1" t="s">
        <v>52</v>
      </c>
      <c r="D106" s="35">
        <f t="shared" si="39"/>
        <v>4094674</v>
      </c>
      <c r="E106" s="35">
        <v>11218</v>
      </c>
      <c r="F106" s="55">
        <v>311527</v>
      </c>
      <c r="G106" s="16">
        <v>281198</v>
      </c>
      <c r="H106" s="16">
        <v>349685</v>
      </c>
      <c r="I106" s="16">
        <v>343811</v>
      </c>
      <c r="J106" s="16">
        <v>364089</v>
      </c>
      <c r="K106" s="16">
        <v>344560</v>
      </c>
      <c r="L106" s="16">
        <v>355077</v>
      </c>
      <c r="M106" s="16">
        <v>343763</v>
      </c>
      <c r="N106" s="16">
        <v>329828</v>
      </c>
      <c r="O106" s="16">
        <v>370654</v>
      </c>
      <c r="P106" s="16">
        <v>356491</v>
      </c>
      <c r="Q106" s="63">
        <v>343991</v>
      </c>
    </row>
    <row r="107" spans="1:17" x14ac:dyDescent="0.3">
      <c r="A107" s="158"/>
      <c r="B107" s="1">
        <v>311</v>
      </c>
      <c r="C107" s="1" t="s">
        <v>53</v>
      </c>
      <c r="D107" s="35">
        <f t="shared" si="39"/>
        <v>7223079</v>
      </c>
      <c r="E107" s="35">
        <v>19789</v>
      </c>
      <c r="F107" s="55">
        <v>589768</v>
      </c>
      <c r="G107" s="16">
        <v>529324</v>
      </c>
      <c r="H107" s="16">
        <v>637990</v>
      </c>
      <c r="I107" s="16">
        <v>613742</v>
      </c>
      <c r="J107" s="16">
        <v>634378</v>
      </c>
      <c r="K107" s="16">
        <v>602276</v>
      </c>
      <c r="L107" s="16">
        <v>601107</v>
      </c>
      <c r="M107" s="16">
        <v>580574</v>
      </c>
      <c r="N107" s="16">
        <v>570016</v>
      </c>
      <c r="O107" s="16">
        <v>627499</v>
      </c>
      <c r="P107" s="16">
        <v>620702</v>
      </c>
      <c r="Q107" s="63">
        <v>615703</v>
      </c>
    </row>
    <row r="108" spans="1:17" x14ac:dyDescent="0.3">
      <c r="A108" s="158"/>
      <c r="B108" s="1">
        <v>312</v>
      </c>
      <c r="C108" s="1" t="s">
        <v>54</v>
      </c>
      <c r="D108" s="35">
        <f t="shared" si="39"/>
        <v>3703364</v>
      </c>
      <c r="E108" s="35">
        <v>10146</v>
      </c>
      <c r="F108" s="55">
        <v>292046</v>
      </c>
      <c r="G108" s="16">
        <v>262876</v>
      </c>
      <c r="H108" s="16">
        <v>331634</v>
      </c>
      <c r="I108" s="16">
        <v>319215</v>
      </c>
      <c r="J108" s="16">
        <v>332954</v>
      </c>
      <c r="K108" s="16">
        <v>309072</v>
      </c>
      <c r="L108" s="16">
        <v>302966</v>
      </c>
      <c r="M108" s="16">
        <v>293077</v>
      </c>
      <c r="N108" s="16">
        <v>295898</v>
      </c>
      <c r="O108" s="16">
        <v>331361</v>
      </c>
      <c r="P108" s="16">
        <v>321936</v>
      </c>
      <c r="Q108" s="63">
        <v>310329</v>
      </c>
    </row>
    <row r="109" spans="1:17" x14ac:dyDescent="0.3">
      <c r="A109" s="158"/>
      <c r="B109" s="1">
        <v>313</v>
      </c>
      <c r="C109" s="1" t="s">
        <v>55</v>
      </c>
      <c r="D109" s="35">
        <f t="shared" ref="D109:D172" si="40">SUM(F109:Q109)</f>
        <v>2139675</v>
      </c>
      <c r="E109" s="35">
        <v>5862</v>
      </c>
      <c r="F109" s="55">
        <v>170558</v>
      </c>
      <c r="G109" s="16">
        <v>150665</v>
      </c>
      <c r="H109" s="16">
        <v>193248</v>
      </c>
      <c r="I109" s="16">
        <v>185603</v>
      </c>
      <c r="J109" s="16">
        <v>189175</v>
      </c>
      <c r="K109" s="16">
        <v>176884</v>
      </c>
      <c r="L109" s="16">
        <v>174918</v>
      </c>
      <c r="M109" s="16">
        <v>165402</v>
      </c>
      <c r="N109" s="16">
        <v>165834</v>
      </c>
      <c r="O109" s="16">
        <v>189264</v>
      </c>
      <c r="P109" s="16">
        <v>191908</v>
      </c>
      <c r="Q109" s="63">
        <v>186216</v>
      </c>
    </row>
    <row r="110" spans="1:17" x14ac:dyDescent="0.3">
      <c r="A110" s="158"/>
      <c r="B110" s="1">
        <v>314</v>
      </c>
      <c r="C110" s="1" t="s">
        <v>56</v>
      </c>
      <c r="D110" s="35">
        <f t="shared" si="40"/>
        <v>3758398</v>
      </c>
      <c r="E110" s="35">
        <v>10297</v>
      </c>
      <c r="F110" s="55">
        <v>292562</v>
      </c>
      <c r="G110" s="16">
        <v>261929</v>
      </c>
      <c r="H110" s="16">
        <v>343828</v>
      </c>
      <c r="I110" s="16">
        <v>336328</v>
      </c>
      <c r="J110" s="16">
        <v>340641</v>
      </c>
      <c r="K110" s="16">
        <v>309454</v>
      </c>
      <c r="L110" s="16">
        <v>298540</v>
      </c>
      <c r="M110" s="16">
        <v>289005</v>
      </c>
      <c r="N110" s="16">
        <v>298805</v>
      </c>
      <c r="O110" s="16">
        <v>337360</v>
      </c>
      <c r="P110" s="16">
        <v>333587</v>
      </c>
      <c r="Q110" s="63">
        <v>316359</v>
      </c>
    </row>
    <row r="111" spans="1:17" x14ac:dyDescent="0.3">
      <c r="A111" s="158"/>
      <c r="B111" s="1">
        <v>315</v>
      </c>
      <c r="C111" s="1" t="s">
        <v>57</v>
      </c>
      <c r="D111" s="35">
        <f t="shared" si="40"/>
        <v>791923</v>
      </c>
      <c r="E111" s="35">
        <v>2170</v>
      </c>
      <c r="F111" s="55">
        <v>65898</v>
      </c>
      <c r="G111" s="16">
        <v>57461</v>
      </c>
      <c r="H111" s="16">
        <v>70753</v>
      </c>
      <c r="I111" s="16">
        <v>69467</v>
      </c>
      <c r="J111" s="16">
        <v>70494</v>
      </c>
      <c r="K111" s="16">
        <v>64641</v>
      </c>
      <c r="L111" s="16">
        <v>65028</v>
      </c>
      <c r="M111" s="16">
        <v>62247</v>
      </c>
      <c r="N111" s="16">
        <v>61454</v>
      </c>
      <c r="O111" s="16">
        <v>69600</v>
      </c>
      <c r="P111" s="16">
        <v>69353</v>
      </c>
      <c r="Q111" s="63">
        <v>65527</v>
      </c>
    </row>
    <row r="112" spans="1:17" x14ac:dyDescent="0.3">
      <c r="A112" s="158"/>
      <c r="B112" s="1">
        <v>316</v>
      </c>
      <c r="C112" s="1" t="s">
        <v>58</v>
      </c>
      <c r="D112" s="35">
        <f t="shared" si="40"/>
        <v>1575542</v>
      </c>
      <c r="E112" s="35">
        <v>4317</v>
      </c>
      <c r="F112" s="55">
        <v>116076</v>
      </c>
      <c r="G112" s="16">
        <v>105473</v>
      </c>
      <c r="H112" s="16">
        <v>144586</v>
      </c>
      <c r="I112" s="16">
        <v>139110</v>
      </c>
      <c r="J112" s="16">
        <v>150814</v>
      </c>
      <c r="K112" s="16">
        <v>133341</v>
      </c>
      <c r="L112" s="16">
        <v>123531</v>
      </c>
      <c r="M112" s="16">
        <v>123443</v>
      </c>
      <c r="N112" s="16">
        <v>125048</v>
      </c>
      <c r="O112" s="16">
        <v>145012</v>
      </c>
      <c r="P112" s="16">
        <v>139342</v>
      </c>
      <c r="Q112" s="63">
        <v>129766</v>
      </c>
    </row>
    <row r="113" spans="1:17" x14ac:dyDescent="0.3">
      <c r="A113" s="158"/>
      <c r="B113" s="1">
        <v>317</v>
      </c>
      <c r="C113" s="1" t="s">
        <v>59</v>
      </c>
      <c r="D113" s="35">
        <f t="shared" si="40"/>
        <v>5590178</v>
      </c>
      <c r="E113" s="35">
        <v>15316</v>
      </c>
      <c r="F113" s="55">
        <v>405249</v>
      </c>
      <c r="G113" s="16">
        <v>369974</v>
      </c>
      <c r="H113" s="16">
        <v>494937</v>
      </c>
      <c r="I113" s="16">
        <v>504410</v>
      </c>
      <c r="J113" s="16">
        <v>530608</v>
      </c>
      <c r="K113" s="16">
        <v>449610</v>
      </c>
      <c r="L113" s="16">
        <v>413072</v>
      </c>
      <c r="M113" s="16">
        <v>422239</v>
      </c>
      <c r="N113" s="16">
        <v>491208</v>
      </c>
      <c r="O113" s="16">
        <v>534974</v>
      </c>
      <c r="P113" s="16">
        <v>510778</v>
      </c>
      <c r="Q113" s="63">
        <v>463119</v>
      </c>
    </row>
    <row r="114" spans="1:17" x14ac:dyDescent="0.3">
      <c r="A114" s="158"/>
      <c r="B114" s="1">
        <v>318</v>
      </c>
      <c r="C114" s="1" t="s">
        <v>60</v>
      </c>
      <c r="D114" s="35">
        <f t="shared" si="40"/>
        <v>6082152</v>
      </c>
      <c r="E114" s="35">
        <v>16663</v>
      </c>
      <c r="F114" s="55">
        <v>467463</v>
      </c>
      <c r="G114" s="16">
        <v>421638</v>
      </c>
      <c r="H114" s="16">
        <v>539388</v>
      </c>
      <c r="I114" s="16">
        <v>542846</v>
      </c>
      <c r="J114" s="16">
        <v>570814</v>
      </c>
      <c r="K114" s="16">
        <v>507093</v>
      </c>
      <c r="L114" s="16">
        <v>485108</v>
      </c>
      <c r="M114" s="16">
        <v>471650</v>
      </c>
      <c r="N114" s="16">
        <v>488901</v>
      </c>
      <c r="O114" s="16">
        <v>568293</v>
      </c>
      <c r="P114" s="16">
        <v>542233</v>
      </c>
      <c r="Q114" s="63">
        <v>476725</v>
      </c>
    </row>
    <row r="115" spans="1:17" x14ac:dyDescent="0.3">
      <c r="A115" s="158"/>
      <c r="B115" s="1">
        <v>319</v>
      </c>
      <c r="C115" s="1" t="s">
        <v>61</v>
      </c>
      <c r="D115" s="35">
        <f t="shared" si="40"/>
        <v>2786765</v>
      </c>
      <c r="E115" s="35">
        <v>7635</v>
      </c>
      <c r="F115" s="55">
        <v>224721</v>
      </c>
      <c r="G115" s="16">
        <v>199643</v>
      </c>
      <c r="H115" s="16">
        <v>238685</v>
      </c>
      <c r="I115" s="16">
        <v>226992</v>
      </c>
      <c r="J115" s="16">
        <v>242786</v>
      </c>
      <c r="K115" s="16">
        <v>228732</v>
      </c>
      <c r="L115" s="16">
        <v>239263</v>
      </c>
      <c r="M115" s="16">
        <v>225734</v>
      </c>
      <c r="N115" s="16">
        <v>216852</v>
      </c>
      <c r="O115" s="16">
        <v>246181</v>
      </c>
      <c r="P115" s="16">
        <v>246447</v>
      </c>
      <c r="Q115" s="63">
        <v>250729</v>
      </c>
    </row>
    <row r="116" spans="1:17" x14ac:dyDescent="0.3">
      <c r="A116" s="158"/>
      <c r="B116" s="1">
        <v>320</v>
      </c>
      <c r="C116" s="1" t="s">
        <v>62</v>
      </c>
      <c r="D116" s="35">
        <f t="shared" si="40"/>
        <v>1624965</v>
      </c>
      <c r="E116" s="35">
        <v>4452</v>
      </c>
      <c r="F116" s="55">
        <v>135064</v>
      </c>
      <c r="G116" s="16">
        <v>112976</v>
      </c>
      <c r="H116" s="16">
        <v>136851</v>
      </c>
      <c r="I116" s="16">
        <v>133263</v>
      </c>
      <c r="J116" s="16">
        <v>135356</v>
      </c>
      <c r="K116" s="16">
        <v>131521</v>
      </c>
      <c r="L116" s="16">
        <v>142251</v>
      </c>
      <c r="M116" s="16">
        <v>138647</v>
      </c>
      <c r="N116" s="16">
        <v>121761</v>
      </c>
      <c r="O116" s="16">
        <v>141789</v>
      </c>
      <c r="P116" s="16">
        <v>147696</v>
      </c>
      <c r="Q116" s="63">
        <v>147790</v>
      </c>
    </row>
    <row r="117" spans="1:17" x14ac:dyDescent="0.3">
      <c r="A117" s="158"/>
      <c r="B117" s="1">
        <v>322</v>
      </c>
      <c r="C117" s="1" t="s">
        <v>63</v>
      </c>
      <c r="D117" s="35">
        <f t="shared" si="40"/>
        <v>3373657</v>
      </c>
      <c r="E117" s="35">
        <v>9243</v>
      </c>
      <c r="F117" s="55">
        <v>230783</v>
      </c>
      <c r="G117" s="16">
        <v>200182</v>
      </c>
      <c r="H117" s="16">
        <v>312937</v>
      </c>
      <c r="I117" s="16">
        <v>326627</v>
      </c>
      <c r="J117" s="16">
        <v>344933</v>
      </c>
      <c r="K117" s="16">
        <v>278972</v>
      </c>
      <c r="L117" s="16">
        <v>237317</v>
      </c>
      <c r="M117" s="16">
        <v>225852</v>
      </c>
      <c r="N117" s="16">
        <v>282956</v>
      </c>
      <c r="O117" s="16">
        <v>326014</v>
      </c>
      <c r="P117" s="16">
        <v>321188</v>
      </c>
      <c r="Q117" s="63">
        <v>285896</v>
      </c>
    </row>
    <row r="118" spans="1:17" x14ac:dyDescent="0.3">
      <c r="A118" s="158"/>
      <c r="B118" s="1">
        <v>323</v>
      </c>
      <c r="C118" s="1" t="s">
        <v>64</v>
      </c>
      <c r="D118" s="35">
        <f t="shared" si="40"/>
        <v>2481091</v>
      </c>
      <c r="E118" s="35">
        <v>6798</v>
      </c>
      <c r="F118" s="55">
        <v>201351</v>
      </c>
      <c r="G118" s="16">
        <v>176267</v>
      </c>
      <c r="H118" s="16">
        <v>215311</v>
      </c>
      <c r="I118" s="16">
        <v>211374</v>
      </c>
      <c r="J118" s="16">
        <v>215846</v>
      </c>
      <c r="K118" s="16">
        <v>206798</v>
      </c>
      <c r="L118" s="16">
        <v>211505</v>
      </c>
      <c r="M118" s="16">
        <v>201498</v>
      </c>
      <c r="N118" s="16">
        <v>191710</v>
      </c>
      <c r="O118" s="16">
        <v>215552</v>
      </c>
      <c r="P118" s="16">
        <v>217590</v>
      </c>
      <c r="Q118" s="63">
        <v>216289</v>
      </c>
    </row>
    <row r="119" spans="1:17" x14ac:dyDescent="0.3">
      <c r="A119" s="158"/>
      <c r="B119" s="1">
        <v>324</v>
      </c>
      <c r="C119" s="1" t="s">
        <v>65</v>
      </c>
      <c r="D119" s="35">
        <f t="shared" si="40"/>
        <v>1564265</v>
      </c>
      <c r="E119" s="35">
        <v>4286</v>
      </c>
      <c r="F119" s="55">
        <v>129925</v>
      </c>
      <c r="G119" s="16">
        <v>114671</v>
      </c>
      <c r="H119" s="16">
        <v>137015</v>
      </c>
      <c r="I119" s="16">
        <v>132934</v>
      </c>
      <c r="J119" s="16">
        <v>136498</v>
      </c>
      <c r="K119" s="16">
        <v>127416</v>
      </c>
      <c r="L119" s="16">
        <v>131566</v>
      </c>
      <c r="M119" s="16">
        <v>126327</v>
      </c>
      <c r="N119" s="16">
        <v>122528</v>
      </c>
      <c r="O119" s="16">
        <v>136805</v>
      </c>
      <c r="P119" s="16">
        <v>135295</v>
      </c>
      <c r="Q119" s="63">
        <v>133285</v>
      </c>
    </row>
    <row r="120" spans="1:17" x14ac:dyDescent="0.3">
      <c r="A120" s="158"/>
      <c r="B120" s="1">
        <v>325</v>
      </c>
      <c r="C120" s="1" t="s">
        <v>349</v>
      </c>
      <c r="D120" s="35">
        <f t="shared" si="40"/>
        <v>2164600</v>
      </c>
      <c r="E120" s="35">
        <v>5930</v>
      </c>
      <c r="F120" s="55">
        <v>176060</v>
      </c>
      <c r="G120" s="16">
        <v>155021</v>
      </c>
      <c r="H120" s="16">
        <v>188810</v>
      </c>
      <c r="I120" s="16">
        <v>181457</v>
      </c>
      <c r="J120" s="16">
        <v>192854</v>
      </c>
      <c r="K120" s="16">
        <v>184391</v>
      </c>
      <c r="L120" s="16">
        <v>185270</v>
      </c>
      <c r="M120" s="16">
        <v>176151</v>
      </c>
      <c r="N120" s="16">
        <v>170887</v>
      </c>
      <c r="O120" s="16">
        <v>190375</v>
      </c>
      <c r="P120" s="16">
        <v>187697</v>
      </c>
      <c r="Q120" s="63">
        <v>175627</v>
      </c>
    </row>
    <row r="121" spans="1:17" x14ac:dyDescent="0.3">
      <c r="A121" s="158"/>
      <c r="B121" s="1">
        <v>326</v>
      </c>
      <c r="C121" s="1" t="s">
        <v>66</v>
      </c>
      <c r="D121" s="35">
        <f t="shared" si="40"/>
        <v>8674876</v>
      </c>
      <c r="E121" s="35">
        <v>23767</v>
      </c>
      <c r="F121" s="55">
        <v>758926</v>
      </c>
      <c r="G121" s="16">
        <v>637841</v>
      </c>
      <c r="H121" s="16">
        <v>768045</v>
      </c>
      <c r="I121" s="16">
        <v>734495</v>
      </c>
      <c r="J121" s="16">
        <v>730227</v>
      </c>
      <c r="K121" s="16">
        <v>710698</v>
      </c>
      <c r="L121" s="16">
        <v>737430</v>
      </c>
      <c r="M121" s="16">
        <v>689115</v>
      </c>
      <c r="N121" s="16">
        <v>653884</v>
      </c>
      <c r="O121" s="16">
        <v>748617</v>
      </c>
      <c r="P121" s="16">
        <v>750556</v>
      </c>
      <c r="Q121" s="63">
        <v>755042</v>
      </c>
    </row>
    <row r="122" spans="1:17" x14ac:dyDescent="0.3">
      <c r="A122" s="158"/>
      <c r="B122" s="1">
        <v>327</v>
      </c>
      <c r="C122" s="1" t="s">
        <v>67</v>
      </c>
      <c r="D122" s="35">
        <f t="shared" si="40"/>
        <v>8766385</v>
      </c>
      <c r="E122" s="35">
        <v>24017</v>
      </c>
      <c r="F122" s="55">
        <v>722785</v>
      </c>
      <c r="G122" s="16">
        <v>639983</v>
      </c>
      <c r="H122" s="16">
        <v>762715</v>
      </c>
      <c r="I122" s="16">
        <v>719064</v>
      </c>
      <c r="J122" s="16">
        <v>728651</v>
      </c>
      <c r="K122" s="16">
        <v>712639</v>
      </c>
      <c r="L122" s="16">
        <v>744021</v>
      </c>
      <c r="M122" s="16">
        <v>725144</v>
      </c>
      <c r="N122" s="16">
        <v>671705</v>
      </c>
      <c r="O122" s="16">
        <v>764863</v>
      </c>
      <c r="P122" s="16">
        <v>779406</v>
      </c>
      <c r="Q122" s="63">
        <v>795409</v>
      </c>
    </row>
    <row r="123" spans="1:17" x14ac:dyDescent="0.3">
      <c r="A123" s="158"/>
      <c r="B123" s="1">
        <v>328</v>
      </c>
      <c r="C123" s="1" t="s">
        <v>68</v>
      </c>
      <c r="D123" s="35">
        <f t="shared" si="40"/>
        <v>1231634</v>
      </c>
      <c r="E123" s="35">
        <v>3374</v>
      </c>
      <c r="F123" s="55">
        <v>96388</v>
      </c>
      <c r="G123" s="16">
        <v>83681</v>
      </c>
      <c r="H123" s="16">
        <v>105850</v>
      </c>
      <c r="I123" s="16">
        <v>104800</v>
      </c>
      <c r="J123" s="16">
        <v>106613</v>
      </c>
      <c r="K123" s="16">
        <v>100903</v>
      </c>
      <c r="L123" s="16">
        <v>103237</v>
      </c>
      <c r="M123" s="16">
        <v>97582</v>
      </c>
      <c r="N123" s="16">
        <v>95896</v>
      </c>
      <c r="O123" s="16">
        <v>115429</v>
      </c>
      <c r="P123" s="16">
        <v>113335</v>
      </c>
      <c r="Q123" s="63">
        <v>107920</v>
      </c>
    </row>
    <row r="124" spans="1:17" x14ac:dyDescent="0.3">
      <c r="A124" s="158"/>
      <c r="B124" s="1">
        <v>329</v>
      </c>
      <c r="C124" s="1" t="s">
        <v>69</v>
      </c>
      <c r="D124" s="35">
        <f t="shared" si="40"/>
        <v>11146847</v>
      </c>
      <c r="E124" s="35">
        <v>30539</v>
      </c>
      <c r="F124" s="55">
        <v>867863</v>
      </c>
      <c r="G124" s="16">
        <v>867713</v>
      </c>
      <c r="H124" s="16">
        <v>921936</v>
      </c>
      <c r="I124" s="16">
        <v>890815</v>
      </c>
      <c r="J124" s="16">
        <v>970815</v>
      </c>
      <c r="K124" s="16">
        <v>891090</v>
      </c>
      <c r="L124" s="16">
        <v>944653</v>
      </c>
      <c r="M124" s="16">
        <v>959205</v>
      </c>
      <c r="N124" s="16">
        <v>932037</v>
      </c>
      <c r="O124" s="16">
        <v>944046</v>
      </c>
      <c r="P124" s="16">
        <v>938520</v>
      </c>
      <c r="Q124" s="63">
        <v>1018154</v>
      </c>
    </row>
    <row r="125" spans="1:17" x14ac:dyDescent="0.3">
      <c r="A125" s="158"/>
      <c r="B125" s="1">
        <v>330</v>
      </c>
      <c r="C125" s="1" t="s">
        <v>70</v>
      </c>
      <c r="D125" s="35">
        <f t="shared" si="40"/>
        <v>1944507</v>
      </c>
      <c r="E125" s="35">
        <v>5327</v>
      </c>
      <c r="F125" s="55">
        <v>157734</v>
      </c>
      <c r="G125" s="16">
        <v>133220</v>
      </c>
      <c r="H125" s="16">
        <v>173788</v>
      </c>
      <c r="I125" s="16">
        <v>170901</v>
      </c>
      <c r="J125" s="16">
        <v>171428</v>
      </c>
      <c r="K125" s="16">
        <v>160200</v>
      </c>
      <c r="L125" s="16">
        <v>167919</v>
      </c>
      <c r="M125" s="16">
        <v>157915</v>
      </c>
      <c r="N125" s="16">
        <v>146368</v>
      </c>
      <c r="O125" s="16">
        <v>174272</v>
      </c>
      <c r="P125" s="16">
        <v>173682</v>
      </c>
      <c r="Q125" s="63">
        <v>157080</v>
      </c>
    </row>
    <row r="126" spans="1:17" x14ac:dyDescent="0.3">
      <c r="A126" s="158"/>
      <c r="B126" s="1">
        <v>331</v>
      </c>
      <c r="C126" s="1" t="s">
        <v>71</v>
      </c>
      <c r="D126" s="35">
        <f t="shared" si="40"/>
        <v>9218490</v>
      </c>
      <c r="E126" s="35">
        <v>25256</v>
      </c>
      <c r="F126" s="55">
        <v>770899</v>
      </c>
      <c r="G126" s="16">
        <v>702155</v>
      </c>
      <c r="H126" s="16">
        <v>797269</v>
      </c>
      <c r="I126" s="16">
        <v>774417</v>
      </c>
      <c r="J126" s="16">
        <v>789959</v>
      </c>
      <c r="K126" s="16">
        <v>747489</v>
      </c>
      <c r="L126" s="16">
        <v>776600</v>
      </c>
      <c r="M126" s="16">
        <v>761679</v>
      </c>
      <c r="N126" s="16">
        <v>721918</v>
      </c>
      <c r="O126" s="16">
        <v>793771</v>
      </c>
      <c r="P126" s="16">
        <v>798465</v>
      </c>
      <c r="Q126" s="63">
        <v>783869</v>
      </c>
    </row>
    <row r="127" spans="1:17" x14ac:dyDescent="0.3">
      <c r="A127" s="158"/>
      <c r="B127" s="1">
        <v>332</v>
      </c>
      <c r="C127" s="1" t="s">
        <v>72</v>
      </c>
      <c r="D127" s="35">
        <f t="shared" si="40"/>
        <v>10186302</v>
      </c>
      <c r="E127" s="35">
        <v>27908</v>
      </c>
      <c r="F127" s="55">
        <v>844274</v>
      </c>
      <c r="G127" s="16">
        <v>725366</v>
      </c>
      <c r="H127" s="16">
        <v>912255</v>
      </c>
      <c r="I127" s="16">
        <v>890109</v>
      </c>
      <c r="J127" s="16">
        <v>879806</v>
      </c>
      <c r="K127" s="16">
        <v>829223</v>
      </c>
      <c r="L127" s="16">
        <v>853124</v>
      </c>
      <c r="M127" s="16">
        <v>802776</v>
      </c>
      <c r="N127" s="16">
        <v>760773</v>
      </c>
      <c r="O127" s="16">
        <v>897911</v>
      </c>
      <c r="P127" s="16">
        <v>912215</v>
      </c>
      <c r="Q127" s="63">
        <v>878470</v>
      </c>
    </row>
    <row r="128" spans="1:17" x14ac:dyDescent="0.3">
      <c r="A128" s="158"/>
      <c r="B128" s="1">
        <v>333</v>
      </c>
      <c r="C128" s="1" t="s">
        <v>73</v>
      </c>
      <c r="D128" s="35">
        <f t="shared" si="40"/>
        <v>2649857</v>
      </c>
      <c r="E128" s="35">
        <v>7260</v>
      </c>
      <c r="F128" s="55">
        <v>220719</v>
      </c>
      <c r="G128" s="16">
        <v>187448</v>
      </c>
      <c r="H128" s="16">
        <v>228234</v>
      </c>
      <c r="I128" s="16">
        <v>228253</v>
      </c>
      <c r="J128" s="16">
        <v>225815</v>
      </c>
      <c r="K128" s="16">
        <v>214762</v>
      </c>
      <c r="L128" s="16">
        <v>230721</v>
      </c>
      <c r="M128" s="16">
        <v>219013</v>
      </c>
      <c r="N128" s="16">
        <v>197610</v>
      </c>
      <c r="O128" s="16">
        <v>233967</v>
      </c>
      <c r="P128" s="16">
        <v>237319</v>
      </c>
      <c r="Q128" s="63">
        <v>225996</v>
      </c>
    </row>
    <row r="129" spans="1:17" x14ac:dyDescent="0.3">
      <c r="A129" s="158"/>
      <c r="B129" s="1">
        <v>334</v>
      </c>
      <c r="C129" s="1" t="s">
        <v>350</v>
      </c>
      <c r="D129" s="35">
        <f t="shared" si="40"/>
        <v>1244451</v>
      </c>
      <c r="E129" s="35">
        <v>3409</v>
      </c>
      <c r="F129" s="55">
        <v>108599</v>
      </c>
      <c r="G129" s="16">
        <v>93180</v>
      </c>
      <c r="H129" s="16">
        <v>118071</v>
      </c>
      <c r="I129" s="16">
        <v>114160</v>
      </c>
      <c r="J129" s="16">
        <v>109614</v>
      </c>
      <c r="K129" s="16">
        <v>103232</v>
      </c>
      <c r="L129" s="16">
        <v>101407</v>
      </c>
      <c r="M129" s="16">
        <v>92800</v>
      </c>
      <c r="N129" s="16">
        <v>89976</v>
      </c>
      <c r="O129" s="16">
        <v>104391</v>
      </c>
      <c r="P129" s="16">
        <v>105456</v>
      </c>
      <c r="Q129" s="63">
        <v>103565</v>
      </c>
    </row>
    <row r="130" spans="1:17" x14ac:dyDescent="0.3">
      <c r="A130" s="158"/>
      <c r="B130" s="1">
        <v>335</v>
      </c>
      <c r="C130" s="1" t="s">
        <v>74</v>
      </c>
      <c r="D130" s="35">
        <f t="shared" si="40"/>
        <v>2390970</v>
      </c>
      <c r="E130" s="35">
        <v>6551</v>
      </c>
      <c r="F130" s="55">
        <v>201984</v>
      </c>
      <c r="G130" s="16">
        <v>174948</v>
      </c>
      <c r="H130" s="16">
        <v>212644</v>
      </c>
      <c r="I130" s="16">
        <v>197498</v>
      </c>
      <c r="J130" s="16">
        <v>206558</v>
      </c>
      <c r="K130" s="16">
        <v>191955</v>
      </c>
      <c r="L130" s="16">
        <v>204303</v>
      </c>
      <c r="M130" s="16">
        <v>200853</v>
      </c>
      <c r="N130" s="16">
        <v>189882</v>
      </c>
      <c r="O130" s="16">
        <v>209197</v>
      </c>
      <c r="P130" s="16">
        <v>212131</v>
      </c>
      <c r="Q130" s="63">
        <v>189017</v>
      </c>
    </row>
    <row r="131" spans="1:17" x14ac:dyDescent="0.3">
      <c r="A131" s="158"/>
      <c r="B131" s="1">
        <v>336</v>
      </c>
      <c r="C131" s="1" t="s">
        <v>75</v>
      </c>
      <c r="D131" s="35">
        <f t="shared" si="40"/>
        <v>616063</v>
      </c>
      <c r="E131" s="35">
        <v>1688</v>
      </c>
      <c r="F131" s="55">
        <v>47061</v>
      </c>
      <c r="G131" s="16">
        <v>35928</v>
      </c>
      <c r="H131" s="16">
        <v>65264</v>
      </c>
      <c r="I131" s="16">
        <v>64233</v>
      </c>
      <c r="J131" s="16">
        <v>59515</v>
      </c>
      <c r="K131" s="16">
        <v>43084</v>
      </c>
      <c r="L131" s="16">
        <v>61726</v>
      </c>
      <c r="M131" s="16">
        <v>37490</v>
      </c>
      <c r="N131" s="16">
        <v>48423</v>
      </c>
      <c r="O131" s="16">
        <v>44607</v>
      </c>
      <c r="P131" s="16">
        <v>48210</v>
      </c>
      <c r="Q131" s="63">
        <v>60522</v>
      </c>
    </row>
    <row r="132" spans="1:17" x14ac:dyDescent="0.3">
      <c r="A132" s="158"/>
      <c r="B132" s="1">
        <v>337</v>
      </c>
      <c r="C132" s="1" t="s">
        <v>76</v>
      </c>
      <c r="D132" s="35">
        <f t="shared" si="40"/>
        <v>1779520</v>
      </c>
      <c r="E132" s="35">
        <v>4875</v>
      </c>
      <c r="F132" s="55">
        <v>146025</v>
      </c>
      <c r="G132" s="16">
        <v>125241</v>
      </c>
      <c r="H132" s="16">
        <v>157598</v>
      </c>
      <c r="I132" s="16">
        <v>151928</v>
      </c>
      <c r="J132" s="16">
        <v>155502</v>
      </c>
      <c r="K132" s="16">
        <v>143716</v>
      </c>
      <c r="L132" s="16">
        <v>151900</v>
      </c>
      <c r="M132" s="16">
        <v>145096</v>
      </c>
      <c r="N132" s="16">
        <v>134583</v>
      </c>
      <c r="O132" s="16">
        <v>157326</v>
      </c>
      <c r="P132" s="16">
        <v>157239</v>
      </c>
      <c r="Q132" s="63">
        <v>153366</v>
      </c>
    </row>
    <row r="133" spans="1:17" x14ac:dyDescent="0.3">
      <c r="A133" s="158"/>
      <c r="B133" s="1">
        <v>338</v>
      </c>
      <c r="C133" s="1" t="s">
        <v>77</v>
      </c>
      <c r="D133" s="35">
        <f t="shared" si="40"/>
        <v>2014775</v>
      </c>
      <c r="E133" s="35">
        <v>5520</v>
      </c>
      <c r="F133" s="55">
        <v>161049</v>
      </c>
      <c r="G133" s="16">
        <v>142016</v>
      </c>
      <c r="H133" s="16">
        <v>175849</v>
      </c>
      <c r="I133" s="16">
        <v>172963</v>
      </c>
      <c r="J133" s="16">
        <v>174397</v>
      </c>
      <c r="K133" s="16">
        <v>162885</v>
      </c>
      <c r="L133" s="16">
        <v>171116</v>
      </c>
      <c r="M133" s="16">
        <v>162690</v>
      </c>
      <c r="N133" s="16">
        <v>153816</v>
      </c>
      <c r="O133" s="16">
        <v>181282</v>
      </c>
      <c r="P133" s="16">
        <v>182504</v>
      </c>
      <c r="Q133" s="63">
        <v>174208</v>
      </c>
    </row>
    <row r="134" spans="1:17" x14ac:dyDescent="0.3">
      <c r="A134" s="158"/>
      <c r="B134" s="1">
        <v>339</v>
      </c>
      <c r="C134" s="1" t="s">
        <v>351</v>
      </c>
      <c r="D134" s="35">
        <f t="shared" si="40"/>
        <v>3324693</v>
      </c>
      <c r="E134" s="35">
        <v>9109</v>
      </c>
      <c r="F134" s="55">
        <v>265932</v>
      </c>
      <c r="G134" s="16">
        <v>238372</v>
      </c>
      <c r="H134" s="16">
        <v>283709</v>
      </c>
      <c r="I134" s="16">
        <v>281638</v>
      </c>
      <c r="J134" s="16">
        <v>287156</v>
      </c>
      <c r="K134" s="16">
        <v>271754</v>
      </c>
      <c r="L134" s="16">
        <v>276696</v>
      </c>
      <c r="M134" s="16">
        <v>269760</v>
      </c>
      <c r="N134" s="16">
        <v>259082</v>
      </c>
      <c r="O134" s="16">
        <v>296236</v>
      </c>
      <c r="P134" s="16">
        <v>300661</v>
      </c>
      <c r="Q134" s="63">
        <v>293697</v>
      </c>
    </row>
    <row r="135" spans="1:17" x14ac:dyDescent="0.3">
      <c r="A135" s="158"/>
      <c r="B135" s="1">
        <v>340</v>
      </c>
      <c r="C135" s="1" t="s">
        <v>78</v>
      </c>
      <c r="D135" s="35">
        <f t="shared" si="40"/>
        <v>1730988</v>
      </c>
      <c r="E135" s="35">
        <v>4742</v>
      </c>
      <c r="F135" s="55">
        <v>141401</v>
      </c>
      <c r="G135" s="16">
        <v>125230</v>
      </c>
      <c r="H135" s="16">
        <v>151108</v>
      </c>
      <c r="I135" s="16">
        <v>146013</v>
      </c>
      <c r="J135" s="16">
        <v>148650</v>
      </c>
      <c r="K135" s="16">
        <v>141515</v>
      </c>
      <c r="L135" s="16">
        <v>145360</v>
      </c>
      <c r="M135" s="16">
        <v>137252</v>
      </c>
      <c r="N135" s="16">
        <v>135030</v>
      </c>
      <c r="O135" s="16">
        <v>155518</v>
      </c>
      <c r="P135" s="16">
        <v>158317</v>
      </c>
      <c r="Q135" s="63">
        <v>145594</v>
      </c>
    </row>
    <row r="136" spans="1:17" x14ac:dyDescent="0.3">
      <c r="A136" s="158"/>
      <c r="B136" s="1">
        <v>341</v>
      </c>
      <c r="C136" s="1" t="s">
        <v>79</v>
      </c>
      <c r="D136" s="35">
        <f t="shared" si="40"/>
        <v>1817057</v>
      </c>
      <c r="E136" s="35">
        <v>4978</v>
      </c>
      <c r="F136" s="55">
        <v>156813</v>
      </c>
      <c r="G136" s="16">
        <v>131449</v>
      </c>
      <c r="H136" s="16">
        <v>157775</v>
      </c>
      <c r="I136" s="16">
        <v>151984</v>
      </c>
      <c r="J136" s="16">
        <v>154326</v>
      </c>
      <c r="K136" s="16">
        <v>146916</v>
      </c>
      <c r="L136" s="16">
        <v>156728</v>
      </c>
      <c r="M136" s="16">
        <v>153217</v>
      </c>
      <c r="N136" s="16">
        <v>134901</v>
      </c>
      <c r="O136" s="16">
        <v>158532</v>
      </c>
      <c r="P136" s="16">
        <v>161437</v>
      </c>
      <c r="Q136" s="63">
        <v>152979</v>
      </c>
    </row>
    <row r="137" spans="1:17" ht="17.25" thickBot="1" x14ac:dyDescent="0.35">
      <c r="A137" s="159"/>
      <c r="B137" s="14">
        <v>342</v>
      </c>
      <c r="C137" s="14" t="s">
        <v>80</v>
      </c>
      <c r="D137" s="37">
        <f t="shared" si="40"/>
        <v>1081324</v>
      </c>
      <c r="E137" s="36">
        <v>2963</v>
      </c>
      <c r="F137" s="56">
        <v>86561</v>
      </c>
      <c r="G137" s="17">
        <v>74335</v>
      </c>
      <c r="H137" s="17">
        <v>94926</v>
      </c>
      <c r="I137" s="17">
        <v>94338</v>
      </c>
      <c r="J137" s="17">
        <v>93544</v>
      </c>
      <c r="K137" s="17">
        <v>89039</v>
      </c>
      <c r="L137" s="17">
        <v>92578</v>
      </c>
      <c r="M137" s="17">
        <v>90272</v>
      </c>
      <c r="N137" s="17">
        <v>85883</v>
      </c>
      <c r="O137" s="17">
        <v>97121</v>
      </c>
      <c r="P137" s="17">
        <v>97455</v>
      </c>
      <c r="Q137" s="64">
        <v>85272</v>
      </c>
    </row>
    <row r="138" spans="1:17" x14ac:dyDescent="0.3">
      <c r="A138" s="157" t="s">
        <v>334</v>
      </c>
      <c r="B138" s="8">
        <v>409</v>
      </c>
      <c r="C138" s="8" t="s">
        <v>81</v>
      </c>
      <c r="D138" s="34">
        <f t="shared" si="40"/>
        <v>1733013</v>
      </c>
      <c r="E138" s="38">
        <v>4748</v>
      </c>
      <c r="F138" s="54">
        <v>139442</v>
      </c>
      <c r="G138" s="29">
        <v>125627</v>
      </c>
      <c r="H138" s="29">
        <v>153640</v>
      </c>
      <c r="I138" s="29">
        <v>147999</v>
      </c>
      <c r="J138" s="29">
        <v>155890</v>
      </c>
      <c r="K138" s="29">
        <v>144942</v>
      </c>
      <c r="L138" s="29">
        <v>148434</v>
      </c>
      <c r="M138" s="29">
        <v>142691</v>
      </c>
      <c r="N138" s="29">
        <v>136478</v>
      </c>
      <c r="O138" s="29">
        <v>150774</v>
      </c>
      <c r="P138" s="29">
        <v>145698</v>
      </c>
      <c r="Q138" s="62">
        <v>141398</v>
      </c>
    </row>
    <row r="139" spans="1:17" x14ac:dyDescent="0.3">
      <c r="A139" s="158"/>
      <c r="B139" s="1">
        <v>410</v>
      </c>
      <c r="C139" s="1" t="s">
        <v>82</v>
      </c>
      <c r="D139" s="35">
        <f t="shared" si="40"/>
        <v>3317992</v>
      </c>
      <c r="E139" s="35">
        <v>9090</v>
      </c>
      <c r="F139" s="55">
        <v>276261</v>
      </c>
      <c r="G139" s="16">
        <v>243083</v>
      </c>
      <c r="H139" s="16">
        <v>298132</v>
      </c>
      <c r="I139" s="16">
        <v>287354</v>
      </c>
      <c r="J139" s="16">
        <v>294843</v>
      </c>
      <c r="K139" s="16">
        <v>274623</v>
      </c>
      <c r="L139" s="16">
        <v>272673</v>
      </c>
      <c r="M139" s="16">
        <v>258608</v>
      </c>
      <c r="N139" s="16">
        <v>255984</v>
      </c>
      <c r="O139" s="16">
        <v>288615</v>
      </c>
      <c r="P139" s="16">
        <v>287477</v>
      </c>
      <c r="Q139" s="63">
        <v>280339</v>
      </c>
    </row>
    <row r="140" spans="1:17" x14ac:dyDescent="0.3">
      <c r="A140" s="158"/>
      <c r="B140" s="1">
        <v>411</v>
      </c>
      <c r="C140" s="1" t="s">
        <v>83</v>
      </c>
      <c r="D140" s="35">
        <f t="shared" si="40"/>
        <v>3145318</v>
      </c>
      <c r="E140" s="35">
        <v>8617</v>
      </c>
      <c r="F140" s="55">
        <v>267780</v>
      </c>
      <c r="G140" s="16">
        <v>238818</v>
      </c>
      <c r="H140" s="16">
        <v>281541</v>
      </c>
      <c r="I140" s="16">
        <v>269682</v>
      </c>
      <c r="J140" s="16">
        <v>279765</v>
      </c>
      <c r="K140" s="16">
        <v>258008</v>
      </c>
      <c r="L140" s="16">
        <v>258351</v>
      </c>
      <c r="M140" s="16">
        <v>243149</v>
      </c>
      <c r="N140" s="16">
        <v>237351</v>
      </c>
      <c r="O140" s="16">
        <v>269740</v>
      </c>
      <c r="P140" s="16">
        <v>269685</v>
      </c>
      <c r="Q140" s="63">
        <v>271448</v>
      </c>
    </row>
    <row r="141" spans="1:17" x14ac:dyDescent="0.3">
      <c r="A141" s="158"/>
      <c r="B141" s="1">
        <v>412</v>
      </c>
      <c r="C141" s="1" t="s">
        <v>352</v>
      </c>
      <c r="D141" s="35">
        <f t="shared" si="40"/>
        <v>6265137</v>
      </c>
      <c r="E141" s="35">
        <v>17165</v>
      </c>
      <c r="F141" s="55">
        <v>508112</v>
      </c>
      <c r="G141" s="16">
        <v>450161</v>
      </c>
      <c r="H141" s="16">
        <v>557094</v>
      </c>
      <c r="I141" s="16">
        <v>540813</v>
      </c>
      <c r="J141" s="16">
        <v>556062</v>
      </c>
      <c r="K141" s="16">
        <v>516306</v>
      </c>
      <c r="L141" s="16">
        <v>520690</v>
      </c>
      <c r="M141" s="16">
        <v>499671</v>
      </c>
      <c r="N141" s="16">
        <v>497514</v>
      </c>
      <c r="O141" s="16">
        <v>554064</v>
      </c>
      <c r="P141" s="16">
        <v>542153</v>
      </c>
      <c r="Q141" s="63">
        <v>522497</v>
      </c>
    </row>
    <row r="142" spans="1:17" x14ac:dyDescent="0.3">
      <c r="A142" s="158"/>
      <c r="B142" s="1">
        <v>413</v>
      </c>
      <c r="C142" s="1" t="s">
        <v>84</v>
      </c>
      <c r="D142" s="35">
        <f t="shared" si="40"/>
        <v>5501849</v>
      </c>
      <c r="E142" s="35">
        <v>15074</v>
      </c>
      <c r="F142" s="55">
        <v>458979</v>
      </c>
      <c r="G142" s="16">
        <v>403172</v>
      </c>
      <c r="H142" s="16">
        <v>489202</v>
      </c>
      <c r="I142" s="16">
        <v>476874</v>
      </c>
      <c r="J142" s="16">
        <v>487541</v>
      </c>
      <c r="K142" s="16">
        <v>454180</v>
      </c>
      <c r="L142" s="16">
        <v>455409</v>
      </c>
      <c r="M142" s="16">
        <v>432059</v>
      </c>
      <c r="N142" s="16">
        <v>421196</v>
      </c>
      <c r="O142" s="16">
        <v>479869</v>
      </c>
      <c r="P142" s="16">
        <v>477919</v>
      </c>
      <c r="Q142" s="63">
        <v>465449</v>
      </c>
    </row>
    <row r="143" spans="1:17" x14ac:dyDescent="0.3">
      <c r="A143" s="158"/>
      <c r="B143" s="1">
        <v>414</v>
      </c>
      <c r="C143" s="1" t="s">
        <v>85</v>
      </c>
      <c r="D143" s="35">
        <f t="shared" si="40"/>
        <v>7143824</v>
      </c>
      <c r="E143" s="35">
        <v>19572</v>
      </c>
      <c r="F143" s="55">
        <v>590968</v>
      </c>
      <c r="G143" s="16">
        <v>523311</v>
      </c>
      <c r="H143" s="16">
        <v>644876</v>
      </c>
      <c r="I143" s="16">
        <v>626215</v>
      </c>
      <c r="J143" s="16">
        <v>641070</v>
      </c>
      <c r="K143" s="16">
        <v>592318</v>
      </c>
      <c r="L143" s="16">
        <v>584737</v>
      </c>
      <c r="M143" s="16">
        <v>559774</v>
      </c>
      <c r="N143" s="16">
        <v>548999</v>
      </c>
      <c r="O143" s="16">
        <v>618913</v>
      </c>
      <c r="P143" s="16">
        <v>613504</v>
      </c>
      <c r="Q143" s="63">
        <v>599139</v>
      </c>
    </row>
    <row r="144" spans="1:17" x14ac:dyDescent="0.3">
      <c r="A144" s="158"/>
      <c r="B144" s="1">
        <v>415</v>
      </c>
      <c r="C144" s="1" t="s">
        <v>86</v>
      </c>
      <c r="D144" s="35">
        <f t="shared" si="40"/>
        <v>2906037</v>
      </c>
      <c r="E144" s="35">
        <v>7962</v>
      </c>
      <c r="F144" s="55">
        <v>234674</v>
      </c>
      <c r="G144" s="16">
        <v>207924</v>
      </c>
      <c r="H144" s="16">
        <v>270797</v>
      </c>
      <c r="I144" s="16">
        <v>258919</v>
      </c>
      <c r="J144" s="16">
        <v>264284</v>
      </c>
      <c r="K144" s="16">
        <v>239580</v>
      </c>
      <c r="L144" s="16">
        <v>228644</v>
      </c>
      <c r="M144" s="16">
        <v>213918</v>
      </c>
      <c r="N144" s="16">
        <v>222894</v>
      </c>
      <c r="O144" s="16">
        <v>261152</v>
      </c>
      <c r="P144" s="16">
        <v>255990</v>
      </c>
      <c r="Q144" s="63">
        <v>247261</v>
      </c>
    </row>
    <row r="145" spans="1:17" x14ac:dyDescent="0.3">
      <c r="A145" s="158"/>
      <c r="B145" s="1">
        <v>416</v>
      </c>
      <c r="C145" s="1" t="s">
        <v>87</v>
      </c>
      <c r="D145" s="35">
        <f t="shared" si="40"/>
        <v>5134089</v>
      </c>
      <c r="E145" s="35">
        <v>14066</v>
      </c>
      <c r="F145" s="55">
        <v>432387</v>
      </c>
      <c r="G145" s="16">
        <v>382328</v>
      </c>
      <c r="H145" s="16">
        <v>456357</v>
      </c>
      <c r="I145" s="16">
        <v>442894</v>
      </c>
      <c r="J145" s="16">
        <v>455242</v>
      </c>
      <c r="K145" s="16">
        <v>423608</v>
      </c>
      <c r="L145" s="16">
        <v>423511</v>
      </c>
      <c r="M145" s="16">
        <v>402345</v>
      </c>
      <c r="N145" s="16">
        <v>391364</v>
      </c>
      <c r="O145" s="16">
        <v>443017</v>
      </c>
      <c r="P145" s="16">
        <v>440907</v>
      </c>
      <c r="Q145" s="63">
        <v>440129</v>
      </c>
    </row>
    <row r="146" spans="1:17" x14ac:dyDescent="0.3">
      <c r="A146" s="158"/>
      <c r="B146" s="1">
        <v>417</v>
      </c>
      <c r="C146" s="1" t="s">
        <v>88</v>
      </c>
      <c r="D146" s="35">
        <f t="shared" si="40"/>
        <v>4418209</v>
      </c>
      <c r="E146" s="35">
        <v>12105</v>
      </c>
      <c r="F146" s="55">
        <v>342627</v>
      </c>
      <c r="G146" s="16">
        <v>300301</v>
      </c>
      <c r="H146" s="16">
        <v>422242</v>
      </c>
      <c r="I146" s="16">
        <v>406715</v>
      </c>
      <c r="J146" s="16">
        <v>415582</v>
      </c>
      <c r="K146" s="16">
        <v>366413</v>
      </c>
      <c r="L146" s="16">
        <v>333929</v>
      </c>
      <c r="M146" s="16">
        <v>322862</v>
      </c>
      <c r="N146" s="16">
        <v>344443</v>
      </c>
      <c r="O146" s="16">
        <v>399119</v>
      </c>
      <c r="P146" s="16">
        <v>399751</v>
      </c>
      <c r="Q146" s="63">
        <v>364225</v>
      </c>
    </row>
    <row r="147" spans="1:17" x14ac:dyDescent="0.3">
      <c r="A147" s="158"/>
      <c r="B147" s="1">
        <v>418</v>
      </c>
      <c r="C147" s="1" t="s">
        <v>89</v>
      </c>
      <c r="D147" s="35">
        <f t="shared" si="40"/>
        <v>4440020</v>
      </c>
      <c r="E147" s="35">
        <v>12164</v>
      </c>
      <c r="F147" s="55">
        <v>352353</v>
      </c>
      <c r="G147" s="16">
        <v>314163</v>
      </c>
      <c r="H147" s="16">
        <v>422318</v>
      </c>
      <c r="I147" s="16">
        <v>400910</v>
      </c>
      <c r="J147" s="16">
        <v>417416</v>
      </c>
      <c r="K147" s="16">
        <v>366294</v>
      </c>
      <c r="L147" s="16">
        <v>346777</v>
      </c>
      <c r="M147" s="16">
        <v>323007</v>
      </c>
      <c r="N147" s="16">
        <v>336187</v>
      </c>
      <c r="O147" s="16">
        <v>390416</v>
      </c>
      <c r="P147" s="16">
        <v>388468</v>
      </c>
      <c r="Q147" s="63">
        <v>381711</v>
      </c>
    </row>
    <row r="148" spans="1:17" x14ac:dyDescent="0.3">
      <c r="A148" s="158"/>
      <c r="B148" s="1">
        <v>419</v>
      </c>
      <c r="C148" s="1" t="s">
        <v>90</v>
      </c>
      <c r="D148" s="35">
        <f t="shared" si="40"/>
        <v>3442808</v>
      </c>
      <c r="E148" s="35">
        <v>9432</v>
      </c>
      <c r="F148" s="55">
        <v>255798</v>
      </c>
      <c r="G148" s="16">
        <v>224723</v>
      </c>
      <c r="H148" s="16">
        <v>324096</v>
      </c>
      <c r="I148" s="16">
        <v>316578</v>
      </c>
      <c r="J148" s="16">
        <v>333448</v>
      </c>
      <c r="K148" s="16">
        <v>290635</v>
      </c>
      <c r="L148" s="16">
        <v>260171</v>
      </c>
      <c r="M148" s="16">
        <v>242123</v>
      </c>
      <c r="N148" s="16">
        <v>274073</v>
      </c>
      <c r="O148" s="16">
        <v>321759</v>
      </c>
      <c r="P148" s="16">
        <v>309727</v>
      </c>
      <c r="Q148" s="63">
        <v>289677</v>
      </c>
    </row>
    <row r="149" spans="1:17" x14ac:dyDescent="0.3">
      <c r="A149" s="158"/>
      <c r="B149" s="1">
        <v>420</v>
      </c>
      <c r="C149" s="1" t="s">
        <v>91</v>
      </c>
      <c r="D149" s="35">
        <f t="shared" si="40"/>
        <v>10174975</v>
      </c>
      <c r="E149" s="35">
        <v>27877</v>
      </c>
      <c r="F149" s="55">
        <v>828662</v>
      </c>
      <c r="G149" s="16">
        <v>710603</v>
      </c>
      <c r="H149" s="16">
        <v>882459</v>
      </c>
      <c r="I149" s="16">
        <v>844341</v>
      </c>
      <c r="J149" s="16">
        <v>927209</v>
      </c>
      <c r="K149" s="16">
        <v>837854</v>
      </c>
      <c r="L149" s="16">
        <v>824539</v>
      </c>
      <c r="M149" s="16">
        <v>769711</v>
      </c>
      <c r="N149" s="16">
        <v>779907</v>
      </c>
      <c r="O149" s="16">
        <v>886569</v>
      </c>
      <c r="P149" s="16">
        <v>913608</v>
      </c>
      <c r="Q149" s="63">
        <v>969513</v>
      </c>
    </row>
    <row r="150" spans="1:17" x14ac:dyDescent="0.3">
      <c r="A150" s="158"/>
      <c r="B150" s="1">
        <v>421</v>
      </c>
      <c r="C150" s="1" t="s">
        <v>92</v>
      </c>
      <c r="D150" s="35">
        <f t="shared" si="40"/>
        <v>4887421</v>
      </c>
      <c r="E150" s="35">
        <v>13390</v>
      </c>
      <c r="F150" s="55">
        <v>400496</v>
      </c>
      <c r="G150" s="16">
        <v>344550</v>
      </c>
      <c r="H150" s="16">
        <v>441438</v>
      </c>
      <c r="I150" s="16">
        <v>417856</v>
      </c>
      <c r="J150" s="16">
        <v>440841</v>
      </c>
      <c r="K150" s="16">
        <v>414578</v>
      </c>
      <c r="L150" s="16">
        <v>410845</v>
      </c>
      <c r="M150" s="16">
        <v>372609</v>
      </c>
      <c r="N150" s="16">
        <v>361221</v>
      </c>
      <c r="O150" s="16">
        <v>442708</v>
      </c>
      <c r="P150" s="16">
        <v>423384</v>
      </c>
      <c r="Q150" s="63">
        <v>416895</v>
      </c>
    </row>
    <row r="151" spans="1:17" x14ac:dyDescent="0.3">
      <c r="A151" s="158"/>
      <c r="B151" s="1">
        <v>422</v>
      </c>
      <c r="C151" s="1" t="s">
        <v>343</v>
      </c>
      <c r="D151" s="35">
        <f t="shared" si="40"/>
        <v>2336330</v>
      </c>
      <c r="E151" s="35">
        <v>6401</v>
      </c>
      <c r="F151" s="55">
        <v>191016</v>
      </c>
      <c r="G151" s="16">
        <v>170384</v>
      </c>
      <c r="H151" s="16">
        <v>211623</v>
      </c>
      <c r="I151" s="16">
        <v>204478</v>
      </c>
      <c r="J151" s="16">
        <v>212390</v>
      </c>
      <c r="K151" s="16">
        <v>200191</v>
      </c>
      <c r="L151" s="16">
        <v>192954</v>
      </c>
      <c r="M151" s="16">
        <v>176687</v>
      </c>
      <c r="N151" s="16">
        <v>166948</v>
      </c>
      <c r="O151" s="16">
        <v>206774</v>
      </c>
      <c r="P151" s="16">
        <v>199799</v>
      </c>
      <c r="Q151" s="63">
        <v>203086</v>
      </c>
    </row>
    <row r="152" spans="1:17" x14ac:dyDescent="0.3">
      <c r="A152" s="158"/>
      <c r="B152" s="1">
        <v>423</v>
      </c>
      <c r="C152" s="1" t="s">
        <v>93</v>
      </c>
      <c r="D152" s="35">
        <f t="shared" si="40"/>
        <v>6045522</v>
      </c>
      <c r="E152" s="35">
        <v>16563</v>
      </c>
      <c r="F152" s="55">
        <v>475253</v>
      </c>
      <c r="G152" s="16">
        <v>409957</v>
      </c>
      <c r="H152" s="16">
        <v>563633</v>
      </c>
      <c r="I152" s="16">
        <v>548549</v>
      </c>
      <c r="J152" s="16">
        <v>550048</v>
      </c>
      <c r="K152" s="16">
        <v>497881</v>
      </c>
      <c r="L152" s="16">
        <v>475025</v>
      </c>
      <c r="M152" s="16">
        <v>454220</v>
      </c>
      <c r="N152" s="16">
        <v>469818</v>
      </c>
      <c r="O152" s="16">
        <v>548065</v>
      </c>
      <c r="P152" s="16">
        <v>542969</v>
      </c>
      <c r="Q152" s="63">
        <v>510104</v>
      </c>
    </row>
    <row r="153" spans="1:17" x14ac:dyDescent="0.3">
      <c r="A153" s="158"/>
      <c r="B153" s="1">
        <v>424</v>
      </c>
      <c r="C153" s="1" t="s">
        <v>94</v>
      </c>
      <c r="D153" s="35">
        <f t="shared" si="40"/>
        <v>9607727</v>
      </c>
      <c r="E153" s="35">
        <v>26323</v>
      </c>
      <c r="F153" s="55">
        <v>711876</v>
      </c>
      <c r="G153" s="16">
        <v>676405</v>
      </c>
      <c r="H153" s="16">
        <v>886769</v>
      </c>
      <c r="I153" s="16">
        <v>849528</v>
      </c>
      <c r="J153" s="16">
        <v>828885</v>
      </c>
      <c r="K153" s="16">
        <v>786787</v>
      </c>
      <c r="L153" s="16">
        <v>735343</v>
      </c>
      <c r="M153" s="16">
        <v>757122</v>
      </c>
      <c r="N153" s="16">
        <v>768592</v>
      </c>
      <c r="O153" s="16">
        <v>859651</v>
      </c>
      <c r="P153" s="16">
        <v>851513</v>
      </c>
      <c r="Q153" s="63">
        <v>895256</v>
      </c>
    </row>
    <row r="154" spans="1:17" x14ac:dyDescent="0.3">
      <c r="A154" s="158"/>
      <c r="B154" s="1">
        <v>425</v>
      </c>
      <c r="C154" s="1" t="s">
        <v>95</v>
      </c>
      <c r="D154" s="35">
        <f t="shared" si="40"/>
        <v>7467147</v>
      </c>
      <c r="E154" s="35">
        <v>20458</v>
      </c>
      <c r="F154" s="55">
        <v>579946</v>
      </c>
      <c r="G154" s="16">
        <v>514067</v>
      </c>
      <c r="H154" s="16">
        <v>676391</v>
      </c>
      <c r="I154" s="16">
        <v>655332</v>
      </c>
      <c r="J154" s="16">
        <v>681624</v>
      </c>
      <c r="K154" s="16">
        <v>652453</v>
      </c>
      <c r="L154" s="16">
        <v>625189</v>
      </c>
      <c r="M154" s="16">
        <v>580585</v>
      </c>
      <c r="N154" s="16">
        <v>564355</v>
      </c>
      <c r="O154" s="16">
        <v>674100</v>
      </c>
      <c r="P154" s="16">
        <v>635583</v>
      </c>
      <c r="Q154" s="63">
        <v>627522</v>
      </c>
    </row>
    <row r="155" spans="1:17" x14ac:dyDescent="0.3">
      <c r="A155" s="158"/>
      <c r="B155" s="1">
        <v>426</v>
      </c>
      <c r="C155" s="1" t="s">
        <v>96</v>
      </c>
      <c r="D155" s="35">
        <f t="shared" si="40"/>
        <v>4361522</v>
      </c>
      <c r="E155" s="35">
        <v>11949</v>
      </c>
      <c r="F155" s="55">
        <v>343438</v>
      </c>
      <c r="G155" s="16">
        <v>318077</v>
      </c>
      <c r="H155" s="16">
        <v>367930</v>
      </c>
      <c r="I155" s="16">
        <v>366329</v>
      </c>
      <c r="J155" s="16">
        <v>375349</v>
      </c>
      <c r="K155" s="16">
        <v>353481</v>
      </c>
      <c r="L155" s="16">
        <v>356973</v>
      </c>
      <c r="M155" s="16">
        <v>351225</v>
      </c>
      <c r="N155" s="16">
        <v>333191</v>
      </c>
      <c r="O155" s="16">
        <v>399034</v>
      </c>
      <c r="P155" s="16">
        <v>406890</v>
      </c>
      <c r="Q155" s="63">
        <v>389605</v>
      </c>
    </row>
    <row r="156" spans="1:17" x14ac:dyDescent="0.3">
      <c r="A156" s="158"/>
      <c r="B156" s="1">
        <v>427</v>
      </c>
      <c r="C156" s="1" t="s">
        <v>97</v>
      </c>
      <c r="D156" s="35">
        <f t="shared" si="40"/>
        <v>3439704</v>
      </c>
      <c r="E156" s="35">
        <v>9424</v>
      </c>
      <c r="F156" s="55">
        <v>257499</v>
      </c>
      <c r="G156" s="16">
        <v>225200</v>
      </c>
      <c r="H156" s="16">
        <v>333145</v>
      </c>
      <c r="I156" s="16">
        <v>321729</v>
      </c>
      <c r="J156" s="16">
        <v>319582</v>
      </c>
      <c r="K156" s="16">
        <v>288106</v>
      </c>
      <c r="L156" s="16">
        <v>262999</v>
      </c>
      <c r="M156" s="16">
        <v>245437</v>
      </c>
      <c r="N156" s="16">
        <v>266082</v>
      </c>
      <c r="O156" s="16">
        <v>311766</v>
      </c>
      <c r="P156" s="16">
        <v>318527</v>
      </c>
      <c r="Q156" s="63">
        <v>289632</v>
      </c>
    </row>
    <row r="157" spans="1:17" x14ac:dyDescent="0.3">
      <c r="A157" s="158"/>
      <c r="B157" s="1">
        <v>428</v>
      </c>
      <c r="C157" s="1" t="s">
        <v>98</v>
      </c>
      <c r="D157" s="35">
        <f t="shared" si="40"/>
        <v>1090816</v>
      </c>
      <c r="E157" s="35">
        <v>2989</v>
      </c>
      <c r="F157" s="55">
        <v>92929</v>
      </c>
      <c r="G157" s="16">
        <v>78694</v>
      </c>
      <c r="H157" s="16">
        <v>95639</v>
      </c>
      <c r="I157" s="16">
        <v>91680</v>
      </c>
      <c r="J157" s="16">
        <v>93065</v>
      </c>
      <c r="K157" s="16">
        <v>89246</v>
      </c>
      <c r="L157" s="16">
        <v>89399</v>
      </c>
      <c r="M157" s="16">
        <v>85072</v>
      </c>
      <c r="N157" s="16">
        <v>82969</v>
      </c>
      <c r="O157" s="16">
        <v>96400</v>
      </c>
      <c r="P157" s="16">
        <v>98585</v>
      </c>
      <c r="Q157" s="63">
        <v>97138</v>
      </c>
    </row>
    <row r="158" spans="1:17" x14ac:dyDescent="0.3">
      <c r="A158" s="158"/>
      <c r="B158" s="1">
        <v>429</v>
      </c>
      <c r="C158" s="1" t="s">
        <v>99</v>
      </c>
      <c r="D158" s="35">
        <f t="shared" si="40"/>
        <v>3435523</v>
      </c>
      <c r="E158" s="35">
        <v>9412</v>
      </c>
      <c r="F158" s="55">
        <v>280042</v>
      </c>
      <c r="G158" s="16">
        <v>248175</v>
      </c>
      <c r="H158" s="16">
        <v>293019</v>
      </c>
      <c r="I158" s="16">
        <v>283352</v>
      </c>
      <c r="J158" s="16">
        <v>292840</v>
      </c>
      <c r="K158" s="16">
        <v>278647</v>
      </c>
      <c r="L158" s="16">
        <v>292950</v>
      </c>
      <c r="M158" s="16">
        <v>286095</v>
      </c>
      <c r="N158" s="16">
        <v>254672</v>
      </c>
      <c r="O158" s="16">
        <v>302540</v>
      </c>
      <c r="P158" s="16">
        <v>315047</v>
      </c>
      <c r="Q158" s="63">
        <v>308144</v>
      </c>
    </row>
    <row r="159" spans="1:17" x14ac:dyDescent="0.3">
      <c r="A159" s="158"/>
      <c r="B159" s="1">
        <v>430</v>
      </c>
      <c r="C159" s="1" t="s">
        <v>354</v>
      </c>
      <c r="D159" s="35">
        <f t="shared" si="40"/>
        <v>2585414</v>
      </c>
      <c r="E159" s="35">
        <v>7083</v>
      </c>
      <c r="F159" s="55">
        <v>207204</v>
      </c>
      <c r="G159" s="16">
        <v>183488</v>
      </c>
      <c r="H159" s="16">
        <v>218275</v>
      </c>
      <c r="I159" s="16">
        <v>215177</v>
      </c>
      <c r="J159" s="16">
        <v>229266</v>
      </c>
      <c r="K159" s="16">
        <v>211295</v>
      </c>
      <c r="L159" s="16">
        <v>214113</v>
      </c>
      <c r="M159" s="16">
        <v>221559</v>
      </c>
      <c r="N159" s="16">
        <v>203436</v>
      </c>
      <c r="O159" s="16">
        <v>237901</v>
      </c>
      <c r="P159" s="16">
        <v>213766</v>
      </c>
      <c r="Q159" s="63">
        <v>229934</v>
      </c>
    </row>
    <row r="160" spans="1:17" x14ac:dyDescent="0.3">
      <c r="A160" s="158"/>
      <c r="B160" s="1">
        <v>431</v>
      </c>
      <c r="C160" s="1" t="s">
        <v>100</v>
      </c>
      <c r="D160" s="35">
        <f t="shared" si="40"/>
        <v>630734</v>
      </c>
      <c r="E160" s="35">
        <v>1728</v>
      </c>
      <c r="F160" s="55">
        <v>42575</v>
      </c>
      <c r="G160" s="16">
        <v>38085</v>
      </c>
      <c r="H160" s="16">
        <v>49641</v>
      </c>
      <c r="I160" s="16">
        <v>61197</v>
      </c>
      <c r="J160" s="16">
        <v>64888</v>
      </c>
      <c r="K160" s="16">
        <v>67695</v>
      </c>
      <c r="L160" s="16">
        <v>47630</v>
      </c>
      <c r="M160" s="16">
        <v>44199</v>
      </c>
      <c r="N160" s="16">
        <v>53980</v>
      </c>
      <c r="O160" s="16">
        <v>60713</v>
      </c>
      <c r="P160" s="16">
        <v>52450</v>
      </c>
      <c r="Q160" s="63">
        <v>47681</v>
      </c>
    </row>
    <row r="161" spans="1:17" x14ac:dyDescent="0.3">
      <c r="A161" s="158"/>
      <c r="B161" s="1">
        <v>432</v>
      </c>
      <c r="C161" s="1" t="s">
        <v>353</v>
      </c>
      <c r="D161" s="35">
        <f t="shared" si="40"/>
        <v>6428495</v>
      </c>
      <c r="E161" s="35">
        <v>17612</v>
      </c>
      <c r="F161" s="55">
        <v>527838</v>
      </c>
      <c r="G161" s="16">
        <v>462935</v>
      </c>
      <c r="H161" s="16">
        <v>565437</v>
      </c>
      <c r="I161" s="16">
        <v>547923</v>
      </c>
      <c r="J161" s="16">
        <v>560886</v>
      </c>
      <c r="K161" s="16">
        <v>532488</v>
      </c>
      <c r="L161" s="16">
        <v>543715</v>
      </c>
      <c r="M161" s="16">
        <v>526928</v>
      </c>
      <c r="N161" s="16">
        <v>504546</v>
      </c>
      <c r="O161" s="16">
        <v>557866</v>
      </c>
      <c r="P161" s="16">
        <v>552486</v>
      </c>
      <c r="Q161" s="63">
        <v>545447</v>
      </c>
    </row>
    <row r="162" spans="1:17" x14ac:dyDescent="0.3">
      <c r="A162" s="158"/>
      <c r="B162" s="1">
        <v>433</v>
      </c>
      <c r="C162" s="1" t="s">
        <v>101</v>
      </c>
      <c r="D162" s="35">
        <f t="shared" si="40"/>
        <v>4854907</v>
      </c>
      <c r="E162" s="35">
        <v>13301</v>
      </c>
      <c r="F162" s="55">
        <v>383807</v>
      </c>
      <c r="G162" s="16">
        <v>333945</v>
      </c>
      <c r="H162" s="16">
        <v>436354</v>
      </c>
      <c r="I162" s="16">
        <v>425811</v>
      </c>
      <c r="J162" s="16">
        <v>430509</v>
      </c>
      <c r="K162" s="16">
        <v>406620</v>
      </c>
      <c r="L162" s="16">
        <v>389766</v>
      </c>
      <c r="M162" s="16">
        <v>380676</v>
      </c>
      <c r="N162" s="16">
        <v>380731</v>
      </c>
      <c r="O162" s="16">
        <v>428798</v>
      </c>
      <c r="P162" s="16">
        <v>420585</v>
      </c>
      <c r="Q162" s="63">
        <v>437305</v>
      </c>
    </row>
    <row r="163" spans="1:17" ht="17.25" thickBot="1" x14ac:dyDescent="0.35">
      <c r="A163" s="159"/>
      <c r="B163" s="14">
        <v>434</v>
      </c>
      <c r="C163" s="14" t="s">
        <v>102</v>
      </c>
      <c r="D163" s="36">
        <f t="shared" si="40"/>
        <v>307238</v>
      </c>
      <c r="E163" s="37">
        <v>842</v>
      </c>
      <c r="F163" s="56">
        <v>22731</v>
      </c>
      <c r="G163" s="17">
        <v>18632</v>
      </c>
      <c r="H163" s="17">
        <v>26814</v>
      </c>
      <c r="I163" s="17">
        <v>26962</v>
      </c>
      <c r="J163" s="17">
        <v>27236</v>
      </c>
      <c r="K163" s="17">
        <v>25350</v>
      </c>
      <c r="L163" s="17">
        <v>25664</v>
      </c>
      <c r="M163" s="17">
        <v>24361</v>
      </c>
      <c r="N163" s="17">
        <v>24777</v>
      </c>
      <c r="O163" s="17">
        <v>28752</v>
      </c>
      <c r="P163" s="17">
        <v>28565</v>
      </c>
      <c r="Q163" s="64">
        <v>27394</v>
      </c>
    </row>
    <row r="164" spans="1:17" x14ac:dyDescent="0.3">
      <c r="A164" s="161" t="s">
        <v>335</v>
      </c>
      <c r="B164" s="27">
        <v>2511</v>
      </c>
      <c r="C164" s="27" t="s">
        <v>103</v>
      </c>
      <c r="D164" s="38">
        <f t="shared" si="40"/>
        <v>1228575</v>
      </c>
      <c r="E164" s="34">
        <v>3366</v>
      </c>
      <c r="F164" s="57">
        <v>101696</v>
      </c>
      <c r="G164" s="28">
        <v>89331</v>
      </c>
      <c r="H164" s="28">
        <v>108320</v>
      </c>
      <c r="I164" s="28">
        <v>106512</v>
      </c>
      <c r="J164" s="28">
        <v>108413</v>
      </c>
      <c r="K164" s="28">
        <v>102279</v>
      </c>
      <c r="L164" s="28">
        <v>104763</v>
      </c>
      <c r="M164" s="28">
        <v>99547</v>
      </c>
      <c r="N164" s="28">
        <v>96047</v>
      </c>
      <c r="O164" s="28">
        <v>106549</v>
      </c>
      <c r="P164" s="28">
        <v>104302</v>
      </c>
      <c r="Q164" s="65">
        <v>100816</v>
      </c>
    </row>
    <row r="165" spans="1:17" x14ac:dyDescent="0.3">
      <c r="A165" s="158"/>
      <c r="B165" s="1">
        <v>2512</v>
      </c>
      <c r="C165" s="1" t="s">
        <v>104</v>
      </c>
      <c r="D165" s="35">
        <f t="shared" si="40"/>
        <v>975014</v>
      </c>
      <c r="E165" s="35">
        <v>2671</v>
      </c>
      <c r="F165" s="55">
        <v>81400</v>
      </c>
      <c r="G165" s="16">
        <v>71222</v>
      </c>
      <c r="H165" s="16">
        <v>84802</v>
      </c>
      <c r="I165" s="16">
        <v>83814</v>
      </c>
      <c r="J165" s="16">
        <v>85005</v>
      </c>
      <c r="K165" s="16">
        <v>80409</v>
      </c>
      <c r="L165" s="16">
        <v>81881</v>
      </c>
      <c r="M165" s="16">
        <v>79085</v>
      </c>
      <c r="N165" s="16">
        <v>75566</v>
      </c>
      <c r="O165" s="16">
        <v>85111</v>
      </c>
      <c r="P165" s="16">
        <v>84636</v>
      </c>
      <c r="Q165" s="63">
        <v>82083</v>
      </c>
    </row>
    <row r="166" spans="1:17" x14ac:dyDescent="0.3">
      <c r="A166" s="158"/>
      <c r="B166" s="1">
        <v>2513</v>
      </c>
      <c r="C166" s="1" t="s">
        <v>105</v>
      </c>
      <c r="D166" s="35">
        <f t="shared" si="40"/>
        <v>615284</v>
      </c>
      <c r="E166" s="35">
        <v>1686</v>
      </c>
      <c r="F166" s="55">
        <v>49725</v>
      </c>
      <c r="G166" s="16">
        <v>46471</v>
      </c>
      <c r="H166" s="16">
        <v>52677</v>
      </c>
      <c r="I166" s="16">
        <v>53469</v>
      </c>
      <c r="J166" s="16">
        <v>53150</v>
      </c>
      <c r="K166" s="16">
        <v>50675</v>
      </c>
      <c r="L166" s="16">
        <v>52630</v>
      </c>
      <c r="M166" s="16">
        <v>55851</v>
      </c>
      <c r="N166" s="16">
        <v>47011</v>
      </c>
      <c r="O166" s="16">
        <v>51902</v>
      </c>
      <c r="P166" s="16">
        <v>50573</v>
      </c>
      <c r="Q166" s="63">
        <v>51150</v>
      </c>
    </row>
    <row r="167" spans="1:17" x14ac:dyDescent="0.3">
      <c r="A167" s="158"/>
      <c r="B167" s="1">
        <v>2514</v>
      </c>
      <c r="C167" s="1" t="s">
        <v>106</v>
      </c>
      <c r="D167" s="35">
        <f t="shared" si="40"/>
        <v>1249575</v>
      </c>
      <c r="E167" s="35">
        <v>3423</v>
      </c>
      <c r="F167" s="55">
        <v>101514</v>
      </c>
      <c r="G167" s="16">
        <v>91439</v>
      </c>
      <c r="H167" s="16">
        <v>112685</v>
      </c>
      <c r="I167" s="16">
        <v>110568</v>
      </c>
      <c r="J167" s="16">
        <v>112645</v>
      </c>
      <c r="K167" s="16">
        <v>103521</v>
      </c>
      <c r="L167" s="16">
        <v>102592</v>
      </c>
      <c r="M167" s="16">
        <v>96447</v>
      </c>
      <c r="N167" s="16">
        <v>99043</v>
      </c>
      <c r="O167" s="16">
        <v>109821</v>
      </c>
      <c r="P167" s="16">
        <v>106440</v>
      </c>
      <c r="Q167" s="63">
        <v>102860</v>
      </c>
    </row>
    <row r="168" spans="1:17" x14ac:dyDescent="0.3">
      <c r="A168" s="158"/>
      <c r="B168" s="1">
        <v>2515</v>
      </c>
      <c r="C168" s="1" t="s">
        <v>107</v>
      </c>
      <c r="D168" s="35">
        <f t="shared" si="40"/>
        <v>1139543</v>
      </c>
      <c r="E168" s="35">
        <v>3122</v>
      </c>
      <c r="F168" s="55">
        <v>98652</v>
      </c>
      <c r="G168" s="16">
        <v>83424</v>
      </c>
      <c r="H168" s="16">
        <v>106124</v>
      </c>
      <c r="I168" s="16">
        <v>102791</v>
      </c>
      <c r="J168" s="16">
        <v>104516</v>
      </c>
      <c r="K168" s="16">
        <v>100969</v>
      </c>
      <c r="L168" s="16">
        <v>101997</v>
      </c>
      <c r="M168" s="16">
        <v>94452</v>
      </c>
      <c r="N168" s="16">
        <v>88733</v>
      </c>
      <c r="O168" s="16">
        <v>90397</v>
      </c>
      <c r="P168" s="16">
        <v>89486</v>
      </c>
      <c r="Q168" s="63">
        <v>78002</v>
      </c>
    </row>
    <row r="169" spans="1:17" x14ac:dyDescent="0.3">
      <c r="A169" s="158"/>
      <c r="B169" s="1">
        <v>2516</v>
      </c>
      <c r="C169" s="1" t="s">
        <v>108</v>
      </c>
      <c r="D169" s="35">
        <f t="shared" si="40"/>
        <v>2774649</v>
      </c>
      <c r="E169" s="35">
        <v>7602</v>
      </c>
      <c r="F169" s="55">
        <v>205977</v>
      </c>
      <c r="G169" s="16">
        <v>184787</v>
      </c>
      <c r="H169" s="16">
        <v>247703</v>
      </c>
      <c r="I169" s="16">
        <v>244083</v>
      </c>
      <c r="J169" s="16">
        <v>245649</v>
      </c>
      <c r="K169" s="16">
        <v>233722</v>
      </c>
      <c r="L169" s="16">
        <v>233837</v>
      </c>
      <c r="M169" s="16">
        <v>225035</v>
      </c>
      <c r="N169" s="16">
        <v>215634</v>
      </c>
      <c r="O169" s="16">
        <v>249843</v>
      </c>
      <c r="P169" s="16">
        <v>252989</v>
      </c>
      <c r="Q169" s="63">
        <v>235390</v>
      </c>
    </row>
    <row r="170" spans="1:17" x14ac:dyDescent="0.3">
      <c r="A170" s="158"/>
      <c r="B170" s="1">
        <v>2517</v>
      </c>
      <c r="C170" s="1" t="s">
        <v>109</v>
      </c>
      <c r="D170" s="35">
        <f t="shared" si="40"/>
        <v>2588148</v>
      </c>
      <c r="E170" s="35">
        <v>7091</v>
      </c>
      <c r="F170" s="55">
        <v>208488</v>
      </c>
      <c r="G170" s="16">
        <v>183395</v>
      </c>
      <c r="H170" s="16">
        <v>236428</v>
      </c>
      <c r="I170" s="16">
        <v>228232</v>
      </c>
      <c r="J170" s="16">
        <v>230879</v>
      </c>
      <c r="K170" s="16">
        <v>214981</v>
      </c>
      <c r="L170" s="16">
        <v>210014</v>
      </c>
      <c r="M170" s="16">
        <v>201400</v>
      </c>
      <c r="N170" s="16">
        <v>201334</v>
      </c>
      <c r="O170" s="16">
        <v>228302</v>
      </c>
      <c r="P170" s="16">
        <v>227616</v>
      </c>
      <c r="Q170" s="63">
        <v>217079</v>
      </c>
    </row>
    <row r="171" spans="1:17" x14ac:dyDescent="0.3">
      <c r="A171" s="158"/>
      <c r="B171" s="1">
        <v>2518</v>
      </c>
      <c r="C171" s="1" t="s">
        <v>110</v>
      </c>
      <c r="D171" s="35">
        <f t="shared" si="40"/>
        <v>4789517</v>
      </c>
      <c r="E171" s="35">
        <v>13122</v>
      </c>
      <c r="F171" s="55">
        <v>395277</v>
      </c>
      <c r="G171" s="16">
        <v>350168</v>
      </c>
      <c r="H171" s="16">
        <v>427735</v>
      </c>
      <c r="I171" s="16">
        <v>414168</v>
      </c>
      <c r="J171" s="16">
        <v>420782</v>
      </c>
      <c r="K171" s="16">
        <v>393008</v>
      </c>
      <c r="L171" s="16">
        <v>393010</v>
      </c>
      <c r="M171" s="16">
        <v>379009</v>
      </c>
      <c r="N171" s="16">
        <v>368795</v>
      </c>
      <c r="O171" s="16">
        <v>421341</v>
      </c>
      <c r="P171" s="16">
        <v>419180</v>
      </c>
      <c r="Q171" s="63">
        <v>407044</v>
      </c>
    </row>
    <row r="172" spans="1:17" x14ac:dyDescent="0.3">
      <c r="A172" s="158"/>
      <c r="B172" s="1">
        <v>2519</v>
      </c>
      <c r="C172" s="1" t="s">
        <v>111</v>
      </c>
      <c r="D172" s="35">
        <f t="shared" si="40"/>
        <v>5907998</v>
      </c>
      <c r="E172" s="35">
        <v>16186</v>
      </c>
      <c r="F172" s="55">
        <v>489348</v>
      </c>
      <c r="G172" s="16">
        <v>435733</v>
      </c>
      <c r="H172" s="16">
        <v>522463</v>
      </c>
      <c r="I172" s="16">
        <v>507498</v>
      </c>
      <c r="J172" s="16">
        <v>515083</v>
      </c>
      <c r="K172" s="16">
        <v>486369</v>
      </c>
      <c r="L172" s="16">
        <v>491373</v>
      </c>
      <c r="M172" s="16">
        <v>472660</v>
      </c>
      <c r="N172" s="16">
        <v>458667</v>
      </c>
      <c r="O172" s="16">
        <v>516511</v>
      </c>
      <c r="P172" s="16">
        <v>509975</v>
      </c>
      <c r="Q172" s="63">
        <v>502318</v>
      </c>
    </row>
    <row r="173" spans="1:17" x14ac:dyDescent="0.3">
      <c r="A173" s="158"/>
      <c r="B173" s="1">
        <v>2520</v>
      </c>
      <c r="C173" s="1" t="s">
        <v>112</v>
      </c>
      <c r="D173" s="35">
        <f t="shared" ref="D173:D236" si="41">SUM(F173:Q173)</f>
        <v>2013008</v>
      </c>
      <c r="E173" s="35">
        <v>5515</v>
      </c>
      <c r="F173" s="55">
        <v>166151</v>
      </c>
      <c r="G173" s="16">
        <v>145525</v>
      </c>
      <c r="H173" s="16">
        <v>178843</v>
      </c>
      <c r="I173" s="16">
        <v>175126</v>
      </c>
      <c r="J173" s="16">
        <v>178654</v>
      </c>
      <c r="K173" s="16">
        <v>165010</v>
      </c>
      <c r="L173" s="16">
        <v>166987</v>
      </c>
      <c r="M173" s="16">
        <v>160019</v>
      </c>
      <c r="N173" s="16">
        <v>154930</v>
      </c>
      <c r="O173" s="16">
        <v>176535</v>
      </c>
      <c r="P173" s="16">
        <v>174782</v>
      </c>
      <c r="Q173" s="63">
        <v>170446</v>
      </c>
    </row>
    <row r="174" spans="1:17" x14ac:dyDescent="0.3">
      <c r="A174" s="158"/>
      <c r="B174" s="1">
        <v>2521</v>
      </c>
      <c r="C174" s="1" t="s">
        <v>113</v>
      </c>
      <c r="D174" s="35">
        <f t="shared" si="41"/>
        <v>3617888</v>
      </c>
      <c r="E174" s="35">
        <v>9912</v>
      </c>
      <c r="F174" s="55">
        <v>298601</v>
      </c>
      <c r="G174" s="16">
        <v>258027</v>
      </c>
      <c r="H174" s="16">
        <v>325780</v>
      </c>
      <c r="I174" s="16">
        <v>315817</v>
      </c>
      <c r="J174" s="16">
        <v>321925</v>
      </c>
      <c r="K174" s="16">
        <v>298092</v>
      </c>
      <c r="L174" s="16">
        <v>296324</v>
      </c>
      <c r="M174" s="16">
        <v>282361</v>
      </c>
      <c r="N174" s="16">
        <v>276309</v>
      </c>
      <c r="O174" s="16">
        <v>320757</v>
      </c>
      <c r="P174" s="16">
        <v>318604</v>
      </c>
      <c r="Q174" s="63">
        <v>305291</v>
      </c>
    </row>
    <row r="175" spans="1:17" x14ac:dyDescent="0.3">
      <c r="A175" s="158"/>
      <c r="B175" s="1">
        <v>2522</v>
      </c>
      <c r="C175" s="1" t="s">
        <v>114</v>
      </c>
      <c r="D175" s="35">
        <f t="shared" si="41"/>
        <v>4886689</v>
      </c>
      <c r="E175" s="35">
        <v>13388</v>
      </c>
      <c r="F175" s="55">
        <v>407161</v>
      </c>
      <c r="G175" s="16">
        <v>351963</v>
      </c>
      <c r="H175" s="16">
        <v>444579</v>
      </c>
      <c r="I175" s="16">
        <v>420749</v>
      </c>
      <c r="J175" s="16">
        <v>432019</v>
      </c>
      <c r="K175" s="16">
        <v>395351</v>
      </c>
      <c r="L175" s="16">
        <v>401967</v>
      </c>
      <c r="M175" s="16">
        <v>386214</v>
      </c>
      <c r="N175" s="16">
        <v>363858</v>
      </c>
      <c r="O175" s="16">
        <v>425875</v>
      </c>
      <c r="P175" s="16">
        <v>434554</v>
      </c>
      <c r="Q175" s="63">
        <v>422399</v>
      </c>
    </row>
    <row r="176" spans="1:17" x14ac:dyDescent="0.3">
      <c r="A176" s="158"/>
      <c r="B176" s="1">
        <v>2523</v>
      </c>
      <c r="C176" s="1" t="s">
        <v>115</v>
      </c>
      <c r="D176" s="35">
        <f t="shared" si="41"/>
        <v>1141626</v>
      </c>
      <c r="E176" s="35">
        <v>3128</v>
      </c>
      <c r="F176" s="55">
        <v>96000</v>
      </c>
      <c r="G176" s="16">
        <v>84529</v>
      </c>
      <c r="H176" s="16">
        <v>101030</v>
      </c>
      <c r="I176" s="16">
        <v>99480</v>
      </c>
      <c r="J176" s="16">
        <v>98448</v>
      </c>
      <c r="K176" s="16">
        <v>93594</v>
      </c>
      <c r="L176" s="16">
        <v>98515</v>
      </c>
      <c r="M176" s="16">
        <v>92512</v>
      </c>
      <c r="N176" s="16">
        <v>82078</v>
      </c>
      <c r="O176" s="16">
        <v>97490</v>
      </c>
      <c r="P176" s="16">
        <v>99718</v>
      </c>
      <c r="Q176" s="63">
        <v>98232</v>
      </c>
    </row>
    <row r="177" spans="1:17" x14ac:dyDescent="0.3">
      <c r="A177" s="158"/>
      <c r="B177" s="1">
        <v>2524</v>
      </c>
      <c r="C177" s="1" t="s">
        <v>116</v>
      </c>
      <c r="D177" s="35">
        <f t="shared" si="41"/>
        <v>251705</v>
      </c>
      <c r="E177" s="35">
        <v>690</v>
      </c>
      <c r="F177" s="55">
        <v>21875</v>
      </c>
      <c r="G177" s="16">
        <v>18559</v>
      </c>
      <c r="H177" s="16">
        <v>22948</v>
      </c>
      <c r="I177" s="16">
        <v>22133</v>
      </c>
      <c r="J177" s="16">
        <v>22384</v>
      </c>
      <c r="K177" s="16">
        <v>20726</v>
      </c>
      <c r="L177" s="16">
        <v>20842</v>
      </c>
      <c r="M177" s="16">
        <v>19234</v>
      </c>
      <c r="N177" s="16">
        <v>18300</v>
      </c>
      <c r="O177" s="16">
        <v>21846</v>
      </c>
      <c r="P177" s="16">
        <v>21983</v>
      </c>
      <c r="Q177" s="63">
        <v>20875</v>
      </c>
    </row>
    <row r="178" spans="1:17" x14ac:dyDescent="0.3">
      <c r="A178" s="158"/>
      <c r="B178" s="1">
        <v>2525</v>
      </c>
      <c r="C178" s="1" t="s">
        <v>117</v>
      </c>
      <c r="D178" s="35">
        <f t="shared" si="41"/>
        <v>1456384</v>
      </c>
      <c r="E178" s="35">
        <v>3990</v>
      </c>
      <c r="F178" s="55">
        <v>119799</v>
      </c>
      <c r="G178" s="16">
        <v>104893</v>
      </c>
      <c r="H178" s="16">
        <v>130466</v>
      </c>
      <c r="I178" s="16">
        <v>125644</v>
      </c>
      <c r="J178" s="16">
        <v>127635</v>
      </c>
      <c r="K178" s="16">
        <v>119858</v>
      </c>
      <c r="L178" s="16">
        <v>119008</v>
      </c>
      <c r="M178" s="16">
        <v>110629</v>
      </c>
      <c r="N178" s="16">
        <v>108325</v>
      </c>
      <c r="O178" s="16">
        <v>129275</v>
      </c>
      <c r="P178" s="16">
        <v>129215</v>
      </c>
      <c r="Q178" s="63">
        <v>131637</v>
      </c>
    </row>
    <row r="179" spans="1:17" x14ac:dyDescent="0.3">
      <c r="A179" s="158"/>
      <c r="B179" s="1">
        <v>2526</v>
      </c>
      <c r="C179" s="1" t="s">
        <v>118</v>
      </c>
      <c r="D179" s="35">
        <f t="shared" si="41"/>
        <v>528718</v>
      </c>
      <c r="E179" s="35">
        <v>1449</v>
      </c>
      <c r="F179" s="55">
        <v>43971</v>
      </c>
      <c r="G179" s="16">
        <v>37910</v>
      </c>
      <c r="H179" s="16">
        <v>47182</v>
      </c>
      <c r="I179" s="16">
        <v>46984</v>
      </c>
      <c r="J179" s="16">
        <v>47313</v>
      </c>
      <c r="K179" s="16">
        <v>44068</v>
      </c>
      <c r="L179" s="16">
        <v>44786</v>
      </c>
      <c r="M179" s="16">
        <v>42342</v>
      </c>
      <c r="N179" s="16">
        <v>38217</v>
      </c>
      <c r="O179" s="16">
        <v>45889</v>
      </c>
      <c r="P179" s="16">
        <v>45645</v>
      </c>
      <c r="Q179" s="63">
        <v>44411</v>
      </c>
    </row>
    <row r="180" spans="1:17" x14ac:dyDescent="0.3">
      <c r="A180" s="158"/>
      <c r="B180" s="1">
        <v>2527</v>
      </c>
      <c r="C180" s="1" t="s">
        <v>119</v>
      </c>
      <c r="D180" s="35">
        <f t="shared" si="41"/>
        <v>4352538</v>
      </c>
      <c r="E180" s="35">
        <v>11925</v>
      </c>
      <c r="F180" s="55">
        <v>374584</v>
      </c>
      <c r="G180" s="16">
        <v>311342</v>
      </c>
      <c r="H180" s="16">
        <v>372153</v>
      </c>
      <c r="I180" s="16">
        <v>414131</v>
      </c>
      <c r="J180" s="16">
        <v>367749</v>
      </c>
      <c r="K180" s="16">
        <v>348624</v>
      </c>
      <c r="L180" s="16">
        <v>360800</v>
      </c>
      <c r="M180" s="16">
        <v>336586</v>
      </c>
      <c r="N180" s="16">
        <v>314171</v>
      </c>
      <c r="O180" s="16">
        <v>388608</v>
      </c>
      <c r="P180" s="16">
        <v>390002</v>
      </c>
      <c r="Q180" s="63">
        <v>373788</v>
      </c>
    </row>
    <row r="181" spans="1:17" x14ac:dyDescent="0.3">
      <c r="A181" s="158"/>
      <c r="B181" s="1">
        <v>2528</v>
      </c>
      <c r="C181" s="1" t="s">
        <v>120</v>
      </c>
      <c r="D181" s="35">
        <f t="shared" si="41"/>
        <v>2797738</v>
      </c>
      <c r="E181" s="35">
        <v>7665</v>
      </c>
      <c r="F181" s="55">
        <v>123278</v>
      </c>
      <c r="G181" s="16">
        <v>111307</v>
      </c>
      <c r="H181" s="16">
        <v>234638</v>
      </c>
      <c r="I181" s="16">
        <v>388033</v>
      </c>
      <c r="J181" s="16">
        <v>346558</v>
      </c>
      <c r="K181" s="16">
        <v>261376</v>
      </c>
      <c r="L181" s="16">
        <v>215332</v>
      </c>
      <c r="M181" s="16">
        <v>209277</v>
      </c>
      <c r="N181" s="16">
        <v>314451</v>
      </c>
      <c r="O181" s="16">
        <v>302456</v>
      </c>
      <c r="P181" s="16">
        <v>160750</v>
      </c>
      <c r="Q181" s="63">
        <v>130282</v>
      </c>
    </row>
    <row r="182" spans="1:17" x14ac:dyDescent="0.3">
      <c r="A182" s="158"/>
      <c r="B182" s="1">
        <v>2529</v>
      </c>
      <c r="C182" s="1" t="s">
        <v>121</v>
      </c>
      <c r="D182" s="35">
        <f t="shared" si="41"/>
        <v>3099765</v>
      </c>
      <c r="E182" s="35">
        <v>8493</v>
      </c>
      <c r="F182" s="55">
        <v>268203</v>
      </c>
      <c r="G182" s="16">
        <v>229515</v>
      </c>
      <c r="H182" s="16">
        <v>274217</v>
      </c>
      <c r="I182" s="16">
        <v>266451</v>
      </c>
      <c r="J182" s="16">
        <v>264020</v>
      </c>
      <c r="K182" s="16">
        <v>250524</v>
      </c>
      <c r="L182" s="16">
        <v>260682</v>
      </c>
      <c r="M182" s="16">
        <v>246540</v>
      </c>
      <c r="N182" s="16">
        <v>222414</v>
      </c>
      <c r="O182" s="16">
        <v>272319</v>
      </c>
      <c r="P182" s="16">
        <v>272081</v>
      </c>
      <c r="Q182" s="63">
        <v>272799</v>
      </c>
    </row>
    <row r="183" spans="1:17" x14ac:dyDescent="0.3">
      <c r="A183" s="158"/>
      <c r="B183" s="1">
        <v>2530</v>
      </c>
      <c r="C183" s="1" t="s">
        <v>122</v>
      </c>
      <c r="D183" s="35">
        <f t="shared" si="41"/>
        <v>2468448</v>
      </c>
      <c r="E183" s="35">
        <v>6763</v>
      </c>
      <c r="F183" s="55">
        <v>205963</v>
      </c>
      <c r="G183" s="16">
        <v>177917</v>
      </c>
      <c r="H183" s="16">
        <v>221187</v>
      </c>
      <c r="I183" s="16">
        <v>218181</v>
      </c>
      <c r="J183" s="16">
        <v>216530</v>
      </c>
      <c r="K183" s="16">
        <v>206073</v>
      </c>
      <c r="L183" s="16">
        <v>205371</v>
      </c>
      <c r="M183" s="16">
        <v>189059</v>
      </c>
      <c r="N183" s="16">
        <v>174989</v>
      </c>
      <c r="O183" s="16">
        <v>215174</v>
      </c>
      <c r="P183" s="16">
        <v>220488</v>
      </c>
      <c r="Q183" s="63">
        <v>217516</v>
      </c>
    </row>
    <row r="184" spans="1:17" x14ac:dyDescent="0.3">
      <c r="A184" s="158"/>
      <c r="B184" s="1">
        <v>2531</v>
      </c>
      <c r="C184" s="1" t="s">
        <v>123</v>
      </c>
      <c r="D184" s="35">
        <f t="shared" si="41"/>
        <v>1478611</v>
      </c>
      <c r="E184" s="35">
        <v>4051</v>
      </c>
      <c r="F184" s="55">
        <v>125766</v>
      </c>
      <c r="G184" s="16">
        <v>108837</v>
      </c>
      <c r="H184" s="16">
        <v>131701</v>
      </c>
      <c r="I184" s="16">
        <v>130705</v>
      </c>
      <c r="J184" s="16">
        <v>128737</v>
      </c>
      <c r="K184" s="16">
        <v>119763</v>
      </c>
      <c r="L184" s="16">
        <v>125037</v>
      </c>
      <c r="M184" s="16">
        <v>116983</v>
      </c>
      <c r="N184" s="16">
        <v>107840</v>
      </c>
      <c r="O184" s="16">
        <v>127969</v>
      </c>
      <c r="P184" s="16">
        <v>130335</v>
      </c>
      <c r="Q184" s="63">
        <v>124938</v>
      </c>
    </row>
    <row r="185" spans="1:17" x14ac:dyDescent="0.3">
      <c r="A185" s="158"/>
      <c r="B185" s="1">
        <v>2532</v>
      </c>
      <c r="C185" s="1" t="s">
        <v>124</v>
      </c>
      <c r="D185" s="35">
        <f t="shared" si="41"/>
        <v>702288</v>
      </c>
      <c r="E185" s="35">
        <v>1924</v>
      </c>
      <c r="F185" s="55">
        <v>57136</v>
      </c>
      <c r="G185" s="16">
        <v>48644</v>
      </c>
      <c r="H185" s="16">
        <v>65106</v>
      </c>
      <c r="I185" s="16">
        <v>63772</v>
      </c>
      <c r="J185" s="16">
        <v>62486</v>
      </c>
      <c r="K185" s="16">
        <v>56847</v>
      </c>
      <c r="L185" s="16">
        <v>56925</v>
      </c>
      <c r="M185" s="16">
        <v>53668</v>
      </c>
      <c r="N185" s="16">
        <v>51886</v>
      </c>
      <c r="O185" s="16">
        <v>62218</v>
      </c>
      <c r="P185" s="16">
        <v>62264</v>
      </c>
      <c r="Q185" s="63">
        <v>61336</v>
      </c>
    </row>
    <row r="186" spans="1:17" x14ac:dyDescent="0.3">
      <c r="A186" s="158"/>
      <c r="B186" s="1">
        <v>2533</v>
      </c>
      <c r="C186" s="1" t="s">
        <v>125</v>
      </c>
      <c r="D186" s="35">
        <f t="shared" si="41"/>
        <v>3501022</v>
      </c>
      <c r="E186" s="35">
        <v>9592</v>
      </c>
      <c r="F186" s="55">
        <v>286627</v>
      </c>
      <c r="G186" s="16">
        <v>246950</v>
      </c>
      <c r="H186" s="16">
        <v>313459</v>
      </c>
      <c r="I186" s="16">
        <v>310318</v>
      </c>
      <c r="J186" s="16">
        <v>312817</v>
      </c>
      <c r="K186" s="16">
        <v>290368</v>
      </c>
      <c r="L186" s="16">
        <v>284124</v>
      </c>
      <c r="M186" s="16">
        <v>268563</v>
      </c>
      <c r="N186" s="16">
        <v>251887</v>
      </c>
      <c r="O186" s="16">
        <v>312608</v>
      </c>
      <c r="P186" s="16">
        <v>319488</v>
      </c>
      <c r="Q186" s="63">
        <v>303813</v>
      </c>
    </row>
    <row r="187" spans="1:17" x14ac:dyDescent="0.3">
      <c r="A187" s="158"/>
      <c r="B187" s="1">
        <v>2534</v>
      </c>
      <c r="C187" s="1" t="s">
        <v>126</v>
      </c>
      <c r="D187" s="35">
        <f t="shared" si="41"/>
        <v>6697557</v>
      </c>
      <c r="E187" s="35">
        <v>18349</v>
      </c>
      <c r="F187" s="55">
        <v>601824</v>
      </c>
      <c r="G187" s="16">
        <v>500681</v>
      </c>
      <c r="H187" s="16">
        <v>605538</v>
      </c>
      <c r="I187" s="16">
        <v>561918</v>
      </c>
      <c r="J187" s="16">
        <v>571883</v>
      </c>
      <c r="K187" s="16">
        <v>547640</v>
      </c>
      <c r="L187" s="16">
        <v>546659</v>
      </c>
      <c r="M187" s="16">
        <v>512884</v>
      </c>
      <c r="N187" s="16">
        <v>466677</v>
      </c>
      <c r="O187" s="16">
        <v>569259</v>
      </c>
      <c r="P187" s="16">
        <v>598733</v>
      </c>
      <c r="Q187" s="63">
        <v>613861</v>
      </c>
    </row>
    <row r="188" spans="1:17" x14ac:dyDescent="0.3">
      <c r="A188" s="158"/>
      <c r="B188" s="1">
        <v>2535</v>
      </c>
      <c r="C188" s="1" t="s">
        <v>127</v>
      </c>
      <c r="D188" s="35">
        <f t="shared" si="41"/>
        <v>2135662</v>
      </c>
      <c r="E188" s="35">
        <v>5851</v>
      </c>
      <c r="F188" s="55">
        <v>173502</v>
      </c>
      <c r="G188" s="16">
        <v>154260</v>
      </c>
      <c r="H188" s="16">
        <v>180953</v>
      </c>
      <c r="I188" s="16">
        <v>170325</v>
      </c>
      <c r="J188" s="16">
        <v>185774</v>
      </c>
      <c r="K188" s="16">
        <v>177228</v>
      </c>
      <c r="L188" s="16">
        <v>181500</v>
      </c>
      <c r="M188" s="16">
        <v>173652</v>
      </c>
      <c r="N188" s="16">
        <v>167580</v>
      </c>
      <c r="O188" s="16">
        <v>186395</v>
      </c>
      <c r="P188" s="16">
        <v>184025</v>
      </c>
      <c r="Q188" s="63">
        <v>200468</v>
      </c>
    </row>
    <row r="189" spans="1:17" x14ac:dyDescent="0.3">
      <c r="A189" s="158"/>
      <c r="B189" s="1">
        <v>2536</v>
      </c>
      <c r="C189" s="1" t="s">
        <v>128</v>
      </c>
      <c r="D189" s="35">
        <f t="shared" si="41"/>
        <v>493300</v>
      </c>
      <c r="E189" s="35">
        <v>1352</v>
      </c>
      <c r="F189" s="55">
        <v>40232</v>
      </c>
      <c r="G189" s="16">
        <v>35077</v>
      </c>
      <c r="H189" s="16">
        <v>43998</v>
      </c>
      <c r="I189" s="16">
        <v>42113</v>
      </c>
      <c r="J189" s="16">
        <v>44272</v>
      </c>
      <c r="K189" s="16">
        <v>42405</v>
      </c>
      <c r="L189" s="16">
        <v>40488</v>
      </c>
      <c r="M189" s="16">
        <v>37596</v>
      </c>
      <c r="N189" s="16">
        <v>36963</v>
      </c>
      <c r="O189" s="16">
        <v>44086</v>
      </c>
      <c r="P189" s="16">
        <v>43288</v>
      </c>
      <c r="Q189" s="63">
        <v>42782</v>
      </c>
    </row>
    <row r="190" spans="1:17" x14ac:dyDescent="0.3">
      <c r="A190" s="158"/>
      <c r="B190" s="1">
        <v>2537</v>
      </c>
      <c r="C190" s="1" t="s">
        <v>355</v>
      </c>
      <c r="D190" s="35">
        <f t="shared" si="41"/>
        <v>482853</v>
      </c>
      <c r="E190" s="35">
        <v>1323</v>
      </c>
      <c r="F190" s="55">
        <v>39978</v>
      </c>
      <c r="G190" s="16">
        <v>34414</v>
      </c>
      <c r="H190" s="16">
        <v>39454</v>
      </c>
      <c r="I190" s="16">
        <v>38044</v>
      </c>
      <c r="J190" s="16">
        <v>38163</v>
      </c>
      <c r="K190" s="16">
        <v>37071</v>
      </c>
      <c r="L190" s="16">
        <v>45840</v>
      </c>
      <c r="M190" s="16">
        <v>49662</v>
      </c>
      <c r="N190" s="16">
        <v>41927</v>
      </c>
      <c r="O190" s="16">
        <v>40342</v>
      </c>
      <c r="P190" s="16">
        <v>40778</v>
      </c>
      <c r="Q190" s="63">
        <v>37180</v>
      </c>
    </row>
    <row r="191" spans="1:17" x14ac:dyDescent="0.3">
      <c r="A191" s="158"/>
      <c r="B191" s="1">
        <v>2538</v>
      </c>
      <c r="C191" s="1" t="s">
        <v>129</v>
      </c>
      <c r="D191" s="35">
        <f t="shared" si="41"/>
        <v>567157</v>
      </c>
      <c r="E191" s="35">
        <v>1554</v>
      </c>
      <c r="F191" s="55">
        <v>47505</v>
      </c>
      <c r="G191" s="16">
        <v>41249</v>
      </c>
      <c r="H191" s="16">
        <v>50668</v>
      </c>
      <c r="I191" s="16">
        <v>49783</v>
      </c>
      <c r="J191" s="16">
        <v>50700</v>
      </c>
      <c r="K191" s="16">
        <v>48123</v>
      </c>
      <c r="L191" s="16">
        <v>47333</v>
      </c>
      <c r="M191" s="16">
        <v>43314</v>
      </c>
      <c r="N191" s="16">
        <v>40687</v>
      </c>
      <c r="O191" s="16">
        <v>49464</v>
      </c>
      <c r="P191" s="16">
        <v>49972</v>
      </c>
      <c r="Q191" s="63">
        <v>48359</v>
      </c>
    </row>
    <row r="192" spans="1:17" x14ac:dyDescent="0.3">
      <c r="A192" s="158"/>
      <c r="B192" s="1">
        <v>2539</v>
      </c>
      <c r="C192" s="1" t="s">
        <v>130</v>
      </c>
      <c r="D192" s="35">
        <f t="shared" si="41"/>
        <v>1328213</v>
      </c>
      <c r="E192" s="35">
        <v>3639</v>
      </c>
      <c r="F192" s="55">
        <v>102254</v>
      </c>
      <c r="G192" s="16">
        <v>90392</v>
      </c>
      <c r="H192" s="16">
        <v>116098</v>
      </c>
      <c r="I192" s="16">
        <v>116950</v>
      </c>
      <c r="J192" s="16">
        <v>121139</v>
      </c>
      <c r="K192" s="16">
        <v>113800</v>
      </c>
      <c r="L192" s="16">
        <v>111158</v>
      </c>
      <c r="M192" s="16">
        <v>100455</v>
      </c>
      <c r="N192" s="16">
        <v>99420</v>
      </c>
      <c r="O192" s="16">
        <v>119594</v>
      </c>
      <c r="P192" s="16">
        <v>119825</v>
      </c>
      <c r="Q192" s="63">
        <v>117128</v>
      </c>
    </row>
    <row r="193" spans="1:17" x14ac:dyDescent="0.3">
      <c r="A193" s="158"/>
      <c r="B193" s="1">
        <v>2540</v>
      </c>
      <c r="C193" s="1" t="s">
        <v>131</v>
      </c>
      <c r="D193" s="35">
        <f t="shared" si="41"/>
        <v>1561040</v>
      </c>
      <c r="E193" s="35">
        <v>4277</v>
      </c>
      <c r="F193" s="55">
        <v>131642</v>
      </c>
      <c r="G193" s="16">
        <v>114128</v>
      </c>
      <c r="H193" s="16">
        <v>139147</v>
      </c>
      <c r="I193" s="16">
        <v>136706</v>
      </c>
      <c r="J193" s="16">
        <v>137798</v>
      </c>
      <c r="K193" s="16">
        <v>130035</v>
      </c>
      <c r="L193" s="16">
        <v>128047</v>
      </c>
      <c r="M193" s="16">
        <v>121600</v>
      </c>
      <c r="N193" s="16">
        <v>115331</v>
      </c>
      <c r="O193" s="16">
        <v>137173</v>
      </c>
      <c r="P193" s="16">
        <v>136462</v>
      </c>
      <c r="Q193" s="63">
        <v>132971</v>
      </c>
    </row>
    <row r="194" spans="1:17" x14ac:dyDescent="0.3">
      <c r="A194" s="158"/>
      <c r="B194" s="1">
        <v>2541</v>
      </c>
      <c r="C194" s="1" t="s">
        <v>132</v>
      </c>
      <c r="D194" s="35">
        <f t="shared" si="41"/>
        <v>457495</v>
      </c>
      <c r="E194" s="35">
        <v>1253</v>
      </c>
      <c r="F194" s="55">
        <v>37096</v>
      </c>
      <c r="G194" s="16">
        <v>33779</v>
      </c>
      <c r="H194" s="16">
        <v>41033</v>
      </c>
      <c r="I194" s="16">
        <v>39555</v>
      </c>
      <c r="J194" s="16">
        <v>41370</v>
      </c>
      <c r="K194" s="16">
        <v>38286</v>
      </c>
      <c r="L194" s="16">
        <v>37196</v>
      </c>
      <c r="M194" s="16">
        <v>34811</v>
      </c>
      <c r="N194" s="16">
        <v>33266</v>
      </c>
      <c r="O194" s="16">
        <v>39778</v>
      </c>
      <c r="P194" s="16">
        <v>39763</v>
      </c>
      <c r="Q194" s="63">
        <v>41562</v>
      </c>
    </row>
    <row r="195" spans="1:17" x14ac:dyDescent="0.3">
      <c r="A195" s="158"/>
      <c r="B195" s="1">
        <v>2542</v>
      </c>
      <c r="C195" s="1" t="s">
        <v>133</v>
      </c>
      <c r="D195" s="35">
        <f t="shared" si="41"/>
        <v>1099776</v>
      </c>
      <c r="E195" s="35">
        <v>3013</v>
      </c>
      <c r="F195" s="55">
        <v>91791</v>
      </c>
      <c r="G195" s="16">
        <v>84345</v>
      </c>
      <c r="H195" s="16">
        <v>97265</v>
      </c>
      <c r="I195" s="16">
        <v>95413</v>
      </c>
      <c r="J195" s="16">
        <v>95330</v>
      </c>
      <c r="K195" s="16">
        <v>88694</v>
      </c>
      <c r="L195" s="16">
        <v>88318</v>
      </c>
      <c r="M195" s="16">
        <v>83786</v>
      </c>
      <c r="N195" s="16">
        <v>84436</v>
      </c>
      <c r="O195" s="16">
        <v>95885</v>
      </c>
      <c r="P195" s="16">
        <v>95966</v>
      </c>
      <c r="Q195" s="63">
        <v>98547</v>
      </c>
    </row>
    <row r="196" spans="1:17" x14ac:dyDescent="0.3">
      <c r="A196" s="158"/>
      <c r="B196" s="1">
        <v>2543</v>
      </c>
      <c r="C196" s="1" t="s">
        <v>134</v>
      </c>
      <c r="D196" s="35">
        <f t="shared" si="41"/>
        <v>3262654</v>
      </c>
      <c r="E196" s="35">
        <v>8939</v>
      </c>
      <c r="F196" s="55">
        <v>274027</v>
      </c>
      <c r="G196" s="16">
        <v>238252</v>
      </c>
      <c r="H196" s="16">
        <v>290140</v>
      </c>
      <c r="I196" s="16">
        <v>280781</v>
      </c>
      <c r="J196" s="16">
        <v>285146</v>
      </c>
      <c r="K196" s="16">
        <v>269620</v>
      </c>
      <c r="L196" s="16">
        <v>271512</v>
      </c>
      <c r="M196" s="16">
        <v>255099</v>
      </c>
      <c r="N196" s="16">
        <v>243196</v>
      </c>
      <c r="O196" s="16">
        <v>284410</v>
      </c>
      <c r="P196" s="16">
        <v>288725</v>
      </c>
      <c r="Q196" s="63">
        <v>281746</v>
      </c>
    </row>
    <row r="197" spans="1:17" x14ac:dyDescent="0.3">
      <c r="A197" s="158"/>
      <c r="B197" s="1">
        <v>2544</v>
      </c>
      <c r="C197" s="1" t="s">
        <v>135</v>
      </c>
      <c r="D197" s="35">
        <f t="shared" si="41"/>
        <v>4309072</v>
      </c>
      <c r="E197" s="35">
        <v>11806</v>
      </c>
      <c r="F197" s="55">
        <v>367173</v>
      </c>
      <c r="G197" s="16">
        <v>316530</v>
      </c>
      <c r="H197" s="16">
        <v>386360</v>
      </c>
      <c r="I197" s="16">
        <v>372614</v>
      </c>
      <c r="J197" s="16">
        <v>374355</v>
      </c>
      <c r="K197" s="16">
        <v>353495</v>
      </c>
      <c r="L197" s="16">
        <v>362793</v>
      </c>
      <c r="M197" s="16">
        <v>342879</v>
      </c>
      <c r="N197" s="16">
        <v>321467</v>
      </c>
      <c r="O197" s="16">
        <v>371218</v>
      </c>
      <c r="P197" s="16">
        <v>372081</v>
      </c>
      <c r="Q197" s="63">
        <v>368107</v>
      </c>
    </row>
    <row r="198" spans="1:17" x14ac:dyDescent="0.3">
      <c r="A198" s="158"/>
      <c r="B198" s="1">
        <v>2545</v>
      </c>
      <c r="C198" s="1" t="s">
        <v>136</v>
      </c>
      <c r="D198" s="35">
        <f t="shared" si="41"/>
        <v>1900294</v>
      </c>
      <c r="E198" s="35">
        <v>5206</v>
      </c>
      <c r="F198" s="55">
        <v>172561</v>
      </c>
      <c r="G198" s="16">
        <v>150510</v>
      </c>
      <c r="H198" s="16">
        <v>184377</v>
      </c>
      <c r="I198" s="16">
        <v>168292</v>
      </c>
      <c r="J198" s="16">
        <v>164559</v>
      </c>
      <c r="K198" s="16">
        <v>152196</v>
      </c>
      <c r="L198" s="16">
        <v>149823</v>
      </c>
      <c r="M198" s="16">
        <v>139895</v>
      </c>
      <c r="N198" s="16">
        <v>134582</v>
      </c>
      <c r="O198" s="16">
        <v>161187</v>
      </c>
      <c r="P198" s="16">
        <v>160401</v>
      </c>
      <c r="Q198" s="63">
        <v>161911</v>
      </c>
    </row>
    <row r="199" spans="1:17" x14ac:dyDescent="0.3">
      <c r="A199" s="158"/>
      <c r="B199" s="1">
        <v>2546</v>
      </c>
      <c r="C199" s="1" t="s">
        <v>137</v>
      </c>
      <c r="D199" s="35">
        <f t="shared" si="41"/>
        <v>2900740</v>
      </c>
      <c r="E199" s="35">
        <v>7947</v>
      </c>
      <c r="F199" s="55">
        <v>234497</v>
      </c>
      <c r="G199" s="16">
        <v>206671</v>
      </c>
      <c r="H199" s="16">
        <v>258844</v>
      </c>
      <c r="I199" s="16">
        <v>254341</v>
      </c>
      <c r="J199" s="16">
        <v>263954</v>
      </c>
      <c r="K199" s="16">
        <v>241089</v>
      </c>
      <c r="L199" s="16">
        <v>232721</v>
      </c>
      <c r="M199" s="16">
        <v>223720</v>
      </c>
      <c r="N199" s="16">
        <v>224277</v>
      </c>
      <c r="O199" s="16">
        <v>257933</v>
      </c>
      <c r="P199" s="16">
        <v>249887</v>
      </c>
      <c r="Q199" s="63">
        <v>252806</v>
      </c>
    </row>
    <row r="200" spans="1:17" x14ac:dyDescent="0.3">
      <c r="A200" s="158"/>
      <c r="B200" s="1">
        <v>2547</v>
      </c>
      <c r="C200" s="1" t="s">
        <v>138</v>
      </c>
      <c r="D200" s="35">
        <f t="shared" si="41"/>
        <v>2330859</v>
      </c>
      <c r="E200" s="35">
        <v>6386</v>
      </c>
      <c r="F200" s="55">
        <v>182423</v>
      </c>
      <c r="G200" s="16">
        <v>161442</v>
      </c>
      <c r="H200" s="16">
        <v>215402</v>
      </c>
      <c r="I200" s="16">
        <v>214222</v>
      </c>
      <c r="J200" s="16">
        <v>210716</v>
      </c>
      <c r="K200" s="16">
        <v>193991</v>
      </c>
      <c r="L200" s="16">
        <v>182345</v>
      </c>
      <c r="M200" s="16">
        <v>173580</v>
      </c>
      <c r="N200" s="16">
        <v>175097</v>
      </c>
      <c r="O200" s="16">
        <v>215120</v>
      </c>
      <c r="P200" s="16">
        <v>210027</v>
      </c>
      <c r="Q200" s="63">
        <v>196494</v>
      </c>
    </row>
    <row r="201" spans="1:17" x14ac:dyDescent="0.3">
      <c r="A201" s="158"/>
      <c r="B201" s="1">
        <v>2548</v>
      </c>
      <c r="C201" s="1" t="s">
        <v>139</v>
      </c>
      <c r="D201" s="35">
        <f t="shared" si="41"/>
        <v>3579247</v>
      </c>
      <c r="E201" s="35">
        <v>9806</v>
      </c>
      <c r="F201" s="55">
        <v>298987</v>
      </c>
      <c r="G201" s="16">
        <v>263594</v>
      </c>
      <c r="H201" s="16">
        <v>322871</v>
      </c>
      <c r="I201" s="16">
        <v>310096</v>
      </c>
      <c r="J201" s="16">
        <v>321299</v>
      </c>
      <c r="K201" s="16">
        <v>300316</v>
      </c>
      <c r="L201" s="16">
        <v>292087</v>
      </c>
      <c r="M201" s="16">
        <v>276240</v>
      </c>
      <c r="N201" s="16">
        <v>268693</v>
      </c>
      <c r="O201" s="16">
        <v>315323</v>
      </c>
      <c r="P201" s="16">
        <v>311421</v>
      </c>
      <c r="Q201" s="63">
        <v>298320</v>
      </c>
    </row>
    <row r="202" spans="1:17" x14ac:dyDescent="0.3">
      <c r="A202" s="158"/>
      <c r="B202" s="1">
        <v>2549</v>
      </c>
      <c r="C202" s="1" t="s">
        <v>140</v>
      </c>
      <c r="D202" s="35">
        <f t="shared" si="41"/>
        <v>3865877</v>
      </c>
      <c r="E202" s="35">
        <v>10591</v>
      </c>
      <c r="F202" s="55">
        <v>316059</v>
      </c>
      <c r="G202" s="16">
        <v>277368</v>
      </c>
      <c r="H202" s="16">
        <v>341879</v>
      </c>
      <c r="I202" s="16">
        <v>333688</v>
      </c>
      <c r="J202" s="16">
        <v>339454</v>
      </c>
      <c r="K202" s="16">
        <v>317481</v>
      </c>
      <c r="L202" s="16">
        <v>319005</v>
      </c>
      <c r="M202" s="16">
        <v>303560</v>
      </c>
      <c r="N202" s="16">
        <v>294328</v>
      </c>
      <c r="O202" s="16">
        <v>343848</v>
      </c>
      <c r="P202" s="16">
        <v>345584</v>
      </c>
      <c r="Q202" s="63">
        <v>333623</v>
      </c>
    </row>
    <row r="203" spans="1:17" x14ac:dyDescent="0.3">
      <c r="A203" s="158"/>
      <c r="B203" s="1">
        <v>2550</v>
      </c>
      <c r="C203" s="1" t="s">
        <v>141</v>
      </c>
      <c r="D203" s="35">
        <f t="shared" si="41"/>
        <v>1683330</v>
      </c>
      <c r="E203" s="35">
        <v>4612</v>
      </c>
      <c r="F203" s="55">
        <v>143205</v>
      </c>
      <c r="G203" s="16">
        <v>124296</v>
      </c>
      <c r="H203" s="16">
        <v>149213</v>
      </c>
      <c r="I203" s="16">
        <v>144588</v>
      </c>
      <c r="J203" s="16">
        <v>147794</v>
      </c>
      <c r="K203" s="16">
        <v>140109</v>
      </c>
      <c r="L203" s="16">
        <v>141278</v>
      </c>
      <c r="M203" s="16">
        <v>134023</v>
      </c>
      <c r="N203" s="16">
        <v>126531</v>
      </c>
      <c r="O203" s="16">
        <v>145519</v>
      </c>
      <c r="P203" s="16">
        <v>146332</v>
      </c>
      <c r="Q203" s="63">
        <v>140442</v>
      </c>
    </row>
    <row r="204" spans="1:17" x14ac:dyDescent="0.3">
      <c r="A204" s="158"/>
      <c r="B204" s="1">
        <v>2551</v>
      </c>
      <c r="C204" s="1" t="s">
        <v>142</v>
      </c>
      <c r="D204" s="35">
        <f t="shared" si="41"/>
        <v>1900591</v>
      </c>
      <c r="E204" s="35">
        <v>5207</v>
      </c>
      <c r="F204" s="55">
        <v>157816</v>
      </c>
      <c r="G204" s="16">
        <v>135426</v>
      </c>
      <c r="H204" s="16">
        <v>169140</v>
      </c>
      <c r="I204" s="16">
        <v>165839</v>
      </c>
      <c r="J204" s="16">
        <v>171087</v>
      </c>
      <c r="K204" s="16">
        <v>155166</v>
      </c>
      <c r="L204" s="16">
        <v>156721</v>
      </c>
      <c r="M204" s="16">
        <v>151027</v>
      </c>
      <c r="N204" s="16">
        <v>143278</v>
      </c>
      <c r="O204" s="16">
        <v>165012</v>
      </c>
      <c r="P204" s="16">
        <v>166652</v>
      </c>
      <c r="Q204" s="63">
        <v>163427</v>
      </c>
    </row>
    <row r="205" spans="1:17" x14ac:dyDescent="0.3">
      <c r="A205" s="158"/>
      <c r="B205" s="1">
        <v>2552</v>
      </c>
      <c r="C205" s="1" t="s">
        <v>143</v>
      </c>
      <c r="D205" s="35">
        <f t="shared" si="41"/>
        <v>1711749</v>
      </c>
      <c r="E205" s="35">
        <v>4690</v>
      </c>
      <c r="F205" s="55">
        <v>139831</v>
      </c>
      <c r="G205" s="16">
        <v>122612</v>
      </c>
      <c r="H205" s="16">
        <v>153957</v>
      </c>
      <c r="I205" s="16">
        <v>149037</v>
      </c>
      <c r="J205" s="16">
        <v>152028</v>
      </c>
      <c r="K205" s="16">
        <v>140666</v>
      </c>
      <c r="L205" s="16">
        <v>140350</v>
      </c>
      <c r="M205" s="16">
        <v>131997</v>
      </c>
      <c r="N205" s="16">
        <v>129978</v>
      </c>
      <c r="O205" s="16">
        <v>150387</v>
      </c>
      <c r="P205" s="16">
        <v>150978</v>
      </c>
      <c r="Q205" s="63">
        <v>149928</v>
      </c>
    </row>
    <row r="206" spans="1:17" x14ac:dyDescent="0.3">
      <c r="A206" s="158"/>
      <c r="B206" s="1">
        <v>2553</v>
      </c>
      <c r="C206" s="1" t="s">
        <v>144</v>
      </c>
      <c r="D206" s="35">
        <f t="shared" si="41"/>
        <v>1824121</v>
      </c>
      <c r="E206" s="35">
        <v>4998</v>
      </c>
      <c r="F206" s="55">
        <v>145987</v>
      </c>
      <c r="G206" s="16">
        <v>127324</v>
      </c>
      <c r="H206" s="16">
        <v>162868</v>
      </c>
      <c r="I206" s="16">
        <v>156910</v>
      </c>
      <c r="J206" s="16">
        <v>162259</v>
      </c>
      <c r="K206" s="16">
        <v>150779</v>
      </c>
      <c r="L206" s="16">
        <v>150558</v>
      </c>
      <c r="M206" s="16">
        <v>142283</v>
      </c>
      <c r="N206" s="16">
        <v>139575</v>
      </c>
      <c r="O206" s="16">
        <v>165059</v>
      </c>
      <c r="P206" s="16">
        <v>165735</v>
      </c>
      <c r="Q206" s="63">
        <v>154784</v>
      </c>
    </row>
    <row r="207" spans="1:17" x14ac:dyDescent="0.3">
      <c r="A207" s="158"/>
      <c r="B207" s="1">
        <v>2554</v>
      </c>
      <c r="C207" s="1" t="s">
        <v>145</v>
      </c>
      <c r="D207" s="35">
        <f t="shared" si="41"/>
        <v>2247520</v>
      </c>
      <c r="E207" s="35">
        <v>6158</v>
      </c>
      <c r="F207" s="55">
        <v>176486</v>
      </c>
      <c r="G207" s="16">
        <v>155828</v>
      </c>
      <c r="H207" s="16">
        <v>196493</v>
      </c>
      <c r="I207" s="16">
        <v>193540</v>
      </c>
      <c r="J207" s="16">
        <v>197741</v>
      </c>
      <c r="K207" s="16">
        <v>184783</v>
      </c>
      <c r="L207" s="16">
        <v>184671</v>
      </c>
      <c r="M207" s="16">
        <v>174565</v>
      </c>
      <c r="N207" s="16">
        <v>173516</v>
      </c>
      <c r="O207" s="16">
        <v>207850</v>
      </c>
      <c r="P207" s="16">
        <v>208423</v>
      </c>
      <c r="Q207" s="63">
        <v>193624</v>
      </c>
    </row>
    <row r="208" spans="1:17" x14ac:dyDescent="0.3">
      <c r="A208" s="158"/>
      <c r="B208" s="1">
        <v>2555</v>
      </c>
      <c r="C208" s="1" t="s">
        <v>146</v>
      </c>
      <c r="D208" s="35">
        <f t="shared" si="41"/>
        <v>2095594</v>
      </c>
      <c r="E208" s="35">
        <v>5741</v>
      </c>
      <c r="F208" s="55">
        <v>174688</v>
      </c>
      <c r="G208" s="16">
        <v>150132</v>
      </c>
      <c r="H208" s="16">
        <v>186484</v>
      </c>
      <c r="I208" s="16">
        <v>181585</v>
      </c>
      <c r="J208" s="16">
        <v>185329</v>
      </c>
      <c r="K208" s="16">
        <v>173501</v>
      </c>
      <c r="L208" s="16">
        <v>174308</v>
      </c>
      <c r="M208" s="16">
        <v>165162</v>
      </c>
      <c r="N208" s="16">
        <v>160902</v>
      </c>
      <c r="O208" s="16">
        <v>186551</v>
      </c>
      <c r="P208" s="16">
        <v>189703</v>
      </c>
      <c r="Q208" s="63">
        <v>167249</v>
      </c>
    </row>
    <row r="209" spans="1:17" x14ac:dyDescent="0.3">
      <c r="A209" s="158"/>
      <c r="B209" s="1">
        <v>2556</v>
      </c>
      <c r="C209" s="1" t="s">
        <v>147</v>
      </c>
      <c r="D209" s="35">
        <f t="shared" si="41"/>
        <v>1347012</v>
      </c>
      <c r="E209" s="35">
        <v>3690</v>
      </c>
      <c r="F209" s="55">
        <v>86332</v>
      </c>
      <c r="G209" s="16">
        <v>79088</v>
      </c>
      <c r="H209" s="16">
        <v>120149</v>
      </c>
      <c r="I209" s="16">
        <v>101419</v>
      </c>
      <c r="J209" s="16">
        <v>127175</v>
      </c>
      <c r="K209" s="16">
        <v>111492</v>
      </c>
      <c r="L209" s="16">
        <v>87329</v>
      </c>
      <c r="M209" s="16">
        <v>129522</v>
      </c>
      <c r="N209" s="16">
        <v>121498</v>
      </c>
      <c r="O209" s="16">
        <v>145332</v>
      </c>
      <c r="P209" s="16">
        <v>154302</v>
      </c>
      <c r="Q209" s="63">
        <v>83374</v>
      </c>
    </row>
    <row r="210" spans="1:17" x14ac:dyDescent="0.3">
      <c r="A210" s="158"/>
      <c r="B210" s="1">
        <v>2557</v>
      </c>
      <c r="C210" s="1" t="s">
        <v>148</v>
      </c>
      <c r="D210" s="35">
        <f t="shared" si="41"/>
        <v>1317804</v>
      </c>
      <c r="E210" s="35">
        <v>3610</v>
      </c>
      <c r="F210" s="55">
        <v>107568</v>
      </c>
      <c r="G210" s="16">
        <v>92473</v>
      </c>
      <c r="H210" s="16">
        <v>116675</v>
      </c>
      <c r="I210" s="16">
        <v>112939</v>
      </c>
      <c r="J210" s="16">
        <v>115074</v>
      </c>
      <c r="K210" s="16">
        <v>108642</v>
      </c>
      <c r="L210" s="16">
        <v>108344</v>
      </c>
      <c r="M210" s="16">
        <v>103365</v>
      </c>
      <c r="N210" s="16">
        <v>99110</v>
      </c>
      <c r="O210" s="16">
        <v>114678</v>
      </c>
      <c r="P210" s="16">
        <v>116285</v>
      </c>
      <c r="Q210" s="63">
        <v>122651</v>
      </c>
    </row>
    <row r="211" spans="1:17" x14ac:dyDescent="0.3">
      <c r="A211" s="158"/>
      <c r="B211" s="1">
        <v>2558</v>
      </c>
      <c r="C211" s="1" t="s">
        <v>356</v>
      </c>
      <c r="D211" s="35">
        <f t="shared" si="41"/>
        <v>391909</v>
      </c>
      <c r="E211" s="35">
        <v>1074</v>
      </c>
      <c r="F211" s="55">
        <v>31413</v>
      </c>
      <c r="G211" s="16">
        <v>27570</v>
      </c>
      <c r="H211" s="16">
        <v>35628</v>
      </c>
      <c r="I211" s="16">
        <v>35245</v>
      </c>
      <c r="J211" s="16">
        <v>35259</v>
      </c>
      <c r="K211" s="16">
        <v>32452</v>
      </c>
      <c r="L211" s="16">
        <v>31483</v>
      </c>
      <c r="M211" s="16">
        <v>28667</v>
      </c>
      <c r="N211" s="16">
        <v>28331</v>
      </c>
      <c r="O211" s="16">
        <v>33939</v>
      </c>
      <c r="P211" s="16">
        <v>34630</v>
      </c>
      <c r="Q211" s="63">
        <v>37292</v>
      </c>
    </row>
    <row r="212" spans="1:17" x14ac:dyDescent="0.3">
      <c r="A212" s="158"/>
      <c r="B212" s="1">
        <v>2559</v>
      </c>
      <c r="C212" s="1" t="s">
        <v>149</v>
      </c>
      <c r="D212" s="35">
        <f t="shared" si="41"/>
        <v>1158762</v>
      </c>
      <c r="E212" s="35">
        <v>3175</v>
      </c>
      <c r="F212" s="55">
        <v>93225</v>
      </c>
      <c r="G212" s="16">
        <v>80915</v>
      </c>
      <c r="H212" s="16">
        <v>102424</v>
      </c>
      <c r="I212" s="16">
        <v>101016</v>
      </c>
      <c r="J212" s="16">
        <v>100490</v>
      </c>
      <c r="K212" s="16">
        <v>93885</v>
      </c>
      <c r="L212" s="16">
        <v>95885</v>
      </c>
      <c r="M212" s="16">
        <v>90870</v>
      </c>
      <c r="N212" s="16">
        <v>87404</v>
      </c>
      <c r="O212" s="16">
        <v>102187</v>
      </c>
      <c r="P212" s="16">
        <v>102842</v>
      </c>
      <c r="Q212" s="63">
        <v>107619</v>
      </c>
    </row>
    <row r="213" spans="1:17" x14ac:dyDescent="0.3">
      <c r="A213" s="158"/>
      <c r="B213" s="1">
        <v>2560</v>
      </c>
      <c r="C213" s="1" t="s">
        <v>150</v>
      </c>
      <c r="D213" s="35">
        <f t="shared" si="41"/>
        <v>1254313</v>
      </c>
      <c r="E213" s="35">
        <v>3436</v>
      </c>
      <c r="F213" s="55">
        <v>100816</v>
      </c>
      <c r="G213" s="16">
        <v>88205</v>
      </c>
      <c r="H213" s="16">
        <v>109732</v>
      </c>
      <c r="I213" s="16">
        <v>107072</v>
      </c>
      <c r="J213" s="16">
        <v>108352</v>
      </c>
      <c r="K213" s="16">
        <v>102464</v>
      </c>
      <c r="L213" s="16">
        <v>103420</v>
      </c>
      <c r="M213" s="16">
        <v>99627</v>
      </c>
      <c r="N213" s="16">
        <v>94905</v>
      </c>
      <c r="O213" s="16">
        <v>109852</v>
      </c>
      <c r="P213" s="16">
        <v>112201</v>
      </c>
      <c r="Q213" s="63">
        <v>117667</v>
      </c>
    </row>
    <row r="214" spans="1:17" ht="17.25" thickBot="1" x14ac:dyDescent="0.35">
      <c r="A214" s="158"/>
      <c r="B214" s="30">
        <v>2561</v>
      </c>
      <c r="C214" s="30" t="s">
        <v>151</v>
      </c>
      <c r="D214" s="37">
        <f t="shared" si="41"/>
        <v>1027386</v>
      </c>
      <c r="E214" s="37">
        <v>2815</v>
      </c>
      <c r="F214" s="58">
        <v>82064</v>
      </c>
      <c r="G214" s="31">
        <v>73470</v>
      </c>
      <c r="H214" s="31">
        <v>90231</v>
      </c>
      <c r="I214" s="31">
        <v>88278</v>
      </c>
      <c r="J214" s="31">
        <v>90714</v>
      </c>
      <c r="K214" s="31">
        <v>86203</v>
      </c>
      <c r="L214" s="31">
        <v>84206</v>
      </c>
      <c r="M214" s="31">
        <v>80286</v>
      </c>
      <c r="N214" s="31">
        <v>79440</v>
      </c>
      <c r="O214" s="31">
        <v>90953</v>
      </c>
      <c r="P214" s="31">
        <v>90216</v>
      </c>
      <c r="Q214" s="66">
        <v>91325</v>
      </c>
    </row>
    <row r="215" spans="1:17" x14ac:dyDescent="0.3">
      <c r="A215" s="157" t="s">
        <v>336</v>
      </c>
      <c r="B215" s="8">
        <v>2611</v>
      </c>
      <c r="C215" s="8" t="s">
        <v>152</v>
      </c>
      <c r="D215" s="34">
        <f t="shared" si="41"/>
        <v>3879711</v>
      </c>
      <c r="E215" s="34">
        <v>10629</v>
      </c>
      <c r="F215" s="54">
        <v>317195</v>
      </c>
      <c r="G215" s="29">
        <v>279660</v>
      </c>
      <c r="H215" s="29">
        <v>341933</v>
      </c>
      <c r="I215" s="29">
        <v>335367</v>
      </c>
      <c r="J215" s="29">
        <v>340424</v>
      </c>
      <c r="K215" s="29">
        <v>319687</v>
      </c>
      <c r="L215" s="29">
        <v>324382</v>
      </c>
      <c r="M215" s="29">
        <v>309955</v>
      </c>
      <c r="N215" s="29">
        <v>301391</v>
      </c>
      <c r="O215" s="29">
        <v>339784</v>
      </c>
      <c r="P215" s="29">
        <v>340555</v>
      </c>
      <c r="Q215" s="62">
        <v>329378</v>
      </c>
    </row>
    <row r="216" spans="1:17" x14ac:dyDescent="0.3">
      <c r="A216" s="158"/>
      <c r="B216" s="1">
        <v>2612</v>
      </c>
      <c r="C216" s="1" t="s">
        <v>153</v>
      </c>
      <c r="D216" s="35">
        <f t="shared" si="41"/>
        <v>907705</v>
      </c>
      <c r="E216" s="35">
        <v>2487</v>
      </c>
      <c r="F216" s="55">
        <v>73491</v>
      </c>
      <c r="G216" s="16">
        <v>65584</v>
      </c>
      <c r="H216" s="16">
        <v>78259</v>
      </c>
      <c r="I216" s="16">
        <v>75843</v>
      </c>
      <c r="J216" s="16">
        <v>78189</v>
      </c>
      <c r="K216" s="16">
        <v>73489</v>
      </c>
      <c r="L216" s="16">
        <v>77552</v>
      </c>
      <c r="M216" s="16">
        <v>76040</v>
      </c>
      <c r="N216" s="16">
        <v>71147</v>
      </c>
      <c r="O216" s="16">
        <v>80655</v>
      </c>
      <c r="P216" s="16">
        <v>79777</v>
      </c>
      <c r="Q216" s="63">
        <v>77679</v>
      </c>
    </row>
    <row r="217" spans="1:17" x14ac:dyDescent="0.3">
      <c r="A217" s="158"/>
      <c r="B217" s="1">
        <v>2613</v>
      </c>
      <c r="C217" s="1" t="s">
        <v>154</v>
      </c>
      <c r="D217" s="35">
        <f t="shared" si="41"/>
        <v>749053</v>
      </c>
      <c r="E217" s="35">
        <v>2052</v>
      </c>
      <c r="F217" s="55">
        <v>61712</v>
      </c>
      <c r="G217" s="16">
        <v>54739</v>
      </c>
      <c r="H217" s="16">
        <v>65420</v>
      </c>
      <c r="I217" s="16">
        <v>63855</v>
      </c>
      <c r="J217" s="16">
        <v>64394</v>
      </c>
      <c r="K217" s="16">
        <v>61372</v>
      </c>
      <c r="L217" s="16">
        <v>64227</v>
      </c>
      <c r="M217" s="16">
        <v>62210</v>
      </c>
      <c r="N217" s="16">
        <v>57976</v>
      </c>
      <c r="O217" s="16">
        <v>64784</v>
      </c>
      <c r="P217" s="16">
        <v>64734</v>
      </c>
      <c r="Q217" s="63">
        <v>63630</v>
      </c>
    </row>
    <row r="218" spans="1:17" x14ac:dyDescent="0.3">
      <c r="A218" s="158"/>
      <c r="B218" s="1">
        <v>2614</v>
      </c>
      <c r="C218" s="1" t="s">
        <v>155</v>
      </c>
      <c r="D218" s="35">
        <f t="shared" si="41"/>
        <v>644907</v>
      </c>
      <c r="E218" s="35">
        <v>1767</v>
      </c>
      <c r="F218" s="55">
        <v>53670</v>
      </c>
      <c r="G218" s="16">
        <v>47244</v>
      </c>
      <c r="H218" s="16">
        <v>57477</v>
      </c>
      <c r="I218" s="16">
        <v>54194</v>
      </c>
      <c r="J218" s="16">
        <v>56365</v>
      </c>
      <c r="K218" s="16">
        <v>53032</v>
      </c>
      <c r="L218" s="16">
        <v>53809</v>
      </c>
      <c r="M218" s="16">
        <v>51752</v>
      </c>
      <c r="N218" s="16">
        <v>51341</v>
      </c>
      <c r="O218" s="16">
        <v>56737</v>
      </c>
      <c r="P218" s="16">
        <v>55308</v>
      </c>
      <c r="Q218" s="63">
        <v>53978</v>
      </c>
    </row>
    <row r="219" spans="1:17" x14ac:dyDescent="0.3">
      <c r="A219" s="158"/>
      <c r="B219" s="1">
        <v>2616</v>
      </c>
      <c r="C219" s="1" t="s">
        <v>156</v>
      </c>
      <c r="D219" s="35">
        <f t="shared" si="41"/>
        <v>1325918</v>
      </c>
      <c r="E219" s="35">
        <v>3633</v>
      </c>
      <c r="F219" s="55">
        <v>111385</v>
      </c>
      <c r="G219" s="16">
        <v>97620</v>
      </c>
      <c r="H219" s="16">
        <v>117682</v>
      </c>
      <c r="I219" s="16">
        <v>113879</v>
      </c>
      <c r="J219" s="16">
        <v>115515</v>
      </c>
      <c r="K219" s="16">
        <v>108319</v>
      </c>
      <c r="L219" s="16">
        <v>110937</v>
      </c>
      <c r="M219" s="16">
        <v>108034</v>
      </c>
      <c r="N219" s="16">
        <v>102426</v>
      </c>
      <c r="O219" s="16">
        <v>113570</v>
      </c>
      <c r="P219" s="16">
        <v>114328</v>
      </c>
      <c r="Q219" s="63">
        <v>112223</v>
      </c>
    </row>
    <row r="220" spans="1:17" x14ac:dyDescent="0.3">
      <c r="A220" s="158"/>
      <c r="B220" s="1">
        <v>2617</v>
      </c>
      <c r="C220" s="1" t="s">
        <v>157</v>
      </c>
      <c r="D220" s="35">
        <f t="shared" si="41"/>
        <v>2857562</v>
      </c>
      <c r="E220" s="35">
        <v>7829</v>
      </c>
      <c r="F220" s="55">
        <v>221379</v>
      </c>
      <c r="G220" s="16">
        <v>196954</v>
      </c>
      <c r="H220" s="16">
        <v>261135</v>
      </c>
      <c r="I220" s="16">
        <v>257889</v>
      </c>
      <c r="J220" s="16">
        <v>259896</v>
      </c>
      <c r="K220" s="16">
        <v>237604</v>
      </c>
      <c r="L220" s="16">
        <v>226545</v>
      </c>
      <c r="M220" s="16">
        <v>221730</v>
      </c>
      <c r="N220" s="16">
        <v>226366</v>
      </c>
      <c r="O220" s="16">
        <v>257781</v>
      </c>
      <c r="P220" s="16">
        <v>253507</v>
      </c>
      <c r="Q220" s="63">
        <v>236776</v>
      </c>
    </row>
    <row r="221" spans="1:17" x14ac:dyDescent="0.3">
      <c r="A221" s="158"/>
      <c r="B221" s="1">
        <v>2618</v>
      </c>
      <c r="C221" s="1" t="s">
        <v>158</v>
      </c>
      <c r="D221" s="35">
        <f t="shared" si="41"/>
        <v>2183521</v>
      </c>
      <c r="E221" s="35">
        <v>5982</v>
      </c>
      <c r="F221" s="55">
        <v>176530</v>
      </c>
      <c r="G221" s="16">
        <v>155993</v>
      </c>
      <c r="H221" s="16">
        <v>195997</v>
      </c>
      <c r="I221" s="16">
        <v>193819</v>
      </c>
      <c r="J221" s="16">
        <v>194368</v>
      </c>
      <c r="K221" s="16">
        <v>180807</v>
      </c>
      <c r="L221" s="16">
        <v>178711</v>
      </c>
      <c r="M221" s="16">
        <v>171831</v>
      </c>
      <c r="N221" s="16">
        <v>170573</v>
      </c>
      <c r="O221" s="16">
        <v>191432</v>
      </c>
      <c r="P221" s="16">
        <v>190861</v>
      </c>
      <c r="Q221" s="63">
        <v>182599</v>
      </c>
    </row>
    <row r="222" spans="1:17" x14ac:dyDescent="0.3">
      <c r="A222" s="158"/>
      <c r="B222" s="1">
        <v>2619</v>
      </c>
      <c r="C222" s="1" t="s">
        <v>159</v>
      </c>
      <c r="D222" s="35">
        <f t="shared" si="41"/>
        <v>3053837</v>
      </c>
      <c r="E222" s="35">
        <v>8367</v>
      </c>
      <c r="F222" s="55">
        <v>265223</v>
      </c>
      <c r="G222" s="16">
        <v>223414</v>
      </c>
      <c r="H222" s="16">
        <v>270457</v>
      </c>
      <c r="I222" s="16">
        <v>266369</v>
      </c>
      <c r="J222" s="16">
        <v>268043</v>
      </c>
      <c r="K222" s="16">
        <v>245083</v>
      </c>
      <c r="L222" s="16">
        <v>254880</v>
      </c>
      <c r="M222" s="16">
        <v>245819</v>
      </c>
      <c r="N222" s="16">
        <v>229980</v>
      </c>
      <c r="O222" s="16">
        <v>268875</v>
      </c>
      <c r="P222" s="16">
        <v>267078</v>
      </c>
      <c r="Q222" s="63">
        <v>248616</v>
      </c>
    </row>
    <row r="223" spans="1:17" x14ac:dyDescent="0.3">
      <c r="A223" s="158"/>
      <c r="B223" s="1">
        <v>2620</v>
      </c>
      <c r="C223" s="1" t="s">
        <v>160</v>
      </c>
      <c r="D223" s="35">
        <f t="shared" si="41"/>
        <v>1434886</v>
      </c>
      <c r="E223" s="35">
        <v>3931</v>
      </c>
      <c r="F223" s="55">
        <v>78689</v>
      </c>
      <c r="G223" s="16">
        <v>71884</v>
      </c>
      <c r="H223" s="16">
        <v>92437</v>
      </c>
      <c r="I223" s="16">
        <v>111671</v>
      </c>
      <c r="J223" s="16">
        <v>154324</v>
      </c>
      <c r="K223" s="16">
        <v>89700</v>
      </c>
      <c r="L223" s="16">
        <v>92743</v>
      </c>
      <c r="M223" s="16">
        <v>95612</v>
      </c>
      <c r="N223" s="16">
        <v>124408</v>
      </c>
      <c r="O223" s="16">
        <v>289033</v>
      </c>
      <c r="P223" s="16">
        <v>141769</v>
      </c>
      <c r="Q223" s="63">
        <v>92616</v>
      </c>
    </row>
    <row r="224" spans="1:17" x14ac:dyDescent="0.3">
      <c r="A224" s="158"/>
      <c r="B224" s="1">
        <v>2621</v>
      </c>
      <c r="C224" s="1" t="s">
        <v>161</v>
      </c>
      <c r="D224" s="35">
        <f t="shared" si="41"/>
        <v>2510832</v>
      </c>
      <c r="E224" s="35">
        <v>6879</v>
      </c>
      <c r="F224" s="55">
        <v>200713</v>
      </c>
      <c r="G224" s="16">
        <v>177513</v>
      </c>
      <c r="H224" s="16">
        <v>216173</v>
      </c>
      <c r="I224" s="16">
        <v>210834</v>
      </c>
      <c r="J224" s="16">
        <v>214136</v>
      </c>
      <c r="K224" s="16">
        <v>204410</v>
      </c>
      <c r="L224" s="16">
        <v>212069</v>
      </c>
      <c r="M224" s="16">
        <v>205049</v>
      </c>
      <c r="N224" s="16">
        <v>195295</v>
      </c>
      <c r="O224" s="16">
        <v>229204</v>
      </c>
      <c r="P224" s="16">
        <v>225136</v>
      </c>
      <c r="Q224" s="63">
        <v>220300</v>
      </c>
    </row>
    <row r="225" spans="1:17" x14ac:dyDescent="0.3">
      <c r="A225" s="158"/>
      <c r="B225" s="1">
        <v>2622</v>
      </c>
      <c r="C225" s="1" t="s">
        <v>162</v>
      </c>
      <c r="D225" s="35">
        <f t="shared" si="41"/>
        <v>3213189</v>
      </c>
      <c r="E225" s="35">
        <v>8803</v>
      </c>
      <c r="F225" s="55">
        <v>260609</v>
      </c>
      <c r="G225" s="16">
        <v>235987</v>
      </c>
      <c r="H225" s="16">
        <v>285633</v>
      </c>
      <c r="I225" s="16">
        <v>277457</v>
      </c>
      <c r="J225" s="16">
        <v>283582</v>
      </c>
      <c r="K225" s="16">
        <v>264454</v>
      </c>
      <c r="L225" s="16">
        <v>268372</v>
      </c>
      <c r="M225" s="16">
        <v>263102</v>
      </c>
      <c r="N225" s="16">
        <v>250902</v>
      </c>
      <c r="O225" s="16">
        <v>275425</v>
      </c>
      <c r="P225" s="16">
        <v>272650</v>
      </c>
      <c r="Q225" s="63">
        <v>275016</v>
      </c>
    </row>
    <row r="226" spans="1:17" x14ac:dyDescent="0.3">
      <c r="A226" s="158"/>
      <c r="B226" s="1">
        <v>2623</v>
      </c>
      <c r="C226" s="1" t="s">
        <v>163</v>
      </c>
      <c r="D226" s="35">
        <f t="shared" si="41"/>
        <v>1393803</v>
      </c>
      <c r="E226" s="35">
        <v>3819</v>
      </c>
      <c r="F226" s="55">
        <v>111470</v>
      </c>
      <c r="G226" s="16">
        <v>99020</v>
      </c>
      <c r="H226" s="16">
        <v>120150</v>
      </c>
      <c r="I226" s="16">
        <v>117553</v>
      </c>
      <c r="J226" s="16">
        <v>121118</v>
      </c>
      <c r="K226" s="16">
        <v>114395</v>
      </c>
      <c r="L226" s="16">
        <v>118532</v>
      </c>
      <c r="M226" s="16">
        <v>116412</v>
      </c>
      <c r="N226" s="16">
        <v>108348</v>
      </c>
      <c r="O226" s="16">
        <v>122920</v>
      </c>
      <c r="P226" s="16">
        <v>121394</v>
      </c>
      <c r="Q226" s="63">
        <v>122491</v>
      </c>
    </row>
    <row r="227" spans="1:17" x14ac:dyDescent="0.3">
      <c r="A227" s="158"/>
      <c r="B227" s="1">
        <v>2624</v>
      </c>
      <c r="C227" s="1" t="s">
        <v>164</v>
      </c>
      <c r="D227" s="35">
        <f t="shared" si="41"/>
        <v>2744054</v>
      </c>
      <c r="E227" s="35">
        <v>7518</v>
      </c>
      <c r="F227" s="55">
        <v>225373</v>
      </c>
      <c r="G227" s="16">
        <v>200689</v>
      </c>
      <c r="H227" s="16">
        <v>246116</v>
      </c>
      <c r="I227" s="16">
        <v>233523</v>
      </c>
      <c r="J227" s="16">
        <v>243207</v>
      </c>
      <c r="K227" s="16">
        <v>223968</v>
      </c>
      <c r="L227" s="16">
        <v>227615</v>
      </c>
      <c r="M227" s="16">
        <v>223828</v>
      </c>
      <c r="N227" s="16">
        <v>216395</v>
      </c>
      <c r="O227" s="16">
        <v>234170</v>
      </c>
      <c r="P227" s="16">
        <v>229641</v>
      </c>
      <c r="Q227" s="63">
        <v>239529</v>
      </c>
    </row>
    <row r="228" spans="1:17" x14ac:dyDescent="0.3">
      <c r="A228" s="158"/>
      <c r="B228" s="1">
        <v>2625</v>
      </c>
      <c r="C228" s="1" t="s">
        <v>165</v>
      </c>
      <c r="D228" s="35">
        <f t="shared" si="41"/>
        <v>1663380</v>
      </c>
      <c r="E228" s="35">
        <v>4557</v>
      </c>
      <c r="F228" s="55">
        <v>142078</v>
      </c>
      <c r="G228" s="16">
        <v>121082</v>
      </c>
      <c r="H228" s="16">
        <v>147909</v>
      </c>
      <c r="I228" s="16">
        <v>142596</v>
      </c>
      <c r="J228" s="16">
        <v>142302</v>
      </c>
      <c r="K228" s="16">
        <v>134592</v>
      </c>
      <c r="L228" s="16">
        <v>140546</v>
      </c>
      <c r="M228" s="16">
        <v>135919</v>
      </c>
      <c r="N228" s="16">
        <v>125121</v>
      </c>
      <c r="O228" s="16">
        <v>145757</v>
      </c>
      <c r="P228" s="16">
        <v>144621</v>
      </c>
      <c r="Q228" s="63">
        <v>140857</v>
      </c>
    </row>
    <row r="229" spans="1:17" x14ac:dyDescent="0.3">
      <c r="A229" s="158"/>
      <c r="B229" s="1">
        <v>2626</v>
      </c>
      <c r="C229" s="1" t="s">
        <v>166</v>
      </c>
      <c r="D229" s="35">
        <f t="shared" si="41"/>
        <v>1858502</v>
      </c>
      <c r="E229" s="35">
        <v>5092</v>
      </c>
      <c r="F229" s="55">
        <v>141991</v>
      </c>
      <c r="G229" s="16">
        <v>122500</v>
      </c>
      <c r="H229" s="16">
        <v>168633</v>
      </c>
      <c r="I229" s="16">
        <v>165200</v>
      </c>
      <c r="J229" s="16">
        <v>170860</v>
      </c>
      <c r="K229" s="16">
        <v>154069</v>
      </c>
      <c r="L229" s="16">
        <v>151584</v>
      </c>
      <c r="M229" s="16">
        <v>142774</v>
      </c>
      <c r="N229" s="16">
        <v>145391</v>
      </c>
      <c r="O229" s="16">
        <v>165891</v>
      </c>
      <c r="P229" s="16">
        <v>171361</v>
      </c>
      <c r="Q229" s="63">
        <v>158248</v>
      </c>
    </row>
    <row r="230" spans="1:17" x14ac:dyDescent="0.3">
      <c r="A230" s="158"/>
      <c r="B230" s="1">
        <v>2627</v>
      </c>
      <c r="C230" s="1" t="s">
        <v>167</v>
      </c>
      <c r="D230" s="35">
        <f t="shared" si="41"/>
        <v>3050321</v>
      </c>
      <c r="E230" s="35">
        <v>8357</v>
      </c>
      <c r="F230" s="55">
        <v>248124</v>
      </c>
      <c r="G230" s="16">
        <v>214968</v>
      </c>
      <c r="H230" s="16">
        <v>259284</v>
      </c>
      <c r="I230" s="16">
        <v>256378</v>
      </c>
      <c r="J230" s="16">
        <v>255882</v>
      </c>
      <c r="K230" s="16">
        <v>244596</v>
      </c>
      <c r="L230" s="16">
        <v>263202</v>
      </c>
      <c r="M230" s="16">
        <v>260736</v>
      </c>
      <c r="N230" s="16">
        <v>238103</v>
      </c>
      <c r="O230" s="16">
        <v>271572</v>
      </c>
      <c r="P230" s="16">
        <v>273638</v>
      </c>
      <c r="Q230" s="63">
        <v>263838</v>
      </c>
    </row>
    <row r="231" spans="1:17" x14ac:dyDescent="0.3">
      <c r="A231" s="158"/>
      <c r="B231" s="1">
        <v>2628</v>
      </c>
      <c r="C231" s="1" t="s">
        <v>168</v>
      </c>
      <c r="D231" s="35">
        <f t="shared" si="41"/>
        <v>1382257</v>
      </c>
      <c r="E231" s="35">
        <v>3787</v>
      </c>
      <c r="F231" s="55">
        <v>108175</v>
      </c>
      <c r="G231" s="16">
        <v>96178</v>
      </c>
      <c r="H231" s="16">
        <v>128641</v>
      </c>
      <c r="I231" s="16">
        <v>123032</v>
      </c>
      <c r="J231" s="16">
        <v>124167</v>
      </c>
      <c r="K231" s="16">
        <v>113597</v>
      </c>
      <c r="L231" s="16">
        <v>112832</v>
      </c>
      <c r="M231" s="16">
        <v>105724</v>
      </c>
      <c r="N231" s="16">
        <v>108135</v>
      </c>
      <c r="O231" s="16">
        <v>123899</v>
      </c>
      <c r="P231" s="16">
        <v>121350</v>
      </c>
      <c r="Q231" s="63">
        <v>116527</v>
      </c>
    </row>
    <row r="232" spans="1:17" x14ac:dyDescent="0.3">
      <c r="A232" s="158"/>
      <c r="B232" s="1">
        <v>2629</v>
      </c>
      <c r="C232" s="1" t="s">
        <v>169</v>
      </c>
      <c r="D232" s="35">
        <f t="shared" si="41"/>
        <v>756329</v>
      </c>
      <c r="E232" s="35">
        <v>2072</v>
      </c>
      <c r="F232" s="55">
        <v>67107</v>
      </c>
      <c r="G232" s="16">
        <v>56320</v>
      </c>
      <c r="H232" s="16">
        <v>64352</v>
      </c>
      <c r="I232" s="16">
        <v>60495</v>
      </c>
      <c r="J232" s="16">
        <v>63585</v>
      </c>
      <c r="K232" s="16">
        <v>62078</v>
      </c>
      <c r="L232" s="16">
        <v>60474</v>
      </c>
      <c r="M232" s="16">
        <v>61723</v>
      </c>
      <c r="N232" s="16">
        <v>56313</v>
      </c>
      <c r="O232" s="16">
        <v>64570</v>
      </c>
      <c r="P232" s="16">
        <v>68376</v>
      </c>
      <c r="Q232" s="63">
        <v>70936</v>
      </c>
    </row>
    <row r="233" spans="1:17" x14ac:dyDescent="0.3">
      <c r="A233" s="158"/>
      <c r="B233" s="1">
        <v>2630</v>
      </c>
      <c r="C233" s="1" t="s">
        <v>170</v>
      </c>
      <c r="D233" s="35">
        <f t="shared" si="41"/>
        <v>1672462</v>
      </c>
      <c r="E233" s="35">
        <v>4582</v>
      </c>
      <c r="F233" s="55">
        <v>127650</v>
      </c>
      <c r="G233" s="16">
        <v>123872</v>
      </c>
      <c r="H233" s="16">
        <v>158365</v>
      </c>
      <c r="I233" s="16">
        <v>143635</v>
      </c>
      <c r="J233" s="16">
        <v>159053</v>
      </c>
      <c r="K233" s="16">
        <v>151963</v>
      </c>
      <c r="L233" s="16">
        <v>138561</v>
      </c>
      <c r="M233" s="16">
        <v>127980</v>
      </c>
      <c r="N233" s="16">
        <v>133814</v>
      </c>
      <c r="O233" s="16">
        <v>143797</v>
      </c>
      <c r="P233" s="16">
        <v>129978</v>
      </c>
      <c r="Q233" s="63">
        <v>133794</v>
      </c>
    </row>
    <row r="234" spans="1:17" x14ac:dyDescent="0.3">
      <c r="A234" s="158"/>
      <c r="B234" s="1">
        <v>2631</v>
      </c>
      <c r="C234" s="1" t="s">
        <v>171</v>
      </c>
      <c r="D234" s="35">
        <f t="shared" si="41"/>
        <v>5210580</v>
      </c>
      <c r="E234" s="35">
        <v>14276</v>
      </c>
      <c r="F234" s="55">
        <v>387486</v>
      </c>
      <c r="G234" s="16">
        <v>388246</v>
      </c>
      <c r="H234" s="16">
        <v>468180</v>
      </c>
      <c r="I234" s="16">
        <v>425839</v>
      </c>
      <c r="J234" s="16">
        <v>460251</v>
      </c>
      <c r="K234" s="16">
        <v>443386</v>
      </c>
      <c r="L234" s="16">
        <v>419223</v>
      </c>
      <c r="M234" s="16">
        <v>420416</v>
      </c>
      <c r="N234" s="16">
        <v>417658</v>
      </c>
      <c r="O234" s="16">
        <v>500849</v>
      </c>
      <c r="P234" s="16">
        <v>405940</v>
      </c>
      <c r="Q234" s="63">
        <v>473106</v>
      </c>
    </row>
    <row r="235" spans="1:17" x14ac:dyDescent="0.3">
      <c r="A235" s="158"/>
      <c r="B235" s="1">
        <v>2632</v>
      </c>
      <c r="C235" s="1" t="s">
        <v>172</v>
      </c>
      <c r="D235" s="35">
        <f t="shared" si="41"/>
        <v>1998521</v>
      </c>
      <c r="E235" s="35">
        <v>5475</v>
      </c>
      <c r="F235" s="55">
        <v>138859</v>
      </c>
      <c r="G235" s="16">
        <v>137256</v>
      </c>
      <c r="H235" s="16">
        <v>163160</v>
      </c>
      <c r="I235" s="16">
        <v>157591</v>
      </c>
      <c r="J235" s="16">
        <v>171007</v>
      </c>
      <c r="K235" s="16">
        <v>165743</v>
      </c>
      <c r="L235" s="16">
        <v>173293</v>
      </c>
      <c r="M235" s="16">
        <v>169913</v>
      </c>
      <c r="N235" s="16">
        <v>162003</v>
      </c>
      <c r="O235" s="16">
        <v>189130</v>
      </c>
      <c r="P235" s="16">
        <v>177382</v>
      </c>
      <c r="Q235" s="63">
        <v>193184</v>
      </c>
    </row>
    <row r="236" spans="1:17" x14ac:dyDescent="0.3">
      <c r="A236" s="158"/>
      <c r="B236" s="1">
        <v>2633</v>
      </c>
      <c r="C236" s="1" t="s">
        <v>173</v>
      </c>
      <c r="D236" s="35">
        <f t="shared" si="41"/>
        <v>511865</v>
      </c>
      <c r="E236" s="35">
        <v>1402</v>
      </c>
      <c r="F236" s="55">
        <v>42875</v>
      </c>
      <c r="G236" s="16">
        <v>37160</v>
      </c>
      <c r="H236" s="16">
        <v>44418</v>
      </c>
      <c r="I236" s="16">
        <v>43738</v>
      </c>
      <c r="J236" s="16">
        <v>43559</v>
      </c>
      <c r="K236" s="16">
        <v>41557</v>
      </c>
      <c r="L236" s="16">
        <v>42984</v>
      </c>
      <c r="M236" s="16">
        <v>40901</v>
      </c>
      <c r="N236" s="16">
        <v>39339</v>
      </c>
      <c r="O236" s="16">
        <v>45435</v>
      </c>
      <c r="P236" s="16">
        <v>45615</v>
      </c>
      <c r="Q236" s="63">
        <v>44284</v>
      </c>
    </row>
    <row r="237" spans="1:17" x14ac:dyDescent="0.3">
      <c r="A237" s="158"/>
      <c r="B237" s="1">
        <v>2634</v>
      </c>
      <c r="C237" s="1" t="s">
        <v>174</v>
      </c>
      <c r="D237" s="35">
        <f t="shared" ref="D237:D300" si="42">SUM(F237:Q237)</f>
        <v>701750</v>
      </c>
      <c r="E237" s="35">
        <v>1923</v>
      </c>
      <c r="F237" s="55">
        <v>56860</v>
      </c>
      <c r="G237" s="16">
        <v>49355</v>
      </c>
      <c r="H237" s="16">
        <v>59959</v>
      </c>
      <c r="I237" s="16">
        <v>59578</v>
      </c>
      <c r="J237" s="16">
        <v>60341</v>
      </c>
      <c r="K237" s="16">
        <v>58252</v>
      </c>
      <c r="L237" s="16">
        <v>60640</v>
      </c>
      <c r="M237" s="16">
        <v>56322</v>
      </c>
      <c r="N237" s="16">
        <v>53295</v>
      </c>
      <c r="O237" s="16">
        <v>61577</v>
      </c>
      <c r="P237" s="16">
        <v>62928</v>
      </c>
      <c r="Q237" s="63">
        <v>62643</v>
      </c>
    </row>
    <row r="238" spans="1:17" x14ac:dyDescent="0.3">
      <c r="A238" s="158"/>
      <c r="B238" s="1">
        <v>2635</v>
      </c>
      <c r="C238" s="1" t="s">
        <v>175</v>
      </c>
      <c r="D238" s="35">
        <f t="shared" si="42"/>
        <v>639943</v>
      </c>
      <c r="E238" s="35">
        <v>1753</v>
      </c>
      <c r="F238" s="55">
        <v>53534</v>
      </c>
      <c r="G238" s="16">
        <v>47132</v>
      </c>
      <c r="H238" s="16">
        <v>58007</v>
      </c>
      <c r="I238" s="16">
        <v>57007</v>
      </c>
      <c r="J238" s="16">
        <v>56904</v>
      </c>
      <c r="K238" s="16">
        <v>53873</v>
      </c>
      <c r="L238" s="16">
        <v>53959</v>
      </c>
      <c r="M238" s="16">
        <v>49566</v>
      </c>
      <c r="N238" s="16">
        <v>47472</v>
      </c>
      <c r="O238" s="16">
        <v>55163</v>
      </c>
      <c r="P238" s="16">
        <v>54825</v>
      </c>
      <c r="Q238" s="63">
        <v>52501</v>
      </c>
    </row>
    <row r="239" spans="1:17" x14ac:dyDescent="0.3">
      <c r="A239" s="158"/>
      <c r="B239" s="1">
        <v>2636</v>
      </c>
      <c r="C239" s="1" t="s">
        <v>176</v>
      </c>
      <c r="D239" s="35">
        <f t="shared" si="42"/>
        <v>1479570</v>
      </c>
      <c r="E239" s="35">
        <v>4054</v>
      </c>
      <c r="F239" s="55">
        <v>120004</v>
      </c>
      <c r="G239" s="16">
        <v>100541</v>
      </c>
      <c r="H239" s="16">
        <v>130528</v>
      </c>
      <c r="I239" s="16">
        <v>126905</v>
      </c>
      <c r="J239" s="16">
        <v>126992</v>
      </c>
      <c r="K239" s="16">
        <v>121359</v>
      </c>
      <c r="L239" s="16">
        <v>122131</v>
      </c>
      <c r="M239" s="16">
        <v>122751</v>
      </c>
      <c r="N239" s="16">
        <v>113840</v>
      </c>
      <c r="O239" s="16">
        <v>134636</v>
      </c>
      <c r="P239" s="16">
        <v>127251</v>
      </c>
      <c r="Q239" s="63">
        <v>132632</v>
      </c>
    </row>
    <row r="240" spans="1:17" x14ac:dyDescent="0.3">
      <c r="A240" s="158"/>
      <c r="B240" s="1">
        <v>2637</v>
      </c>
      <c r="C240" s="1" t="s">
        <v>177</v>
      </c>
      <c r="D240" s="35">
        <f t="shared" si="42"/>
        <v>2089656</v>
      </c>
      <c r="E240" s="35">
        <v>5725</v>
      </c>
      <c r="F240" s="55">
        <v>155643</v>
      </c>
      <c r="G240" s="16">
        <v>141007</v>
      </c>
      <c r="H240" s="16">
        <v>181494</v>
      </c>
      <c r="I240" s="16">
        <v>178802</v>
      </c>
      <c r="J240" s="16">
        <v>184023</v>
      </c>
      <c r="K240" s="16">
        <v>172423</v>
      </c>
      <c r="L240" s="16">
        <v>168428</v>
      </c>
      <c r="M240" s="16">
        <v>159146</v>
      </c>
      <c r="N240" s="16">
        <v>170742</v>
      </c>
      <c r="O240" s="16">
        <v>200254</v>
      </c>
      <c r="P240" s="16">
        <v>188627</v>
      </c>
      <c r="Q240" s="63">
        <v>189067</v>
      </c>
    </row>
    <row r="241" spans="1:17" x14ac:dyDescent="0.3">
      <c r="A241" s="158"/>
      <c r="B241" s="1">
        <v>2638</v>
      </c>
      <c r="C241" s="1" t="s">
        <v>178</v>
      </c>
      <c r="D241" s="35">
        <f t="shared" si="42"/>
        <v>724644</v>
      </c>
      <c r="E241" s="35">
        <v>1985</v>
      </c>
      <c r="F241" s="55">
        <v>57736</v>
      </c>
      <c r="G241" s="16">
        <v>51495</v>
      </c>
      <c r="H241" s="16">
        <v>67171</v>
      </c>
      <c r="I241" s="16">
        <v>64970</v>
      </c>
      <c r="J241" s="16">
        <v>65093</v>
      </c>
      <c r="K241" s="16">
        <v>58943</v>
      </c>
      <c r="L241" s="16">
        <v>58212</v>
      </c>
      <c r="M241" s="16">
        <v>55081</v>
      </c>
      <c r="N241" s="16">
        <v>56525</v>
      </c>
      <c r="O241" s="16">
        <v>64038</v>
      </c>
      <c r="P241" s="16">
        <v>64097</v>
      </c>
      <c r="Q241" s="63">
        <v>61283</v>
      </c>
    </row>
    <row r="242" spans="1:17" x14ac:dyDescent="0.3">
      <c r="A242" s="158"/>
      <c r="B242" s="1">
        <v>2639</v>
      </c>
      <c r="C242" s="1" t="s">
        <v>179</v>
      </c>
      <c r="D242" s="35">
        <f t="shared" si="42"/>
        <v>1399316</v>
      </c>
      <c r="E242" s="35">
        <v>3834</v>
      </c>
      <c r="F242" s="55">
        <v>114277</v>
      </c>
      <c r="G242" s="16">
        <v>101478</v>
      </c>
      <c r="H242" s="16">
        <v>123189</v>
      </c>
      <c r="I242" s="16">
        <v>118864</v>
      </c>
      <c r="J242" s="16">
        <v>122690</v>
      </c>
      <c r="K242" s="16">
        <v>113284</v>
      </c>
      <c r="L242" s="16">
        <v>117994</v>
      </c>
      <c r="M242" s="16">
        <v>115630</v>
      </c>
      <c r="N242" s="16">
        <v>112573</v>
      </c>
      <c r="O242" s="16">
        <v>121513</v>
      </c>
      <c r="P242" s="16">
        <v>120988</v>
      </c>
      <c r="Q242" s="63">
        <v>116836</v>
      </c>
    </row>
    <row r="243" spans="1:17" x14ac:dyDescent="0.3">
      <c r="A243" s="158"/>
      <c r="B243" s="1">
        <v>2640</v>
      </c>
      <c r="C243" s="1" t="s">
        <v>180</v>
      </c>
      <c r="D243" s="35">
        <f t="shared" si="42"/>
        <v>3537882</v>
      </c>
      <c r="E243" s="35">
        <v>9693</v>
      </c>
      <c r="F243" s="55">
        <v>244694</v>
      </c>
      <c r="G243" s="16">
        <v>223054</v>
      </c>
      <c r="H243" s="16">
        <v>361993</v>
      </c>
      <c r="I243" s="16">
        <v>325529</v>
      </c>
      <c r="J243" s="16">
        <v>361186</v>
      </c>
      <c r="K243" s="16">
        <v>280998</v>
      </c>
      <c r="L243" s="16">
        <v>266645</v>
      </c>
      <c r="M243" s="16">
        <v>238202</v>
      </c>
      <c r="N243" s="16">
        <v>291456</v>
      </c>
      <c r="O243" s="16">
        <v>323440</v>
      </c>
      <c r="P243" s="16">
        <v>326097</v>
      </c>
      <c r="Q243" s="63">
        <v>294588</v>
      </c>
    </row>
    <row r="244" spans="1:17" x14ac:dyDescent="0.3">
      <c r="A244" s="158"/>
      <c r="B244" s="1">
        <v>2641</v>
      </c>
      <c r="C244" s="1" t="s">
        <v>181</v>
      </c>
      <c r="D244" s="35">
        <f t="shared" si="42"/>
        <v>2251630</v>
      </c>
      <c r="E244" s="35">
        <v>6169</v>
      </c>
      <c r="F244" s="55">
        <v>164625</v>
      </c>
      <c r="G244" s="16">
        <v>147302</v>
      </c>
      <c r="H244" s="16">
        <v>209565</v>
      </c>
      <c r="I244" s="16">
        <v>200700</v>
      </c>
      <c r="J244" s="16">
        <v>212958</v>
      </c>
      <c r="K244" s="16">
        <v>180474</v>
      </c>
      <c r="L244" s="16">
        <v>174023</v>
      </c>
      <c r="M244" s="16">
        <v>164272</v>
      </c>
      <c r="N244" s="16">
        <v>184956</v>
      </c>
      <c r="O244" s="16">
        <v>210039</v>
      </c>
      <c r="P244" s="16">
        <v>208329</v>
      </c>
      <c r="Q244" s="63">
        <v>194387</v>
      </c>
    </row>
    <row r="245" spans="1:17" x14ac:dyDescent="0.3">
      <c r="A245" s="158"/>
      <c r="B245" s="1">
        <v>2642</v>
      </c>
      <c r="C245" s="1" t="s">
        <v>182</v>
      </c>
      <c r="D245" s="35">
        <f t="shared" si="42"/>
        <v>3002715</v>
      </c>
      <c r="E245" s="35">
        <v>8227</v>
      </c>
      <c r="F245" s="55">
        <v>238471</v>
      </c>
      <c r="G245" s="16">
        <v>205980</v>
      </c>
      <c r="H245" s="16">
        <v>278302</v>
      </c>
      <c r="I245" s="16">
        <v>265154</v>
      </c>
      <c r="J245" s="16">
        <v>271608</v>
      </c>
      <c r="K245" s="16">
        <v>242846</v>
      </c>
      <c r="L245" s="16">
        <v>238167</v>
      </c>
      <c r="M245" s="16">
        <v>228161</v>
      </c>
      <c r="N245" s="16">
        <v>239160</v>
      </c>
      <c r="O245" s="16">
        <v>272662</v>
      </c>
      <c r="P245" s="16">
        <v>268785</v>
      </c>
      <c r="Q245" s="63">
        <v>253419</v>
      </c>
    </row>
    <row r="246" spans="1:17" x14ac:dyDescent="0.3">
      <c r="A246" s="158"/>
      <c r="B246" s="1">
        <v>2643</v>
      </c>
      <c r="C246" s="1" t="s">
        <v>183</v>
      </c>
      <c r="D246" s="35">
        <f t="shared" si="42"/>
        <v>1487115</v>
      </c>
      <c r="E246" s="35">
        <v>4074</v>
      </c>
      <c r="F246" s="55">
        <v>111966</v>
      </c>
      <c r="G246" s="16">
        <v>97895</v>
      </c>
      <c r="H246" s="16">
        <v>134028</v>
      </c>
      <c r="I246" s="16">
        <v>132933</v>
      </c>
      <c r="J246" s="16">
        <v>137304</v>
      </c>
      <c r="K246" s="16">
        <v>123482</v>
      </c>
      <c r="L246" s="16">
        <v>116981</v>
      </c>
      <c r="M246" s="16">
        <v>112505</v>
      </c>
      <c r="N246" s="16">
        <v>121029</v>
      </c>
      <c r="O246" s="16">
        <v>136255</v>
      </c>
      <c r="P246" s="16">
        <v>138022</v>
      </c>
      <c r="Q246" s="63">
        <v>124715</v>
      </c>
    </row>
    <row r="247" spans="1:17" x14ac:dyDescent="0.3">
      <c r="A247" s="158"/>
      <c r="B247" s="1">
        <v>2644</v>
      </c>
      <c r="C247" s="1" t="s">
        <v>184</v>
      </c>
      <c r="D247" s="35">
        <f t="shared" si="42"/>
        <v>1954024</v>
      </c>
      <c r="E247" s="35">
        <v>5353</v>
      </c>
      <c r="F247" s="55">
        <v>162078</v>
      </c>
      <c r="G247" s="16">
        <v>144145</v>
      </c>
      <c r="H247" s="16">
        <v>175407</v>
      </c>
      <c r="I247" s="16">
        <v>170059</v>
      </c>
      <c r="J247" s="16">
        <v>172906</v>
      </c>
      <c r="K247" s="16">
        <v>160277</v>
      </c>
      <c r="L247" s="16">
        <v>164833</v>
      </c>
      <c r="M247" s="16">
        <v>160431</v>
      </c>
      <c r="N247" s="16">
        <v>149833</v>
      </c>
      <c r="O247" s="16">
        <v>168922</v>
      </c>
      <c r="P247" s="16">
        <v>165629</v>
      </c>
      <c r="Q247" s="63">
        <v>159504</v>
      </c>
    </row>
    <row r="248" spans="1:17" x14ac:dyDescent="0.3">
      <c r="A248" s="158"/>
      <c r="B248" s="1">
        <v>2645</v>
      </c>
      <c r="C248" s="1" t="s">
        <v>185</v>
      </c>
      <c r="D248" s="35">
        <f t="shared" si="42"/>
        <v>3239370</v>
      </c>
      <c r="E248" s="35">
        <v>8875</v>
      </c>
      <c r="F248" s="55">
        <v>262424</v>
      </c>
      <c r="G248" s="16">
        <v>228094</v>
      </c>
      <c r="H248" s="16">
        <v>283882</v>
      </c>
      <c r="I248" s="16">
        <v>278574</v>
      </c>
      <c r="J248" s="16">
        <v>284770</v>
      </c>
      <c r="K248" s="16">
        <v>264655</v>
      </c>
      <c r="L248" s="16">
        <v>268902</v>
      </c>
      <c r="M248" s="16">
        <v>262683</v>
      </c>
      <c r="N248" s="16">
        <v>256796</v>
      </c>
      <c r="O248" s="16">
        <v>288140</v>
      </c>
      <c r="P248" s="16">
        <v>286114</v>
      </c>
      <c r="Q248" s="63">
        <v>274336</v>
      </c>
    </row>
    <row r="249" spans="1:17" x14ac:dyDescent="0.3">
      <c r="A249" s="158"/>
      <c r="B249" s="1">
        <v>2646</v>
      </c>
      <c r="C249" s="1" t="s">
        <v>186</v>
      </c>
      <c r="D249" s="35">
        <f t="shared" si="42"/>
        <v>1195568</v>
      </c>
      <c r="E249" s="35">
        <v>3276</v>
      </c>
      <c r="F249" s="55">
        <v>88851</v>
      </c>
      <c r="G249" s="16">
        <v>78257</v>
      </c>
      <c r="H249" s="16">
        <v>108413</v>
      </c>
      <c r="I249" s="16">
        <v>104914</v>
      </c>
      <c r="J249" s="16">
        <v>119511</v>
      </c>
      <c r="K249" s="16">
        <v>99623</v>
      </c>
      <c r="L249" s="16">
        <v>93664</v>
      </c>
      <c r="M249" s="16">
        <v>91586</v>
      </c>
      <c r="N249" s="16">
        <v>94518</v>
      </c>
      <c r="O249" s="16">
        <v>107276</v>
      </c>
      <c r="P249" s="16">
        <v>108749</v>
      </c>
      <c r="Q249" s="63">
        <v>100206</v>
      </c>
    </row>
    <row r="250" spans="1:17" x14ac:dyDescent="0.3">
      <c r="A250" s="158"/>
      <c r="B250" s="1">
        <v>2647</v>
      </c>
      <c r="C250" s="1" t="s">
        <v>187</v>
      </c>
      <c r="D250" s="35">
        <f t="shared" si="42"/>
        <v>2476995</v>
      </c>
      <c r="E250" s="35">
        <v>6786</v>
      </c>
      <c r="F250" s="55">
        <v>195102</v>
      </c>
      <c r="G250" s="16">
        <v>170090</v>
      </c>
      <c r="H250" s="16">
        <v>225779</v>
      </c>
      <c r="I250" s="16">
        <v>215761</v>
      </c>
      <c r="J250" s="16">
        <v>224910</v>
      </c>
      <c r="K250" s="16">
        <v>200409</v>
      </c>
      <c r="L250" s="16">
        <v>199261</v>
      </c>
      <c r="M250" s="16">
        <v>192718</v>
      </c>
      <c r="N250" s="16">
        <v>195796</v>
      </c>
      <c r="O250" s="16">
        <v>225652</v>
      </c>
      <c r="P250" s="16">
        <v>225586</v>
      </c>
      <c r="Q250" s="63">
        <v>205931</v>
      </c>
    </row>
    <row r="251" spans="1:17" ht="17.25" thickBot="1" x14ac:dyDescent="0.35">
      <c r="A251" s="159"/>
      <c r="B251" s="14">
        <v>2648</v>
      </c>
      <c r="C251" s="14" t="s">
        <v>188</v>
      </c>
      <c r="D251" s="36">
        <f t="shared" si="42"/>
        <v>2198863</v>
      </c>
      <c r="E251" s="36">
        <v>6024</v>
      </c>
      <c r="F251" s="56">
        <v>182970</v>
      </c>
      <c r="G251" s="17">
        <v>159628</v>
      </c>
      <c r="H251" s="17">
        <v>191546</v>
      </c>
      <c r="I251" s="17">
        <v>186415</v>
      </c>
      <c r="J251" s="17">
        <v>189044</v>
      </c>
      <c r="K251" s="17">
        <v>178881</v>
      </c>
      <c r="L251" s="17">
        <v>186896</v>
      </c>
      <c r="M251" s="17">
        <v>180549</v>
      </c>
      <c r="N251" s="17">
        <v>168503</v>
      </c>
      <c r="O251" s="17">
        <v>193314</v>
      </c>
      <c r="P251" s="17">
        <v>192373</v>
      </c>
      <c r="Q251" s="64">
        <v>188744</v>
      </c>
    </row>
    <row r="252" spans="1:17" x14ac:dyDescent="0.3">
      <c r="A252" s="161" t="s">
        <v>337</v>
      </c>
      <c r="B252" s="27">
        <v>2711</v>
      </c>
      <c r="C252" s="27" t="s">
        <v>189</v>
      </c>
      <c r="D252" s="38">
        <f t="shared" si="42"/>
        <v>181043</v>
      </c>
      <c r="E252" s="38">
        <v>496</v>
      </c>
      <c r="F252" s="57">
        <v>12122</v>
      </c>
      <c r="G252" s="28">
        <v>11348</v>
      </c>
      <c r="H252" s="28">
        <v>15093</v>
      </c>
      <c r="I252" s="28">
        <v>15168</v>
      </c>
      <c r="J252" s="28">
        <v>16363</v>
      </c>
      <c r="K252" s="28">
        <v>17107</v>
      </c>
      <c r="L252" s="28">
        <v>19284</v>
      </c>
      <c r="M252" s="28">
        <v>16339</v>
      </c>
      <c r="N252" s="28">
        <v>15205</v>
      </c>
      <c r="O252" s="28">
        <v>15281</v>
      </c>
      <c r="P252" s="28">
        <v>14187</v>
      </c>
      <c r="Q252" s="65">
        <v>13546</v>
      </c>
    </row>
    <row r="253" spans="1:17" x14ac:dyDescent="0.3">
      <c r="A253" s="158"/>
      <c r="B253" s="1">
        <v>2712</v>
      </c>
      <c r="C253" s="1" t="s">
        <v>190</v>
      </c>
      <c r="D253" s="35">
        <f t="shared" si="42"/>
        <v>1875952</v>
      </c>
      <c r="E253" s="35">
        <v>5140</v>
      </c>
      <c r="F253" s="55">
        <v>141527</v>
      </c>
      <c r="G253" s="16">
        <v>126099</v>
      </c>
      <c r="H253" s="16">
        <v>167164</v>
      </c>
      <c r="I253" s="16">
        <v>167055</v>
      </c>
      <c r="J253" s="16">
        <v>170906</v>
      </c>
      <c r="K253" s="16">
        <v>157409</v>
      </c>
      <c r="L253" s="16">
        <v>152123</v>
      </c>
      <c r="M253" s="16">
        <v>145284</v>
      </c>
      <c r="N253" s="16">
        <v>153762</v>
      </c>
      <c r="O253" s="16">
        <v>175959</v>
      </c>
      <c r="P253" s="16">
        <v>165716</v>
      </c>
      <c r="Q253" s="63">
        <v>152948</v>
      </c>
    </row>
    <row r="254" spans="1:17" x14ac:dyDescent="0.3">
      <c r="A254" s="158"/>
      <c r="B254" s="1">
        <v>2713</v>
      </c>
      <c r="C254" s="1" t="s">
        <v>191</v>
      </c>
      <c r="D254" s="35">
        <f t="shared" si="42"/>
        <v>2622732</v>
      </c>
      <c r="E254" s="35">
        <v>7186</v>
      </c>
      <c r="F254" s="55">
        <v>211982</v>
      </c>
      <c r="G254" s="16">
        <v>187470</v>
      </c>
      <c r="H254" s="16">
        <v>232986</v>
      </c>
      <c r="I254" s="16">
        <v>222684</v>
      </c>
      <c r="J254" s="16">
        <v>229963</v>
      </c>
      <c r="K254" s="16">
        <v>219805</v>
      </c>
      <c r="L254" s="16">
        <v>222519</v>
      </c>
      <c r="M254" s="16">
        <v>210826</v>
      </c>
      <c r="N254" s="16">
        <v>208052</v>
      </c>
      <c r="O254" s="16">
        <v>230590</v>
      </c>
      <c r="P254" s="16">
        <v>225295</v>
      </c>
      <c r="Q254" s="63">
        <v>220560</v>
      </c>
    </row>
    <row r="255" spans="1:17" x14ac:dyDescent="0.3">
      <c r="A255" s="158"/>
      <c r="B255" s="1">
        <v>2714</v>
      </c>
      <c r="C255" s="1" t="s">
        <v>192</v>
      </c>
      <c r="D255" s="35">
        <f t="shared" si="42"/>
        <v>2250669</v>
      </c>
      <c r="E255" s="35">
        <v>6166</v>
      </c>
      <c r="F255" s="55">
        <v>185877</v>
      </c>
      <c r="G255" s="16">
        <v>162558</v>
      </c>
      <c r="H255" s="16">
        <v>197971</v>
      </c>
      <c r="I255" s="16">
        <v>192073</v>
      </c>
      <c r="J255" s="16">
        <v>195266</v>
      </c>
      <c r="K255" s="16">
        <v>184450</v>
      </c>
      <c r="L255" s="16">
        <v>189210</v>
      </c>
      <c r="M255" s="16">
        <v>182882</v>
      </c>
      <c r="N255" s="16">
        <v>175898</v>
      </c>
      <c r="O255" s="16">
        <v>197555</v>
      </c>
      <c r="P255" s="16">
        <v>196651</v>
      </c>
      <c r="Q255" s="63">
        <v>190278</v>
      </c>
    </row>
    <row r="256" spans="1:17" x14ac:dyDescent="0.3">
      <c r="A256" s="158"/>
      <c r="B256" s="1">
        <v>2715</v>
      </c>
      <c r="C256" s="1" t="s">
        <v>193</v>
      </c>
      <c r="D256" s="35">
        <f t="shared" si="42"/>
        <v>3128222</v>
      </c>
      <c r="E256" s="35">
        <v>8570</v>
      </c>
      <c r="F256" s="55">
        <v>258738</v>
      </c>
      <c r="G256" s="16">
        <v>229079</v>
      </c>
      <c r="H256" s="16">
        <v>271727</v>
      </c>
      <c r="I256" s="16">
        <v>259904</v>
      </c>
      <c r="J256" s="16">
        <v>270038</v>
      </c>
      <c r="K256" s="16">
        <v>254365</v>
      </c>
      <c r="L256" s="16">
        <v>268776</v>
      </c>
      <c r="M256" s="16">
        <v>263963</v>
      </c>
      <c r="N256" s="16">
        <v>243911</v>
      </c>
      <c r="O256" s="16">
        <v>271120</v>
      </c>
      <c r="P256" s="16">
        <v>269342</v>
      </c>
      <c r="Q256" s="63">
        <v>267259</v>
      </c>
    </row>
    <row r="257" spans="1:17" x14ac:dyDescent="0.3">
      <c r="A257" s="158"/>
      <c r="B257" s="1">
        <v>2716</v>
      </c>
      <c r="C257" s="1" t="s">
        <v>194</v>
      </c>
      <c r="D257" s="35">
        <f t="shared" si="42"/>
        <v>2957518</v>
      </c>
      <c r="E257" s="35">
        <v>8103</v>
      </c>
      <c r="F257" s="55">
        <v>236705</v>
      </c>
      <c r="G257" s="16">
        <v>206727</v>
      </c>
      <c r="H257" s="16">
        <v>259906</v>
      </c>
      <c r="I257" s="16">
        <v>258907</v>
      </c>
      <c r="J257" s="16">
        <v>261311</v>
      </c>
      <c r="K257" s="16">
        <v>242692</v>
      </c>
      <c r="L257" s="16">
        <v>246119</v>
      </c>
      <c r="M257" s="16">
        <v>236203</v>
      </c>
      <c r="N257" s="16">
        <v>231795</v>
      </c>
      <c r="O257" s="16">
        <v>265498</v>
      </c>
      <c r="P257" s="16">
        <v>264374</v>
      </c>
      <c r="Q257" s="63">
        <v>247281</v>
      </c>
    </row>
    <row r="258" spans="1:17" x14ac:dyDescent="0.3">
      <c r="A258" s="158"/>
      <c r="B258" s="1">
        <v>2717</v>
      </c>
      <c r="C258" s="1" t="s">
        <v>195</v>
      </c>
      <c r="D258" s="35">
        <f t="shared" si="42"/>
        <v>3727205</v>
      </c>
      <c r="E258" s="35">
        <v>10212</v>
      </c>
      <c r="F258" s="55">
        <v>307244</v>
      </c>
      <c r="G258" s="16">
        <v>268324</v>
      </c>
      <c r="H258" s="16">
        <v>336153</v>
      </c>
      <c r="I258" s="16">
        <v>328587</v>
      </c>
      <c r="J258" s="16">
        <v>330013</v>
      </c>
      <c r="K258" s="16">
        <v>306038</v>
      </c>
      <c r="L258" s="16">
        <v>304618</v>
      </c>
      <c r="M258" s="16">
        <v>291695</v>
      </c>
      <c r="N258" s="16">
        <v>283469</v>
      </c>
      <c r="O258" s="16">
        <v>329674</v>
      </c>
      <c r="P258" s="16">
        <v>326305</v>
      </c>
      <c r="Q258" s="63">
        <v>315085</v>
      </c>
    </row>
    <row r="259" spans="1:17" x14ac:dyDescent="0.3">
      <c r="A259" s="158"/>
      <c r="B259" s="1">
        <v>2718</v>
      </c>
      <c r="C259" s="1" t="s">
        <v>196</v>
      </c>
      <c r="D259" s="35">
        <f t="shared" si="42"/>
        <v>2541338</v>
      </c>
      <c r="E259" s="35">
        <v>6963</v>
      </c>
      <c r="F259" s="55">
        <v>198477</v>
      </c>
      <c r="G259" s="16">
        <v>175285</v>
      </c>
      <c r="H259" s="16">
        <v>236574</v>
      </c>
      <c r="I259" s="16">
        <v>227728</v>
      </c>
      <c r="J259" s="16">
        <v>234970</v>
      </c>
      <c r="K259" s="16">
        <v>207108</v>
      </c>
      <c r="L259" s="16">
        <v>203156</v>
      </c>
      <c r="M259" s="16">
        <v>190474</v>
      </c>
      <c r="N259" s="16">
        <v>199789</v>
      </c>
      <c r="O259" s="16">
        <v>224431</v>
      </c>
      <c r="P259" s="16">
        <v>230193</v>
      </c>
      <c r="Q259" s="63">
        <v>213153</v>
      </c>
    </row>
    <row r="260" spans="1:17" x14ac:dyDescent="0.3">
      <c r="A260" s="158"/>
      <c r="B260" s="1">
        <v>2719</v>
      </c>
      <c r="C260" s="1" t="s">
        <v>197</v>
      </c>
      <c r="D260" s="35">
        <f t="shared" si="42"/>
        <v>1226782</v>
      </c>
      <c r="E260" s="35">
        <v>3361</v>
      </c>
      <c r="F260" s="55">
        <v>88943</v>
      </c>
      <c r="G260" s="16">
        <v>77625</v>
      </c>
      <c r="H260" s="16">
        <v>114034</v>
      </c>
      <c r="I260" s="16">
        <v>109774</v>
      </c>
      <c r="J260" s="16">
        <v>126193</v>
      </c>
      <c r="K260" s="16">
        <v>102788</v>
      </c>
      <c r="L260" s="16">
        <v>93824</v>
      </c>
      <c r="M260" s="16">
        <v>91870</v>
      </c>
      <c r="N260" s="16">
        <v>97357</v>
      </c>
      <c r="O260" s="16">
        <v>111522</v>
      </c>
      <c r="P260" s="16">
        <v>112143</v>
      </c>
      <c r="Q260" s="63">
        <v>100709</v>
      </c>
    </row>
    <row r="261" spans="1:17" x14ac:dyDescent="0.3">
      <c r="A261" s="158"/>
      <c r="B261" s="1">
        <v>2720</v>
      </c>
      <c r="C261" s="1" t="s">
        <v>198</v>
      </c>
      <c r="D261" s="35">
        <f t="shared" si="42"/>
        <v>1936766</v>
      </c>
      <c r="E261" s="35">
        <v>5306</v>
      </c>
      <c r="F261" s="55">
        <v>161878</v>
      </c>
      <c r="G261" s="16">
        <v>140385</v>
      </c>
      <c r="H261" s="16">
        <v>169929</v>
      </c>
      <c r="I261" s="16">
        <v>164771</v>
      </c>
      <c r="J261" s="16">
        <v>170277</v>
      </c>
      <c r="K261" s="16">
        <v>158743</v>
      </c>
      <c r="L261" s="16">
        <v>161239</v>
      </c>
      <c r="M261" s="16">
        <v>154813</v>
      </c>
      <c r="N261" s="16">
        <v>147417</v>
      </c>
      <c r="O261" s="16">
        <v>170726</v>
      </c>
      <c r="P261" s="16">
        <v>169107</v>
      </c>
      <c r="Q261" s="63">
        <v>167481</v>
      </c>
    </row>
    <row r="262" spans="1:17" x14ac:dyDescent="0.3">
      <c r="A262" s="158"/>
      <c r="B262" s="1">
        <v>2721</v>
      </c>
      <c r="C262" s="1" t="s">
        <v>199</v>
      </c>
      <c r="D262" s="35">
        <f t="shared" si="42"/>
        <v>1927468</v>
      </c>
      <c r="E262" s="35">
        <v>5281</v>
      </c>
      <c r="F262" s="55">
        <v>153513</v>
      </c>
      <c r="G262" s="16">
        <v>136061</v>
      </c>
      <c r="H262" s="16">
        <v>167117</v>
      </c>
      <c r="I262" s="16">
        <v>165900</v>
      </c>
      <c r="J262" s="16">
        <v>175458</v>
      </c>
      <c r="K262" s="16">
        <v>158529</v>
      </c>
      <c r="L262" s="16">
        <v>161810</v>
      </c>
      <c r="M262" s="16">
        <v>155837</v>
      </c>
      <c r="N262" s="16">
        <v>149400</v>
      </c>
      <c r="O262" s="16">
        <v>170533</v>
      </c>
      <c r="P262" s="16">
        <v>169464</v>
      </c>
      <c r="Q262" s="63">
        <v>163846</v>
      </c>
    </row>
    <row r="263" spans="1:17" x14ac:dyDescent="0.3">
      <c r="A263" s="158"/>
      <c r="B263" s="1">
        <v>2722</v>
      </c>
      <c r="C263" s="1" t="s">
        <v>200</v>
      </c>
      <c r="D263" s="35">
        <f t="shared" si="42"/>
        <v>2915254</v>
      </c>
      <c r="E263" s="35">
        <v>7987</v>
      </c>
      <c r="F263" s="55">
        <v>239293</v>
      </c>
      <c r="G263" s="16">
        <v>215010</v>
      </c>
      <c r="H263" s="16">
        <v>258080</v>
      </c>
      <c r="I263" s="16">
        <v>249767</v>
      </c>
      <c r="J263" s="16">
        <v>253907</v>
      </c>
      <c r="K263" s="16">
        <v>239384</v>
      </c>
      <c r="L263" s="16">
        <v>243867</v>
      </c>
      <c r="M263" s="16">
        <v>234659</v>
      </c>
      <c r="N263" s="16">
        <v>223171</v>
      </c>
      <c r="O263" s="16">
        <v>253377</v>
      </c>
      <c r="P263" s="16">
        <v>253557</v>
      </c>
      <c r="Q263" s="63">
        <v>251182</v>
      </c>
    </row>
    <row r="264" spans="1:17" x14ac:dyDescent="0.3">
      <c r="A264" s="158"/>
      <c r="B264" s="1">
        <v>2723</v>
      </c>
      <c r="C264" s="1" t="s">
        <v>201</v>
      </c>
      <c r="D264" s="35">
        <f t="shared" si="42"/>
        <v>3137363</v>
      </c>
      <c r="E264" s="35">
        <v>8596</v>
      </c>
      <c r="F264" s="55">
        <v>242901</v>
      </c>
      <c r="G264" s="16">
        <v>214230</v>
      </c>
      <c r="H264" s="16">
        <v>288356</v>
      </c>
      <c r="I264" s="16">
        <v>283728</v>
      </c>
      <c r="J264" s="16">
        <v>284376</v>
      </c>
      <c r="K264" s="16">
        <v>261000</v>
      </c>
      <c r="L264" s="16">
        <v>244376</v>
      </c>
      <c r="M264" s="16">
        <v>241200</v>
      </c>
      <c r="N264" s="16">
        <v>248426</v>
      </c>
      <c r="O264" s="16">
        <v>286252</v>
      </c>
      <c r="P264" s="16">
        <v>281204</v>
      </c>
      <c r="Q264" s="63">
        <v>261314</v>
      </c>
    </row>
    <row r="265" spans="1:17" x14ac:dyDescent="0.3">
      <c r="A265" s="158"/>
      <c r="B265" s="1">
        <v>2724</v>
      </c>
      <c r="C265" s="1" t="s">
        <v>202</v>
      </c>
      <c r="D265" s="35">
        <f t="shared" si="42"/>
        <v>2956468</v>
      </c>
      <c r="E265" s="35">
        <v>8100</v>
      </c>
      <c r="F265" s="55">
        <v>240371</v>
      </c>
      <c r="G265" s="16">
        <v>213381</v>
      </c>
      <c r="H265" s="16">
        <v>261125</v>
      </c>
      <c r="I265" s="16">
        <v>255983</v>
      </c>
      <c r="J265" s="16">
        <v>258918</v>
      </c>
      <c r="K265" s="16">
        <v>244785</v>
      </c>
      <c r="L265" s="16">
        <v>247479</v>
      </c>
      <c r="M265" s="16">
        <v>237274</v>
      </c>
      <c r="N265" s="16">
        <v>228659</v>
      </c>
      <c r="O265" s="16">
        <v>258752</v>
      </c>
      <c r="P265" s="16">
        <v>256473</v>
      </c>
      <c r="Q265" s="63">
        <v>253268</v>
      </c>
    </row>
    <row r="266" spans="1:17" x14ac:dyDescent="0.3">
      <c r="A266" s="158"/>
      <c r="B266" s="1">
        <v>2725</v>
      </c>
      <c r="C266" s="1" t="s">
        <v>203</v>
      </c>
      <c r="D266" s="35">
        <f t="shared" si="42"/>
        <v>1211885</v>
      </c>
      <c r="E266" s="35">
        <v>3320</v>
      </c>
      <c r="F266" s="55">
        <v>97134</v>
      </c>
      <c r="G266" s="16">
        <v>87057</v>
      </c>
      <c r="H266" s="16">
        <v>108055</v>
      </c>
      <c r="I266" s="16">
        <v>105257</v>
      </c>
      <c r="J266" s="16">
        <v>108748</v>
      </c>
      <c r="K266" s="16">
        <v>100644</v>
      </c>
      <c r="L266" s="16">
        <v>100804</v>
      </c>
      <c r="M266" s="16">
        <v>95174</v>
      </c>
      <c r="N266" s="16">
        <v>93966</v>
      </c>
      <c r="O266" s="16">
        <v>107050</v>
      </c>
      <c r="P266" s="16">
        <v>105254</v>
      </c>
      <c r="Q266" s="63">
        <v>102742</v>
      </c>
    </row>
    <row r="267" spans="1:17" x14ac:dyDescent="0.3">
      <c r="A267" s="158"/>
      <c r="B267" s="1">
        <v>2726</v>
      </c>
      <c r="C267" s="1" t="s">
        <v>204</v>
      </c>
      <c r="D267" s="35">
        <f t="shared" si="42"/>
        <v>1976701</v>
      </c>
      <c r="E267" s="35">
        <v>5416</v>
      </c>
      <c r="F267" s="55">
        <v>161999</v>
      </c>
      <c r="G267" s="16">
        <v>143610</v>
      </c>
      <c r="H267" s="16">
        <v>175575</v>
      </c>
      <c r="I267" s="16">
        <v>169630</v>
      </c>
      <c r="J267" s="16">
        <v>172043</v>
      </c>
      <c r="K267" s="16">
        <v>163120</v>
      </c>
      <c r="L267" s="16">
        <v>164943</v>
      </c>
      <c r="M267" s="16">
        <v>158072</v>
      </c>
      <c r="N267" s="16">
        <v>151763</v>
      </c>
      <c r="O267" s="16">
        <v>175286</v>
      </c>
      <c r="P267" s="16">
        <v>173628</v>
      </c>
      <c r="Q267" s="63">
        <v>167032</v>
      </c>
    </row>
    <row r="268" spans="1:17" x14ac:dyDescent="0.3">
      <c r="A268" s="158"/>
      <c r="B268" s="1">
        <v>2727</v>
      </c>
      <c r="C268" s="1" t="s">
        <v>205</v>
      </c>
      <c r="D268" s="35">
        <f t="shared" si="42"/>
        <v>1467190</v>
      </c>
      <c r="E268" s="35">
        <v>4020</v>
      </c>
      <c r="F268" s="55">
        <v>106766</v>
      </c>
      <c r="G268" s="16">
        <v>92350</v>
      </c>
      <c r="H268" s="16">
        <v>111796</v>
      </c>
      <c r="I268" s="16">
        <v>117707</v>
      </c>
      <c r="J268" s="16">
        <v>128346</v>
      </c>
      <c r="K268" s="16">
        <v>124518</v>
      </c>
      <c r="L268" s="16">
        <v>130602</v>
      </c>
      <c r="M268" s="16">
        <v>128066</v>
      </c>
      <c r="N268" s="16">
        <v>119042</v>
      </c>
      <c r="O268" s="16">
        <v>135939</v>
      </c>
      <c r="P268" s="16">
        <v>136769</v>
      </c>
      <c r="Q268" s="63">
        <v>135289</v>
      </c>
    </row>
    <row r="269" spans="1:17" x14ac:dyDescent="0.3">
      <c r="A269" s="158"/>
      <c r="B269" s="1">
        <v>2728</v>
      </c>
      <c r="C269" s="1" t="s">
        <v>206</v>
      </c>
      <c r="D269" s="35">
        <f t="shared" si="42"/>
        <v>3292776</v>
      </c>
      <c r="E269" s="35">
        <v>9021</v>
      </c>
      <c r="F269" s="55">
        <v>206110</v>
      </c>
      <c r="G269" s="16">
        <v>184987</v>
      </c>
      <c r="H269" s="16">
        <v>329803</v>
      </c>
      <c r="I269" s="16">
        <v>342798</v>
      </c>
      <c r="J269" s="16">
        <v>364808</v>
      </c>
      <c r="K269" s="16">
        <v>279493</v>
      </c>
      <c r="L269" s="16">
        <v>212837</v>
      </c>
      <c r="M269" s="16">
        <v>221226</v>
      </c>
      <c r="N269" s="16">
        <v>273500</v>
      </c>
      <c r="O269" s="16">
        <v>315288</v>
      </c>
      <c r="P269" s="16">
        <v>302035</v>
      </c>
      <c r="Q269" s="63">
        <v>259891</v>
      </c>
    </row>
    <row r="270" spans="1:17" x14ac:dyDescent="0.3">
      <c r="A270" s="158"/>
      <c r="B270" s="1">
        <v>2729</v>
      </c>
      <c r="C270" s="1" t="s">
        <v>207</v>
      </c>
      <c r="D270" s="35">
        <f t="shared" si="42"/>
        <v>2217382</v>
      </c>
      <c r="E270" s="35">
        <v>6075</v>
      </c>
      <c r="F270" s="55">
        <v>172527</v>
      </c>
      <c r="G270" s="16">
        <v>153007</v>
      </c>
      <c r="H270" s="16">
        <v>199166</v>
      </c>
      <c r="I270" s="16">
        <v>187627</v>
      </c>
      <c r="J270" s="16">
        <v>196695</v>
      </c>
      <c r="K270" s="16">
        <v>176875</v>
      </c>
      <c r="L270" s="16">
        <v>177642</v>
      </c>
      <c r="M270" s="16">
        <v>180310</v>
      </c>
      <c r="N270" s="16">
        <v>170870</v>
      </c>
      <c r="O270" s="16">
        <v>192444</v>
      </c>
      <c r="P270" s="16">
        <v>207282</v>
      </c>
      <c r="Q270" s="63">
        <v>202937</v>
      </c>
    </row>
    <row r="271" spans="1:17" x14ac:dyDescent="0.3">
      <c r="A271" s="158"/>
      <c r="B271" s="1">
        <v>2730</v>
      </c>
      <c r="C271" s="1" t="s">
        <v>208</v>
      </c>
      <c r="D271" s="35">
        <f t="shared" si="42"/>
        <v>1657204</v>
      </c>
      <c r="E271" s="35">
        <v>4540</v>
      </c>
      <c r="F271" s="55">
        <v>103485</v>
      </c>
      <c r="G271" s="16">
        <v>91843</v>
      </c>
      <c r="H271" s="16">
        <v>137255</v>
      </c>
      <c r="I271" s="16">
        <v>151249</v>
      </c>
      <c r="J271" s="16">
        <v>191704</v>
      </c>
      <c r="K271" s="16">
        <v>157851</v>
      </c>
      <c r="L271" s="16">
        <v>143978</v>
      </c>
      <c r="M271" s="16">
        <v>138270</v>
      </c>
      <c r="N271" s="16">
        <v>174632</v>
      </c>
      <c r="O271" s="16">
        <v>148893</v>
      </c>
      <c r="P271" s="16">
        <v>113140</v>
      </c>
      <c r="Q271" s="63">
        <v>104904</v>
      </c>
    </row>
    <row r="272" spans="1:17" x14ac:dyDescent="0.3">
      <c r="A272" s="158"/>
      <c r="B272" s="1">
        <v>2731</v>
      </c>
      <c r="C272" s="1" t="s">
        <v>209</v>
      </c>
      <c r="D272" s="35">
        <f t="shared" si="42"/>
        <v>3334929</v>
      </c>
      <c r="E272" s="35">
        <v>9137</v>
      </c>
      <c r="F272" s="55">
        <v>280084</v>
      </c>
      <c r="G272" s="16">
        <v>239917</v>
      </c>
      <c r="H272" s="16">
        <v>295000</v>
      </c>
      <c r="I272" s="16">
        <v>286182</v>
      </c>
      <c r="J272" s="16">
        <v>285375</v>
      </c>
      <c r="K272" s="16">
        <v>270211</v>
      </c>
      <c r="L272" s="16">
        <v>278597</v>
      </c>
      <c r="M272" s="16">
        <v>269121</v>
      </c>
      <c r="N272" s="16">
        <v>250064</v>
      </c>
      <c r="O272" s="16">
        <v>295602</v>
      </c>
      <c r="P272" s="16">
        <v>300092</v>
      </c>
      <c r="Q272" s="63">
        <v>284684</v>
      </c>
    </row>
    <row r="273" spans="1:17" x14ac:dyDescent="0.3">
      <c r="A273" s="158"/>
      <c r="B273" s="1">
        <v>2732</v>
      </c>
      <c r="C273" s="1" t="s">
        <v>210</v>
      </c>
      <c r="D273" s="35">
        <f t="shared" si="42"/>
        <v>2167119</v>
      </c>
      <c r="E273" s="35">
        <v>5937</v>
      </c>
      <c r="F273" s="55">
        <v>181974</v>
      </c>
      <c r="G273" s="16">
        <v>155645</v>
      </c>
      <c r="H273" s="16">
        <v>190941</v>
      </c>
      <c r="I273" s="16">
        <v>186630</v>
      </c>
      <c r="J273" s="16">
        <v>186979</v>
      </c>
      <c r="K273" s="16">
        <v>177644</v>
      </c>
      <c r="L273" s="16">
        <v>181728</v>
      </c>
      <c r="M273" s="16">
        <v>173855</v>
      </c>
      <c r="N273" s="16">
        <v>161372</v>
      </c>
      <c r="O273" s="16">
        <v>194513</v>
      </c>
      <c r="P273" s="16">
        <v>194557</v>
      </c>
      <c r="Q273" s="63">
        <v>181281</v>
      </c>
    </row>
    <row r="274" spans="1:17" x14ac:dyDescent="0.3">
      <c r="A274" s="158"/>
      <c r="B274" s="1">
        <v>2733</v>
      </c>
      <c r="C274" s="1" t="s">
        <v>211</v>
      </c>
      <c r="D274" s="35">
        <f t="shared" si="42"/>
        <v>3823347</v>
      </c>
      <c r="E274" s="35">
        <v>10475</v>
      </c>
      <c r="F274" s="55">
        <v>326139</v>
      </c>
      <c r="G274" s="16">
        <v>277101</v>
      </c>
      <c r="H274" s="16">
        <v>337732</v>
      </c>
      <c r="I274" s="16">
        <v>324025</v>
      </c>
      <c r="J274" s="16">
        <v>320968</v>
      </c>
      <c r="K274" s="16">
        <v>310824</v>
      </c>
      <c r="L274" s="16">
        <v>322396</v>
      </c>
      <c r="M274" s="16">
        <v>311700</v>
      </c>
      <c r="N274" s="16">
        <v>281995</v>
      </c>
      <c r="O274" s="16">
        <v>340482</v>
      </c>
      <c r="P274" s="16">
        <v>344855</v>
      </c>
      <c r="Q274" s="63">
        <v>325130</v>
      </c>
    </row>
    <row r="275" spans="1:17" x14ac:dyDescent="0.3">
      <c r="A275" s="158"/>
      <c r="B275" s="1">
        <v>2734</v>
      </c>
      <c r="C275" s="1" t="s">
        <v>212</v>
      </c>
      <c r="D275" s="35">
        <f t="shared" si="42"/>
        <v>2850854</v>
      </c>
      <c r="E275" s="35">
        <v>7811</v>
      </c>
      <c r="F275" s="55">
        <v>243594</v>
      </c>
      <c r="G275" s="16">
        <v>208192</v>
      </c>
      <c r="H275" s="16">
        <v>247750</v>
      </c>
      <c r="I275" s="16">
        <v>241443</v>
      </c>
      <c r="J275" s="16">
        <v>241815</v>
      </c>
      <c r="K275" s="16">
        <v>234450</v>
      </c>
      <c r="L275" s="16">
        <v>248746</v>
      </c>
      <c r="M275" s="16">
        <v>237843</v>
      </c>
      <c r="N275" s="16">
        <v>212036</v>
      </c>
      <c r="O275" s="16">
        <v>245344</v>
      </c>
      <c r="P275" s="16">
        <v>247953</v>
      </c>
      <c r="Q275" s="63">
        <v>241688</v>
      </c>
    </row>
    <row r="276" spans="1:17" x14ac:dyDescent="0.3">
      <c r="A276" s="158"/>
      <c r="B276" s="1">
        <v>2735</v>
      </c>
      <c r="C276" s="1" t="s">
        <v>213</v>
      </c>
      <c r="D276" s="35">
        <f t="shared" si="42"/>
        <v>825842</v>
      </c>
      <c r="E276" s="35">
        <v>2263</v>
      </c>
      <c r="F276" s="55">
        <v>66681</v>
      </c>
      <c r="G276" s="16">
        <v>58704</v>
      </c>
      <c r="H276" s="16">
        <v>72483</v>
      </c>
      <c r="I276" s="16">
        <v>71859</v>
      </c>
      <c r="J276" s="16">
        <v>73326</v>
      </c>
      <c r="K276" s="16">
        <v>69025</v>
      </c>
      <c r="L276" s="16">
        <v>69644</v>
      </c>
      <c r="M276" s="16">
        <v>66389</v>
      </c>
      <c r="N276" s="16">
        <v>64628</v>
      </c>
      <c r="O276" s="16">
        <v>72224</v>
      </c>
      <c r="P276" s="16">
        <v>72351</v>
      </c>
      <c r="Q276" s="63">
        <v>68528</v>
      </c>
    </row>
    <row r="277" spans="1:17" x14ac:dyDescent="0.3">
      <c r="A277" s="158"/>
      <c r="B277" s="1">
        <v>2736</v>
      </c>
      <c r="C277" s="1" t="s">
        <v>214</v>
      </c>
      <c r="D277" s="35">
        <f t="shared" si="42"/>
        <v>2541792</v>
      </c>
      <c r="E277" s="35">
        <v>6964</v>
      </c>
      <c r="F277" s="55">
        <v>201827</v>
      </c>
      <c r="G277" s="16">
        <v>184980</v>
      </c>
      <c r="H277" s="16">
        <v>219144</v>
      </c>
      <c r="I277" s="16">
        <v>218900</v>
      </c>
      <c r="J277" s="16">
        <v>226406</v>
      </c>
      <c r="K277" s="16">
        <v>208761</v>
      </c>
      <c r="L277" s="16">
        <v>212970</v>
      </c>
      <c r="M277" s="16">
        <v>210023</v>
      </c>
      <c r="N277" s="16">
        <v>199754</v>
      </c>
      <c r="O277" s="16">
        <v>218254</v>
      </c>
      <c r="P277" s="16">
        <v>220461</v>
      </c>
      <c r="Q277" s="63">
        <v>220312</v>
      </c>
    </row>
    <row r="278" spans="1:17" x14ac:dyDescent="0.3">
      <c r="A278" s="158"/>
      <c r="B278" s="1">
        <v>2737</v>
      </c>
      <c r="C278" s="1" t="s">
        <v>215</v>
      </c>
      <c r="D278" s="35">
        <f t="shared" si="42"/>
        <v>2369132</v>
      </c>
      <c r="E278" s="35">
        <v>6491</v>
      </c>
      <c r="F278" s="55">
        <v>205597</v>
      </c>
      <c r="G278" s="16">
        <v>175347</v>
      </c>
      <c r="H278" s="16">
        <v>212282</v>
      </c>
      <c r="I278" s="16">
        <v>205189</v>
      </c>
      <c r="J278" s="16">
        <v>206471</v>
      </c>
      <c r="K278" s="16">
        <v>192091</v>
      </c>
      <c r="L278" s="16">
        <v>202938</v>
      </c>
      <c r="M278" s="16">
        <v>193312</v>
      </c>
      <c r="N278" s="16">
        <v>175707</v>
      </c>
      <c r="O278" s="16">
        <v>201768</v>
      </c>
      <c r="P278" s="16">
        <v>203816</v>
      </c>
      <c r="Q278" s="63">
        <v>194614</v>
      </c>
    </row>
    <row r="279" spans="1:17" x14ac:dyDescent="0.3">
      <c r="A279" s="158"/>
      <c r="B279" s="1">
        <v>2738</v>
      </c>
      <c r="C279" s="1" t="s">
        <v>216</v>
      </c>
      <c r="D279" s="35">
        <f t="shared" si="42"/>
        <v>2790292</v>
      </c>
      <c r="E279" s="35">
        <v>7645</v>
      </c>
      <c r="F279" s="55">
        <v>237488</v>
      </c>
      <c r="G279" s="16">
        <v>203733</v>
      </c>
      <c r="H279" s="16">
        <v>244420</v>
      </c>
      <c r="I279" s="16">
        <v>231798</v>
      </c>
      <c r="J279" s="16">
        <v>237219</v>
      </c>
      <c r="K279" s="16">
        <v>228204</v>
      </c>
      <c r="L279" s="16">
        <v>239564</v>
      </c>
      <c r="M279" s="16">
        <v>234416</v>
      </c>
      <c r="N279" s="16">
        <v>211328</v>
      </c>
      <c r="O279" s="16">
        <v>238461</v>
      </c>
      <c r="P279" s="16">
        <v>239308</v>
      </c>
      <c r="Q279" s="63">
        <v>244353</v>
      </c>
    </row>
    <row r="280" spans="1:17" x14ac:dyDescent="0.3">
      <c r="A280" s="158"/>
      <c r="B280" s="1">
        <v>2739</v>
      </c>
      <c r="C280" s="1" t="s">
        <v>217</v>
      </c>
      <c r="D280" s="35">
        <f t="shared" si="42"/>
        <v>1997551</v>
      </c>
      <c r="E280" s="35">
        <v>5473</v>
      </c>
      <c r="F280" s="55">
        <v>160936</v>
      </c>
      <c r="G280" s="16">
        <v>140305</v>
      </c>
      <c r="H280" s="16">
        <v>175124</v>
      </c>
      <c r="I280" s="16">
        <v>172516</v>
      </c>
      <c r="J280" s="16">
        <v>176418</v>
      </c>
      <c r="K280" s="16">
        <v>165211</v>
      </c>
      <c r="L280" s="16">
        <v>164879</v>
      </c>
      <c r="M280" s="16">
        <v>162470</v>
      </c>
      <c r="N280" s="16">
        <v>157028</v>
      </c>
      <c r="O280" s="16">
        <v>177421</v>
      </c>
      <c r="P280" s="16">
        <v>176291</v>
      </c>
      <c r="Q280" s="63">
        <v>168952</v>
      </c>
    </row>
    <row r="281" spans="1:17" x14ac:dyDescent="0.3">
      <c r="A281" s="158"/>
      <c r="B281" s="1">
        <v>2740</v>
      </c>
      <c r="C281" s="1" t="s">
        <v>218</v>
      </c>
      <c r="D281" s="35">
        <f t="shared" si="42"/>
        <v>2577788</v>
      </c>
      <c r="E281" s="35">
        <v>7062</v>
      </c>
      <c r="F281" s="55">
        <v>169459</v>
      </c>
      <c r="G281" s="16">
        <v>147627</v>
      </c>
      <c r="H281" s="16">
        <v>265127</v>
      </c>
      <c r="I281" s="16">
        <v>256085</v>
      </c>
      <c r="J281" s="16">
        <v>256600</v>
      </c>
      <c r="K281" s="16">
        <v>215417</v>
      </c>
      <c r="L281" s="16">
        <v>169269</v>
      </c>
      <c r="M281" s="16">
        <v>165948</v>
      </c>
      <c r="N281" s="16">
        <v>220634</v>
      </c>
      <c r="O281" s="16">
        <v>247597</v>
      </c>
      <c r="P281" s="16">
        <v>249718</v>
      </c>
      <c r="Q281" s="63">
        <v>214307</v>
      </c>
    </row>
    <row r="282" spans="1:17" x14ac:dyDescent="0.3">
      <c r="A282" s="158"/>
      <c r="B282" s="1">
        <v>2741</v>
      </c>
      <c r="C282" s="1" t="s">
        <v>219</v>
      </c>
      <c r="D282" s="35">
        <f t="shared" si="42"/>
        <v>1681308</v>
      </c>
      <c r="E282" s="35">
        <v>4606</v>
      </c>
      <c r="F282" s="55">
        <v>121461</v>
      </c>
      <c r="G282" s="16">
        <v>106816</v>
      </c>
      <c r="H282" s="16">
        <v>161154</v>
      </c>
      <c r="I282" s="16">
        <v>154466</v>
      </c>
      <c r="J282" s="16">
        <v>159671</v>
      </c>
      <c r="K282" s="16">
        <v>140285</v>
      </c>
      <c r="L282" s="16">
        <v>128818</v>
      </c>
      <c r="M282" s="16">
        <v>121942</v>
      </c>
      <c r="N282" s="16">
        <v>135008</v>
      </c>
      <c r="O282" s="16">
        <v>153790</v>
      </c>
      <c r="P282" s="16">
        <v>158034</v>
      </c>
      <c r="Q282" s="63">
        <v>139863</v>
      </c>
    </row>
    <row r="283" spans="1:17" x14ac:dyDescent="0.3">
      <c r="A283" s="158"/>
      <c r="B283" s="1">
        <v>2742</v>
      </c>
      <c r="C283" s="1" t="s">
        <v>220</v>
      </c>
      <c r="D283" s="35">
        <f t="shared" si="42"/>
        <v>1630204</v>
      </c>
      <c r="E283" s="35">
        <v>4466</v>
      </c>
      <c r="F283" s="55">
        <v>135706</v>
      </c>
      <c r="G283" s="16">
        <v>118396</v>
      </c>
      <c r="H283" s="16">
        <v>143435</v>
      </c>
      <c r="I283" s="16">
        <v>139250</v>
      </c>
      <c r="J283" s="16">
        <v>140231</v>
      </c>
      <c r="K283" s="16">
        <v>134116</v>
      </c>
      <c r="L283" s="16">
        <v>138364</v>
      </c>
      <c r="M283" s="16">
        <v>133013</v>
      </c>
      <c r="N283" s="16">
        <v>126295</v>
      </c>
      <c r="O283" s="16">
        <v>143963</v>
      </c>
      <c r="P283" s="16">
        <v>139022</v>
      </c>
      <c r="Q283" s="63">
        <v>138413</v>
      </c>
    </row>
    <row r="284" spans="1:17" x14ac:dyDescent="0.3">
      <c r="A284" s="158"/>
      <c r="B284" s="1">
        <v>2743</v>
      </c>
      <c r="C284" s="1" t="s">
        <v>221</v>
      </c>
      <c r="D284" s="35">
        <f t="shared" si="42"/>
        <v>2445601</v>
      </c>
      <c r="E284" s="35">
        <v>6700</v>
      </c>
      <c r="F284" s="55">
        <v>198257</v>
      </c>
      <c r="G284" s="16">
        <v>175922</v>
      </c>
      <c r="H284" s="16">
        <v>214066</v>
      </c>
      <c r="I284" s="16">
        <v>210139</v>
      </c>
      <c r="J284" s="16">
        <v>211184</v>
      </c>
      <c r="K284" s="16">
        <v>199725</v>
      </c>
      <c r="L284" s="16">
        <v>206071</v>
      </c>
      <c r="M284" s="16">
        <v>200684</v>
      </c>
      <c r="N284" s="16">
        <v>189676</v>
      </c>
      <c r="O284" s="16">
        <v>216390</v>
      </c>
      <c r="P284" s="16">
        <v>214002</v>
      </c>
      <c r="Q284" s="63">
        <v>209485</v>
      </c>
    </row>
    <row r="285" spans="1:17" x14ac:dyDescent="0.3">
      <c r="A285" s="158"/>
      <c r="B285" s="1">
        <v>2744</v>
      </c>
      <c r="C285" s="1" t="s">
        <v>222</v>
      </c>
      <c r="D285" s="35">
        <f t="shared" si="42"/>
        <v>1366220</v>
      </c>
      <c r="E285" s="35">
        <v>3743</v>
      </c>
      <c r="F285" s="55">
        <v>108214</v>
      </c>
      <c r="G285" s="16">
        <v>94928</v>
      </c>
      <c r="H285" s="16">
        <v>120701</v>
      </c>
      <c r="I285" s="16">
        <v>118315</v>
      </c>
      <c r="J285" s="16">
        <v>119215</v>
      </c>
      <c r="K285" s="16">
        <v>113030</v>
      </c>
      <c r="L285" s="16">
        <v>114217</v>
      </c>
      <c r="M285" s="16">
        <v>107486</v>
      </c>
      <c r="N285" s="16">
        <v>103809</v>
      </c>
      <c r="O285" s="16">
        <v>122783</v>
      </c>
      <c r="P285" s="16">
        <v>122523</v>
      </c>
      <c r="Q285" s="63">
        <v>120999</v>
      </c>
    </row>
    <row r="286" spans="1:17" x14ac:dyDescent="0.3">
      <c r="A286" s="158"/>
      <c r="B286" s="1">
        <v>2745</v>
      </c>
      <c r="C286" s="1" t="s">
        <v>223</v>
      </c>
      <c r="D286" s="35">
        <f t="shared" si="42"/>
        <v>1741491</v>
      </c>
      <c r="E286" s="35">
        <v>4771</v>
      </c>
      <c r="F286" s="55">
        <v>140200</v>
      </c>
      <c r="G286" s="16">
        <v>125523</v>
      </c>
      <c r="H286" s="16">
        <v>154081</v>
      </c>
      <c r="I286" s="16">
        <v>148794</v>
      </c>
      <c r="J286" s="16">
        <v>153168</v>
      </c>
      <c r="K286" s="16">
        <v>147544</v>
      </c>
      <c r="L286" s="16">
        <v>148236</v>
      </c>
      <c r="M286" s="16">
        <v>139480</v>
      </c>
      <c r="N286" s="16">
        <v>135074</v>
      </c>
      <c r="O286" s="16">
        <v>152301</v>
      </c>
      <c r="P286" s="16">
        <v>148164</v>
      </c>
      <c r="Q286" s="63">
        <v>148926</v>
      </c>
    </row>
    <row r="287" spans="1:17" x14ac:dyDescent="0.3">
      <c r="A287" s="158"/>
      <c r="B287" s="1">
        <v>2746</v>
      </c>
      <c r="C287" s="1" t="s">
        <v>224</v>
      </c>
      <c r="D287" s="35">
        <f t="shared" si="42"/>
        <v>1461097</v>
      </c>
      <c r="E287" s="35">
        <v>4003</v>
      </c>
      <c r="F287" s="55">
        <v>117132</v>
      </c>
      <c r="G287" s="16">
        <v>108865</v>
      </c>
      <c r="H287" s="16">
        <v>122108</v>
      </c>
      <c r="I287" s="16">
        <v>119831</v>
      </c>
      <c r="J287" s="16">
        <v>122221</v>
      </c>
      <c r="K287" s="16">
        <v>116064</v>
      </c>
      <c r="L287" s="16">
        <v>120376</v>
      </c>
      <c r="M287" s="16">
        <v>123237</v>
      </c>
      <c r="N287" s="16">
        <v>128353</v>
      </c>
      <c r="O287" s="16">
        <v>128293</v>
      </c>
      <c r="P287" s="16">
        <v>123578</v>
      </c>
      <c r="Q287" s="63">
        <v>131039</v>
      </c>
    </row>
    <row r="288" spans="1:17" x14ac:dyDescent="0.3">
      <c r="A288" s="158"/>
      <c r="B288" s="1">
        <v>2747</v>
      </c>
      <c r="C288" s="1" t="s">
        <v>225</v>
      </c>
      <c r="D288" s="35">
        <f t="shared" si="42"/>
        <v>2709785</v>
      </c>
      <c r="E288" s="35">
        <v>7424</v>
      </c>
      <c r="F288" s="55">
        <v>228020</v>
      </c>
      <c r="G288" s="16">
        <v>196386</v>
      </c>
      <c r="H288" s="16">
        <v>234096</v>
      </c>
      <c r="I288" s="16">
        <v>230447</v>
      </c>
      <c r="J288" s="16">
        <v>231747</v>
      </c>
      <c r="K288" s="16">
        <v>221745</v>
      </c>
      <c r="L288" s="16">
        <v>231885</v>
      </c>
      <c r="M288" s="16">
        <v>222761</v>
      </c>
      <c r="N288" s="16">
        <v>212036</v>
      </c>
      <c r="O288" s="16">
        <v>234828</v>
      </c>
      <c r="P288" s="16">
        <v>234300</v>
      </c>
      <c r="Q288" s="63">
        <v>231534</v>
      </c>
    </row>
    <row r="289" spans="1:17" x14ac:dyDescent="0.3">
      <c r="A289" s="158"/>
      <c r="B289" s="1">
        <v>2748</v>
      </c>
      <c r="C289" s="1" t="s">
        <v>226</v>
      </c>
      <c r="D289" s="35">
        <f t="shared" si="42"/>
        <v>7775547</v>
      </c>
      <c r="E289" s="35">
        <v>21303</v>
      </c>
      <c r="F289" s="55">
        <v>668527</v>
      </c>
      <c r="G289" s="16">
        <v>575933</v>
      </c>
      <c r="H289" s="16">
        <v>679289</v>
      </c>
      <c r="I289" s="16">
        <v>666031</v>
      </c>
      <c r="J289" s="16">
        <v>654859</v>
      </c>
      <c r="K289" s="16">
        <v>621289</v>
      </c>
      <c r="L289" s="16">
        <v>674764</v>
      </c>
      <c r="M289" s="16">
        <v>640185</v>
      </c>
      <c r="N289" s="16">
        <v>568746</v>
      </c>
      <c r="O289" s="16">
        <v>682580</v>
      </c>
      <c r="P289" s="16">
        <v>698028</v>
      </c>
      <c r="Q289" s="63">
        <v>645316</v>
      </c>
    </row>
    <row r="290" spans="1:17" x14ac:dyDescent="0.3">
      <c r="A290" s="158"/>
      <c r="B290" s="1">
        <v>2749</v>
      </c>
      <c r="C290" s="1" t="s">
        <v>227</v>
      </c>
      <c r="D290" s="35">
        <f t="shared" si="42"/>
        <v>4910598</v>
      </c>
      <c r="E290" s="35">
        <v>13454</v>
      </c>
      <c r="F290" s="55">
        <v>405065</v>
      </c>
      <c r="G290" s="16">
        <v>357138</v>
      </c>
      <c r="H290" s="16">
        <v>437655</v>
      </c>
      <c r="I290" s="16">
        <v>422288</v>
      </c>
      <c r="J290" s="16">
        <v>432115</v>
      </c>
      <c r="K290" s="16">
        <v>400833</v>
      </c>
      <c r="L290" s="16">
        <v>407772</v>
      </c>
      <c r="M290" s="16">
        <v>391945</v>
      </c>
      <c r="N290" s="16">
        <v>377615</v>
      </c>
      <c r="O290" s="16">
        <v>430738</v>
      </c>
      <c r="P290" s="16">
        <v>427616</v>
      </c>
      <c r="Q290" s="63">
        <v>419818</v>
      </c>
    </row>
    <row r="291" spans="1:17" x14ac:dyDescent="0.3">
      <c r="A291" s="158"/>
      <c r="B291" s="1">
        <v>2750</v>
      </c>
      <c r="C291" s="1" t="s">
        <v>228</v>
      </c>
      <c r="D291" s="35">
        <f t="shared" si="42"/>
        <v>4786506</v>
      </c>
      <c r="E291" s="35">
        <v>13114</v>
      </c>
      <c r="F291" s="55">
        <v>394117</v>
      </c>
      <c r="G291" s="16">
        <v>351561</v>
      </c>
      <c r="H291" s="16">
        <v>422741</v>
      </c>
      <c r="I291" s="16">
        <v>411770</v>
      </c>
      <c r="J291" s="16">
        <v>420896</v>
      </c>
      <c r="K291" s="16">
        <v>395206</v>
      </c>
      <c r="L291" s="16">
        <v>395778</v>
      </c>
      <c r="M291" s="16">
        <v>383915</v>
      </c>
      <c r="N291" s="16">
        <v>377746</v>
      </c>
      <c r="O291" s="16">
        <v>417495</v>
      </c>
      <c r="P291" s="16">
        <v>410063</v>
      </c>
      <c r="Q291" s="63">
        <v>405218</v>
      </c>
    </row>
    <row r="292" spans="1:17" x14ac:dyDescent="0.3">
      <c r="A292" s="158"/>
      <c r="B292" s="1">
        <v>2751</v>
      </c>
      <c r="C292" s="1" t="s">
        <v>229</v>
      </c>
      <c r="D292" s="35">
        <f t="shared" si="42"/>
        <v>1304856</v>
      </c>
      <c r="E292" s="35">
        <v>3575</v>
      </c>
      <c r="F292" s="55">
        <v>104013</v>
      </c>
      <c r="G292" s="16">
        <v>92796</v>
      </c>
      <c r="H292" s="16">
        <v>113801</v>
      </c>
      <c r="I292" s="16">
        <v>112726</v>
      </c>
      <c r="J292" s="16">
        <v>114032</v>
      </c>
      <c r="K292" s="16">
        <v>107530</v>
      </c>
      <c r="L292" s="16">
        <v>109268</v>
      </c>
      <c r="M292" s="16">
        <v>104574</v>
      </c>
      <c r="N292" s="16">
        <v>102108</v>
      </c>
      <c r="O292" s="16">
        <v>116767</v>
      </c>
      <c r="P292" s="16">
        <v>116504</v>
      </c>
      <c r="Q292" s="63">
        <v>110737</v>
      </c>
    </row>
    <row r="293" spans="1:17" x14ac:dyDescent="0.3">
      <c r="A293" s="158"/>
      <c r="B293" s="1">
        <v>2752</v>
      </c>
      <c r="C293" s="1" t="s">
        <v>230</v>
      </c>
      <c r="D293" s="35">
        <f t="shared" si="42"/>
        <v>1030519</v>
      </c>
      <c r="E293" s="35">
        <v>2823</v>
      </c>
      <c r="F293" s="55">
        <v>76913</v>
      </c>
      <c r="G293" s="16">
        <v>68944</v>
      </c>
      <c r="H293" s="16">
        <v>96264</v>
      </c>
      <c r="I293" s="16">
        <v>94412</v>
      </c>
      <c r="J293" s="16">
        <v>95167</v>
      </c>
      <c r="K293" s="16">
        <v>87523</v>
      </c>
      <c r="L293" s="16">
        <v>81529</v>
      </c>
      <c r="M293" s="16">
        <v>80221</v>
      </c>
      <c r="N293" s="16">
        <v>81020</v>
      </c>
      <c r="O293" s="16">
        <v>91749</v>
      </c>
      <c r="P293" s="16">
        <v>91457</v>
      </c>
      <c r="Q293" s="63">
        <v>85320</v>
      </c>
    </row>
    <row r="294" spans="1:17" x14ac:dyDescent="0.3">
      <c r="A294" s="158"/>
      <c r="B294" s="1">
        <v>2753</v>
      </c>
      <c r="C294" s="1" t="s">
        <v>231</v>
      </c>
      <c r="D294" s="35">
        <f t="shared" si="42"/>
        <v>953499</v>
      </c>
      <c r="E294" s="35">
        <v>2612</v>
      </c>
      <c r="F294" s="55">
        <v>68807</v>
      </c>
      <c r="G294" s="16">
        <v>61210</v>
      </c>
      <c r="H294" s="16">
        <v>83741</v>
      </c>
      <c r="I294" s="16">
        <v>84714</v>
      </c>
      <c r="J294" s="16">
        <v>88335</v>
      </c>
      <c r="K294" s="16">
        <v>83340</v>
      </c>
      <c r="L294" s="16">
        <v>78927</v>
      </c>
      <c r="M294" s="16">
        <v>75887</v>
      </c>
      <c r="N294" s="16">
        <v>77545</v>
      </c>
      <c r="O294" s="16">
        <v>87174</v>
      </c>
      <c r="P294" s="16">
        <v>83616</v>
      </c>
      <c r="Q294" s="63">
        <v>80203</v>
      </c>
    </row>
    <row r="295" spans="1:17" x14ac:dyDescent="0.3">
      <c r="A295" s="158"/>
      <c r="B295" s="1">
        <v>2754</v>
      </c>
      <c r="C295" s="1" t="s">
        <v>232</v>
      </c>
      <c r="D295" s="35">
        <f t="shared" si="42"/>
        <v>661796</v>
      </c>
      <c r="E295" s="35">
        <v>1813</v>
      </c>
      <c r="F295" s="55">
        <v>53935</v>
      </c>
      <c r="G295" s="16">
        <v>47344</v>
      </c>
      <c r="H295" s="16">
        <v>59507</v>
      </c>
      <c r="I295" s="16">
        <v>78263</v>
      </c>
      <c r="J295" s="16">
        <v>59318</v>
      </c>
      <c r="K295" s="16">
        <v>53971</v>
      </c>
      <c r="L295" s="16">
        <v>50685</v>
      </c>
      <c r="M295" s="16">
        <v>48512</v>
      </c>
      <c r="N295" s="16">
        <v>48914</v>
      </c>
      <c r="O295" s="16">
        <v>55356</v>
      </c>
      <c r="P295" s="16">
        <v>55318</v>
      </c>
      <c r="Q295" s="63">
        <v>50673</v>
      </c>
    </row>
    <row r="296" spans="1:17" x14ac:dyDescent="0.3">
      <c r="A296" s="158"/>
      <c r="B296" s="1">
        <v>2755</v>
      </c>
      <c r="C296" s="1" t="s">
        <v>233</v>
      </c>
      <c r="D296" s="35">
        <f t="shared" si="42"/>
        <v>1337662</v>
      </c>
      <c r="E296" s="35">
        <v>3665</v>
      </c>
      <c r="F296" s="55">
        <v>109152</v>
      </c>
      <c r="G296" s="16">
        <v>95468</v>
      </c>
      <c r="H296" s="16">
        <v>115322</v>
      </c>
      <c r="I296" s="16">
        <v>114083</v>
      </c>
      <c r="J296" s="16">
        <v>119180</v>
      </c>
      <c r="K296" s="16">
        <v>113506</v>
      </c>
      <c r="L296" s="16">
        <v>112996</v>
      </c>
      <c r="M296" s="16">
        <v>107763</v>
      </c>
      <c r="N296" s="16">
        <v>102946</v>
      </c>
      <c r="O296" s="16">
        <v>118008</v>
      </c>
      <c r="P296" s="16">
        <v>117603</v>
      </c>
      <c r="Q296" s="63">
        <v>111635</v>
      </c>
    </row>
    <row r="297" spans="1:17" x14ac:dyDescent="0.3">
      <c r="A297" s="158"/>
      <c r="B297" s="1">
        <v>2756</v>
      </c>
      <c r="C297" s="1" t="s">
        <v>234</v>
      </c>
      <c r="D297" s="35">
        <f t="shared" si="42"/>
        <v>2559583</v>
      </c>
      <c r="E297" s="35">
        <v>7013</v>
      </c>
      <c r="F297" s="55">
        <v>208304</v>
      </c>
      <c r="G297" s="16">
        <v>182642</v>
      </c>
      <c r="H297" s="16">
        <v>224678</v>
      </c>
      <c r="I297" s="16">
        <v>217832</v>
      </c>
      <c r="J297" s="16">
        <v>225014</v>
      </c>
      <c r="K297" s="16">
        <v>211652</v>
      </c>
      <c r="L297" s="16">
        <v>213540</v>
      </c>
      <c r="M297" s="16">
        <v>205419</v>
      </c>
      <c r="N297" s="16">
        <v>197841</v>
      </c>
      <c r="O297" s="16">
        <v>227187</v>
      </c>
      <c r="P297" s="16">
        <v>224012</v>
      </c>
      <c r="Q297" s="63">
        <v>221462</v>
      </c>
    </row>
    <row r="298" spans="1:17" x14ac:dyDescent="0.3">
      <c r="A298" s="158"/>
      <c r="B298" s="1">
        <v>2757</v>
      </c>
      <c r="C298" s="1" t="s">
        <v>235</v>
      </c>
      <c r="D298" s="35">
        <f t="shared" si="42"/>
        <v>2222624</v>
      </c>
      <c r="E298" s="35">
        <v>6089</v>
      </c>
      <c r="F298" s="55">
        <v>179624</v>
      </c>
      <c r="G298" s="16">
        <v>159195</v>
      </c>
      <c r="H298" s="16">
        <v>195349</v>
      </c>
      <c r="I298" s="16">
        <v>186004</v>
      </c>
      <c r="J298" s="16">
        <v>192636</v>
      </c>
      <c r="K298" s="16">
        <v>182943</v>
      </c>
      <c r="L298" s="16">
        <v>191925</v>
      </c>
      <c r="M298" s="16">
        <v>180644</v>
      </c>
      <c r="N298" s="16">
        <v>171515</v>
      </c>
      <c r="O298" s="16">
        <v>196125</v>
      </c>
      <c r="P298" s="16">
        <v>195229</v>
      </c>
      <c r="Q298" s="63">
        <v>191435</v>
      </c>
    </row>
    <row r="299" spans="1:17" x14ac:dyDescent="0.3">
      <c r="A299" s="158"/>
      <c r="B299" s="1">
        <v>2758</v>
      </c>
      <c r="C299" s="1" t="s">
        <v>236</v>
      </c>
      <c r="D299" s="35">
        <f t="shared" si="42"/>
        <v>2566172</v>
      </c>
      <c r="E299" s="35">
        <v>7031</v>
      </c>
      <c r="F299" s="55">
        <v>207647</v>
      </c>
      <c r="G299" s="16">
        <v>181797</v>
      </c>
      <c r="H299" s="16">
        <v>227228</v>
      </c>
      <c r="I299" s="16">
        <v>217150</v>
      </c>
      <c r="J299" s="16">
        <v>223101</v>
      </c>
      <c r="K299" s="16">
        <v>209432</v>
      </c>
      <c r="L299" s="16">
        <v>212491</v>
      </c>
      <c r="M299" s="16">
        <v>203465</v>
      </c>
      <c r="N299" s="16">
        <v>199480</v>
      </c>
      <c r="O299" s="16">
        <v>230420</v>
      </c>
      <c r="P299" s="16">
        <v>229040</v>
      </c>
      <c r="Q299" s="63">
        <v>224921</v>
      </c>
    </row>
    <row r="300" spans="1:17" x14ac:dyDescent="0.3">
      <c r="A300" s="158"/>
      <c r="B300" s="1">
        <v>2759</v>
      </c>
      <c r="C300" s="1" t="s">
        <v>237</v>
      </c>
      <c r="D300" s="35">
        <f t="shared" si="42"/>
        <v>855441</v>
      </c>
      <c r="E300" s="35">
        <v>2344</v>
      </c>
      <c r="F300" s="55">
        <v>63350</v>
      </c>
      <c r="G300" s="16">
        <v>57140</v>
      </c>
      <c r="H300" s="16">
        <v>72353</v>
      </c>
      <c r="I300" s="16">
        <v>71093</v>
      </c>
      <c r="J300" s="16">
        <v>77203</v>
      </c>
      <c r="K300" s="16">
        <v>70895</v>
      </c>
      <c r="L300" s="16">
        <v>71574</v>
      </c>
      <c r="M300" s="16">
        <v>73437</v>
      </c>
      <c r="N300" s="16">
        <v>67900</v>
      </c>
      <c r="O300" s="16">
        <v>78863</v>
      </c>
      <c r="P300" s="16">
        <v>77493</v>
      </c>
      <c r="Q300" s="63">
        <v>74140</v>
      </c>
    </row>
    <row r="301" spans="1:17" x14ac:dyDescent="0.3">
      <c r="A301" s="158"/>
      <c r="B301" s="1">
        <v>2760</v>
      </c>
      <c r="C301" s="1" t="s">
        <v>238</v>
      </c>
      <c r="D301" s="35">
        <f t="shared" ref="D301:D319" si="43">SUM(F301:Q301)</f>
        <v>1578378</v>
      </c>
      <c r="E301" s="35">
        <v>4324</v>
      </c>
      <c r="F301" s="55">
        <v>131881</v>
      </c>
      <c r="G301" s="16">
        <v>115829</v>
      </c>
      <c r="H301" s="16">
        <v>140958</v>
      </c>
      <c r="I301" s="16">
        <v>134762</v>
      </c>
      <c r="J301" s="16">
        <v>138525</v>
      </c>
      <c r="K301" s="16">
        <v>129068</v>
      </c>
      <c r="L301" s="16">
        <v>130101</v>
      </c>
      <c r="M301" s="16">
        <v>126265</v>
      </c>
      <c r="N301" s="16">
        <v>120629</v>
      </c>
      <c r="O301" s="16">
        <v>136623</v>
      </c>
      <c r="P301" s="16">
        <v>136573</v>
      </c>
      <c r="Q301" s="63">
        <v>137164</v>
      </c>
    </row>
    <row r="302" spans="1:17" ht="17.25" thickBot="1" x14ac:dyDescent="0.35">
      <c r="A302" s="158"/>
      <c r="B302" s="30">
        <v>2761</v>
      </c>
      <c r="C302" s="30" t="s">
        <v>239</v>
      </c>
      <c r="D302" s="37">
        <f t="shared" si="43"/>
        <v>1036486</v>
      </c>
      <c r="E302" s="37">
        <v>2840</v>
      </c>
      <c r="F302" s="58">
        <v>86177</v>
      </c>
      <c r="G302" s="31">
        <v>73955</v>
      </c>
      <c r="H302" s="31">
        <v>92560</v>
      </c>
      <c r="I302" s="31">
        <v>89671</v>
      </c>
      <c r="J302" s="31">
        <v>90173</v>
      </c>
      <c r="K302" s="31">
        <v>84685</v>
      </c>
      <c r="L302" s="31">
        <v>86851</v>
      </c>
      <c r="M302" s="31">
        <v>84903</v>
      </c>
      <c r="N302" s="31">
        <v>80896</v>
      </c>
      <c r="O302" s="31">
        <v>91022</v>
      </c>
      <c r="P302" s="31">
        <v>89876</v>
      </c>
      <c r="Q302" s="66">
        <v>85717</v>
      </c>
    </row>
    <row r="303" spans="1:17" x14ac:dyDescent="0.3">
      <c r="A303" s="157" t="s">
        <v>338</v>
      </c>
      <c r="B303" s="8">
        <v>2811</v>
      </c>
      <c r="C303" s="8" t="s">
        <v>240</v>
      </c>
      <c r="D303" s="34">
        <f t="shared" si="43"/>
        <v>3957709</v>
      </c>
      <c r="E303" s="34">
        <v>10843</v>
      </c>
      <c r="F303" s="54">
        <v>330498</v>
      </c>
      <c r="G303" s="29">
        <v>285958</v>
      </c>
      <c r="H303" s="29">
        <v>347511</v>
      </c>
      <c r="I303" s="29">
        <v>339265</v>
      </c>
      <c r="J303" s="29">
        <v>344467</v>
      </c>
      <c r="K303" s="29">
        <v>327442</v>
      </c>
      <c r="L303" s="29">
        <v>331787</v>
      </c>
      <c r="M303" s="29">
        <v>318576</v>
      </c>
      <c r="N303" s="29">
        <v>303167</v>
      </c>
      <c r="O303" s="29">
        <v>350613</v>
      </c>
      <c r="P303" s="29">
        <v>343367</v>
      </c>
      <c r="Q303" s="62">
        <v>335058</v>
      </c>
    </row>
    <row r="304" spans="1:17" x14ac:dyDescent="0.3">
      <c r="A304" s="158"/>
      <c r="B304" s="1">
        <v>2812</v>
      </c>
      <c r="C304" s="1" t="s">
        <v>241</v>
      </c>
      <c r="D304" s="35">
        <f t="shared" si="43"/>
        <v>3836042</v>
      </c>
      <c r="E304" s="35">
        <v>10510</v>
      </c>
      <c r="F304" s="55">
        <v>320454</v>
      </c>
      <c r="G304" s="16">
        <v>280720</v>
      </c>
      <c r="H304" s="16">
        <v>339899</v>
      </c>
      <c r="I304" s="16">
        <v>326140</v>
      </c>
      <c r="J304" s="16">
        <v>332181</v>
      </c>
      <c r="K304" s="16">
        <v>313029</v>
      </c>
      <c r="L304" s="16">
        <v>324643</v>
      </c>
      <c r="M304" s="16">
        <v>314536</v>
      </c>
      <c r="N304" s="16">
        <v>296838</v>
      </c>
      <c r="O304" s="16">
        <v>329182</v>
      </c>
      <c r="P304" s="16">
        <v>332007</v>
      </c>
      <c r="Q304" s="63">
        <v>326413</v>
      </c>
    </row>
    <row r="305" spans="1:17" x14ac:dyDescent="0.3">
      <c r="A305" s="158"/>
      <c r="B305" s="1">
        <v>2813</v>
      </c>
      <c r="C305" s="1" t="s">
        <v>242</v>
      </c>
      <c r="D305" s="35">
        <f t="shared" si="43"/>
        <v>2637910</v>
      </c>
      <c r="E305" s="35">
        <v>7227</v>
      </c>
      <c r="F305" s="55">
        <v>225656</v>
      </c>
      <c r="G305" s="16">
        <v>192850</v>
      </c>
      <c r="H305" s="16">
        <v>236823</v>
      </c>
      <c r="I305" s="16">
        <v>228521</v>
      </c>
      <c r="J305" s="16">
        <v>231237</v>
      </c>
      <c r="K305" s="16">
        <v>208866</v>
      </c>
      <c r="L305" s="16">
        <v>223503</v>
      </c>
      <c r="M305" s="16">
        <v>212279</v>
      </c>
      <c r="N305" s="16">
        <v>197926</v>
      </c>
      <c r="O305" s="16">
        <v>230028</v>
      </c>
      <c r="P305" s="16">
        <v>230202</v>
      </c>
      <c r="Q305" s="63">
        <v>220019</v>
      </c>
    </row>
    <row r="306" spans="1:17" x14ac:dyDescent="0.3">
      <c r="A306" s="158"/>
      <c r="B306" s="1">
        <v>2814</v>
      </c>
      <c r="C306" s="1" t="s">
        <v>243</v>
      </c>
      <c r="D306" s="35">
        <f t="shared" si="43"/>
        <v>1775758</v>
      </c>
      <c r="E306" s="35">
        <v>4865</v>
      </c>
      <c r="F306" s="55">
        <v>145274</v>
      </c>
      <c r="G306" s="16">
        <v>122042</v>
      </c>
      <c r="H306" s="16">
        <v>156466</v>
      </c>
      <c r="I306" s="16">
        <v>153228</v>
      </c>
      <c r="J306" s="16">
        <v>169385</v>
      </c>
      <c r="K306" s="16">
        <v>148433</v>
      </c>
      <c r="L306" s="16">
        <v>145084</v>
      </c>
      <c r="M306" s="16">
        <v>137327</v>
      </c>
      <c r="N306" s="16">
        <v>138750</v>
      </c>
      <c r="O306" s="16">
        <v>170971</v>
      </c>
      <c r="P306" s="16">
        <v>157993</v>
      </c>
      <c r="Q306" s="63">
        <v>130805</v>
      </c>
    </row>
    <row r="307" spans="1:17" x14ac:dyDescent="0.3">
      <c r="A307" s="158"/>
      <c r="B307" s="1">
        <v>2815</v>
      </c>
      <c r="C307" s="1" t="s">
        <v>244</v>
      </c>
      <c r="D307" s="35">
        <f t="shared" si="43"/>
        <v>2535733</v>
      </c>
      <c r="E307" s="35">
        <v>6947</v>
      </c>
      <c r="F307" s="55">
        <v>206239</v>
      </c>
      <c r="G307" s="16">
        <v>185103</v>
      </c>
      <c r="H307" s="16">
        <v>212180</v>
      </c>
      <c r="I307" s="16">
        <v>215324</v>
      </c>
      <c r="J307" s="16">
        <v>214769</v>
      </c>
      <c r="K307" s="16">
        <v>195867</v>
      </c>
      <c r="L307" s="16">
        <v>215494</v>
      </c>
      <c r="M307" s="16">
        <v>215217</v>
      </c>
      <c r="N307" s="16">
        <v>189788</v>
      </c>
      <c r="O307" s="16">
        <v>219113</v>
      </c>
      <c r="P307" s="16">
        <v>218647</v>
      </c>
      <c r="Q307" s="63">
        <v>247992</v>
      </c>
    </row>
    <row r="308" spans="1:17" x14ac:dyDescent="0.3">
      <c r="A308" s="158"/>
      <c r="B308" s="1">
        <v>2816</v>
      </c>
      <c r="C308" s="1" t="s">
        <v>245</v>
      </c>
      <c r="D308" s="35">
        <f t="shared" si="43"/>
        <v>2243217</v>
      </c>
      <c r="E308" s="35">
        <v>6146</v>
      </c>
      <c r="F308" s="55">
        <v>186716</v>
      </c>
      <c r="G308" s="16">
        <v>159802</v>
      </c>
      <c r="H308" s="16">
        <v>192664</v>
      </c>
      <c r="I308" s="16">
        <v>194972</v>
      </c>
      <c r="J308" s="16">
        <v>191839</v>
      </c>
      <c r="K308" s="16">
        <v>183162</v>
      </c>
      <c r="L308" s="16">
        <v>187805</v>
      </c>
      <c r="M308" s="16">
        <v>180387</v>
      </c>
      <c r="N308" s="16">
        <v>170750</v>
      </c>
      <c r="O308" s="16">
        <v>199232</v>
      </c>
      <c r="P308" s="16">
        <v>201036</v>
      </c>
      <c r="Q308" s="63">
        <v>194852</v>
      </c>
    </row>
    <row r="309" spans="1:17" x14ac:dyDescent="0.3">
      <c r="A309" s="158"/>
      <c r="B309" s="1">
        <v>2817</v>
      </c>
      <c r="C309" s="1" t="s">
        <v>246</v>
      </c>
      <c r="D309" s="35">
        <f t="shared" si="43"/>
        <v>1159385</v>
      </c>
      <c r="E309" s="35">
        <v>3176</v>
      </c>
      <c r="F309" s="55">
        <v>94073</v>
      </c>
      <c r="G309" s="16">
        <v>80793</v>
      </c>
      <c r="H309" s="16">
        <v>104746</v>
      </c>
      <c r="I309" s="16">
        <v>102138</v>
      </c>
      <c r="J309" s="16">
        <v>102693</v>
      </c>
      <c r="K309" s="16">
        <v>96617</v>
      </c>
      <c r="L309" s="16">
        <v>95956</v>
      </c>
      <c r="M309" s="16">
        <v>90126</v>
      </c>
      <c r="N309" s="16">
        <v>88339</v>
      </c>
      <c r="O309" s="16">
        <v>101768</v>
      </c>
      <c r="P309" s="16">
        <v>105803</v>
      </c>
      <c r="Q309" s="63">
        <v>96333</v>
      </c>
    </row>
    <row r="310" spans="1:17" x14ac:dyDescent="0.3">
      <c r="A310" s="158"/>
      <c r="B310" s="1">
        <v>2818</v>
      </c>
      <c r="C310" s="1" t="s">
        <v>247</v>
      </c>
      <c r="D310" s="35">
        <f t="shared" si="43"/>
        <v>1516972</v>
      </c>
      <c r="E310" s="35">
        <v>4156</v>
      </c>
      <c r="F310" s="55">
        <v>128530</v>
      </c>
      <c r="G310" s="16">
        <v>111424</v>
      </c>
      <c r="H310" s="16">
        <v>132156</v>
      </c>
      <c r="I310" s="16">
        <v>126413</v>
      </c>
      <c r="J310" s="16">
        <v>127845</v>
      </c>
      <c r="K310" s="16">
        <v>120645</v>
      </c>
      <c r="L310" s="16">
        <v>122031</v>
      </c>
      <c r="M310" s="16">
        <v>113450</v>
      </c>
      <c r="N310" s="16">
        <v>114720</v>
      </c>
      <c r="O310" s="16">
        <v>131640</v>
      </c>
      <c r="P310" s="16">
        <v>135432</v>
      </c>
      <c r="Q310" s="63">
        <v>152686</v>
      </c>
    </row>
    <row r="311" spans="1:17" x14ac:dyDescent="0.3">
      <c r="A311" s="158"/>
      <c r="B311" s="1">
        <v>2819</v>
      </c>
      <c r="C311" s="1" t="s">
        <v>248</v>
      </c>
      <c r="D311" s="35">
        <f t="shared" si="43"/>
        <v>4464540</v>
      </c>
      <c r="E311" s="35">
        <v>12232</v>
      </c>
      <c r="F311" s="55">
        <v>349350</v>
      </c>
      <c r="G311" s="16">
        <v>298794</v>
      </c>
      <c r="H311" s="16">
        <v>372055</v>
      </c>
      <c r="I311" s="16">
        <v>379142</v>
      </c>
      <c r="J311" s="16">
        <v>379995</v>
      </c>
      <c r="K311" s="16">
        <v>365048</v>
      </c>
      <c r="L311" s="16">
        <v>392447</v>
      </c>
      <c r="M311" s="16">
        <v>370967</v>
      </c>
      <c r="N311" s="16">
        <v>332358</v>
      </c>
      <c r="O311" s="16">
        <v>405647</v>
      </c>
      <c r="P311" s="16">
        <v>420147</v>
      </c>
      <c r="Q311" s="63">
        <v>398590</v>
      </c>
    </row>
    <row r="312" spans="1:17" x14ac:dyDescent="0.3">
      <c r="A312" s="158"/>
      <c r="B312" s="1">
        <v>2820</v>
      </c>
      <c r="C312" s="1" t="s">
        <v>249</v>
      </c>
      <c r="D312" s="35">
        <f t="shared" si="43"/>
        <v>4246054</v>
      </c>
      <c r="E312" s="35">
        <v>11633</v>
      </c>
      <c r="F312" s="55">
        <v>350601</v>
      </c>
      <c r="G312" s="16">
        <v>304892</v>
      </c>
      <c r="H312" s="16">
        <v>373043</v>
      </c>
      <c r="I312" s="16">
        <v>356925</v>
      </c>
      <c r="J312" s="16">
        <v>366883</v>
      </c>
      <c r="K312" s="16">
        <v>347303</v>
      </c>
      <c r="L312" s="16">
        <v>362907</v>
      </c>
      <c r="M312" s="16">
        <v>346939</v>
      </c>
      <c r="N312" s="16">
        <v>319110</v>
      </c>
      <c r="O312" s="16">
        <v>365391</v>
      </c>
      <c r="P312" s="16">
        <v>371637</v>
      </c>
      <c r="Q312" s="63">
        <v>380423</v>
      </c>
    </row>
    <row r="313" spans="1:17" x14ac:dyDescent="0.3">
      <c r="A313" s="158"/>
      <c r="B313" s="1">
        <v>2821</v>
      </c>
      <c r="C313" s="1" t="s">
        <v>250</v>
      </c>
      <c r="D313" s="35">
        <f t="shared" si="43"/>
        <v>2737749</v>
      </c>
      <c r="E313" s="35">
        <v>7501</v>
      </c>
      <c r="F313" s="55">
        <v>206524</v>
      </c>
      <c r="G313" s="16">
        <v>181613</v>
      </c>
      <c r="H313" s="16">
        <v>249385</v>
      </c>
      <c r="I313" s="16">
        <v>243283</v>
      </c>
      <c r="J313" s="16">
        <v>243050</v>
      </c>
      <c r="K313" s="16">
        <v>227455</v>
      </c>
      <c r="L313" s="16">
        <v>215646</v>
      </c>
      <c r="M313" s="16">
        <v>208134</v>
      </c>
      <c r="N313" s="16">
        <v>218381</v>
      </c>
      <c r="O313" s="16">
        <v>249966</v>
      </c>
      <c r="P313" s="16">
        <v>254801</v>
      </c>
      <c r="Q313" s="63">
        <v>239511</v>
      </c>
    </row>
    <row r="314" spans="1:17" x14ac:dyDescent="0.3">
      <c r="A314" s="158"/>
      <c r="B314" s="1">
        <v>2822</v>
      </c>
      <c r="C314" s="1" t="s">
        <v>251</v>
      </c>
      <c r="D314" s="35">
        <f t="shared" si="43"/>
        <v>1173118</v>
      </c>
      <c r="E314" s="35">
        <v>3214</v>
      </c>
      <c r="F314" s="55">
        <v>90100</v>
      </c>
      <c r="G314" s="16">
        <v>79081</v>
      </c>
      <c r="H314" s="16">
        <v>104757</v>
      </c>
      <c r="I314" s="16">
        <v>102309</v>
      </c>
      <c r="J314" s="16">
        <v>106602</v>
      </c>
      <c r="K314" s="16">
        <v>100253</v>
      </c>
      <c r="L314" s="16">
        <v>94973</v>
      </c>
      <c r="M314" s="16">
        <v>92316</v>
      </c>
      <c r="N314" s="16">
        <v>93201</v>
      </c>
      <c r="O314" s="16">
        <v>109495</v>
      </c>
      <c r="P314" s="16">
        <v>103589</v>
      </c>
      <c r="Q314" s="63">
        <v>96442</v>
      </c>
    </row>
    <row r="315" spans="1:17" x14ac:dyDescent="0.3">
      <c r="A315" s="158"/>
      <c r="B315" s="1">
        <v>2823</v>
      </c>
      <c r="C315" s="1" t="s">
        <v>252</v>
      </c>
      <c r="D315" s="35">
        <f t="shared" si="43"/>
        <v>3049024</v>
      </c>
      <c r="E315" s="35">
        <v>8353</v>
      </c>
      <c r="F315" s="55">
        <v>233185</v>
      </c>
      <c r="G315" s="16">
        <v>201970</v>
      </c>
      <c r="H315" s="16">
        <v>285951</v>
      </c>
      <c r="I315" s="16">
        <v>279373</v>
      </c>
      <c r="J315" s="16">
        <v>284997</v>
      </c>
      <c r="K315" s="16">
        <v>251751</v>
      </c>
      <c r="L315" s="16">
        <v>230525</v>
      </c>
      <c r="M315" s="16">
        <v>224902</v>
      </c>
      <c r="N315" s="16">
        <v>243358</v>
      </c>
      <c r="O315" s="16">
        <v>281226</v>
      </c>
      <c r="P315" s="16">
        <v>278764</v>
      </c>
      <c r="Q315" s="63">
        <v>253022</v>
      </c>
    </row>
    <row r="316" spans="1:17" x14ac:dyDescent="0.3">
      <c r="A316" s="158"/>
      <c r="B316" s="1">
        <v>2824</v>
      </c>
      <c r="C316" s="1" t="s">
        <v>253</v>
      </c>
      <c r="D316" s="35">
        <f t="shared" si="43"/>
        <v>2377783</v>
      </c>
      <c r="E316" s="35">
        <v>6514</v>
      </c>
      <c r="F316" s="55">
        <v>195946</v>
      </c>
      <c r="G316" s="16">
        <v>171372</v>
      </c>
      <c r="H316" s="16">
        <v>215456</v>
      </c>
      <c r="I316" s="16">
        <v>208506</v>
      </c>
      <c r="J316" s="16">
        <v>214840</v>
      </c>
      <c r="K316" s="16">
        <v>194329</v>
      </c>
      <c r="L316" s="16">
        <v>194681</v>
      </c>
      <c r="M316" s="16">
        <v>187313</v>
      </c>
      <c r="N316" s="16">
        <v>182841</v>
      </c>
      <c r="O316" s="16">
        <v>207850</v>
      </c>
      <c r="P316" s="16">
        <v>205711</v>
      </c>
      <c r="Q316" s="63">
        <v>198938</v>
      </c>
    </row>
    <row r="317" spans="1:17" x14ac:dyDescent="0.3">
      <c r="A317" s="158"/>
      <c r="B317" s="1">
        <v>2825</v>
      </c>
      <c r="C317" s="1" t="s">
        <v>254</v>
      </c>
      <c r="D317" s="35">
        <f t="shared" si="43"/>
        <v>1031056</v>
      </c>
      <c r="E317" s="35">
        <v>2825</v>
      </c>
      <c r="F317" s="55">
        <v>86214</v>
      </c>
      <c r="G317" s="16">
        <v>78294</v>
      </c>
      <c r="H317" s="16">
        <v>92207</v>
      </c>
      <c r="I317" s="16">
        <v>87264</v>
      </c>
      <c r="J317" s="16">
        <v>91101</v>
      </c>
      <c r="K317" s="16">
        <v>84524</v>
      </c>
      <c r="L317" s="16">
        <v>86972</v>
      </c>
      <c r="M317" s="16">
        <v>85015</v>
      </c>
      <c r="N317" s="16">
        <v>78511</v>
      </c>
      <c r="O317" s="16">
        <v>87198</v>
      </c>
      <c r="P317" s="16">
        <v>85441</v>
      </c>
      <c r="Q317" s="63">
        <v>88315</v>
      </c>
    </row>
    <row r="318" spans="1:17" x14ac:dyDescent="0.3">
      <c r="A318" s="158"/>
      <c r="B318" s="1">
        <v>2826</v>
      </c>
      <c r="C318" s="1" t="s">
        <v>255</v>
      </c>
      <c r="D318" s="35">
        <f t="shared" si="43"/>
        <v>1009546</v>
      </c>
      <c r="E318" s="35">
        <v>2766</v>
      </c>
      <c r="F318" s="55">
        <v>84412</v>
      </c>
      <c r="G318" s="16">
        <v>75230</v>
      </c>
      <c r="H318" s="16">
        <v>89591</v>
      </c>
      <c r="I318" s="16">
        <v>85588</v>
      </c>
      <c r="J318" s="16">
        <v>87998</v>
      </c>
      <c r="K318" s="16">
        <v>81337</v>
      </c>
      <c r="L318" s="16">
        <v>85972</v>
      </c>
      <c r="M318" s="16">
        <v>83229</v>
      </c>
      <c r="N318" s="16">
        <v>77422</v>
      </c>
      <c r="O318" s="16">
        <v>85938</v>
      </c>
      <c r="P318" s="16">
        <v>84813</v>
      </c>
      <c r="Q318" s="63">
        <v>88016</v>
      </c>
    </row>
    <row r="319" spans="1:17" ht="17.25" thickBot="1" x14ac:dyDescent="0.35">
      <c r="A319" s="159"/>
      <c r="B319" s="14">
        <v>2827</v>
      </c>
      <c r="C319" s="14" t="s">
        <v>256</v>
      </c>
      <c r="D319" s="36">
        <f t="shared" si="43"/>
        <v>250828</v>
      </c>
      <c r="E319" s="36">
        <v>687</v>
      </c>
      <c r="F319" s="56">
        <v>19562</v>
      </c>
      <c r="G319" s="17">
        <v>17811</v>
      </c>
      <c r="H319" s="17">
        <v>23519</v>
      </c>
      <c r="I319" s="17">
        <v>22236</v>
      </c>
      <c r="J319" s="17">
        <v>22050</v>
      </c>
      <c r="K319" s="17">
        <v>20688</v>
      </c>
      <c r="L319" s="17">
        <v>20040</v>
      </c>
      <c r="M319" s="17">
        <v>19808</v>
      </c>
      <c r="N319" s="17">
        <v>19629</v>
      </c>
      <c r="O319" s="17">
        <v>21511</v>
      </c>
      <c r="P319" s="17">
        <v>21240</v>
      </c>
      <c r="Q319" s="64">
        <v>22734</v>
      </c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80" t="s">
        <v>414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39" t="s">
        <v>380</v>
      </c>
      <c r="D4" s="124">
        <v>47843</v>
      </c>
      <c r="E4" s="125"/>
      <c r="F4" s="122">
        <v>56</v>
      </c>
      <c r="G4" s="139" t="s">
        <v>35</v>
      </c>
      <c r="H4" s="124">
        <v>12148</v>
      </c>
      <c r="I4" s="116"/>
      <c r="J4" s="122">
        <v>111</v>
      </c>
      <c r="K4" s="139" t="s">
        <v>200</v>
      </c>
      <c r="L4" s="124">
        <v>7987</v>
      </c>
      <c r="M4" s="116"/>
      <c r="N4" s="122">
        <v>166</v>
      </c>
      <c r="O4" s="139" t="s">
        <v>77</v>
      </c>
      <c r="P4" s="124">
        <v>5520</v>
      </c>
      <c r="Q4" s="125"/>
      <c r="R4" s="122">
        <v>221</v>
      </c>
      <c r="S4" s="139" t="s">
        <v>150</v>
      </c>
      <c r="T4" s="124">
        <v>3436</v>
      </c>
    </row>
    <row r="5" spans="1:20" x14ac:dyDescent="0.3">
      <c r="A5" s="116"/>
      <c r="B5" s="126">
        <v>2</v>
      </c>
      <c r="C5" s="140" t="s">
        <v>26</v>
      </c>
      <c r="D5" s="128">
        <v>41434</v>
      </c>
      <c r="E5" s="125"/>
      <c r="F5" s="126">
        <v>57</v>
      </c>
      <c r="G5" s="140" t="s">
        <v>88</v>
      </c>
      <c r="H5" s="128">
        <v>12105</v>
      </c>
      <c r="I5" s="116"/>
      <c r="J5" s="126">
        <v>112</v>
      </c>
      <c r="K5" s="140" t="s">
        <v>86</v>
      </c>
      <c r="L5" s="128">
        <v>7962</v>
      </c>
      <c r="M5" s="116"/>
      <c r="N5" s="126">
        <v>167</v>
      </c>
      <c r="O5" s="140" t="s">
        <v>112</v>
      </c>
      <c r="P5" s="128">
        <v>5515</v>
      </c>
      <c r="Q5" s="125"/>
      <c r="R5" s="126">
        <v>222</v>
      </c>
      <c r="S5" s="140" t="s">
        <v>106</v>
      </c>
      <c r="T5" s="128">
        <v>3423</v>
      </c>
    </row>
    <row r="6" spans="1:20" x14ac:dyDescent="0.3">
      <c r="A6" s="116"/>
      <c r="B6" s="126">
        <v>3</v>
      </c>
      <c r="C6" s="141" t="s">
        <v>0</v>
      </c>
      <c r="D6" s="128">
        <v>35472</v>
      </c>
      <c r="E6" s="125"/>
      <c r="F6" s="126">
        <v>58</v>
      </c>
      <c r="G6" s="141" t="s">
        <v>96</v>
      </c>
      <c r="H6" s="128">
        <v>11949</v>
      </c>
      <c r="I6" s="116"/>
      <c r="J6" s="126">
        <v>113</v>
      </c>
      <c r="K6" s="141" t="s">
        <v>137</v>
      </c>
      <c r="L6" s="128">
        <v>7947</v>
      </c>
      <c r="M6" s="116"/>
      <c r="N6" s="126">
        <v>168</v>
      </c>
      <c r="O6" s="141" t="s">
        <v>49</v>
      </c>
      <c r="P6" s="128">
        <v>5514</v>
      </c>
      <c r="Q6" s="125"/>
      <c r="R6" s="126">
        <v>223</v>
      </c>
      <c r="S6" s="141" t="s">
        <v>395</v>
      </c>
      <c r="T6" s="128">
        <v>3409</v>
      </c>
    </row>
    <row r="7" spans="1:20" x14ac:dyDescent="0.3">
      <c r="A7" s="116"/>
      <c r="B7" s="126">
        <v>4</v>
      </c>
      <c r="C7" s="140" t="s">
        <v>2</v>
      </c>
      <c r="D7" s="128">
        <v>35010</v>
      </c>
      <c r="E7" s="125"/>
      <c r="F7" s="126">
        <v>59</v>
      </c>
      <c r="G7" s="140" t="s">
        <v>119</v>
      </c>
      <c r="H7" s="128">
        <v>11925</v>
      </c>
      <c r="I7" s="116"/>
      <c r="J7" s="126">
        <v>114</v>
      </c>
      <c r="K7" s="140" t="s">
        <v>29</v>
      </c>
      <c r="L7" s="128">
        <v>7886</v>
      </c>
      <c r="M7" s="116"/>
      <c r="N7" s="126">
        <v>169</v>
      </c>
      <c r="O7" s="140" t="s">
        <v>172</v>
      </c>
      <c r="P7" s="128">
        <v>5475</v>
      </c>
      <c r="Q7" s="125"/>
      <c r="R7" s="126">
        <v>224</v>
      </c>
      <c r="S7" s="140" t="s">
        <v>68</v>
      </c>
      <c r="T7" s="128">
        <v>3374</v>
      </c>
    </row>
    <row r="8" spans="1:20" x14ac:dyDescent="0.3">
      <c r="A8" s="116"/>
      <c r="B8" s="126">
        <v>5</v>
      </c>
      <c r="C8" s="140" t="s">
        <v>22</v>
      </c>
      <c r="D8" s="128">
        <v>32363</v>
      </c>
      <c r="E8" s="125"/>
      <c r="F8" s="126">
        <v>60</v>
      </c>
      <c r="G8" s="140" t="s">
        <v>135</v>
      </c>
      <c r="H8" s="128">
        <v>11806</v>
      </c>
      <c r="I8" s="116"/>
      <c r="J8" s="126">
        <v>115</v>
      </c>
      <c r="K8" s="140" t="s">
        <v>157</v>
      </c>
      <c r="L8" s="128">
        <v>7829</v>
      </c>
      <c r="M8" s="116"/>
      <c r="N8" s="126">
        <v>170</v>
      </c>
      <c r="O8" s="140" t="s">
        <v>217</v>
      </c>
      <c r="P8" s="128">
        <v>5473</v>
      </c>
      <c r="Q8" s="125"/>
      <c r="R8" s="126">
        <v>225</v>
      </c>
      <c r="S8" s="140" t="s">
        <v>103</v>
      </c>
      <c r="T8" s="128">
        <v>3366</v>
      </c>
    </row>
    <row r="9" spans="1:20" x14ac:dyDescent="0.3">
      <c r="A9" s="116"/>
      <c r="B9" s="126">
        <v>6</v>
      </c>
      <c r="C9" s="140" t="s">
        <v>381</v>
      </c>
      <c r="D9" s="128">
        <v>31431</v>
      </c>
      <c r="E9" s="125"/>
      <c r="F9" s="126">
        <v>61</v>
      </c>
      <c r="G9" s="140" t="s">
        <v>9</v>
      </c>
      <c r="H9" s="128">
        <v>11661</v>
      </c>
      <c r="I9" s="116"/>
      <c r="J9" s="126">
        <v>116</v>
      </c>
      <c r="K9" s="140" t="s">
        <v>212</v>
      </c>
      <c r="L9" s="128">
        <v>7811</v>
      </c>
      <c r="M9" s="116"/>
      <c r="N9" s="126">
        <v>171</v>
      </c>
      <c r="O9" s="140" t="s">
        <v>204</v>
      </c>
      <c r="P9" s="128">
        <v>5416</v>
      </c>
      <c r="Q9" s="125"/>
      <c r="R9" s="126">
        <v>226</v>
      </c>
      <c r="S9" s="140" t="s">
        <v>197</v>
      </c>
      <c r="T9" s="128">
        <v>3361</v>
      </c>
    </row>
    <row r="10" spans="1:20" x14ac:dyDescent="0.3">
      <c r="A10" s="116"/>
      <c r="B10" s="126">
        <v>7</v>
      </c>
      <c r="C10" s="140" t="s">
        <v>69</v>
      </c>
      <c r="D10" s="128">
        <v>30539</v>
      </c>
      <c r="E10" s="125"/>
      <c r="F10" s="126">
        <v>62</v>
      </c>
      <c r="G10" s="140" t="s">
        <v>249</v>
      </c>
      <c r="H10" s="128">
        <v>11633</v>
      </c>
      <c r="I10" s="116"/>
      <c r="J10" s="126">
        <v>117</v>
      </c>
      <c r="K10" s="140" t="s">
        <v>120</v>
      </c>
      <c r="L10" s="128">
        <v>7665</v>
      </c>
      <c r="M10" s="116"/>
      <c r="N10" s="126">
        <v>172</v>
      </c>
      <c r="O10" s="140" t="s">
        <v>184</v>
      </c>
      <c r="P10" s="128">
        <v>5353</v>
      </c>
      <c r="Q10" s="125"/>
      <c r="R10" s="126">
        <v>227</v>
      </c>
      <c r="S10" s="140" t="s">
        <v>203</v>
      </c>
      <c r="T10" s="128">
        <v>3320</v>
      </c>
    </row>
    <row r="11" spans="1:20" x14ac:dyDescent="0.3">
      <c r="A11" s="116"/>
      <c r="B11" s="126">
        <v>8</v>
      </c>
      <c r="C11" s="140" t="s">
        <v>34</v>
      </c>
      <c r="D11" s="128">
        <v>28761</v>
      </c>
      <c r="E11" s="125"/>
      <c r="F11" s="126">
        <v>63</v>
      </c>
      <c r="G11" s="140" t="s">
        <v>37</v>
      </c>
      <c r="H11" s="128">
        <v>11443</v>
      </c>
      <c r="I11" s="116"/>
      <c r="J11" s="126">
        <v>118</v>
      </c>
      <c r="K11" s="140" t="s">
        <v>216</v>
      </c>
      <c r="L11" s="128">
        <v>7645</v>
      </c>
      <c r="M11" s="116"/>
      <c r="N11" s="126">
        <v>173</v>
      </c>
      <c r="O11" s="140" t="s">
        <v>70</v>
      </c>
      <c r="P11" s="128">
        <v>5327</v>
      </c>
      <c r="Q11" s="125"/>
      <c r="R11" s="126">
        <v>228</v>
      </c>
      <c r="S11" s="140" t="s">
        <v>186</v>
      </c>
      <c r="T11" s="128">
        <v>3276</v>
      </c>
    </row>
    <row r="12" spans="1:20" x14ac:dyDescent="0.3">
      <c r="A12" s="116"/>
      <c r="B12" s="126">
        <v>9</v>
      </c>
      <c r="C12" s="140" t="s">
        <v>36</v>
      </c>
      <c r="D12" s="128">
        <v>28553</v>
      </c>
      <c r="E12" s="125"/>
      <c r="F12" s="126">
        <v>64</v>
      </c>
      <c r="G12" s="140" t="s">
        <v>52</v>
      </c>
      <c r="H12" s="128">
        <v>11218</v>
      </c>
      <c r="I12" s="116"/>
      <c r="J12" s="126">
        <v>119</v>
      </c>
      <c r="K12" s="140" t="s">
        <v>61</v>
      </c>
      <c r="L12" s="128">
        <v>7635</v>
      </c>
      <c r="M12" s="116"/>
      <c r="N12" s="126">
        <v>174</v>
      </c>
      <c r="O12" s="140" t="s">
        <v>198</v>
      </c>
      <c r="P12" s="128">
        <v>5306</v>
      </c>
      <c r="Q12" s="125"/>
      <c r="R12" s="126">
        <v>229</v>
      </c>
      <c r="S12" s="140" t="s">
        <v>251</v>
      </c>
      <c r="T12" s="128">
        <v>3214</v>
      </c>
    </row>
    <row r="13" spans="1:20" x14ac:dyDescent="0.3">
      <c r="A13" s="116"/>
      <c r="B13" s="126">
        <v>10</v>
      </c>
      <c r="C13" s="140" t="s">
        <v>72</v>
      </c>
      <c r="D13" s="128">
        <v>27908</v>
      </c>
      <c r="E13" s="125"/>
      <c r="F13" s="126">
        <v>65</v>
      </c>
      <c r="G13" s="140" t="s">
        <v>41</v>
      </c>
      <c r="H13" s="128">
        <v>11075</v>
      </c>
      <c r="I13" s="116"/>
      <c r="J13" s="126">
        <v>120</v>
      </c>
      <c r="K13" s="140" t="s">
        <v>108</v>
      </c>
      <c r="L13" s="128">
        <v>7602</v>
      </c>
      <c r="M13" s="116"/>
      <c r="N13" s="126">
        <v>175</v>
      </c>
      <c r="O13" s="140" t="s">
        <v>199</v>
      </c>
      <c r="P13" s="128">
        <v>5281</v>
      </c>
      <c r="Q13" s="125"/>
      <c r="R13" s="126">
        <v>230</v>
      </c>
      <c r="S13" s="140" t="s">
        <v>246</v>
      </c>
      <c r="T13" s="128">
        <v>3176</v>
      </c>
    </row>
    <row r="14" spans="1:20" x14ac:dyDescent="0.3">
      <c r="A14" s="116"/>
      <c r="B14" s="126">
        <v>11</v>
      </c>
      <c r="C14" s="140" t="s">
        <v>91</v>
      </c>
      <c r="D14" s="128">
        <v>27877</v>
      </c>
      <c r="E14" s="125"/>
      <c r="F14" s="126">
        <v>66</v>
      </c>
      <c r="G14" s="140" t="s">
        <v>240</v>
      </c>
      <c r="H14" s="128">
        <v>10843</v>
      </c>
      <c r="I14" s="116"/>
      <c r="J14" s="126">
        <v>121</v>
      </c>
      <c r="K14" s="140" t="s">
        <v>164</v>
      </c>
      <c r="L14" s="128">
        <v>7518</v>
      </c>
      <c r="M14" s="116"/>
      <c r="N14" s="126">
        <v>176</v>
      </c>
      <c r="O14" s="140" t="s">
        <v>142</v>
      </c>
      <c r="P14" s="128">
        <v>5207</v>
      </c>
      <c r="Q14" s="125"/>
      <c r="R14" s="126">
        <v>231</v>
      </c>
      <c r="S14" s="140" t="s">
        <v>149</v>
      </c>
      <c r="T14" s="128">
        <v>3175</v>
      </c>
    </row>
    <row r="15" spans="1:20" x14ac:dyDescent="0.3">
      <c r="A15" s="116"/>
      <c r="B15" s="126">
        <v>12</v>
      </c>
      <c r="C15" s="140" t="s">
        <v>94</v>
      </c>
      <c r="D15" s="128">
        <v>26323</v>
      </c>
      <c r="E15" s="125"/>
      <c r="F15" s="126">
        <v>67</v>
      </c>
      <c r="G15" s="140" t="s">
        <v>152</v>
      </c>
      <c r="H15" s="128">
        <v>10629</v>
      </c>
      <c r="I15" s="116"/>
      <c r="J15" s="126">
        <v>122</v>
      </c>
      <c r="K15" s="140" t="s">
        <v>250</v>
      </c>
      <c r="L15" s="128">
        <v>7501</v>
      </c>
      <c r="M15" s="116"/>
      <c r="N15" s="126">
        <v>177</v>
      </c>
      <c r="O15" s="140" t="s">
        <v>136</v>
      </c>
      <c r="P15" s="128">
        <v>5206</v>
      </c>
      <c r="Q15" s="125"/>
      <c r="R15" s="126">
        <v>232</v>
      </c>
      <c r="S15" s="140" t="s">
        <v>115</v>
      </c>
      <c r="T15" s="128">
        <v>3128</v>
      </c>
    </row>
    <row r="16" spans="1:20" x14ac:dyDescent="0.3">
      <c r="A16" s="116"/>
      <c r="B16" s="126">
        <v>13</v>
      </c>
      <c r="C16" s="140" t="s">
        <v>24</v>
      </c>
      <c r="D16" s="128">
        <v>26212</v>
      </c>
      <c r="E16" s="125"/>
      <c r="F16" s="126">
        <v>68</v>
      </c>
      <c r="G16" s="140" t="s">
        <v>140</v>
      </c>
      <c r="H16" s="128">
        <v>10591</v>
      </c>
      <c r="I16" s="116"/>
      <c r="J16" s="126">
        <v>123</v>
      </c>
      <c r="K16" s="140" t="s">
        <v>225</v>
      </c>
      <c r="L16" s="128">
        <v>7424</v>
      </c>
      <c r="M16" s="116"/>
      <c r="N16" s="126">
        <v>178</v>
      </c>
      <c r="O16" s="140" t="s">
        <v>190</v>
      </c>
      <c r="P16" s="128">
        <v>5140</v>
      </c>
      <c r="Q16" s="125"/>
      <c r="R16" s="126">
        <v>233</v>
      </c>
      <c r="S16" s="140" t="s">
        <v>107</v>
      </c>
      <c r="T16" s="128">
        <v>3122</v>
      </c>
    </row>
    <row r="17" spans="1:20" x14ac:dyDescent="0.3">
      <c r="A17" s="116"/>
      <c r="B17" s="126">
        <v>14</v>
      </c>
      <c r="C17" s="140" t="s">
        <v>383</v>
      </c>
      <c r="D17" s="128">
        <v>25479</v>
      </c>
      <c r="E17" s="125"/>
      <c r="F17" s="126">
        <v>69</v>
      </c>
      <c r="G17" s="140" t="s">
        <v>5</v>
      </c>
      <c r="H17" s="128">
        <v>10536</v>
      </c>
      <c r="I17" s="116"/>
      <c r="J17" s="126">
        <v>124</v>
      </c>
      <c r="K17" s="140" t="s">
        <v>73</v>
      </c>
      <c r="L17" s="128">
        <v>7260</v>
      </c>
      <c r="M17" s="116"/>
      <c r="N17" s="126">
        <v>179</v>
      </c>
      <c r="O17" s="140" t="s">
        <v>166</v>
      </c>
      <c r="P17" s="128">
        <v>5092</v>
      </c>
      <c r="Q17" s="125"/>
      <c r="R17" s="126">
        <v>234</v>
      </c>
      <c r="S17" s="140" t="s">
        <v>133</v>
      </c>
      <c r="T17" s="128">
        <v>3013</v>
      </c>
    </row>
    <row r="18" spans="1:20" x14ac:dyDescent="0.3">
      <c r="A18" s="116"/>
      <c r="B18" s="126">
        <v>15</v>
      </c>
      <c r="C18" s="140" t="s">
        <v>71</v>
      </c>
      <c r="D18" s="128">
        <v>25256</v>
      </c>
      <c r="E18" s="125"/>
      <c r="F18" s="126">
        <v>70</v>
      </c>
      <c r="G18" s="140" t="s">
        <v>241</v>
      </c>
      <c r="H18" s="128">
        <v>10510</v>
      </c>
      <c r="I18" s="116"/>
      <c r="J18" s="126">
        <v>125</v>
      </c>
      <c r="K18" s="140" t="s">
        <v>242</v>
      </c>
      <c r="L18" s="128">
        <v>7227</v>
      </c>
      <c r="M18" s="116"/>
      <c r="N18" s="126">
        <v>180</v>
      </c>
      <c r="O18" s="140" t="s">
        <v>144</v>
      </c>
      <c r="P18" s="128">
        <v>4998</v>
      </c>
      <c r="Q18" s="125"/>
      <c r="R18" s="126">
        <v>235</v>
      </c>
      <c r="S18" s="140" t="s">
        <v>98</v>
      </c>
      <c r="T18" s="128">
        <v>2989</v>
      </c>
    </row>
    <row r="19" spans="1:20" x14ac:dyDescent="0.3">
      <c r="A19" s="116"/>
      <c r="B19" s="126">
        <v>16</v>
      </c>
      <c r="C19" s="140" t="s">
        <v>67</v>
      </c>
      <c r="D19" s="128">
        <v>24017</v>
      </c>
      <c r="E19" s="125"/>
      <c r="F19" s="126">
        <v>71</v>
      </c>
      <c r="G19" s="140" t="s">
        <v>211</v>
      </c>
      <c r="H19" s="128">
        <v>10475</v>
      </c>
      <c r="I19" s="116"/>
      <c r="J19" s="126">
        <v>126</v>
      </c>
      <c r="K19" s="140" t="s">
        <v>16</v>
      </c>
      <c r="L19" s="128">
        <v>7222</v>
      </c>
      <c r="M19" s="116"/>
      <c r="N19" s="126">
        <v>181</v>
      </c>
      <c r="O19" s="140" t="s">
        <v>79</v>
      </c>
      <c r="P19" s="128">
        <v>4978</v>
      </c>
      <c r="Q19" s="125"/>
      <c r="R19" s="126">
        <v>236</v>
      </c>
      <c r="S19" s="140" t="s">
        <v>80</v>
      </c>
      <c r="T19" s="128">
        <v>2963</v>
      </c>
    </row>
    <row r="20" spans="1:20" x14ac:dyDescent="0.3">
      <c r="A20" s="116"/>
      <c r="B20" s="126">
        <v>17</v>
      </c>
      <c r="C20" s="140" t="s">
        <v>10</v>
      </c>
      <c r="D20" s="128">
        <v>23909</v>
      </c>
      <c r="E20" s="125"/>
      <c r="F20" s="126">
        <v>72</v>
      </c>
      <c r="G20" s="140" t="s">
        <v>386</v>
      </c>
      <c r="H20" s="128">
        <v>10464</v>
      </c>
      <c r="I20" s="116"/>
      <c r="J20" s="126">
        <v>127</v>
      </c>
      <c r="K20" s="140" t="s">
        <v>8</v>
      </c>
      <c r="L20" s="128">
        <v>7207</v>
      </c>
      <c r="M20" s="116"/>
      <c r="N20" s="126">
        <v>182</v>
      </c>
      <c r="O20" s="140" t="s">
        <v>12</v>
      </c>
      <c r="P20" s="128">
        <v>4878</v>
      </c>
      <c r="Q20" s="125"/>
      <c r="R20" s="126">
        <v>237</v>
      </c>
      <c r="S20" s="140" t="s">
        <v>239</v>
      </c>
      <c r="T20" s="128">
        <v>2840</v>
      </c>
    </row>
    <row r="21" spans="1:20" x14ac:dyDescent="0.3">
      <c r="A21" s="116"/>
      <c r="B21" s="126">
        <v>18</v>
      </c>
      <c r="C21" s="140" t="s">
        <v>66</v>
      </c>
      <c r="D21" s="128">
        <v>23767</v>
      </c>
      <c r="E21" s="125"/>
      <c r="F21" s="126">
        <v>73</v>
      </c>
      <c r="G21" s="140" t="s">
        <v>56</v>
      </c>
      <c r="H21" s="128">
        <v>10297</v>
      </c>
      <c r="I21" s="116"/>
      <c r="J21" s="126">
        <v>128</v>
      </c>
      <c r="K21" s="140" t="s">
        <v>191</v>
      </c>
      <c r="L21" s="128">
        <v>7186</v>
      </c>
      <c r="M21" s="116"/>
      <c r="N21" s="126">
        <v>183</v>
      </c>
      <c r="O21" s="140" t="s">
        <v>76</v>
      </c>
      <c r="P21" s="128">
        <v>4875</v>
      </c>
      <c r="Q21" s="125"/>
      <c r="R21" s="126">
        <v>238</v>
      </c>
      <c r="S21" s="140" t="s">
        <v>254</v>
      </c>
      <c r="T21" s="128">
        <v>2825</v>
      </c>
    </row>
    <row r="22" spans="1:20" x14ac:dyDescent="0.3">
      <c r="A22" s="116"/>
      <c r="B22" s="126">
        <v>19</v>
      </c>
      <c r="C22" s="140" t="s">
        <v>25</v>
      </c>
      <c r="D22" s="128">
        <v>23730</v>
      </c>
      <c r="E22" s="125"/>
      <c r="F22" s="126">
        <v>74</v>
      </c>
      <c r="G22" s="140" t="s">
        <v>195</v>
      </c>
      <c r="H22" s="128">
        <v>10212</v>
      </c>
      <c r="I22" s="116"/>
      <c r="J22" s="126">
        <v>129</v>
      </c>
      <c r="K22" s="140" t="s">
        <v>391</v>
      </c>
      <c r="L22" s="128">
        <v>7182</v>
      </c>
      <c r="M22" s="116"/>
      <c r="N22" s="126">
        <v>184</v>
      </c>
      <c r="O22" s="140" t="s">
        <v>243</v>
      </c>
      <c r="P22" s="128">
        <v>4865</v>
      </c>
      <c r="Q22" s="125"/>
      <c r="R22" s="126">
        <v>239</v>
      </c>
      <c r="S22" s="140" t="s">
        <v>230</v>
      </c>
      <c r="T22" s="128">
        <v>2823</v>
      </c>
    </row>
    <row r="23" spans="1:20" x14ac:dyDescent="0.3">
      <c r="A23" s="116"/>
      <c r="B23" s="126">
        <v>20</v>
      </c>
      <c r="C23" s="140" t="s">
        <v>226</v>
      </c>
      <c r="D23" s="128">
        <v>21303</v>
      </c>
      <c r="E23" s="125"/>
      <c r="F23" s="126">
        <v>75</v>
      </c>
      <c r="G23" s="140" t="s">
        <v>11</v>
      </c>
      <c r="H23" s="128">
        <v>10187</v>
      </c>
      <c r="I23" s="116"/>
      <c r="J23" s="126">
        <v>130</v>
      </c>
      <c r="K23" s="140" t="s">
        <v>109</v>
      </c>
      <c r="L23" s="128">
        <v>7091</v>
      </c>
      <c r="M23" s="116"/>
      <c r="N23" s="126">
        <v>185</v>
      </c>
      <c r="O23" s="140" t="s">
        <v>223</v>
      </c>
      <c r="P23" s="128">
        <v>4771</v>
      </c>
      <c r="Q23" s="125"/>
      <c r="R23" s="126">
        <v>240</v>
      </c>
      <c r="S23" s="140" t="s">
        <v>151</v>
      </c>
      <c r="T23" s="128">
        <v>2815</v>
      </c>
    </row>
    <row r="24" spans="1:20" x14ac:dyDescent="0.3">
      <c r="A24" s="116"/>
      <c r="B24" s="126">
        <v>21</v>
      </c>
      <c r="C24" s="140" t="s">
        <v>32</v>
      </c>
      <c r="D24" s="128">
        <v>20934</v>
      </c>
      <c r="E24" s="125"/>
      <c r="F24" s="126">
        <v>76</v>
      </c>
      <c r="G24" s="140" t="s">
        <v>54</v>
      </c>
      <c r="H24" s="128">
        <v>10146</v>
      </c>
      <c r="I24" s="116"/>
      <c r="J24" s="126">
        <v>131</v>
      </c>
      <c r="K24" s="140" t="s">
        <v>394</v>
      </c>
      <c r="L24" s="128">
        <v>7083</v>
      </c>
      <c r="M24" s="116"/>
      <c r="N24" s="126">
        <v>186</v>
      </c>
      <c r="O24" s="140" t="s">
        <v>43</v>
      </c>
      <c r="P24" s="128">
        <v>4748</v>
      </c>
      <c r="Q24" s="125"/>
      <c r="R24" s="126">
        <v>241</v>
      </c>
      <c r="S24" s="140" t="s">
        <v>255</v>
      </c>
      <c r="T24" s="128">
        <v>2766</v>
      </c>
    </row>
    <row r="25" spans="1:20" x14ac:dyDescent="0.3">
      <c r="A25" s="116"/>
      <c r="B25" s="126">
        <v>22</v>
      </c>
      <c r="C25" s="140" t="s">
        <v>4</v>
      </c>
      <c r="D25" s="128">
        <v>20644</v>
      </c>
      <c r="E25" s="125"/>
      <c r="F25" s="126">
        <v>77</v>
      </c>
      <c r="G25" s="140" t="s">
        <v>38</v>
      </c>
      <c r="H25" s="128">
        <v>10052</v>
      </c>
      <c r="I25" s="116"/>
      <c r="J25" s="126">
        <v>132</v>
      </c>
      <c r="K25" s="140" t="s">
        <v>218</v>
      </c>
      <c r="L25" s="128">
        <v>7062</v>
      </c>
      <c r="M25" s="116"/>
      <c r="N25" s="126">
        <v>187</v>
      </c>
      <c r="O25" s="140" t="s">
        <v>81</v>
      </c>
      <c r="P25" s="128">
        <v>4748</v>
      </c>
      <c r="Q25" s="125"/>
      <c r="R25" s="126">
        <v>242</v>
      </c>
      <c r="S25" s="140" t="s">
        <v>104</v>
      </c>
      <c r="T25" s="128">
        <v>2671</v>
      </c>
    </row>
    <row r="26" spans="1:20" x14ac:dyDescent="0.3">
      <c r="A26" s="116"/>
      <c r="B26" s="126">
        <v>23</v>
      </c>
      <c r="C26" s="140" t="s">
        <v>95</v>
      </c>
      <c r="D26" s="128">
        <v>20458</v>
      </c>
      <c r="E26" s="125"/>
      <c r="F26" s="126">
        <v>78</v>
      </c>
      <c r="G26" s="140" t="s">
        <v>113</v>
      </c>
      <c r="H26" s="128">
        <v>9912</v>
      </c>
      <c r="I26" s="116"/>
      <c r="J26" s="126">
        <v>133</v>
      </c>
      <c r="K26" s="140" t="s">
        <v>236</v>
      </c>
      <c r="L26" s="128">
        <v>7031</v>
      </c>
      <c r="M26" s="116"/>
      <c r="N26" s="126">
        <v>188</v>
      </c>
      <c r="O26" s="140" t="s">
        <v>78</v>
      </c>
      <c r="P26" s="128">
        <v>4742</v>
      </c>
      <c r="Q26" s="125"/>
      <c r="R26" s="126">
        <v>243</v>
      </c>
      <c r="S26" s="140" t="s">
        <v>231</v>
      </c>
      <c r="T26" s="128">
        <v>2612</v>
      </c>
    </row>
    <row r="27" spans="1:20" x14ac:dyDescent="0.3">
      <c r="A27" s="116"/>
      <c r="B27" s="126">
        <v>24</v>
      </c>
      <c r="C27" s="140" t="s">
        <v>53</v>
      </c>
      <c r="D27" s="128">
        <v>19789</v>
      </c>
      <c r="E27" s="125"/>
      <c r="F27" s="126">
        <v>79</v>
      </c>
      <c r="G27" s="140" t="s">
        <v>6</v>
      </c>
      <c r="H27" s="128">
        <v>9875</v>
      </c>
      <c r="I27" s="116"/>
      <c r="J27" s="126">
        <v>134</v>
      </c>
      <c r="K27" s="140" t="s">
        <v>234</v>
      </c>
      <c r="L27" s="128">
        <v>7013</v>
      </c>
      <c r="M27" s="116"/>
      <c r="N27" s="126">
        <v>189</v>
      </c>
      <c r="O27" s="140" t="s">
        <v>143</v>
      </c>
      <c r="P27" s="128">
        <v>4690</v>
      </c>
      <c r="Q27" s="125"/>
      <c r="R27" s="126">
        <v>244</v>
      </c>
      <c r="S27" s="140" t="s">
        <v>153</v>
      </c>
      <c r="T27" s="128">
        <v>2487</v>
      </c>
    </row>
    <row r="28" spans="1:20" x14ac:dyDescent="0.3">
      <c r="A28" s="116"/>
      <c r="B28" s="126">
        <v>25</v>
      </c>
      <c r="C28" s="140" t="s">
        <v>85</v>
      </c>
      <c r="D28" s="128">
        <v>19572</v>
      </c>
      <c r="E28" s="125"/>
      <c r="F28" s="126">
        <v>80</v>
      </c>
      <c r="G28" s="140" t="s">
        <v>139</v>
      </c>
      <c r="H28" s="128">
        <v>9806</v>
      </c>
      <c r="I28" s="116"/>
      <c r="J28" s="126">
        <v>135</v>
      </c>
      <c r="K28" s="140" t="s">
        <v>214</v>
      </c>
      <c r="L28" s="128">
        <v>6964</v>
      </c>
      <c r="M28" s="116"/>
      <c r="N28" s="126">
        <v>190</v>
      </c>
      <c r="O28" s="140" t="s">
        <v>141</v>
      </c>
      <c r="P28" s="128">
        <v>4612</v>
      </c>
      <c r="Q28" s="125"/>
      <c r="R28" s="126">
        <v>245</v>
      </c>
      <c r="S28" s="140" t="s">
        <v>237</v>
      </c>
      <c r="T28" s="128">
        <v>2344</v>
      </c>
    </row>
    <row r="29" spans="1:20" x14ac:dyDescent="0.3">
      <c r="A29" s="116"/>
      <c r="B29" s="126">
        <v>26</v>
      </c>
      <c r="C29" s="140" t="s">
        <v>382</v>
      </c>
      <c r="D29" s="128">
        <v>19547</v>
      </c>
      <c r="E29" s="125"/>
      <c r="F29" s="126">
        <v>81</v>
      </c>
      <c r="G29" s="140" t="s">
        <v>17</v>
      </c>
      <c r="H29" s="128">
        <v>9759</v>
      </c>
      <c r="I29" s="116"/>
      <c r="J29" s="126">
        <v>136</v>
      </c>
      <c r="K29" s="140" t="s">
        <v>196</v>
      </c>
      <c r="L29" s="128">
        <v>6963</v>
      </c>
      <c r="M29" s="116"/>
      <c r="N29" s="126">
        <v>191</v>
      </c>
      <c r="O29" s="140" t="s">
        <v>219</v>
      </c>
      <c r="P29" s="128">
        <v>4606</v>
      </c>
      <c r="Q29" s="125"/>
      <c r="R29" s="126">
        <v>246</v>
      </c>
      <c r="S29" s="140" t="s">
        <v>213</v>
      </c>
      <c r="T29" s="128">
        <v>2263</v>
      </c>
    </row>
    <row r="30" spans="1:20" x14ac:dyDescent="0.3">
      <c r="A30" s="116"/>
      <c r="B30" s="126">
        <v>27</v>
      </c>
      <c r="C30" s="140" t="s">
        <v>385</v>
      </c>
      <c r="D30" s="128">
        <v>19458</v>
      </c>
      <c r="E30" s="125"/>
      <c r="F30" s="126">
        <v>82</v>
      </c>
      <c r="G30" s="140" t="s">
        <v>180</v>
      </c>
      <c r="H30" s="128">
        <v>9693</v>
      </c>
      <c r="I30" s="116"/>
      <c r="J30" s="126">
        <v>137</v>
      </c>
      <c r="K30" s="140" t="s">
        <v>244</v>
      </c>
      <c r="L30" s="128">
        <v>6947</v>
      </c>
      <c r="M30" s="116"/>
      <c r="N30" s="126">
        <v>192</v>
      </c>
      <c r="O30" s="140" t="s">
        <v>170</v>
      </c>
      <c r="P30" s="128">
        <v>4582</v>
      </c>
      <c r="Q30" s="125"/>
      <c r="R30" s="126">
        <v>247</v>
      </c>
      <c r="S30" s="140" t="s">
        <v>46</v>
      </c>
      <c r="T30" s="128">
        <v>2242</v>
      </c>
    </row>
    <row r="31" spans="1:20" x14ac:dyDescent="0.3">
      <c r="A31" s="116"/>
      <c r="B31" s="126">
        <v>28</v>
      </c>
      <c r="C31" s="140" t="s">
        <v>3</v>
      </c>
      <c r="D31" s="128">
        <v>18884</v>
      </c>
      <c r="E31" s="125"/>
      <c r="F31" s="126">
        <v>83</v>
      </c>
      <c r="G31" s="140" t="s">
        <v>125</v>
      </c>
      <c r="H31" s="128">
        <v>9592</v>
      </c>
      <c r="I31" s="116"/>
      <c r="J31" s="126">
        <v>138</v>
      </c>
      <c r="K31" s="140" t="s">
        <v>13</v>
      </c>
      <c r="L31" s="128">
        <v>6892</v>
      </c>
      <c r="M31" s="116"/>
      <c r="N31" s="126">
        <v>193</v>
      </c>
      <c r="O31" s="140" t="s">
        <v>165</v>
      </c>
      <c r="P31" s="128">
        <v>4557</v>
      </c>
      <c r="Q31" s="125"/>
      <c r="R31" s="126">
        <v>248</v>
      </c>
      <c r="S31" s="140" t="s">
        <v>57</v>
      </c>
      <c r="T31" s="128">
        <v>2170</v>
      </c>
    </row>
    <row r="32" spans="1:20" x14ac:dyDescent="0.3">
      <c r="A32" s="116"/>
      <c r="B32" s="126">
        <v>29</v>
      </c>
      <c r="C32" s="140" t="s">
        <v>1</v>
      </c>
      <c r="D32" s="128">
        <v>18484</v>
      </c>
      <c r="E32" s="125"/>
      <c r="F32" s="126">
        <v>84</v>
      </c>
      <c r="G32" s="140" t="s">
        <v>389</v>
      </c>
      <c r="H32" s="128">
        <v>9444</v>
      </c>
      <c r="I32" s="116"/>
      <c r="J32" s="126">
        <v>139</v>
      </c>
      <c r="K32" s="140" t="s">
        <v>161</v>
      </c>
      <c r="L32" s="128">
        <v>6879</v>
      </c>
      <c r="M32" s="116"/>
      <c r="N32" s="126">
        <v>194</v>
      </c>
      <c r="O32" s="140" t="s">
        <v>208</v>
      </c>
      <c r="P32" s="128">
        <v>4540</v>
      </c>
      <c r="Q32" s="125"/>
      <c r="R32" s="126">
        <v>249</v>
      </c>
      <c r="S32" s="140" t="s">
        <v>169</v>
      </c>
      <c r="T32" s="128">
        <v>2072</v>
      </c>
    </row>
    <row r="33" spans="1:20" x14ac:dyDescent="0.3">
      <c r="A33" s="116"/>
      <c r="B33" s="126">
        <v>30</v>
      </c>
      <c r="C33" s="140" t="s">
        <v>126</v>
      </c>
      <c r="D33" s="128">
        <v>18349</v>
      </c>
      <c r="E33" s="125"/>
      <c r="F33" s="126">
        <v>85</v>
      </c>
      <c r="G33" s="140" t="s">
        <v>90</v>
      </c>
      <c r="H33" s="128">
        <v>9432</v>
      </c>
      <c r="I33" s="116"/>
      <c r="J33" s="126">
        <v>140</v>
      </c>
      <c r="K33" s="140" t="s">
        <v>15</v>
      </c>
      <c r="L33" s="128">
        <v>6799</v>
      </c>
      <c r="M33" s="116"/>
      <c r="N33" s="126">
        <v>195</v>
      </c>
      <c r="O33" s="140" t="s">
        <v>42</v>
      </c>
      <c r="P33" s="128">
        <v>4510</v>
      </c>
      <c r="Q33" s="125"/>
      <c r="R33" s="126">
        <v>250</v>
      </c>
      <c r="S33" s="140" t="s">
        <v>154</v>
      </c>
      <c r="T33" s="128">
        <v>2052</v>
      </c>
    </row>
    <row r="34" spans="1:20" x14ac:dyDescent="0.3">
      <c r="A34" s="116"/>
      <c r="B34" s="126">
        <v>31</v>
      </c>
      <c r="C34" s="140" t="s">
        <v>388</v>
      </c>
      <c r="D34" s="128">
        <v>17612</v>
      </c>
      <c r="E34" s="125"/>
      <c r="F34" s="126">
        <v>86</v>
      </c>
      <c r="G34" s="140" t="s">
        <v>97</v>
      </c>
      <c r="H34" s="128">
        <v>9424</v>
      </c>
      <c r="I34" s="116"/>
      <c r="J34" s="126">
        <v>141</v>
      </c>
      <c r="K34" s="140" t="s">
        <v>64</v>
      </c>
      <c r="L34" s="128">
        <v>6798</v>
      </c>
      <c r="M34" s="116"/>
      <c r="N34" s="126">
        <v>196</v>
      </c>
      <c r="O34" s="140" t="s">
        <v>220</v>
      </c>
      <c r="P34" s="128">
        <v>4466</v>
      </c>
      <c r="Q34" s="125"/>
      <c r="R34" s="126">
        <v>251</v>
      </c>
      <c r="S34" s="140" t="s">
        <v>178</v>
      </c>
      <c r="T34" s="128">
        <v>1985</v>
      </c>
    </row>
    <row r="35" spans="1:20" x14ac:dyDescent="0.3">
      <c r="A35" s="116"/>
      <c r="B35" s="126">
        <v>32</v>
      </c>
      <c r="C35" s="140" t="s">
        <v>21</v>
      </c>
      <c r="D35" s="128">
        <v>17235</v>
      </c>
      <c r="E35" s="125"/>
      <c r="F35" s="126">
        <v>87</v>
      </c>
      <c r="G35" s="140" t="s">
        <v>99</v>
      </c>
      <c r="H35" s="128">
        <v>9412</v>
      </c>
      <c r="I35" s="116"/>
      <c r="J35" s="126">
        <v>142</v>
      </c>
      <c r="K35" s="140" t="s">
        <v>187</v>
      </c>
      <c r="L35" s="128">
        <v>6786</v>
      </c>
      <c r="M35" s="116"/>
      <c r="N35" s="126">
        <v>197</v>
      </c>
      <c r="O35" s="140" t="s">
        <v>62</v>
      </c>
      <c r="P35" s="128">
        <v>4452</v>
      </c>
      <c r="Q35" s="125"/>
      <c r="R35" s="126">
        <v>252</v>
      </c>
      <c r="S35" s="140" t="s">
        <v>124</v>
      </c>
      <c r="T35" s="128">
        <v>1924</v>
      </c>
    </row>
    <row r="36" spans="1:20" x14ac:dyDescent="0.3">
      <c r="A36" s="116"/>
      <c r="B36" s="126">
        <v>33</v>
      </c>
      <c r="C36" s="140" t="s">
        <v>384</v>
      </c>
      <c r="D36" s="128">
        <v>17165</v>
      </c>
      <c r="E36" s="125"/>
      <c r="F36" s="126">
        <v>88</v>
      </c>
      <c r="G36" s="140" t="s">
        <v>28</v>
      </c>
      <c r="H36" s="128">
        <v>9391</v>
      </c>
      <c r="I36" s="116"/>
      <c r="J36" s="126">
        <v>143</v>
      </c>
      <c r="K36" s="140" t="s">
        <v>122</v>
      </c>
      <c r="L36" s="128">
        <v>6763</v>
      </c>
      <c r="M36" s="116"/>
      <c r="N36" s="126">
        <v>198</v>
      </c>
      <c r="O36" s="140" t="s">
        <v>238</v>
      </c>
      <c r="P36" s="128">
        <v>4324</v>
      </c>
      <c r="Q36" s="125"/>
      <c r="R36" s="126">
        <v>253</v>
      </c>
      <c r="S36" s="140" t="s">
        <v>174</v>
      </c>
      <c r="T36" s="128">
        <v>1923</v>
      </c>
    </row>
    <row r="37" spans="1:20" x14ac:dyDescent="0.3">
      <c r="A37" s="116"/>
      <c r="B37" s="126">
        <v>34</v>
      </c>
      <c r="C37" s="140" t="s">
        <v>30</v>
      </c>
      <c r="D37" s="128">
        <v>16723</v>
      </c>
      <c r="E37" s="125"/>
      <c r="F37" s="126">
        <v>89</v>
      </c>
      <c r="G37" s="140" t="s">
        <v>20</v>
      </c>
      <c r="H37" s="128">
        <v>9324</v>
      </c>
      <c r="I37" s="116"/>
      <c r="J37" s="126">
        <v>144</v>
      </c>
      <c r="K37" s="140" t="s">
        <v>14</v>
      </c>
      <c r="L37" s="128">
        <v>6745</v>
      </c>
      <c r="M37" s="116"/>
      <c r="N37" s="126">
        <v>199</v>
      </c>
      <c r="O37" s="140" t="s">
        <v>58</v>
      </c>
      <c r="P37" s="128">
        <v>4317</v>
      </c>
      <c r="Q37" s="125"/>
      <c r="R37" s="126">
        <v>254</v>
      </c>
      <c r="S37" s="140" t="s">
        <v>232</v>
      </c>
      <c r="T37" s="128">
        <v>1813</v>
      </c>
    </row>
    <row r="38" spans="1:20" x14ac:dyDescent="0.3">
      <c r="A38" s="116"/>
      <c r="B38" s="126">
        <v>35</v>
      </c>
      <c r="C38" s="140" t="s">
        <v>60</v>
      </c>
      <c r="D38" s="128">
        <v>16663</v>
      </c>
      <c r="E38" s="125"/>
      <c r="F38" s="126">
        <v>90</v>
      </c>
      <c r="G38" s="140" t="s">
        <v>63</v>
      </c>
      <c r="H38" s="128">
        <v>9243</v>
      </c>
      <c r="I38" s="116"/>
      <c r="J38" s="126">
        <v>145</v>
      </c>
      <c r="K38" s="140" t="s">
        <v>221</v>
      </c>
      <c r="L38" s="128">
        <v>6700</v>
      </c>
      <c r="M38" s="116"/>
      <c r="N38" s="126">
        <v>200</v>
      </c>
      <c r="O38" s="140" t="s">
        <v>65</v>
      </c>
      <c r="P38" s="128">
        <v>4286</v>
      </c>
      <c r="Q38" s="125"/>
      <c r="R38" s="126">
        <v>255</v>
      </c>
      <c r="S38" s="140" t="s">
        <v>155</v>
      </c>
      <c r="T38" s="128">
        <v>1767</v>
      </c>
    </row>
    <row r="39" spans="1:20" x14ac:dyDescent="0.3">
      <c r="A39" s="116"/>
      <c r="B39" s="126">
        <v>36</v>
      </c>
      <c r="C39" s="140" t="s">
        <v>93</v>
      </c>
      <c r="D39" s="128">
        <v>16563</v>
      </c>
      <c r="E39" s="125"/>
      <c r="F39" s="126">
        <v>91</v>
      </c>
      <c r="G39" s="140" t="s">
        <v>39</v>
      </c>
      <c r="H39" s="128">
        <v>9175</v>
      </c>
      <c r="I39" s="116"/>
      <c r="J39" s="126">
        <v>146</v>
      </c>
      <c r="K39" s="140" t="s">
        <v>74</v>
      </c>
      <c r="L39" s="128">
        <v>6551</v>
      </c>
      <c r="M39" s="116"/>
      <c r="N39" s="126">
        <v>201</v>
      </c>
      <c r="O39" s="140" t="s">
        <v>131</v>
      </c>
      <c r="P39" s="128">
        <v>4277</v>
      </c>
      <c r="Q39" s="125"/>
      <c r="R39" s="126">
        <v>256</v>
      </c>
      <c r="S39" s="140" t="s">
        <v>175</v>
      </c>
      <c r="T39" s="128">
        <v>1753</v>
      </c>
    </row>
    <row r="40" spans="1:20" x14ac:dyDescent="0.3">
      <c r="A40" s="116"/>
      <c r="B40" s="126">
        <v>37</v>
      </c>
      <c r="C40" s="140" t="s">
        <v>40</v>
      </c>
      <c r="D40" s="128">
        <v>16490</v>
      </c>
      <c r="E40" s="125"/>
      <c r="F40" s="126">
        <v>92</v>
      </c>
      <c r="G40" s="140" t="s">
        <v>209</v>
      </c>
      <c r="H40" s="128">
        <v>9137</v>
      </c>
      <c r="I40" s="116"/>
      <c r="J40" s="126">
        <v>147</v>
      </c>
      <c r="K40" s="140" t="s">
        <v>253</v>
      </c>
      <c r="L40" s="128">
        <v>6514</v>
      </c>
      <c r="M40" s="116"/>
      <c r="N40" s="126">
        <v>202</v>
      </c>
      <c r="O40" s="140" t="s">
        <v>247</v>
      </c>
      <c r="P40" s="128">
        <v>4156</v>
      </c>
      <c r="Q40" s="125"/>
      <c r="R40" s="126">
        <v>257</v>
      </c>
      <c r="S40" s="140" t="s">
        <v>100</v>
      </c>
      <c r="T40" s="128">
        <v>1728</v>
      </c>
    </row>
    <row r="41" spans="1:20" x14ac:dyDescent="0.3">
      <c r="A41" s="116"/>
      <c r="B41" s="126">
        <v>38</v>
      </c>
      <c r="C41" s="140" t="s">
        <v>19</v>
      </c>
      <c r="D41" s="128">
        <v>16466</v>
      </c>
      <c r="E41" s="125"/>
      <c r="F41" s="126">
        <v>93</v>
      </c>
      <c r="G41" s="140" t="s">
        <v>392</v>
      </c>
      <c r="H41" s="128">
        <v>9109</v>
      </c>
      <c r="I41" s="116"/>
      <c r="J41" s="126">
        <v>148</v>
      </c>
      <c r="K41" s="140" t="s">
        <v>215</v>
      </c>
      <c r="L41" s="128">
        <v>6491</v>
      </c>
      <c r="M41" s="116"/>
      <c r="N41" s="126">
        <v>203</v>
      </c>
      <c r="O41" s="140" t="s">
        <v>183</v>
      </c>
      <c r="P41" s="128">
        <v>4074</v>
      </c>
      <c r="Q41" s="125"/>
      <c r="R41" s="126">
        <v>258</v>
      </c>
      <c r="S41" s="140" t="s">
        <v>75</v>
      </c>
      <c r="T41" s="128">
        <v>1688</v>
      </c>
    </row>
    <row r="42" spans="1:20" x14ac:dyDescent="0.3">
      <c r="A42" s="116"/>
      <c r="B42" s="130">
        <v>39</v>
      </c>
      <c r="C42" s="142" t="s">
        <v>111</v>
      </c>
      <c r="D42" s="132">
        <v>16186</v>
      </c>
      <c r="E42" s="125"/>
      <c r="F42" s="126">
        <v>94</v>
      </c>
      <c r="G42" s="142" t="s">
        <v>82</v>
      </c>
      <c r="H42" s="132">
        <v>9090</v>
      </c>
      <c r="I42" s="116"/>
      <c r="J42" s="126">
        <v>149</v>
      </c>
      <c r="K42" s="142" t="s">
        <v>387</v>
      </c>
      <c r="L42" s="132">
        <v>6401</v>
      </c>
      <c r="M42" s="116"/>
      <c r="N42" s="126">
        <v>204</v>
      </c>
      <c r="O42" s="142" t="s">
        <v>176</v>
      </c>
      <c r="P42" s="132">
        <v>4054</v>
      </c>
      <c r="Q42" s="125"/>
      <c r="R42" s="126">
        <v>259</v>
      </c>
      <c r="S42" s="142" t="s">
        <v>105</v>
      </c>
      <c r="T42" s="132">
        <v>1686</v>
      </c>
    </row>
    <row r="43" spans="1:20" x14ac:dyDescent="0.3">
      <c r="A43" s="116"/>
      <c r="B43" s="130">
        <v>40</v>
      </c>
      <c r="C43" s="142" t="s">
        <v>18</v>
      </c>
      <c r="D43" s="132">
        <v>16092</v>
      </c>
      <c r="E43" s="125"/>
      <c r="F43" s="126">
        <v>95</v>
      </c>
      <c r="G43" s="140" t="s">
        <v>206</v>
      </c>
      <c r="H43" s="128">
        <v>9021</v>
      </c>
      <c r="I43" s="116"/>
      <c r="J43" s="126">
        <v>150</v>
      </c>
      <c r="K43" s="140" t="s">
        <v>138</v>
      </c>
      <c r="L43" s="128">
        <v>6386</v>
      </c>
      <c r="M43" s="116"/>
      <c r="N43" s="126">
        <v>205</v>
      </c>
      <c r="O43" s="140" t="s">
        <v>123</v>
      </c>
      <c r="P43" s="128">
        <v>4051</v>
      </c>
      <c r="Q43" s="125"/>
      <c r="R43" s="126">
        <v>260</v>
      </c>
      <c r="S43" s="140" t="s">
        <v>129</v>
      </c>
      <c r="T43" s="128">
        <v>1554</v>
      </c>
    </row>
    <row r="44" spans="1:20" x14ac:dyDescent="0.3">
      <c r="B44" s="130">
        <v>41</v>
      </c>
      <c r="C44" s="140" t="s">
        <v>7</v>
      </c>
      <c r="D44" s="128">
        <v>15671</v>
      </c>
      <c r="F44" s="137">
        <v>96</v>
      </c>
      <c r="G44" s="143" t="s">
        <v>134</v>
      </c>
      <c r="H44" s="138">
        <v>8939</v>
      </c>
      <c r="J44" s="137">
        <v>151</v>
      </c>
      <c r="K44" s="143" t="s">
        <v>181</v>
      </c>
      <c r="L44" s="138">
        <v>6169</v>
      </c>
      <c r="N44" s="137">
        <v>206</v>
      </c>
      <c r="O44" s="143" t="s">
        <v>48</v>
      </c>
      <c r="P44" s="138">
        <v>4041</v>
      </c>
      <c r="R44" s="137">
        <v>261</v>
      </c>
      <c r="S44" s="143" t="s">
        <v>118</v>
      </c>
      <c r="T44" s="138">
        <v>1449</v>
      </c>
    </row>
    <row r="45" spans="1:20" x14ac:dyDescent="0.3">
      <c r="B45" s="130">
        <v>42</v>
      </c>
      <c r="C45" s="140" t="s">
        <v>59</v>
      </c>
      <c r="D45" s="128">
        <v>15316</v>
      </c>
      <c r="F45" s="126">
        <v>97</v>
      </c>
      <c r="G45" s="140" t="s">
        <v>185</v>
      </c>
      <c r="H45" s="128">
        <v>8875</v>
      </c>
      <c r="J45" s="126">
        <v>152</v>
      </c>
      <c r="K45" s="140" t="s">
        <v>192</v>
      </c>
      <c r="L45" s="128">
        <v>6166</v>
      </c>
      <c r="N45" s="126">
        <v>207</v>
      </c>
      <c r="O45" s="140" t="s">
        <v>205</v>
      </c>
      <c r="P45" s="128">
        <v>4020</v>
      </c>
      <c r="R45" s="126">
        <v>262</v>
      </c>
      <c r="S45" s="140" t="s">
        <v>173</v>
      </c>
      <c r="T45" s="128">
        <v>1402</v>
      </c>
    </row>
    <row r="46" spans="1:20" x14ac:dyDescent="0.3">
      <c r="B46" s="130">
        <v>43</v>
      </c>
      <c r="C46" s="140" t="s">
        <v>84</v>
      </c>
      <c r="D46" s="128">
        <v>15074</v>
      </c>
      <c r="F46" s="126">
        <v>98</v>
      </c>
      <c r="G46" s="140" t="s">
        <v>33</v>
      </c>
      <c r="H46" s="128">
        <v>8857</v>
      </c>
      <c r="J46" s="126">
        <v>153</v>
      </c>
      <c r="K46" s="140" t="s">
        <v>145</v>
      </c>
      <c r="L46" s="128">
        <v>6158</v>
      </c>
      <c r="N46" s="126">
        <v>208</v>
      </c>
      <c r="O46" s="140" t="s">
        <v>224</v>
      </c>
      <c r="P46" s="128">
        <v>4003</v>
      </c>
      <c r="R46" s="126">
        <v>263</v>
      </c>
      <c r="S46" s="140" t="s">
        <v>128</v>
      </c>
      <c r="T46" s="128">
        <v>1352</v>
      </c>
    </row>
    <row r="47" spans="1:20" x14ac:dyDescent="0.3">
      <c r="B47" s="130">
        <v>44</v>
      </c>
      <c r="C47" s="140" t="s">
        <v>27</v>
      </c>
      <c r="D47" s="128">
        <v>14485</v>
      </c>
      <c r="F47" s="126">
        <v>99</v>
      </c>
      <c r="G47" s="140" t="s">
        <v>162</v>
      </c>
      <c r="H47" s="128">
        <v>8803</v>
      </c>
      <c r="J47" s="126">
        <v>154</v>
      </c>
      <c r="K47" s="140" t="s">
        <v>245</v>
      </c>
      <c r="L47" s="128">
        <v>6146</v>
      </c>
      <c r="N47" s="126">
        <v>209</v>
      </c>
      <c r="O47" s="140" t="s">
        <v>117</v>
      </c>
      <c r="P47" s="128">
        <v>3990</v>
      </c>
      <c r="R47" s="126">
        <v>264</v>
      </c>
      <c r="S47" s="140" t="s">
        <v>397</v>
      </c>
      <c r="T47" s="128">
        <v>1323</v>
      </c>
    </row>
    <row r="48" spans="1:20" x14ac:dyDescent="0.3">
      <c r="B48" s="130">
        <v>45</v>
      </c>
      <c r="C48" s="140" t="s">
        <v>171</v>
      </c>
      <c r="D48" s="128">
        <v>14276</v>
      </c>
      <c r="F48" s="126">
        <v>100</v>
      </c>
      <c r="G48" s="140" t="s">
        <v>83</v>
      </c>
      <c r="H48" s="128">
        <v>8617</v>
      </c>
      <c r="J48" s="126">
        <v>155</v>
      </c>
      <c r="K48" s="140" t="s">
        <v>235</v>
      </c>
      <c r="L48" s="128">
        <v>6089</v>
      </c>
      <c r="N48" s="126">
        <v>210</v>
      </c>
      <c r="O48" s="140" t="s">
        <v>160</v>
      </c>
      <c r="P48" s="128">
        <v>3931</v>
      </c>
      <c r="R48" s="126">
        <v>265</v>
      </c>
      <c r="S48" s="140" t="s">
        <v>132</v>
      </c>
      <c r="T48" s="128">
        <v>1253</v>
      </c>
    </row>
    <row r="49" spans="2:20" x14ac:dyDescent="0.3">
      <c r="B49" s="130">
        <v>46</v>
      </c>
      <c r="C49" s="140" t="s">
        <v>87</v>
      </c>
      <c r="D49" s="128">
        <v>14066</v>
      </c>
      <c r="F49" s="126">
        <v>101</v>
      </c>
      <c r="G49" s="140" t="s">
        <v>201</v>
      </c>
      <c r="H49" s="128">
        <v>8596</v>
      </c>
      <c r="J49" s="126">
        <v>156</v>
      </c>
      <c r="K49" s="140" t="s">
        <v>207</v>
      </c>
      <c r="L49" s="128">
        <v>6075</v>
      </c>
      <c r="N49" s="126">
        <v>211</v>
      </c>
      <c r="O49" s="140" t="s">
        <v>179</v>
      </c>
      <c r="P49" s="128">
        <v>3834</v>
      </c>
      <c r="R49" s="126">
        <v>266</v>
      </c>
      <c r="S49" s="140" t="s">
        <v>396</v>
      </c>
      <c r="T49" s="128">
        <v>1074</v>
      </c>
    </row>
    <row r="50" spans="2:20" x14ac:dyDescent="0.3">
      <c r="B50" s="130">
        <v>47</v>
      </c>
      <c r="C50" s="140" t="s">
        <v>227</v>
      </c>
      <c r="D50" s="128">
        <v>13454</v>
      </c>
      <c r="F50" s="126">
        <v>102</v>
      </c>
      <c r="G50" s="140" t="s">
        <v>193</v>
      </c>
      <c r="H50" s="128">
        <v>8570</v>
      </c>
      <c r="J50" s="126">
        <v>157</v>
      </c>
      <c r="K50" s="140" t="s">
        <v>390</v>
      </c>
      <c r="L50" s="128">
        <v>6062</v>
      </c>
      <c r="N50" s="126">
        <v>212</v>
      </c>
      <c r="O50" s="140" t="s">
        <v>163</v>
      </c>
      <c r="P50" s="128">
        <v>3819</v>
      </c>
      <c r="R50" s="126">
        <v>267</v>
      </c>
      <c r="S50" s="140" t="s">
        <v>44</v>
      </c>
      <c r="T50" s="128">
        <v>897</v>
      </c>
    </row>
    <row r="51" spans="2:20" x14ac:dyDescent="0.3">
      <c r="B51" s="130">
        <v>48</v>
      </c>
      <c r="C51" s="140" t="s">
        <v>92</v>
      </c>
      <c r="D51" s="128">
        <v>13390</v>
      </c>
      <c r="F51" s="126">
        <v>103</v>
      </c>
      <c r="G51" s="140" t="s">
        <v>121</v>
      </c>
      <c r="H51" s="128">
        <v>8493</v>
      </c>
      <c r="J51" s="126">
        <v>158</v>
      </c>
      <c r="K51" s="140" t="s">
        <v>188</v>
      </c>
      <c r="L51" s="128">
        <v>6024</v>
      </c>
      <c r="N51" s="126">
        <v>213</v>
      </c>
      <c r="O51" s="140" t="s">
        <v>168</v>
      </c>
      <c r="P51" s="128">
        <v>3787</v>
      </c>
      <c r="R51" s="126">
        <v>268</v>
      </c>
      <c r="S51" s="140" t="s">
        <v>102</v>
      </c>
      <c r="T51" s="128">
        <v>842</v>
      </c>
    </row>
    <row r="52" spans="2:20" x14ac:dyDescent="0.3">
      <c r="B52" s="130">
        <v>49</v>
      </c>
      <c r="C52" s="140" t="s">
        <v>114</v>
      </c>
      <c r="D52" s="128">
        <v>13388</v>
      </c>
      <c r="F52" s="126">
        <v>104</v>
      </c>
      <c r="G52" s="140" t="s">
        <v>159</v>
      </c>
      <c r="H52" s="128">
        <v>8367</v>
      </c>
      <c r="J52" s="126">
        <v>159</v>
      </c>
      <c r="K52" s="140" t="s">
        <v>158</v>
      </c>
      <c r="L52" s="128">
        <v>5982</v>
      </c>
      <c r="N52" s="126">
        <v>214</v>
      </c>
      <c r="O52" s="140" t="s">
        <v>222</v>
      </c>
      <c r="P52" s="128">
        <v>3743</v>
      </c>
      <c r="R52" s="126">
        <v>269</v>
      </c>
      <c r="S52" s="140" t="s">
        <v>51</v>
      </c>
      <c r="T52" s="128">
        <v>837</v>
      </c>
    </row>
    <row r="53" spans="2:20" x14ac:dyDescent="0.3">
      <c r="B53" s="130">
        <v>50</v>
      </c>
      <c r="C53" s="140" t="s">
        <v>101</v>
      </c>
      <c r="D53" s="128">
        <v>13301</v>
      </c>
      <c r="F53" s="126">
        <v>105</v>
      </c>
      <c r="G53" s="140" t="s">
        <v>23</v>
      </c>
      <c r="H53" s="128">
        <v>8364</v>
      </c>
      <c r="J53" s="126">
        <v>160</v>
      </c>
      <c r="K53" s="140" t="s">
        <v>210</v>
      </c>
      <c r="L53" s="128">
        <v>5937</v>
      </c>
      <c r="N53" s="126">
        <v>215</v>
      </c>
      <c r="O53" s="140" t="s">
        <v>147</v>
      </c>
      <c r="P53" s="128">
        <v>3690</v>
      </c>
      <c r="R53" s="126">
        <v>270</v>
      </c>
      <c r="S53" s="140" t="s">
        <v>50</v>
      </c>
      <c r="T53" s="128">
        <v>828</v>
      </c>
    </row>
    <row r="54" spans="2:20" x14ac:dyDescent="0.3">
      <c r="B54" s="130">
        <v>51</v>
      </c>
      <c r="C54" s="140" t="s">
        <v>110</v>
      </c>
      <c r="D54" s="128">
        <v>13122</v>
      </c>
      <c r="F54" s="126">
        <v>106</v>
      </c>
      <c r="G54" s="140" t="s">
        <v>167</v>
      </c>
      <c r="H54" s="128">
        <v>8357</v>
      </c>
      <c r="J54" s="126">
        <v>161</v>
      </c>
      <c r="K54" s="140" t="s">
        <v>393</v>
      </c>
      <c r="L54" s="128">
        <v>5930</v>
      </c>
      <c r="N54" s="126">
        <v>216</v>
      </c>
      <c r="O54" s="140" t="s">
        <v>233</v>
      </c>
      <c r="P54" s="128">
        <v>3665</v>
      </c>
      <c r="R54" s="126">
        <v>271</v>
      </c>
      <c r="S54" s="140" t="s">
        <v>47</v>
      </c>
      <c r="T54" s="128">
        <v>743</v>
      </c>
    </row>
    <row r="55" spans="2:20" x14ac:dyDescent="0.3">
      <c r="B55" s="130">
        <v>52</v>
      </c>
      <c r="C55" s="140" t="s">
        <v>228</v>
      </c>
      <c r="D55" s="128">
        <v>13114</v>
      </c>
      <c r="F55" s="126">
        <v>107</v>
      </c>
      <c r="G55" s="140" t="s">
        <v>252</v>
      </c>
      <c r="H55" s="128">
        <v>8353</v>
      </c>
      <c r="J55" s="126">
        <v>162</v>
      </c>
      <c r="K55" s="140" t="s">
        <v>55</v>
      </c>
      <c r="L55" s="128">
        <v>5862</v>
      </c>
      <c r="N55" s="126">
        <v>217</v>
      </c>
      <c r="O55" s="140" t="s">
        <v>130</v>
      </c>
      <c r="P55" s="128">
        <v>3639</v>
      </c>
      <c r="R55" s="126">
        <v>272</v>
      </c>
      <c r="S55" s="140" t="s">
        <v>116</v>
      </c>
      <c r="T55" s="128">
        <v>690</v>
      </c>
    </row>
    <row r="56" spans="2:20" x14ac:dyDescent="0.3">
      <c r="B56" s="130">
        <v>53</v>
      </c>
      <c r="C56" s="140" t="s">
        <v>31</v>
      </c>
      <c r="D56" s="128">
        <v>12256</v>
      </c>
      <c r="F56" s="126">
        <v>108</v>
      </c>
      <c r="G56" s="140" t="s">
        <v>182</v>
      </c>
      <c r="H56" s="128">
        <v>8227</v>
      </c>
      <c r="J56" s="126">
        <v>163</v>
      </c>
      <c r="K56" s="140" t="s">
        <v>127</v>
      </c>
      <c r="L56" s="128">
        <v>5851</v>
      </c>
      <c r="N56" s="126">
        <v>218</v>
      </c>
      <c r="O56" s="140" t="s">
        <v>156</v>
      </c>
      <c r="P56" s="128">
        <v>3633</v>
      </c>
      <c r="R56" s="126">
        <v>273</v>
      </c>
      <c r="S56" s="140" t="s">
        <v>256</v>
      </c>
      <c r="T56" s="128">
        <v>687</v>
      </c>
    </row>
    <row r="57" spans="2:20" x14ac:dyDescent="0.3">
      <c r="B57" s="130">
        <v>54</v>
      </c>
      <c r="C57" s="142" t="s">
        <v>248</v>
      </c>
      <c r="D57" s="132">
        <v>12232</v>
      </c>
      <c r="F57" s="126">
        <v>109</v>
      </c>
      <c r="G57" s="142" t="s">
        <v>194</v>
      </c>
      <c r="H57" s="132">
        <v>8103</v>
      </c>
      <c r="J57" s="126">
        <v>164</v>
      </c>
      <c r="K57" s="142" t="s">
        <v>146</v>
      </c>
      <c r="L57" s="132">
        <v>5741</v>
      </c>
      <c r="N57" s="126">
        <v>219</v>
      </c>
      <c r="O57" s="142" t="s">
        <v>148</v>
      </c>
      <c r="P57" s="132">
        <v>3610</v>
      </c>
      <c r="R57" s="126">
        <v>274</v>
      </c>
      <c r="S57" s="142" t="s">
        <v>189</v>
      </c>
      <c r="T57" s="132">
        <v>496</v>
      </c>
    </row>
    <row r="58" spans="2:20" ht="17.25" thickBot="1" x14ac:dyDescent="0.35">
      <c r="B58" s="133">
        <v>55</v>
      </c>
      <c r="C58" s="144" t="s">
        <v>89</v>
      </c>
      <c r="D58" s="135">
        <v>12164</v>
      </c>
      <c r="F58" s="133">
        <v>110</v>
      </c>
      <c r="G58" s="144" t="s">
        <v>202</v>
      </c>
      <c r="H58" s="135">
        <v>8100</v>
      </c>
      <c r="J58" s="133">
        <v>165</v>
      </c>
      <c r="K58" s="144" t="s">
        <v>177</v>
      </c>
      <c r="L58" s="135">
        <v>5725</v>
      </c>
      <c r="N58" s="133">
        <v>220</v>
      </c>
      <c r="O58" s="144" t="s">
        <v>229</v>
      </c>
      <c r="P58" s="135">
        <v>3575</v>
      </c>
      <c r="R58" s="126">
        <v>275</v>
      </c>
      <c r="S58" s="144" t="s">
        <v>45</v>
      </c>
      <c r="T58" s="135">
        <v>371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8" t="s">
        <v>401</v>
      </c>
      <c r="S59" s="179"/>
      <c r="T59" s="136">
        <f>SUM(D4:D58)+SUM(H4:H58)+SUM(L4:L58)+SUM(P4:P58)+SUM(T4:T58)</f>
        <v>2440401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B1:T1"/>
    <mergeCell ref="R59:S5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19"/>
  <sheetViews>
    <sheetView zoomScale="85" zoomScaleNormal="85" workbookViewId="0">
      <pane xSplit="3" ySplit="4" topLeftCell="D5" activePane="bottomRight" state="frozen"/>
      <selection activeCell="F8" sqref="F8"/>
      <selection pane="topRight" activeCell="F8" sqref="F8"/>
      <selection pane="bottomLeft" activeCell="F8" sqref="F8"/>
      <selection pane="bottomRight" sqref="A1:Q1"/>
    </sheetView>
  </sheetViews>
  <sheetFormatPr defaultRowHeight="16.5" x14ac:dyDescent="0.3"/>
  <cols>
    <col min="1" max="1" width="5.5" bestFit="1" customWidth="1"/>
    <col min="2" max="2" width="7.375" bestFit="1" customWidth="1"/>
    <col min="3" max="3" width="21.75" bestFit="1" customWidth="1"/>
    <col min="4" max="4" width="16.125" style="4" bestFit="1" customWidth="1"/>
    <col min="5" max="5" width="11.75" style="4" bestFit="1" customWidth="1"/>
    <col min="6" max="17" width="15.625" customWidth="1"/>
    <col min="18" max="18" width="16.875" bestFit="1" customWidth="1"/>
    <col min="19" max="19" width="14.875" bestFit="1" customWidth="1"/>
    <col min="20" max="20" width="18.625" customWidth="1"/>
  </cols>
  <sheetData>
    <row r="1" spans="1:23" ht="38.25" x14ac:dyDescent="0.3">
      <c r="A1" s="160" t="s">
        <v>415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69"/>
      <c r="S1" s="69"/>
      <c r="T1" s="7"/>
      <c r="U1" s="7"/>
    </row>
    <row r="2" spans="1:23" ht="6.75" customHeight="1" x14ac:dyDescent="0.3"/>
    <row r="3" spans="1:23" ht="17.25" thickBot="1" x14ac:dyDescent="0.35">
      <c r="E3" s="148"/>
      <c r="L3" s="43"/>
      <c r="Q3" s="5" t="s">
        <v>279</v>
      </c>
    </row>
    <row r="4" spans="1:23" ht="17.25" thickBot="1" x14ac:dyDescent="0.35">
      <c r="A4" s="162" t="s">
        <v>284</v>
      </c>
      <c r="B4" s="163"/>
      <c r="C4" s="163"/>
      <c r="D4" s="10" t="s">
        <v>297</v>
      </c>
      <c r="E4" s="10" t="s">
        <v>298</v>
      </c>
      <c r="F4" s="47" t="s">
        <v>285</v>
      </c>
      <c r="G4" s="10" t="s">
        <v>286</v>
      </c>
      <c r="H4" s="10" t="s">
        <v>287</v>
      </c>
      <c r="I4" s="10" t="s">
        <v>288</v>
      </c>
      <c r="J4" s="10" t="s">
        <v>289</v>
      </c>
      <c r="K4" s="10" t="s">
        <v>290</v>
      </c>
      <c r="L4" s="10" t="s">
        <v>291</v>
      </c>
      <c r="M4" s="10" t="s">
        <v>292</v>
      </c>
      <c r="N4" s="10" t="s">
        <v>293</v>
      </c>
      <c r="O4" s="10" t="s">
        <v>294</v>
      </c>
      <c r="P4" s="10" t="s">
        <v>295</v>
      </c>
      <c r="Q4" s="11" t="s">
        <v>296</v>
      </c>
    </row>
    <row r="5" spans="1:23" ht="17.25" customHeight="1" thickTop="1" x14ac:dyDescent="0.3">
      <c r="A5" s="164" t="s">
        <v>282</v>
      </c>
      <c r="B5" s="165"/>
      <c r="C5" s="12" t="s">
        <v>328</v>
      </c>
      <c r="D5" s="18">
        <f>SUM(D6:D13)</f>
        <v>2642441371</v>
      </c>
      <c r="E5" s="18">
        <f>SUM(E6:E13)</f>
        <v>7239566</v>
      </c>
      <c r="F5" s="41">
        <f t="shared" ref="F5:K5" si="0">SUM(F6:F13)</f>
        <v>214478562</v>
      </c>
      <c r="G5" s="18">
        <f t="shared" si="0"/>
        <v>189033983</v>
      </c>
      <c r="H5" s="18">
        <f t="shared" si="0"/>
        <v>233756041</v>
      </c>
      <c r="I5" s="18">
        <f t="shared" si="0"/>
        <v>226807989</v>
      </c>
      <c r="J5" s="18">
        <f t="shared" si="0"/>
        <v>232571779</v>
      </c>
      <c r="K5" s="18">
        <f t="shared" si="0"/>
        <v>216964058</v>
      </c>
      <c r="L5" s="18">
        <f t="shared" ref="L5:Q5" si="1">SUM(L6:L13)</f>
        <v>220581784</v>
      </c>
      <c r="M5" s="18">
        <f t="shared" si="1"/>
        <v>212515257</v>
      </c>
      <c r="N5" s="18">
        <f t="shared" si="1"/>
        <v>205014976</v>
      </c>
      <c r="O5" s="18">
        <f t="shared" si="1"/>
        <v>233158673</v>
      </c>
      <c r="P5" s="18">
        <f t="shared" si="1"/>
        <v>231182329</v>
      </c>
      <c r="Q5" s="59">
        <f t="shared" si="1"/>
        <v>226375940</v>
      </c>
    </row>
    <row r="6" spans="1:23" x14ac:dyDescent="0.3">
      <c r="A6" s="166"/>
      <c r="B6" s="167"/>
      <c r="C6" s="2" t="s">
        <v>303</v>
      </c>
      <c r="D6" s="32">
        <f t="shared" ref="D6:D13" si="2">SUM(F6:Q6)</f>
        <v>169355650</v>
      </c>
      <c r="E6" s="32">
        <f>SUM(E45:E54)</f>
        <v>463990</v>
      </c>
      <c r="F6" s="48">
        <f t="shared" ref="F6:Q6" si="3">SUM(F45:F54)</f>
        <v>13915799</v>
      </c>
      <c r="G6" s="39">
        <f t="shared" si="3"/>
        <v>12422945</v>
      </c>
      <c r="H6" s="39">
        <f t="shared" si="3"/>
        <v>14862217</v>
      </c>
      <c r="I6" s="39">
        <f t="shared" si="3"/>
        <v>14165695</v>
      </c>
      <c r="J6" s="39">
        <f t="shared" si="3"/>
        <v>14624631</v>
      </c>
      <c r="K6" s="39">
        <f t="shared" si="3"/>
        <v>13689217</v>
      </c>
      <c r="L6" s="39">
        <f t="shared" si="3"/>
        <v>13976145</v>
      </c>
      <c r="M6" s="39">
        <f t="shared" si="3"/>
        <v>13568278</v>
      </c>
      <c r="N6" s="39">
        <f t="shared" si="3"/>
        <v>13502517</v>
      </c>
      <c r="O6" s="39">
        <f t="shared" si="3"/>
        <v>15000401</v>
      </c>
      <c r="P6" s="39">
        <f t="shared" si="3"/>
        <v>14813353</v>
      </c>
      <c r="Q6" s="60">
        <f t="shared" si="3"/>
        <v>14814452</v>
      </c>
      <c r="R6" s="43"/>
      <c r="S6" s="43"/>
      <c r="T6" s="43"/>
      <c r="U6" s="43"/>
      <c r="V6" s="43"/>
      <c r="W6" s="43"/>
    </row>
    <row r="7" spans="1:23" x14ac:dyDescent="0.3">
      <c r="A7" s="166"/>
      <c r="B7" s="167"/>
      <c r="C7" s="2" t="s">
        <v>304</v>
      </c>
      <c r="D7" s="32">
        <f t="shared" si="2"/>
        <v>806561741</v>
      </c>
      <c r="E7" s="32">
        <f>SUM(E55:E104)</f>
        <v>2209757</v>
      </c>
      <c r="F7" s="48">
        <f t="shared" ref="F7:Q7" si="4">SUM(F55:F104)</f>
        <v>66287708</v>
      </c>
      <c r="G7" s="39">
        <f t="shared" si="4"/>
        <v>58297782</v>
      </c>
      <c r="H7" s="39">
        <f t="shared" si="4"/>
        <v>71089119</v>
      </c>
      <c r="I7" s="39">
        <f t="shared" si="4"/>
        <v>68579531</v>
      </c>
      <c r="J7" s="39">
        <f t="shared" si="4"/>
        <v>70132284</v>
      </c>
      <c r="K7" s="39">
        <f t="shared" si="4"/>
        <v>65953456</v>
      </c>
      <c r="L7" s="39">
        <f t="shared" si="4"/>
        <v>68517806</v>
      </c>
      <c r="M7" s="39">
        <f t="shared" si="4"/>
        <v>66037494</v>
      </c>
      <c r="N7" s="39">
        <f t="shared" si="4"/>
        <v>61961196</v>
      </c>
      <c r="O7" s="39">
        <f t="shared" si="4"/>
        <v>70211827</v>
      </c>
      <c r="P7" s="39">
        <f t="shared" si="4"/>
        <v>70173800</v>
      </c>
      <c r="Q7" s="60">
        <f t="shared" si="4"/>
        <v>69319738</v>
      </c>
      <c r="R7" s="43"/>
    </row>
    <row r="8" spans="1:23" x14ac:dyDescent="0.3">
      <c r="A8" s="166"/>
      <c r="B8" s="167"/>
      <c r="C8" s="2" t="s">
        <v>259</v>
      </c>
      <c r="D8" s="32">
        <f t="shared" si="2"/>
        <v>324831222</v>
      </c>
      <c r="E8" s="32">
        <f>SUM(E105:E137)</f>
        <v>889946</v>
      </c>
      <c r="F8" s="48">
        <f t="shared" ref="F8:Q8" si="5">SUM(F105:F137)</f>
        <v>26230117</v>
      </c>
      <c r="G8" s="39">
        <f t="shared" si="5"/>
        <v>23296302</v>
      </c>
      <c r="H8" s="39">
        <f t="shared" si="5"/>
        <v>28520874</v>
      </c>
      <c r="I8" s="39">
        <f t="shared" si="5"/>
        <v>27711321</v>
      </c>
      <c r="J8" s="39">
        <f t="shared" si="5"/>
        <v>28493042</v>
      </c>
      <c r="K8" s="39">
        <f t="shared" si="5"/>
        <v>26608513</v>
      </c>
      <c r="L8" s="39">
        <f t="shared" si="5"/>
        <v>27172264</v>
      </c>
      <c r="M8" s="39">
        <f t="shared" si="5"/>
        <v>26243278</v>
      </c>
      <c r="N8" s="39">
        <f t="shared" si="5"/>
        <v>25497113</v>
      </c>
      <c r="O8" s="39">
        <f t="shared" si="5"/>
        <v>28668543</v>
      </c>
      <c r="P8" s="39">
        <f t="shared" si="5"/>
        <v>28552522</v>
      </c>
      <c r="Q8" s="60">
        <f t="shared" si="5"/>
        <v>27837333</v>
      </c>
      <c r="R8" s="43"/>
    </row>
    <row r="9" spans="1:23" x14ac:dyDescent="0.3">
      <c r="A9" s="166"/>
      <c r="B9" s="167"/>
      <c r="C9" s="2" t="s">
        <v>260</v>
      </c>
      <c r="D9" s="32">
        <f t="shared" si="2"/>
        <v>325897161</v>
      </c>
      <c r="E9" s="32">
        <f>SUM(E138:E163)</f>
        <v>892868</v>
      </c>
      <c r="F9" s="48">
        <f t="shared" ref="F9:Q9" si="6">SUM(F138:F163)</f>
        <v>26132941</v>
      </c>
      <c r="G9" s="39">
        <f t="shared" si="6"/>
        <v>23118119</v>
      </c>
      <c r="H9" s="39">
        <f t="shared" si="6"/>
        <v>29365215</v>
      </c>
      <c r="I9" s="39">
        <f t="shared" si="6"/>
        <v>28321613</v>
      </c>
      <c r="J9" s="39">
        <f t="shared" si="6"/>
        <v>29197870</v>
      </c>
      <c r="K9" s="39">
        <f t="shared" si="6"/>
        <v>27085974</v>
      </c>
      <c r="L9" s="39">
        <f t="shared" si="6"/>
        <v>26577408</v>
      </c>
      <c r="M9" s="39">
        <f t="shared" si="6"/>
        <v>25369649</v>
      </c>
      <c r="N9" s="39">
        <f t="shared" si="6"/>
        <v>25167183</v>
      </c>
      <c r="O9" s="39">
        <f t="shared" si="6"/>
        <v>28850306</v>
      </c>
      <c r="P9" s="39">
        <f t="shared" si="6"/>
        <v>28513151</v>
      </c>
      <c r="Q9" s="60">
        <f t="shared" si="6"/>
        <v>28197732</v>
      </c>
      <c r="R9" s="43"/>
    </row>
    <row r="10" spans="1:23" x14ac:dyDescent="0.3">
      <c r="A10" s="166"/>
      <c r="B10" s="167"/>
      <c r="C10" s="2" t="s">
        <v>261</v>
      </c>
      <c r="D10" s="32">
        <f t="shared" si="2"/>
        <v>328527847</v>
      </c>
      <c r="E10" s="32">
        <f>SUM(E164:E214)</f>
        <v>900077</v>
      </c>
      <c r="F10" s="48">
        <f t="shared" ref="F10:Q10" si="7">SUM(F164:F214)</f>
        <v>26839143</v>
      </c>
      <c r="G10" s="39">
        <f t="shared" si="7"/>
        <v>23359998</v>
      </c>
      <c r="H10" s="39">
        <f t="shared" si="7"/>
        <v>29046824</v>
      </c>
      <c r="I10" s="39">
        <f t="shared" si="7"/>
        <v>28678389</v>
      </c>
      <c r="J10" s="39">
        <f t="shared" si="7"/>
        <v>29041487</v>
      </c>
      <c r="K10" s="39">
        <f t="shared" si="7"/>
        <v>27113615</v>
      </c>
      <c r="L10" s="39">
        <f t="shared" si="7"/>
        <v>27338632</v>
      </c>
      <c r="M10" s="39">
        <f t="shared" si="7"/>
        <v>26251677</v>
      </c>
      <c r="N10" s="39">
        <f t="shared" si="7"/>
        <v>25217781</v>
      </c>
      <c r="O10" s="39">
        <f t="shared" si="7"/>
        <v>29021743</v>
      </c>
      <c r="P10" s="39">
        <f t="shared" si="7"/>
        <v>28764532</v>
      </c>
      <c r="Q10" s="60">
        <f t="shared" si="7"/>
        <v>27854026</v>
      </c>
      <c r="R10" s="43"/>
    </row>
    <row r="11" spans="1:23" x14ac:dyDescent="0.3">
      <c r="A11" s="166"/>
      <c r="B11" s="167"/>
      <c r="C11" s="2" t="s">
        <v>262</v>
      </c>
      <c r="D11" s="32">
        <f t="shared" si="2"/>
        <v>203286846</v>
      </c>
      <c r="E11" s="32">
        <f>SUM(E215:E251)</f>
        <v>556951</v>
      </c>
      <c r="F11" s="48">
        <f t="shared" ref="F11:Q11" si="8">SUM(F215:F251)</f>
        <v>15979669</v>
      </c>
      <c r="G11" s="39">
        <f t="shared" si="8"/>
        <v>14219072</v>
      </c>
      <c r="H11" s="39">
        <f t="shared" si="8"/>
        <v>18114162</v>
      </c>
      <c r="I11" s="39">
        <f t="shared" si="8"/>
        <v>17498171</v>
      </c>
      <c r="J11" s="39">
        <f t="shared" si="8"/>
        <v>18217138</v>
      </c>
      <c r="K11" s="39">
        <f t="shared" si="8"/>
        <v>16673922</v>
      </c>
      <c r="L11" s="39">
        <f t="shared" si="8"/>
        <v>16715392</v>
      </c>
      <c r="M11" s="39">
        <f t="shared" si="8"/>
        <v>16114358</v>
      </c>
      <c r="N11" s="39">
        <f t="shared" si="8"/>
        <v>16044037</v>
      </c>
      <c r="O11" s="39">
        <f t="shared" si="8"/>
        <v>18628575</v>
      </c>
      <c r="P11" s="39">
        <f t="shared" si="8"/>
        <v>17796830</v>
      </c>
      <c r="Q11" s="60">
        <f t="shared" si="8"/>
        <v>17285520</v>
      </c>
      <c r="R11" s="43"/>
    </row>
    <row r="12" spans="1:23" x14ac:dyDescent="0.3">
      <c r="A12" s="166"/>
      <c r="B12" s="167"/>
      <c r="C12" s="2" t="s">
        <v>263</v>
      </c>
      <c r="D12" s="32">
        <f t="shared" si="2"/>
        <v>376260439</v>
      </c>
      <c r="E12" s="32">
        <f>SUM(E252:E302)</f>
        <v>1030853</v>
      </c>
      <c r="F12" s="48">
        <f t="shared" ref="F12:Q12" si="9">SUM(F252:F302)</f>
        <v>30354241</v>
      </c>
      <c r="G12" s="39">
        <f t="shared" si="9"/>
        <v>26690935</v>
      </c>
      <c r="H12" s="39">
        <f t="shared" si="9"/>
        <v>33290810</v>
      </c>
      <c r="I12" s="39">
        <f t="shared" si="9"/>
        <v>32575343</v>
      </c>
      <c r="J12" s="39">
        <f t="shared" si="9"/>
        <v>33402021</v>
      </c>
      <c r="K12" s="39">
        <f t="shared" si="9"/>
        <v>31022976</v>
      </c>
      <c r="L12" s="39">
        <f t="shared" si="9"/>
        <v>31289084</v>
      </c>
      <c r="M12" s="39">
        <f t="shared" si="9"/>
        <v>30250735</v>
      </c>
      <c r="N12" s="39">
        <f t="shared" si="9"/>
        <v>29353076</v>
      </c>
      <c r="O12" s="39">
        <f t="shared" si="9"/>
        <v>33221340</v>
      </c>
      <c r="P12" s="39">
        <f t="shared" si="9"/>
        <v>33038732</v>
      </c>
      <c r="Q12" s="60">
        <f t="shared" si="9"/>
        <v>31771146</v>
      </c>
      <c r="R12" s="43"/>
    </row>
    <row r="13" spans="1:23" ht="17.25" thickBot="1" x14ac:dyDescent="0.35">
      <c r="A13" s="168"/>
      <c r="B13" s="169"/>
      <c r="C13" s="9" t="s">
        <v>264</v>
      </c>
      <c r="D13" s="33">
        <f t="shared" si="2"/>
        <v>107720465</v>
      </c>
      <c r="E13" s="33">
        <f>SUM(E303:E319)</f>
        <v>295124</v>
      </c>
      <c r="F13" s="49">
        <f t="shared" ref="F13:Q13" si="10">SUM(F303:F319)</f>
        <v>8738944</v>
      </c>
      <c r="G13" s="40">
        <f t="shared" si="10"/>
        <v>7628830</v>
      </c>
      <c r="H13" s="40">
        <f t="shared" si="10"/>
        <v>9466820</v>
      </c>
      <c r="I13" s="40">
        <f t="shared" si="10"/>
        <v>9277926</v>
      </c>
      <c r="J13" s="40">
        <f t="shared" si="10"/>
        <v>9463306</v>
      </c>
      <c r="K13" s="40">
        <f t="shared" si="10"/>
        <v>8816385</v>
      </c>
      <c r="L13" s="40">
        <f t="shared" si="10"/>
        <v>8995053</v>
      </c>
      <c r="M13" s="40">
        <f t="shared" si="10"/>
        <v>8679788</v>
      </c>
      <c r="N13" s="40">
        <f t="shared" si="10"/>
        <v>8272073</v>
      </c>
      <c r="O13" s="40">
        <f t="shared" si="10"/>
        <v>9555938</v>
      </c>
      <c r="P13" s="40">
        <f t="shared" si="10"/>
        <v>9529409</v>
      </c>
      <c r="Q13" s="61">
        <f t="shared" si="10"/>
        <v>9295993</v>
      </c>
      <c r="R13" s="43"/>
    </row>
    <row r="14" spans="1:23" ht="17.25" thickBot="1" x14ac:dyDescent="0.35">
      <c r="A14" s="146" t="s">
        <v>402</v>
      </c>
      <c r="C14" s="3"/>
      <c r="D14" s="22"/>
      <c r="E14" s="22"/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2"/>
    </row>
    <row r="15" spans="1:23" ht="16.5" customHeight="1" x14ac:dyDescent="0.3">
      <c r="A15" s="170" t="s">
        <v>283</v>
      </c>
      <c r="B15" s="171"/>
      <c r="C15" s="13" t="s">
        <v>302</v>
      </c>
      <c r="D15" s="23">
        <f t="shared" ref="D15:Q15" si="11">SUM(D16:D41)</f>
        <v>2635246247</v>
      </c>
      <c r="E15" s="23">
        <f>SUM(E16:E41)</f>
        <v>7219853</v>
      </c>
      <c r="F15" s="50">
        <f t="shared" si="11"/>
        <v>213895701</v>
      </c>
      <c r="G15" s="23">
        <f t="shared" si="11"/>
        <v>188517797</v>
      </c>
      <c r="H15" s="23">
        <f t="shared" si="11"/>
        <v>233123152</v>
      </c>
      <c r="I15" s="23">
        <f t="shared" si="11"/>
        <v>226194418</v>
      </c>
      <c r="J15" s="23">
        <f t="shared" si="11"/>
        <v>231949849</v>
      </c>
      <c r="K15" s="23">
        <f t="shared" si="11"/>
        <v>216371619</v>
      </c>
      <c r="L15" s="23">
        <f t="shared" si="11"/>
        <v>219978075</v>
      </c>
      <c r="M15" s="23">
        <f t="shared" si="11"/>
        <v>211943035</v>
      </c>
      <c r="N15" s="23">
        <f t="shared" si="11"/>
        <v>204458315</v>
      </c>
      <c r="O15" s="23">
        <f t="shared" si="11"/>
        <v>232520832</v>
      </c>
      <c r="P15" s="23">
        <f t="shared" si="11"/>
        <v>230535395</v>
      </c>
      <c r="Q15" s="24">
        <f t="shared" si="11"/>
        <v>225758059</v>
      </c>
    </row>
    <row r="16" spans="1:23" ht="16.5" customHeight="1" x14ac:dyDescent="0.3">
      <c r="A16" s="172"/>
      <c r="B16" s="173"/>
      <c r="C16" s="2" t="s">
        <v>300</v>
      </c>
      <c r="D16" s="32">
        <f>SUM(F16:Q16)</f>
        <v>123104447</v>
      </c>
      <c r="E16" s="152">
        <f>E46+E55+E47+E49+E54+E51+E100+E52+E53</f>
        <v>337274</v>
      </c>
      <c r="F16" s="51">
        <f t="shared" ref="F16:Q16" si="12">F46+F55+F47+F49+F54+F51+F100+F52+F53</f>
        <v>10220041</v>
      </c>
      <c r="G16" s="19">
        <f t="shared" si="12"/>
        <v>9028212</v>
      </c>
      <c r="H16" s="19">
        <f t="shared" si="12"/>
        <v>10900688</v>
      </c>
      <c r="I16" s="19">
        <f t="shared" si="12"/>
        <v>10332600</v>
      </c>
      <c r="J16" s="19">
        <f t="shared" si="12"/>
        <v>10600769</v>
      </c>
      <c r="K16" s="19">
        <f t="shared" si="12"/>
        <v>9933826</v>
      </c>
      <c r="L16" s="19">
        <f t="shared" si="12"/>
        <v>10141075</v>
      </c>
      <c r="M16" s="19">
        <f t="shared" si="12"/>
        <v>9823642</v>
      </c>
      <c r="N16" s="19">
        <f t="shared" si="12"/>
        <v>9714068</v>
      </c>
      <c r="O16" s="19">
        <f t="shared" si="12"/>
        <v>10884672</v>
      </c>
      <c r="P16" s="19">
        <f t="shared" si="12"/>
        <v>10777191</v>
      </c>
      <c r="Q16" s="44">
        <f t="shared" si="12"/>
        <v>10747663</v>
      </c>
    </row>
    <row r="17" spans="1:17" x14ac:dyDescent="0.3">
      <c r="A17" s="172"/>
      <c r="B17" s="173"/>
      <c r="C17" s="2" t="s">
        <v>299</v>
      </c>
      <c r="D17" s="32">
        <f t="shared" ref="D17:D41" si="13">SUM(F17:Q17)</f>
        <v>164575488</v>
      </c>
      <c r="E17" s="152">
        <f>E92+E93+E94+E95+E96+E97+E56+E57+E58+E116</f>
        <v>450892</v>
      </c>
      <c r="F17" s="51">
        <f t="shared" ref="F17:Q17" si="14">F92+F93+F94+F95+F96+F97+F56+F57+F58+F116</f>
        <v>13376840</v>
      </c>
      <c r="G17" s="19">
        <f t="shared" si="14"/>
        <v>12068854</v>
      </c>
      <c r="H17" s="19">
        <f t="shared" si="14"/>
        <v>14748324</v>
      </c>
      <c r="I17" s="19">
        <f t="shared" si="14"/>
        <v>13853108</v>
      </c>
      <c r="J17" s="19">
        <f t="shared" si="14"/>
        <v>14351026</v>
      </c>
      <c r="K17" s="19">
        <f t="shared" si="14"/>
        <v>13312667</v>
      </c>
      <c r="L17" s="19">
        <f t="shared" si="14"/>
        <v>13767433</v>
      </c>
      <c r="M17" s="19">
        <f t="shared" si="14"/>
        <v>13413854</v>
      </c>
      <c r="N17" s="19">
        <f t="shared" si="14"/>
        <v>12768818</v>
      </c>
      <c r="O17" s="19">
        <f t="shared" si="14"/>
        <v>14183877</v>
      </c>
      <c r="P17" s="19">
        <f t="shared" si="14"/>
        <v>14255104</v>
      </c>
      <c r="Q17" s="44">
        <f t="shared" si="14"/>
        <v>14475583</v>
      </c>
    </row>
    <row r="18" spans="1:17" x14ac:dyDescent="0.3">
      <c r="A18" s="172"/>
      <c r="B18" s="173"/>
      <c r="C18" s="2" t="s">
        <v>305</v>
      </c>
      <c r="D18" s="32">
        <f t="shared" si="13"/>
        <v>80710608</v>
      </c>
      <c r="E18" s="152">
        <f>E59+E151+E60+E61+E62+E63+E64+E104+E99+E98+E65</f>
        <v>221124</v>
      </c>
      <c r="F18" s="51">
        <f t="shared" ref="F18:Q18" si="15">F59+F151+F60+F61+F62+F63+F64+F104+F99+F98+F65</f>
        <v>6363938</v>
      </c>
      <c r="G18" s="19">
        <f t="shared" si="15"/>
        <v>5535238</v>
      </c>
      <c r="H18" s="19">
        <f t="shared" si="15"/>
        <v>7284445</v>
      </c>
      <c r="I18" s="19">
        <f t="shared" si="15"/>
        <v>7027651</v>
      </c>
      <c r="J18" s="19">
        <f t="shared" si="15"/>
        <v>7213990</v>
      </c>
      <c r="K18" s="19">
        <f t="shared" si="15"/>
        <v>6675521</v>
      </c>
      <c r="L18" s="19">
        <f t="shared" si="15"/>
        <v>6645878</v>
      </c>
      <c r="M18" s="19">
        <f t="shared" si="15"/>
        <v>6292693</v>
      </c>
      <c r="N18" s="19">
        <f t="shared" si="15"/>
        <v>6228987</v>
      </c>
      <c r="O18" s="19">
        <f t="shared" si="15"/>
        <v>7281948</v>
      </c>
      <c r="P18" s="19">
        <f t="shared" si="15"/>
        <v>7242066</v>
      </c>
      <c r="Q18" s="44">
        <f t="shared" si="15"/>
        <v>6918253</v>
      </c>
    </row>
    <row r="19" spans="1:17" x14ac:dyDescent="0.3">
      <c r="A19" s="172"/>
      <c r="B19" s="173"/>
      <c r="C19" s="2" t="s">
        <v>306</v>
      </c>
      <c r="D19" s="32">
        <f t="shared" si="13"/>
        <v>216800268</v>
      </c>
      <c r="E19" s="152">
        <f>E66+E67+E68+E69+E70+E71+E72+E73+E74+E75</f>
        <v>593972</v>
      </c>
      <c r="F19" s="51">
        <f t="shared" ref="F19:Q19" si="16">F66+F67+F68+F69+F70+F71+F72+F73+F74+F75</f>
        <v>17811324</v>
      </c>
      <c r="G19" s="19">
        <f t="shared" si="16"/>
        <v>15697587</v>
      </c>
      <c r="H19" s="19">
        <f t="shared" si="16"/>
        <v>18640446</v>
      </c>
      <c r="I19" s="19">
        <f t="shared" si="16"/>
        <v>18434195</v>
      </c>
      <c r="J19" s="19">
        <f t="shared" si="16"/>
        <v>18931185</v>
      </c>
      <c r="K19" s="19">
        <f t="shared" si="16"/>
        <v>17766391</v>
      </c>
      <c r="L19" s="19">
        <f t="shared" si="16"/>
        <v>18745023</v>
      </c>
      <c r="M19" s="19">
        <f t="shared" si="16"/>
        <v>18183510</v>
      </c>
      <c r="N19" s="19">
        <f t="shared" si="16"/>
        <v>16477765</v>
      </c>
      <c r="O19" s="19">
        <f t="shared" si="16"/>
        <v>18802253</v>
      </c>
      <c r="P19" s="19">
        <f t="shared" si="16"/>
        <v>18793460</v>
      </c>
      <c r="Q19" s="44">
        <f t="shared" si="16"/>
        <v>18517129</v>
      </c>
    </row>
    <row r="20" spans="1:17" x14ac:dyDescent="0.3">
      <c r="A20" s="172"/>
      <c r="B20" s="173"/>
      <c r="C20" s="2" t="s">
        <v>307</v>
      </c>
      <c r="D20" s="32">
        <f t="shared" si="13"/>
        <v>205516182</v>
      </c>
      <c r="E20" s="152">
        <f>E76+E77+E125+E78+E79+E81+E82+E83+E84+E85</f>
        <v>563058</v>
      </c>
      <c r="F20" s="51">
        <f t="shared" ref="F20:Q20" si="17">F76+F77+F125+F78+F79+F81+F82+F83+F84+F85</f>
        <v>17209030</v>
      </c>
      <c r="G20" s="19">
        <f t="shared" si="17"/>
        <v>14922794</v>
      </c>
      <c r="H20" s="19">
        <f t="shared" si="17"/>
        <v>18168138</v>
      </c>
      <c r="I20" s="19">
        <f t="shared" si="17"/>
        <v>17428017</v>
      </c>
      <c r="J20" s="19">
        <f t="shared" si="17"/>
        <v>17733816</v>
      </c>
      <c r="K20" s="19">
        <f t="shared" si="17"/>
        <v>16818679</v>
      </c>
      <c r="L20" s="19">
        <f t="shared" si="17"/>
        <v>17672852</v>
      </c>
      <c r="M20" s="19">
        <f t="shared" si="17"/>
        <v>16925819</v>
      </c>
      <c r="N20" s="19">
        <f t="shared" si="17"/>
        <v>15725494</v>
      </c>
      <c r="O20" s="19">
        <f t="shared" si="17"/>
        <v>17754803</v>
      </c>
      <c r="P20" s="19">
        <f t="shared" si="17"/>
        <v>17727205</v>
      </c>
      <c r="Q20" s="44">
        <f t="shared" si="17"/>
        <v>17429535</v>
      </c>
    </row>
    <row r="21" spans="1:17" x14ac:dyDescent="0.3">
      <c r="A21" s="172"/>
      <c r="B21" s="173"/>
      <c r="C21" s="2" t="s">
        <v>308</v>
      </c>
      <c r="D21" s="32">
        <f t="shared" si="13"/>
        <v>124840915</v>
      </c>
      <c r="E21" s="152">
        <f>E86+E87+E88+E101+E102+E103+E89+E90+E91</f>
        <v>342030</v>
      </c>
      <c r="F21" s="51">
        <f t="shared" ref="F21:Q21" si="18">F86+F87+F88+F101+F102+F103+F89+F90+F91</f>
        <v>10352064</v>
      </c>
      <c r="G21" s="19">
        <f t="shared" si="18"/>
        <v>9049652</v>
      </c>
      <c r="H21" s="19">
        <f t="shared" si="18"/>
        <v>11021955</v>
      </c>
      <c r="I21" s="19">
        <f t="shared" si="18"/>
        <v>10690864</v>
      </c>
      <c r="J21" s="19">
        <f t="shared" si="18"/>
        <v>10779692</v>
      </c>
      <c r="K21" s="19">
        <f t="shared" si="18"/>
        <v>10273395</v>
      </c>
      <c r="L21" s="19">
        <f t="shared" si="18"/>
        <v>10526577</v>
      </c>
      <c r="M21" s="19">
        <f t="shared" si="18"/>
        <v>10064228</v>
      </c>
      <c r="N21" s="19">
        <f t="shared" si="18"/>
        <v>9597202</v>
      </c>
      <c r="O21" s="19">
        <f t="shared" si="18"/>
        <v>10941776</v>
      </c>
      <c r="P21" s="19">
        <f t="shared" si="18"/>
        <v>10886710</v>
      </c>
      <c r="Q21" s="44">
        <f t="shared" si="18"/>
        <v>10656800</v>
      </c>
    </row>
    <row r="22" spans="1:17" x14ac:dyDescent="0.3">
      <c r="A22" s="172"/>
      <c r="B22" s="173"/>
      <c r="C22" s="2" t="s">
        <v>309</v>
      </c>
      <c r="D22" s="32">
        <f t="shared" si="13"/>
        <v>101056055</v>
      </c>
      <c r="E22" s="152">
        <f>E105+E106+E107+E108+E109+E110+E111+E112+E113+E114</f>
        <v>276865</v>
      </c>
      <c r="F22" s="51">
        <f t="shared" ref="F22:Q22" si="19">F105+F106+F107+F108+F109+F110+F111+F112+F113+F114</f>
        <v>7926555</v>
      </c>
      <c r="G22" s="19">
        <f t="shared" si="19"/>
        <v>7082446</v>
      </c>
      <c r="H22" s="19">
        <f t="shared" si="19"/>
        <v>8958476</v>
      </c>
      <c r="I22" s="19">
        <f t="shared" si="19"/>
        <v>8781794</v>
      </c>
      <c r="J22" s="19">
        <f t="shared" si="19"/>
        <v>9119127</v>
      </c>
      <c r="K22" s="19">
        <f t="shared" si="19"/>
        <v>8369945</v>
      </c>
      <c r="L22" s="19">
        <f t="shared" si="19"/>
        <v>8265638</v>
      </c>
      <c r="M22" s="19">
        <f t="shared" si="19"/>
        <v>8044678</v>
      </c>
      <c r="N22" s="19">
        <f t="shared" si="19"/>
        <v>8074889</v>
      </c>
      <c r="O22" s="19">
        <f t="shared" si="19"/>
        <v>9116958</v>
      </c>
      <c r="P22" s="19">
        <f t="shared" si="19"/>
        <v>8891019</v>
      </c>
      <c r="Q22" s="44">
        <f t="shared" si="19"/>
        <v>8424530</v>
      </c>
    </row>
    <row r="23" spans="1:17" x14ac:dyDescent="0.3">
      <c r="A23" s="172"/>
      <c r="B23" s="173"/>
      <c r="C23" s="2" t="s">
        <v>310</v>
      </c>
      <c r="D23" s="32">
        <f t="shared" si="13"/>
        <v>130301562</v>
      </c>
      <c r="E23" s="152">
        <f>E48+E115+E117+E118+E119+E120+E121+E122+E123+E124</f>
        <v>356989</v>
      </c>
      <c r="F23" s="51">
        <f t="shared" ref="F23:Q23" si="20">F48+F115+F117+F118+F119+F120+F121+F122+F123+F124</f>
        <v>10630498</v>
      </c>
      <c r="G23" s="19">
        <f t="shared" si="20"/>
        <v>9490556</v>
      </c>
      <c r="H23" s="19">
        <f t="shared" si="20"/>
        <v>11323217</v>
      </c>
      <c r="I23" s="19">
        <f t="shared" si="20"/>
        <v>10865763</v>
      </c>
      <c r="J23" s="19">
        <f t="shared" si="20"/>
        <v>11322858</v>
      </c>
      <c r="K23" s="19">
        <f t="shared" si="20"/>
        <v>10648683</v>
      </c>
      <c r="L23" s="19">
        <f t="shared" si="20"/>
        <v>10991424</v>
      </c>
      <c r="M23" s="19">
        <f t="shared" si="20"/>
        <v>10603475</v>
      </c>
      <c r="N23" s="19">
        <f t="shared" si="20"/>
        <v>10278774</v>
      </c>
      <c r="O23" s="19">
        <f t="shared" si="20"/>
        <v>11338929</v>
      </c>
      <c r="P23" s="19">
        <f t="shared" si="20"/>
        <v>11313077</v>
      </c>
      <c r="Q23" s="44">
        <f t="shared" si="20"/>
        <v>11494308</v>
      </c>
    </row>
    <row r="24" spans="1:17" x14ac:dyDescent="0.3">
      <c r="A24" s="172"/>
      <c r="B24" s="173"/>
      <c r="C24" s="2" t="s">
        <v>311</v>
      </c>
      <c r="D24" s="32">
        <f t="shared" si="13"/>
        <v>94722362</v>
      </c>
      <c r="E24" s="32">
        <f>E136+E126+E132+E130+E129+E128+E134+E127+E137+E133+E131</f>
        <v>259514</v>
      </c>
      <c r="F24" s="19">
        <f>F136+F126+F132+F130+F129+F128+F134+F127+F137+F133+F131</f>
        <v>7839261</v>
      </c>
      <c r="G24" s="51">
        <f t="shared" ref="G24:Q24" si="21">G136+G126+G132+G130+G129+G128+G134+G127+G137+G133+G131</f>
        <v>6855259</v>
      </c>
      <c r="H24" s="51">
        <f t="shared" si="21"/>
        <v>8369334</v>
      </c>
      <c r="I24" s="51">
        <f t="shared" si="21"/>
        <v>8122582</v>
      </c>
      <c r="J24" s="51">
        <f t="shared" si="21"/>
        <v>8189947</v>
      </c>
      <c r="K24" s="51">
        <f t="shared" si="21"/>
        <v>7692395</v>
      </c>
      <c r="L24" s="51">
        <f t="shared" si="21"/>
        <v>8003426</v>
      </c>
      <c r="M24" s="51">
        <f t="shared" si="21"/>
        <v>7658148</v>
      </c>
      <c r="N24" s="51">
        <f t="shared" si="21"/>
        <v>7272378</v>
      </c>
      <c r="O24" s="51">
        <f t="shared" si="21"/>
        <v>8277657</v>
      </c>
      <c r="P24" s="51">
        <f t="shared" si="21"/>
        <v>8370252</v>
      </c>
      <c r="Q24" s="151">
        <f t="shared" si="21"/>
        <v>8071723</v>
      </c>
    </row>
    <row r="25" spans="1:17" x14ac:dyDescent="0.3">
      <c r="A25" s="172"/>
      <c r="B25" s="173"/>
      <c r="C25" s="2" t="s">
        <v>312</v>
      </c>
      <c r="D25" s="32">
        <f t="shared" si="13"/>
        <v>123176787</v>
      </c>
      <c r="E25" s="152">
        <f>E138+E139+E140+E141+E142+E143+E144+E145+E146</f>
        <v>337470</v>
      </c>
      <c r="F25" s="51">
        <f t="shared" ref="F25:Q25" si="22">F138+F139+F140+F141+F142+F143+F144+F145+F146</f>
        <v>10083008</v>
      </c>
      <c r="G25" s="19">
        <f t="shared" si="22"/>
        <v>8938700</v>
      </c>
      <c r="H25" s="19">
        <f t="shared" si="22"/>
        <v>11062017</v>
      </c>
      <c r="I25" s="19">
        <f t="shared" si="22"/>
        <v>10665024</v>
      </c>
      <c r="J25" s="19">
        <f t="shared" si="22"/>
        <v>10995186</v>
      </c>
      <c r="K25" s="19">
        <f t="shared" si="22"/>
        <v>10213220</v>
      </c>
      <c r="L25" s="19">
        <f t="shared" si="22"/>
        <v>10158975</v>
      </c>
      <c r="M25" s="19">
        <f t="shared" si="22"/>
        <v>9696316</v>
      </c>
      <c r="N25" s="19">
        <f t="shared" si="22"/>
        <v>9577784</v>
      </c>
      <c r="O25" s="19">
        <f t="shared" si="22"/>
        <v>10755004</v>
      </c>
      <c r="P25" s="19">
        <f t="shared" si="22"/>
        <v>10633285</v>
      </c>
      <c r="Q25" s="44">
        <f t="shared" si="22"/>
        <v>10398268</v>
      </c>
    </row>
    <row r="26" spans="1:17" x14ac:dyDescent="0.3">
      <c r="A26" s="172"/>
      <c r="B26" s="173"/>
      <c r="C26" s="2" t="s">
        <v>313</v>
      </c>
      <c r="D26" s="32">
        <f t="shared" si="13"/>
        <v>131927199</v>
      </c>
      <c r="E26" s="152">
        <f>E147+E148+E149+E50+E150+E152+E153+E154</f>
        <v>361444</v>
      </c>
      <c r="F26" s="51">
        <f t="shared" ref="F26:Q26" si="23">F147+F148+F149+F50+F150+F152+F153+F154</f>
        <v>10348956</v>
      </c>
      <c r="G26" s="19">
        <f t="shared" si="23"/>
        <v>9180695</v>
      </c>
      <c r="H26" s="19">
        <f t="shared" si="23"/>
        <v>12010262</v>
      </c>
      <c r="I26" s="19">
        <f t="shared" si="23"/>
        <v>11494548</v>
      </c>
      <c r="J26" s="19">
        <f t="shared" si="23"/>
        <v>11907936</v>
      </c>
      <c r="K26" s="19">
        <f t="shared" si="23"/>
        <v>10967807</v>
      </c>
      <c r="L26" s="19">
        <f t="shared" si="23"/>
        <v>10583731</v>
      </c>
      <c r="M26" s="19">
        <f t="shared" si="23"/>
        <v>10088908</v>
      </c>
      <c r="N26" s="19">
        <f t="shared" si="23"/>
        <v>10261421</v>
      </c>
      <c r="O26" s="19">
        <f t="shared" si="23"/>
        <v>11814485</v>
      </c>
      <c r="P26" s="19">
        <f t="shared" si="23"/>
        <v>11619214</v>
      </c>
      <c r="Q26" s="44">
        <f t="shared" si="23"/>
        <v>11649236</v>
      </c>
    </row>
    <row r="27" spans="1:17" x14ac:dyDescent="0.3">
      <c r="A27" s="172"/>
      <c r="B27" s="173"/>
      <c r="C27" s="2" t="s">
        <v>314</v>
      </c>
      <c r="D27" s="32">
        <f t="shared" si="13"/>
        <v>124414354</v>
      </c>
      <c r="E27" s="152">
        <f>E45+E155+E156+E157+E158+E159+E160+E161+E162+E80+E163</f>
        <v>340862</v>
      </c>
      <c r="F27" s="51">
        <f t="shared" ref="F27:Q27" si="24">F45+F155+F156+F157+F158+F159+F160+F161+F162+F80+F163</f>
        <v>9958146</v>
      </c>
      <c r="G27" s="19">
        <f t="shared" si="24"/>
        <v>8886558</v>
      </c>
      <c r="H27" s="19">
        <f t="shared" si="24"/>
        <v>10870511</v>
      </c>
      <c r="I27" s="19">
        <f t="shared" si="24"/>
        <v>10618817</v>
      </c>
      <c r="J27" s="19">
        <f t="shared" si="24"/>
        <v>10831310</v>
      </c>
      <c r="K27" s="19">
        <f t="shared" si="24"/>
        <v>10214000</v>
      </c>
      <c r="L27" s="19">
        <f t="shared" si="24"/>
        <v>10278593</v>
      </c>
      <c r="M27" s="19">
        <f t="shared" si="24"/>
        <v>9983279</v>
      </c>
      <c r="N27" s="19">
        <f t="shared" si="24"/>
        <v>9719616</v>
      </c>
      <c r="O27" s="19">
        <f t="shared" si="24"/>
        <v>11089785</v>
      </c>
      <c r="P27" s="19">
        <f t="shared" si="24"/>
        <v>11047329</v>
      </c>
      <c r="Q27" s="44">
        <f t="shared" si="24"/>
        <v>10916410</v>
      </c>
    </row>
    <row r="28" spans="1:17" x14ac:dyDescent="0.3">
      <c r="A28" s="172"/>
      <c r="B28" s="173"/>
      <c r="C28" s="2" t="s">
        <v>315</v>
      </c>
      <c r="D28" s="32">
        <f t="shared" si="13"/>
        <v>100432950</v>
      </c>
      <c r="E28" s="152">
        <f>E164+E165+E166+E167+E168+E169+E170+E171+E172+E173+E174+E175</f>
        <v>275157</v>
      </c>
      <c r="F28" s="51">
        <f t="shared" ref="F28:Q28" si="25">F164+F165+F166+F167+F168+F169+F170+F171+F172+F173+F174+F175</f>
        <v>8240759</v>
      </c>
      <c r="G28" s="19">
        <f t="shared" si="25"/>
        <v>7256426</v>
      </c>
      <c r="H28" s="19">
        <f t="shared" si="25"/>
        <v>8909562</v>
      </c>
      <c r="I28" s="19">
        <f t="shared" si="25"/>
        <v>8654122</v>
      </c>
      <c r="J28" s="19">
        <f t="shared" si="25"/>
        <v>8824028</v>
      </c>
      <c r="K28" s="19">
        <f t="shared" si="25"/>
        <v>8286574</v>
      </c>
      <c r="L28" s="19">
        <f t="shared" si="25"/>
        <v>8426605</v>
      </c>
      <c r="M28" s="19">
        <f t="shared" si="25"/>
        <v>8121878</v>
      </c>
      <c r="N28" s="19">
        <f t="shared" si="25"/>
        <v>7738184</v>
      </c>
      <c r="O28" s="19">
        <f t="shared" si="25"/>
        <v>8772372</v>
      </c>
      <c r="P28" s="19">
        <f t="shared" si="25"/>
        <v>8737326</v>
      </c>
      <c r="Q28" s="44">
        <f t="shared" si="25"/>
        <v>8465114</v>
      </c>
    </row>
    <row r="29" spans="1:17" x14ac:dyDescent="0.3">
      <c r="A29" s="172"/>
      <c r="B29" s="173"/>
      <c r="C29" s="2" t="s">
        <v>316</v>
      </c>
      <c r="D29" s="32">
        <f t="shared" si="13"/>
        <v>102653574</v>
      </c>
      <c r="E29" s="152">
        <f>E176+E177+E178+E179+E180+E181+E182+E183+E184+E185+E186+E187+E188+E189+E230</f>
        <v>281245</v>
      </c>
      <c r="F29" s="51">
        <f t="shared" ref="F29:Q29" si="26">F176+F177+F178+F179+F180+F181+F182+F183+F184+F185+F186+F187+F188+F189+F230</f>
        <v>8409044</v>
      </c>
      <c r="G29" s="19">
        <f t="shared" si="26"/>
        <v>7186224</v>
      </c>
      <c r="H29" s="19">
        <f t="shared" si="26"/>
        <v>8979225</v>
      </c>
      <c r="I29" s="19">
        <f t="shared" si="26"/>
        <v>9192054</v>
      </c>
      <c r="J29" s="19">
        <f t="shared" si="26"/>
        <v>9087528</v>
      </c>
      <c r="K29" s="19">
        <f t="shared" si="26"/>
        <v>8421536</v>
      </c>
      <c r="L29" s="19">
        <f t="shared" si="26"/>
        <v>8548145</v>
      </c>
      <c r="M29" s="19">
        <f t="shared" si="26"/>
        <v>8171960</v>
      </c>
      <c r="N29" s="19">
        <f t="shared" si="26"/>
        <v>7839635</v>
      </c>
      <c r="O29" s="19">
        <f t="shared" si="26"/>
        <v>9138270</v>
      </c>
      <c r="P29" s="19">
        <f t="shared" si="26"/>
        <v>8934338</v>
      </c>
      <c r="Q29" s="44">
        <f t="shared" si="26"/>
        <v>8745615</v>
      </c>
    </row>
    <row r="30" spans="1:17" x14ac:dyDescent="0.3">
      <c r="A30" s="172"/>
      <c r="B30" s="173"/>
      <c r="C30" s="2" t="s">
        <v>317</v>
      </c>
      <c r="D30" s="32">
        <f t="shared" si="13"/>
        <v>91076020</v>
      </c>
      <c r="E30" s="152">
        <f>E190+E191+E238+E192+E193+E194+E195+E196+E197+E198+E268+E199+E200+E201+E304</f>
        <v>249524</v>
      </c>
      <c r="F30" s="51">
        <f t="shared" ref="F30:Q30" si="27">F190+F191+F238+F192+F193+F194+F195+F196+F197+F198+F268+F199+F200+F201+F304</f>
        <v>7485063</v>
      </c>
      <c r="G30" s="19">
        <f t="shared" si="27"/>
        <v>6548200</v>
      </c>
      <c r="H30" s="19">
        <f t="shared" si="27"/>
        <v>8078100</v>
      </c>
      <c r="I30" s="19">
        <f t="shared" si="27"/>
        <v>7868343</v>
      </c>
      <c r="J30" s="19">
        <f t="shared" si="27"/>
        <v>8026789</v>
      </c>
      <c r="K30" s="19">
        <f t="shared" si="27"/>
        <v>7538162</v>
      </c>
      <c r="L30" s="19">
        <f t="shared" si="27"/>
        <v>7606768</v>
      </c>
      <c r="M30" s="19">
        <f t="shared" si="27"/>
        <v>7271604</v>
      </c>
      <c r="N30" s="19">
        <f t="shared" si="27"/>
        <v>6970461</v>
      </c>
      <c r="O30" s="19">
        <f t="shared" si="27"/>
        <v>7988141</v>
      </c>
      <c r="P30" s="19">
        <f t="shared" si="27"/>
        <v>7928992</v>
      </c>
      <c r="Q30" s="44">
        <f t="shared" si="27"/>
        <v>7765397</v>
      </c>
    </row>
    <row r="31" spans="1:17" x14ac:dyDescent="0.3">
      <c r="A31" s="172"/>
      <c r="B31" s="173"/>
      <c r="C31" s="2" t="s">
        <v>318</v>
      </c>
      <c r="D31" s="32">
        <f t="shared" si="13"/>
        <v>61946485</v>
      </c>
      <c r="E31" s="32">
        <f>E202+E203+E204+E205+E206+E207+E208+E209+E210+E212+E213+E214</f>
        <v>169716</v>
      </c>
      <c r="F31" s="19">
        <f>F202+F203+F204+F205+F206+F207+F208+F209+F210+F212+F213+F214</f>
        <v>4961594</v>
      </c>
      <c r="G31" s="51">
        <f t="shared" ref="G31:Q31" si="28">G202+G203+G204+G205+G206+G207+G208+G209+G210+G212+G213+G214</f>
        <v>4340376</v>
      </c>
      <c r="H31" s="51">
        <f t="shared" si="28"/>
        <v>5469560</v>
      </c>
      <c r="I31" s="51">
        <f t="shared" si="28"/>
        <v>5294297</v>
      </c>
      <c r="J31" s="51">
        <f t="shared" si="28"/>
        <v>5482323</v>
      </c>
      <c r="K31" s="51">
        <f t="shared" si="28"/>
        <v>5126053</v>
      </c>
      <c r="L31" s="51">
        <f t="shared" si="28"/>
        <v>5108242</v>
      </c>
      <c r="M31" s="51">
        <f t="shared" si="28"/>
        <v>4971242</v>
      </c>
      <c r="N31" s="51">
        <f t="shared" si="28"/>
        <v>4807276</v>
      </c>
      <c r="O31" s="51">
        <f t="shared" si="28"/>
        <v>5554260</v>
      </c>
      <c r="P31" s="51">
        <f t="shared" si="28"/>
        <v>5584333</v>
      </c>
      <c r="Q31" s="151">
        <f t="shared" si="28"/>
        <v>5246929</v>
      </c>
    </row>
    <row r="32" spans="1:17" x14ac:dyDescent="0.3">
      <c r="A32" s="172"/>
      <c r="B32" s="173"/>
      <c r="C32" s="2" t="s">
        <v>319</v>
      </c>
      <c r="D32" s="32">
        <f t="shared" si="13"/>
        <v>82653310</v>
      </c>
      <c r="E32" s="152">
        <f>E228+E219+E218+E222+E224+E225+E217+E227+E220+E216+E223+E215+E221+E226</f>
        <v>226449</v>
      </c>
      <c r="F32" s="51">
        <f t="shared" ref="F32:Q32" si="29">F228+F219+F218+F222+F224+F225+F217+F227+F220+F216+F223+F215+F221+F226</f>
        <v>6614758</v>
      </c>
      <c r="G32" s="19">
        <f t="shared" si="29"/>
        <v>5850880</v>
      </c>
      <c r="H32" s="19">
        <f t="shared" si="29"/>
        <v>7225806</v>
      </c>
      <c r="I32" s="19">
        <f t="shared" si="29"/>
        <v>7085752</v>
      </c>
      <c r="J32" s="19">
        <f t="shared" si="29"/>
        <v>7332921</v>
      </c>
      <c r="K32" s="19">
        <f t="shared" si="29"/>
        <v>6724397</v>
      </c>
      <c r="L32" s="19">
        <f t="shared" si="29"/>
        <v>6865075</v>
      </c>
      <c r="M32" s="19">
        <f t="shared" si="29"/>
        <v>6660825</v>
      </c>
      <c r="N32" s="19">
        <f t="shared" si="29"/>
        <v>6492399</v>
      </c>
      <c r="O32" s="19">
        <f t="shared" si="29"/>
        <v>7664536</v>
      </c>
      <c r="P32" s="19">
        <f t="shared" si="29"/>
        <v>7199756</v>
      </c>
      <c r="Q32" s="44">
        <f t="shared" si="29"/>
        <v>6936205</v>
      </c>
    </row>
    <row r="33" spans="1:18" x14ac:dyDescent="0.3">
      <c r="A33" s="172"/>
      <c r="B33" s="173"/>
      <c r="C33" s="2" t="s">
        <v>320</v>
      </c>
      <c r="D33" s="32">
        <f t="shared" si="13"/>
        <v>61985217</v>
      </c>
      <c r="E33" s="152">
        <f>E233+E229+E240+E236+E242+E232+E239+E243+E237+E234+E235+E241+E231</f>
        <v>169823</v>
      </c>
      <c r="F33" s="51">
        <f t="shared" ref="F33:Q33" si="30">F233+F229+F240+F236+F242+F232+F239+F243+F237+F234+F235+F241+F231</f>
        <v>4735191</v>
      </c>
      <c r="G33" s="19">
        <f t="shared" si="30"/>
        <v>4309181</v>
      </c>
      <c r="H33" s="19">
        <f t="shared" si="30"/>
        <v>5631873</v>
      </c>
      <c r="I33" s="19">
        <f t="shared" si="30"/>
        <v>5314954</v>
      </c>
      <c r="J33" s="19">
        <f t="shared" si="30"/>
        <v>5624837</v>
      </c>
      <c r="K33" s="19">
        <f t="shared" si="30"/>
        <v>5148770</v>
      </c>
      <c r="L33" s="19">
        <f t="shared" si="30"/>
        <v>5035903</v>
      </c>
      <c r="M33" s="19">
        <f t="shared" si="30"/>
        <v>4809675</v>
      </c>
      <c r="N33" s="19">
        <f t="shared" si="30"/>
        <v>4925574</v>
      </c>
      <c r="O33" s="19">
        <f t="shared" si="30"/>
        <v>5685271</v>
      </c>
      <c r="P33" s="19">
        <f t="shared" si="30"/>
        <v>5369036</v>
      </c>
      <c r="Q33" s="44">
        <f t="shared" si="30"/>
        <v>5394952</v>
      </c>
    </row>
    <row r="34" spans="1:18" x14ac:dyDescent="0.3">
      <c r="A34" s="172"/>
      <c r="B34" s="173"/>
      <c r="C34" s="2" t="s">
        <v>321</v>
      </c>
      <c r="D34" s="32">
        <f t="shared" si="13"/>
        <v>43742501</v>
      </c>
      <c r="E34" s="152">
        <f>E244+E247+E251+E246+E248+E245+E250</f>
        <v>119841</v>
      </c>
      <c r="F34" s="51">
        <f t="shared" ref="F34:Q34" si="31">F244+F247+F251+F246+F248+F245+F250</f>
        <v>3432518</v>
      </c>
      <c r="G34" s="19">
        <f t="shared" si="31"/>
        <v>3013255</v>
      </c>
      <c r="H34" s="19">
        <f t="shared" si="31"/>
        <v>3951346</v>
      </c>
      <c r="I34" s="19">
        <f t="shared" si="31"/>
        <v>3823105</v>
      </c>
      <c r="J34" s="19">
        <f t="shared" si="31"/>
        <v>3944680</v>
      </c>
      <c r="K34" s="19">
        <f t="shared" si="31"/>
        <v>3580812</v>
      </c>
      <c r="L34" s="19">
        <f t="shared" si="31"/>
        <v>3559461</v>
      </c>
      <c r="M34" s="19">
        <f t="shared" si="31"/>
        <v>3427002</v>
      </c>
      <c r="N34" s="19">
        <f t="shared" si="31"/>
        <v>3472910</v>
      </c>
      <c r="O34" s="19">
        <f t="shared" si="31"/>
        <v>3948579</v>
      </c>
      <c r="P34" s="19">
        <f t="shared" si="31"/>
        <v>3906958</v>
      </c>
      <c r="Q34" s="44">
        <f t="shared" si="31"/>
        <v>3681875</v>
      </c>
    </row>
    <row r="35" spans="1:18" x14ac:dyDescent="0.3">
      <c r="A35" s="172"/>
      <c r="B35" s="173"/>
      <c r="C35" s="2" t="s">
        <v>322</v>
      </c>
      <c r="D35" s="32">
        <f t="shared" si="13"/>
        <v>66628337</v>
      </c>
      <c r="E35" s="152">
        <f>E252+E253+E254+E255+E256+E257+E258+E259+E260+E249</f>
        <v>182544</v>
      </c>
      <c r="F35" s="51">
        <f t="shared" ref="F35:Q35" si="32">F252+F253+F254+F255+F256+F257+F258+F259+F260+F249</f>
        <v>5302030</v>
      </c>
      <c r="G35" s="19">
        <f t="shared" si="32"/>
        <v>4690905</v>
      </c>
      <c r="H35" s="19">
        <f t="shared" si="32"/>
        <v>5937924</v>
      </c>
      <c r="I35" s="19">
        <f t="shared" si="32"/>
        <v>5753814</v>
      </c>
      <c r="J35" s="19">
        <f t="shared" si="32"/>
        <v>6014923</v>
      </c>
      <c r="K35" s="19">
        <f t="shared" si="32"/>
        <v>5506225</v>
      </c>
      <c r="L35" s="19">
        <f t="shared" si="32"/>
        <v>5526520</v>
      </c>
      <c r="M35" s="19">
        <f t="shared" si="32"/>
        <v>5317070</v>
      </c>
      <c r="N35" s="19">
        <f t="shared" si="32"/>
        <v>5236854</v>
      </c>
      <c r="O35" s="19">
        <f t="shared" si="32"/>
        <v>5905859</v>
      </c>
      <c r="P35" s="19">
        <f t="shared" si="32"/>
        <v>5842853</v>
      </c>
      <c r="Q35" s="44">
        <f t="shared" si="32"/>
        <v>5593360</v>
      </c>
    </row>
    <row r="36" spans="1:18" x14ac:dyDescent="0.3">
      <c r="A36" s="172"/>
      <c r="B36" s="173"/>
      <c r="C36" s="2" t="s">
        <v>323</v>
      </c>
      <c r="D36" s="32">
        <f t="shared" si="13"/>
        <v>71189576</v>
      </c>
      <c r="E36" s="152">
        <f>E270+E271+E261+E264+E265+E263+E269+E266+E262+E267</f>
        <v>195040</v>
      </c>
      <c r="F36" s="51">
        <f t="shared" ref="F36:Q36" si="33">F270+F271+F261+F264+F265+F263+F269+F266+F262+F267</f>
        <v>5486039</v>
      </c>
      <c r="G36" s="19">
        <f t="shared" si="33"/>
        <v>4871359</v>
      </c>
      <c r="H36" s="19">
        <f t="shared" si="33"/>
        <v>6367511</v>
      </c>
      <c r="I36" s="19">
        <f t="shared" si="33"/>
        <v>6292090</v>
      </c>
      <c r="J36" s="19">
        <f t="shared" si="33"/>
        <v>6640708</v>
      </c>
      <c r="K36" s="19">
        <f t="shared" si="33"/>
        <v>5946222</v>
      </c>
      <c r="L36" s="19">
        <f t="shared" si="33"/>
        <v>5756525</v>
      </c>
      <c r="M36" s="19">
        <f t="shared" si="33"/>
        <v>5614344</v>
      </c>
      <c r="N36" s="19">
        <f t="shared" si="33"/>
        <v>5698015</v>
      </c>
      <c r="O36" s="19">
        <f t="shared" si="33"/>
        <v>6344992</v>
      </c>
      <c r="P36" s="19">
        <f t="shared" si="33"/>
        <v>6233769</v>
      </c>
      <c r="Q36" s="44">
        <f t="shared" si="33"/>
        <v>5938002</v>
      </c>
    </row>
    <row r="37" spans="1:18" x14ac:dyDescent="0.3">
      <c r="A37" s="172"/>
      <c r="B37" s="173"/>
      <c r="C37" s="2" t="s">
        <v>324</v>
      </c>
      <c r="D37" s="32">
        <f t="shared" si="13"/>
        <v>95204367</v>
      </c>
      <c r="E37" s="152">
        <f>E273+E277+E280+E278+E275+E276+E282+E281+E279+E283+E272+E274</f>
        <v>260835</v>
      </c>
      <c r="F37" s="51">
        <f t="shared" ref="F37:Q37" si="34">F273+F277+F280+F278+F275+F276+F282+F281+F279+F283+F272+F274</f>
        <v>7818936</v>
      </c>
      <c r="G37" s="19">
        <f t="shared" si="34"/>
        <v>6789156</v>
      </c>
      <c r="H37" s="19">
        <f t="shared" si="34"/>
        <v>8478576</v>
      </c>
      <c r="I37" s="19">
        <f t="shared" si="34"/>
        <v>8227661</v>
      </c>
      <c r="J37" s="19">
        <f t="shared" si="34"/>
        <v>8340285</v>
      </c>
      <c r="K37" s="19">
        <f t="shared" si="34"/>
        <v>7809763</v>
      </c>
      <c r="L37" s="19">
        <f t="shared" si="34"/>
        <v>7889728</v>
      </c>
      <c r="M37" s="19">
        <f t="shared" si="34"/>
        <v>7637022</v>
      </c>
      <c r="N37" s="19">
        <f t="shared" si="34"/>
        <v>7331351</v>
      </c>
      <c r="O37" s="19">
        <f t="shared" si="34"/>
        <v>8378789</v>
      </c>
      <c r="P37" s="19">
        <f t="shared" si="34"/>
        <v>8456967</v>
      </c>
      <c r="Q37" s="44">
        <f t="shared" si="34"/>
        <v>8046133</v>
      </c>
    </row>
    <row r="38" spans="1:18" x14ac:dyDescent="0.3">
      <c r="A38" s="172"/>
      <c r="B38" s="173"/>
      <c r="C38" s="2" t="s">
        <v>325</v>
      </c>
      <c r="D38" s="32">
        <f t="shared" si="13"/>
        <v>93011069</v>
      </c>
      <c r="E38" s="152">
        <f>E289+E291+E288+E287+E285+E284+E286+E293+E292+E290</f>
        <v>254825</v>
      </c>
      <c r="F38" s="51">
        <f t="shared" ref="F38:Q38" si="35">F289+F291+F288+F287+F285+F284+F286+F293+F292+F290</f>
        <v>7684821</v>
      </c>
      <c r="G38" s="19">
        <f t="shared" si="35"/>
        <v>6769924</v>
      </c>
      <c r="H38" s="19">
        <f t="shared" si="35"/>
        <v>8158477</v>
      </c>
      <c r="I38" s="19">
        <f t="shared" si="35"/>
        <v>7974230</v>
      </c>
      <c r="J38" s="19">
        <f t="shared" si="35"/>
        <v>8045135</v>
      </c>
      <c r="K38" s="19">
        <f t="shared" si="35"/>
        <v>7603253</v>
      </c>
      <c r="L38" s="19">
        <f t="shared" si="35"/>
        <v>7854763</v>
      </c>
      <c r="M38" s="19">
        <f t="shared" si="35"/>
        <v>7570678</v>
      </c>
      <c r="N38" s="19">
        <f t="shared" si="35"/>
        <v>7190527</v>
      </c>
      <c r="O38" s="19">
        <f t="shared" si="35"/>
        <v>8153895</v>
      </c>
      <c r="P38" s="19">
        <f t="shared" si="35"/>
        <v>8120131</v>
      </c>
      <c r="Q38" s="44">
        <f t="shared" si="35"/>
        <v>7885235</v>
      </c>
    </row>
    <row r="39" spans="1:18" x14ac:dyDescent="0.3">
      <c r="A39" s="172"/>
      <c r="B39" s="173"/>
      <c r="C39" s="2" t="s">
        <v>326</v>
      </c>
      <c r="D39" s="32">
        <f t="shared" si="13"/>
        <v>46570244</v>
      </c>
      <c r="E39" s="152">
        <f>E301+E294+E298+E295+E302+E300+E299+E297+E296</f>
        <v>127590</v>
      </c>
      <c r="F39" s="51">
        <f t="shared" ref="F39:Q39" si="36">F301+F294+F298+F295+F302+F300+F299+F297+F296</f>
        <v>3759317</v>
      </c>
      <c r="G39" s="19">
        <f t="shared" si="36"/>
        <v>3309672</v>
      </c>
      <c r="H39" s="19">
        <f t="shared" si="36"/>
        <v>4057771</v>
      </c>
      <c r="I39" s="19">
        <f t="shared" si="36"/>
        <v>4031554</v>
      </c>
      <c r="J39" s="19">
        <f t="shared" si="36"/>
        <v>4074693</v>
      </c>
      <c r="K39" s="19">
        <f t="shared" si="36"/>
        <v>3851845</v>
      </c>
      <c r="L39" s="19">
        <f t="shared" si="36"/>
        <v>3929858</v>
      </c>
      <c r="M39" s="19">
        <f t="shared" si="36"/>
        <v>3788163</v>
      </c>
      <c r="N39" s="19">
        <f t="shared" si="36"/>
        <v>3609080</v>
      </c>
      <c r="O39" s="19">
        <f t="shared" si="36"/>
        <v>4114886</v>
      </c>
      <c r="P39" s="19">
        <f t="shared" si="36"/>
        <v>4063585</v>
      </c>
      <c r="Q39" s="44">
        <f t="shared" si="36"/>
        <v>3979820</v>
      </c>
    </row>
    <row r="40" spans="1:18" x14ac:dyDescent="0.3">
      <c r="A40" s="172"/>
      <c r="B40" s="173"/>
      <c r="C40" s="2" t="s">
        <v>327</v>
      </c>
      <c r="D40" s="32">
        <f t="shared" si="13"/>
        <v>53129463</v>
      </c>
      <c r="E40" s="152">
        <f>E310+E305+E306+E311+E308+E309+E303+E307</f>
        <v>145559</v>
      </c>
      <c r="F40" s="51">
        <f t="shared" ref="F40:Q40" si="37">F310+F305+F306+F311+F308+F309+F303+F307</f>
        <v>4353249</v>
      </c>
      <c r="G40" s="19">
        <f t="shared" si="37"/>
        <v>3769692</v>
      </c>
      <c r="H40" s="19">
        <f t="shared" si="37"/>
        <v>4571464</v>
      </c>
      <c r="I40" s="19">
        <f t="shared" si="37"/>
        <v>4539128</v>
      </c>
      <c r="J40" s="19">
        <f t="shared" si="37"/>
        <v>4616492</v>
      </c>
      <c r="K40" s="19">
        <f t="shared" si="37"/>
        <v>4317558</v>
      </c>
      <c r="L40" s="19">
        <f t="shared" si="37"/>
        <v>4504647</v>
      </c>
      <c r="M40" s="19">
        <f t="shared" si="37"/>
        <v>4332737</v>
      </c>
      <c r="N40" s="19">
        <f t="shared" si="37"/>
        <v>4038918</v>
      </c>
      <c r="O40" s="19">
        <f t="shared" si="37"/>
        <v>4740792</v>
      </c>
      <c r="P40" s="19">
        <f t="shared" si="37"/>
        <v>4730382</v>
      </c>
      <c r="Q40" s="44">
        <f t="shared" si="37"/>
        <v>4614404</v>
      </c>
    </row>
    <row r="41" spans="1:18" ht="17.25" thickBot="1" x14ac:dyDescent="0.35">
      <c r="A41" s="174"/>
      <c r="B41" s="175"/>
      <c r="C41" s="9" t="s">
        <v>301</v>
      </c>
      <c r="D41" s="33">
        <f t="shared" si="13"/>
        <v>43876907</v>
      </c>
      <c r="E41" s="153">
        <f>E315+E316+E319+E313+E314+E318+E317+E312</f>
        <v>120211</v>
      </c>
      <c r="F41" s="52">
        <f t="shared" ref="F41:Q41" si="38">F315+F316+F319+F313+F314+F318+F317+F312</f>
        <v>3492721</v>
      </c>
      <c r="G41" s="20">
        <f t="shared" si="38"/>
        <v>3075996</v>
      </c>
      <c r="H41" s="20">
        <f t="shared" si="38"/>
        <v>3948144</v>
      </c>
      <c r="I41" s="20">
        <f t="shared" si="38"/>
        <v>3828351</v>
      </c>
      <c r="J41" s="20">
        <f t="shared" si="38"/>
        <v>3917665</v>
      </c>
      <c r="K41" s="20">
        <f t="shared" si="38"/>
        <v>3623920</v>
      </c>
      <c r="L41" s="20">
        <f t="shared" si="38"/>
        <v>3585210</v>
      </c>
      <c r="M41" s="20">
        <f t="shared" si="38"/>
        <v>3470285</v>
      </c>
      <c r="N41" s="20">
        <f t="shared" si="38"/>
        <v>3409935</v>
      </c>
      <c r="O41" s="20">
        <f t="shared" si="38"/>
        <v>3888043</v>
      </c>
      <c r="P41" s="20">
        <f t="shared" si="38"/>
        <v>3871057</v>
      </c>
      <c r="Q41" s="45">
        <f t="shared" si="38"/>
        <v>3765580</v>
      </c>
    </row>
    <row r="42" spans="1:18" ht="17.25" thickBot="1" x14ac:dyDescent="0.35">
      <c r="A42" s="150" t="s">
        <v>405</v>
      </c>
      <c r="E42"/>
    </row>
    <row r="43" spans="1:18" ht="17.25" thickBot="1" x14ac:dyDescent="0.35">
      <c r="A43" s="15" t="s">
        <v>280</v>
      </c>
      <c r="B43" s="10" t="s">
        <v>330</v>
      </c>
      <c r="C43" s="10" t="s">
        <v>329</v>
      </c>
      <c r="D43" s="10" t="s">
        <v>297</v>
      </c>
      <c r="E43" s="10" t="s">
        <v>298</v>
      </c>
      <c r="F43" s="47" t="s">
        <v>285</v>
      </c>
      <c r="G43" s="10" t="s">
        <v>286</v>
      </c>
      <c r="H43" s="10" t="s">
        <v>287</v>
      </c>
      <c r="I43" s="10" t="s">
        <v>288</v>
      </c>
      <c r="J43" s="10" t="s">
        <v>289</v>
      </c>
      <c r="K43" s="10" t="s">
        <v>290</v>
      </c>
      <c r="L43" s="10" t="s">
        <v>291</v>
      </c>
      <c r="M43" s="10" t="s">
        <v>292</v>
      </c>
      <c r="N43" s="10" t="s">
        <v>293</v>
      </c>
      <c r="O43" s="10" t="s">
        <v>294</v>
      </c>
      <c r="P43" s="10" t="s">
        <v>295</v>
      </c>
      <c r="Q43" s="11" t="s">
        <v>296</v>
      </c>
    </row>
    <row r="44" spans="1:18" ht="18" thickTop="1" thickBot="1" x14ac:dyDescent="0.35">
      <c r="A44" s="176" t="s">
        <v>297</v>
      </c>
      <c r="B44" s="177"/>
      <c r="C44" s="177"/>
      <c r="D44" s="25">
        <f>SUM(D45:D319)</f>
        <v>2642441371</v>
      </c>
      <c r="E44" s="25">
        <f>SUM(E45:E319)</f>
        <v>7239566</v>
      </c>
      <c r="F44" s="53">
        <f t="shared" ref="F44:Q44" si="39">SUM(F45:F319)</f>
        <v>214478562</v>
      </c>
      <c r="G44" s="25">
        <f t="shared" si="39"/>
        <v>189033983</v>
      </c>
      <c r="H44" s="25">
        <f t="shared" si="39"/>
        <v>233756041</v>
      </c>
      <c r="I44" s="25">
        <f t="shared" si="39"/>
        <v>226807989</v>
      </c>
      <c r="J44" s="25">
        <f t="shared" si="39"/>
        <v>232571779</v>
      </c>
      <c r="K44" s="25">
        <f t="shared" si="39"/>
        <v>216964058</v>
      </c>
      <c r="L44" s="25">
        <f t="shared" si="39"/>
        <v>220581784</v>
      </c>
      <c r="M44" s="25">
        <f t="shared" si="39"/>
        <v>212515257</v>
      </c>
      <c r="N44" s="25">
        <f t="shared" si="39"/>
        <v>205014976</v>
      </c>
      <c r="O44" s="25">
        <f t="shared" si="39"/>
        <v>233158673</v>
      </c>
      <c r="P44" s="25">
        <f t="shared" si="39"/>
        <v>231182329</v>
      </c>
      <c r="Q44" s="26">
        <f t="shared" si="39"/>
        <v>226375940</v>
      </c>
      <c r="R44" s="43"/>
    </row>
    <row r="45" spans="1:18" x14ac:dyDescent="0.3">
      <c r="A45" s="157" t="s">
        <v>331</v>
      </c>
      <c r="B45" s="8">
        <v>150</v>
      </c>
      <c r="C45" s="8" t="s">
        <v>0</v>
      </c>
      <c r="D45" s="34">
        <f t="shared" ref="D45:D108" si="40">SUM(F45:Q45)</f>
        <v>33212341</v>
      </c>
      <c r="E45" s="34">
        <f>'승차인원(a)'!E45+'환승유입인원(c)'!E45</f>
        <v>90993</v>
      </c>
      <c r="F45" s="54">
        <f>'승차인원(a)'!F45+'환승유입인원(c)'!F45</f>
        <v>2644124</v>
      </c>
      <c r="G45" s="29">
        <f>'승차인원(a)'!G45+'환승유입인원(c)'!G45</f>
        <v>2453176</v>
      </c>
      <c r="H45" s="29">
        <f>'승차인원(a)'!H45+'환승유입인원(c)'!H45</f>
        <v>2786327</v>
      </c>
      <c r="I45" s="29">
        <f>'승차인원(a)'!I45+'환승유입인원(c)'!I45</f>
        <v>2746645</v>
      </c>
      <c r="J45" s="29">
        <f>'승차인원(a)'!J45+'환승유입인원(c)'!J45</f>
        <v>2814309</v>
      </c>
      <c r="K45" s="29">
        <f>'승차인원(a)'!K45+'환승유입인원(c)'!K45</f>
        <v>2628614</v>
      </c>
      <c r="L45" s="29">
        <f>'승차인원(a)'!L45+'환승유입인원(c)'!L45</f>
        <v>2761420</v>
      </c>
      <c r="M45" s="29">
        <f>'승차인원(a)'!M45+'환승유입인원(c)'!M45</f>
        <v>2773122</v>
      </c>
      <c r="N45" s="29">
        <f>'승차인원(a)'!N45+'환승유입인원(c)'!N45</f>
        <v>2675992</v>
      </c>
      <c r="O45" s="29">
        <f>'승차인원(a)'!O45+'환승유입인원(c)'!O45</f>
        <v>2995514</v>
      </c>
      <c r="P45" s="29">
        <f>'승차인원(a)'!P45+'환승유입인원(c)'!P45</f>
        <v>3007300</v>
      </c>
      <c r="Q45" s="62">
        <f>'승차인원(a)'!Q45+'환승유입인원(c)'!Q45</f>
        <v>2925798</v>
      </c>
      <c r="R45" s="4"/>
    </row>
    <row r="46" spans="1:18" x14ac:dyDescent="0.3">
      <c r="A46" s="158"/>
      <c r="B46" s="1">
        <v>151</v>
      </c>
      <c r="C46" s="1" t="s">
        <v>1</v>
      </c>
      <c r="D46" s="35">
        <f t="shared" si="40"/>
        <v>15819172</v>
      </c>
      <c r="E46" s="35">
        <f>'승차인원(a)'!E46+'환승유입인원(c)'!E46</f>
        <v>43340</v>
      </c>
      <c r="F46" s="55">
        <f>'승차인원(a)'!F46+'환승유입인원(c)'!F46</f>
        <v>1291201</v>
      </c>
      <c r="G46" s="16">
        <f>'승차인원(a)'!G46+'환승유입인원(c)'!G46</f>
        <v>1111475</v>
      </c>
      <c r="H46" s="16">
        <f>'승차인원(a)'!H46+'환승유입인원(c)'!H46</f>
        <v>1348538</v>
      </c>
      <c r="I46" s="16">
        <f>'승차인원(a)'!I46+'환승유입인원(c)'!I46</f>
        <v>1297358</v>
      </c>
      <c r="J46" s="16">
        <f>'승차인원(a)'!J46+'환승유입인원(c)'!J46</f>
        <v>1335910</v>
      </c>
      <c r="K46" s="16">
        <f>'승차인원(a)'!K46+'환승유입인원(c)'!K46</f>
        <v>1244341</v>
      </c>
      <c r="L46" s="16">
        <f>'승차인원(a)'!L46+'환승유입인원(c)'!L46</f>
        <v>1300330</v>
      </c>
      <c r="M46" s="16">
        <f>'승차인원(a)'!M46+'환승유입인원(c)'!M46</f>
        <v>1260460</v>
      </c>
      <c r="N46" s="16">
        <f>'승차인원(a)'!N46+'환승유입인원(c)'!N46</f>
        <v>1257712</v>
      </c>
      <c r="O46" s="16">
        <f>'승차인원(a)'!O46+'환승유입인원(c)'!O46</f>
        <v>1459466</v>
      </c>
      <c r="P46" s="16">
        <f>'승차인원(a)'!P46+'환승유입인원(c)'!P46</f>
        <v>1477461</v>
      </c>
      <c r="Q46" s="63">
        <f>'승차인원(a)'!Q46+'환승유입인원(c)'!Q46</f>
        <v>1434920</v>
      </c>
    </row>
    <row r="47" spans="1:18" x14ac:dyDescent="0.3">
      <c r="A47" s="158"/>
      <c r="B47" s="1">
        <v>152</v>
      </c>
      <c r="C47" s="1" t="s">
        <v>2</v>
      </c>
      <c r="D47" s="35">
        <f t="shared" si="40"/>
        <v>28748812</v>
      </c>
      <c r="E47" s="35">
        <f>'승차인원(a)'!E47+'환승유입인원(c)'!E47</f>
        <v>78764</v>
      </c>
      <c r="F47" s="55">
        <f>'승차인원(a)'!F47+'환승유입인원(c)'!F47</f>
        <v>2560601</v>
      </c>
      <c r="G47" s="16">
        <f>'승차인원(a)'!G47+'환승유입인원(c)'!G47</f>
        <v>2162579</v>
      </c>
      <c r="H47" s="16">
        <f>'승차인원(a)'!H47+'환승유입인원(c)'!H47</f>
        <v>2528488</v>
      </c>
      <c r="I47" s="16">
        <f>'승차인원(a)'!I47+'환승유입인원(c)'!I47</f>
        <v>2344689</v>
      </c>
      <c r="J47" s="16">
        <f>'승차인원(a)'!J47+'환승유입인원(c)'!J47</f>
        <v>2423779</v>
      </c>
      <c r="K47" s="16">
        <f>'승차인원(a)'!K47+'환승유입인원(c)'!K47</f>
        <v>2258959</v>
      </c>
      <c r="L47" s="16">
        <f>'승차인원(a)'!L47+'환승유입인원(c)'!L47</f>
        <v>2446631</v>
      </c>
      <c r="M47" s="16">
        <f>'승차인원(a)'!M47+'환승유입인원(c)'!M47</f>
        <v>2399131</v>
      </c>
      <c r="N47" s="16">
        <f>'승차인원(a)'!N47+'환승유입인원(c)'!N47</f>
        <v>2153967</v>
      </c>
      <c r="O47" s="16">
        <f>'승차인원(a)'!O47+'환승유입인원(c)'!O47</f>
        <v>2446937</v>
      </c>
      <c r="P47" s="16">
        <f>'승차인원(a)'!P47+'환승유입인원(c)'!P47</f>
        <v>2464220</v>
      </c>
      <c r="Q47" s="63">
        <f>'승차인원(a)'!Q47+'환승유입인원(c)'!Q47</f>
        <v>2558831</v>
      </c>
    </row>
    <row r="48" spans="1:18" x14ac:dyDescent="0.3">
      <c r="A48" s="158"/>
      <c r="B48" s="1">
        <v>153</v>
      </c>
      <c r="C48" s="1" t="s">
        <v>3</v>
      </c>
      <c r="D48" s="35">
        <f t="shared" si="40"/>
        <v>19335952</v>
      </c>
      <c r="E48" s="35">
        <f>'승차인원(a)'!E48+'환승유입인원(c)'!E48</f>
        <v>52975</v>
      </c>
      <c r="F48" s="55">
        <f>'승차인원(a)'!F48+'환승유입인원(c)'!F48</f>
        <v>1638972</v>
      </c>
      <c r="G48" s="16">
        <f>'승차인원(a)'!G48+'환승유입인원(c)'!G48</f>
        <v>1404600</v>
      </c>
      <c r="H48" s="16">
        <f>'승차인원(a)'!H48+'환승유입인원(c)'!H48</f>
        <v>1714013</v>
      </c>
      <c r="I48" s="16">
        <f>'승차인원(a)'!I48+'환승유입인원(c)'!I48</f>
        <v>1598450</v>
      </c>
      <c r="J48" s="16">
        <f>'승차인원(a)'!J48+'환승유입인원(c)'!J48</f>
        <v>1690688</v>
      </c>
      <c r="K48" s="16">
        <f>'승차인원(a)'!K48+'환승유입인원(c)'!K48</f>
        <v>1582977</v>
      </c>
      <c r="L48" s="16">
        <f>'승차인원(a)'!L48+'환승유입인원(c)'!L48</f>
        <v>1638401</v>
      </c>
      <c r="M48" s="16">
        <f>'승차인원(a)'!M48+'환승유입인원(c)'!M48</f>
        <v>1541596</v>
      </c>
      <c r="N48" s="16">
        <f>'승차인원(a)'!N48+'환승유입인원(c)'!N48</f>
        <v>1511604</v>
      </c>
      <c r="O48" s="16">
        <f>'승차인원(a)'!O48+'환승유입인원(c)'!O48</f>
        <v>1670149</v>
      </c>
      <c r="P48" s="16">
        <f>'승차인원(a)'!P48+'환승유입인원(c)'!P48</f>
        <v>1644580</v>
      </c>
      <c r="Q48" s="63">
        <f>'승차인원(a)'!Q48+'환승유입인원(c)'!Q48</f>
        <v>1699922</v>
      </c>
    </row>
    <row r="49" spans="1:18" x14ac:dyDescent="0.3">
      <c r="A49" s="158"/>
      <c r="B49" s="1">
        <v>154</v>
      </c>
      <c r="C49" s="1" t="s">
        <v>4</v>
      </c>
      <c r="D49" s="35">
        <f t="shared" si="40"/>
        <v>16953892</v>
      </c>
      <c r="E49" s="35">
        <f>'승차인원(a)'!E49+'환승유입인원(c)'!E49</f>
        <v>46449</v>
      </c>
      <c r="F49" s="55">
        <f>'승차인원(a)'!F49+'환승유입인원(c)'!F49</f>
        <v>1388258</v>
      </c>
      <c r="G49" s="16">
        <f>'승차인원(a)'!G49+'환승유입인원(c)'!G49</f>
        <v>1227549</v>
      </c>
      <c r="H49" s="16">
        <f>'승차인원(a)'!H49+'환승유입인원(c)'!H49</f>
        <v>1558110</v>
      </c>
      <c r="I49" s="16">
        <f>'승차인원(a)'!I49+'환승유입인원(c)'!I49</f>
        <v>1450064</v>
      </c>
      <c r="J49" s="16">
        <f>'승차인원(a)'!J49+'환승유입인원(c)'!J49</f>
        <v>1501953</v>
      </c>
      <c r="K49" s="16">
        <f>'승차인원(a)'!K49+'환승유입인원(c)'!K49</f>
        <v>1388920</v>
      </c>
      <c r="L49" s="16">
        <f>'승차인원(a)'!L49+'환승유입인원(c)'!L49</f>
        <v>1349493</v>
      </c>
      <c r="M49" s="16">
        <f>'승차인원(a)'!M49+'환승유입인원(c)'!M49</f>
        <v>1293937</v>
      </c>
      <c r="N49" s="16">
        <f>'승차인원(a)'!N49+'환승유입인원(c)'!N49</f>
        <v>1290313</v>
      </c>
      <c r="O49" s="16">
        <f>'승차인원(a)'!O49+'환승유입인원(c)'!O49</f>
        <v>1520933</v>
      </c>
      <c r="P49" s="16">
        <f>'승차인원(a)'!P49+'환승유입인원(c)'!P49</f>
        <v>1470824</v>
      </c>
      <c r="Q49" s="63">
        <f>'승차인원(a)'!Q49+'환승유입인원(c)'!Q49</f>
        <v>1513538</v>
      </c>
    </row>
    <row r="50" spans="1:18" x14ac:dyDescent="0.3">
      <c r="A50" s="158"/>
      <c r="B50" s="1">
        <v>155</v>
      </c>
      <c r="C50" s="1" t="s">
        <v>5</v>
      </c>
      <c r="D50" s="35">
        <f t="shared" si="40"/>
        <v>9379583</v>
      </c>
      <c r="E50" s="35">
        <f>'승차인원(a)'!E50+'환승유입인원(c)'!E50</f>
        <v>25697</v>
      </c>
      <c r="F50" s="55">
        <f>'승차인원(a)'!F50+'환승유입인원(c)'!F50</f>
        <v>732209</v>
      </c>
      <c r="G50" s="16">
        <f>'승차인원(a)'!G50+'환승유입인원(c)'!G50</f>
        <v>679289</v>
      </c>
      <c r="H50" s="16">
        <f>'승차인원(a)'!H50+'환승유입인원(c)'!H50</f>
        <v>837464</v>
      </c>
      <c r="I50" s="16">
        <f>'승차인원(a)'!I50+'환승유입인원(c)'!I50</f>
        <v>805054</v>
      </c>
      <c r="J50" s="16">
        <f>'승차인원(a)'!J50+'환승유입인원(c)'!J50</f>
        <v>838455</v>
      </c>
      <c r="K50" s="16">
        <f>'승차인원(a)'!K50+'환승유입인원(c)'!K50</f>
        <v>790875</v>
      </c>
      <c r="L50" s="16">
        <f>'승차인원(a)'!L50+'환승유입인원(c)'!L50</f>
        <v>769408</v>
      </c>
      <c r="M50" s="16">
        <f>'승차인원(a)'!M50+'환승유입인원(c)'!M50</f>
        <v>714548</v>
      </c>
      <c r="N50" s="16">
        <f>'승차인원(a)'!N50+'환승유입인원(c)'!N50</f>
        <v>774875</v>
      </c>
      <c r="O50" s="16">
        <f>'승차인원(a)'!O50+'환승유입인원(c)'!O50</f>
        <v>831943</v>
      </c>
      <c r="P50" s="16">
        <f>'승차인원(a)'!P50+'환승유입인원(c)'!P50</f>
        <v>789766</v>
      </c>
      <c r="Q50" s="63">
        <f>'승차인원(a)'!Q50+'환승유입인원(c)'!Q50</f>
        <v>815697</v>
      </c>
    </row>
    <row r="51" spans="1:18" x14ac:dyDescent="0.3">
      <c r="A51" s="158"/>
      <c r="B51" s="1">
        <v>156</v>
      </c>
      <c r="C51" s="1" t="s">
        <v>6</v>
      </c>
      <c r="D51" s="35">
        <f t="shared" si="40"/>
        <v>9450272</v>
      </c>
      <c r="E51" s="35">
        <f>'승차인원(a)'!E51+'환승유입인원(c)'!E51</f>
        <v>25891</v>
      </c>
      <c r="F51" s="55">
        <f>'승차인원(a)'!F51+'환승유입인원(c)'!F51</f>
        <v>759835</v>
      </c>
      <c r="G51" s="16">
        <f>'승차인원(a)'!G51+'환승유입인원(c)'!G51</f>
        <v>662023</v>
      </c>
      <c r="H51" s="16">
        <f>'승차인원(a)'!H51+'환승유입인원(c)'!H51</f>
        <v>851880</v>
      </c>
      <c r="I51" s="16">
        <f>'승차인원(a)'!I51+'환승유입인원(c)'!I51</f>
        <v>812029</v>
      </c>
      <c r="J51" s="16">
        <f>'승차인원(a)'!J51+'환승유입인원(c)'!J51</f>
        <v>826242</v>
      </c>
      <c r="K51" s="16">
        <f>'승차인원(a)'!K51+'환승유입인원(c)'!K51</f>
        <v>782087</v>
      </c>
      <c r="L51" s="16">
        <f>'승차인원(a)'!L51+'환승유입인원(c)'!L51</f>
        <v>790482</v>
      </c>
      <c r="M51" s="16">
        <f>'승차인원(a)'!M51+'환승유입인원(c)'!M51</f>
        <v>752692</v>
      </c>
      <c r="N51" s="16">
        <f>'승차인원(a)'!N51+'환승유입인원(c)'!N51</f>
        <v>738028</v>
      </c>
      <c r="O51" s="16">
        <f>'승차인원(a)'!O51+'환승유입인원(c)'!O51</f>
        <v>840160</v>
      </c>
      <c r="P51" s="16">
        <f>'승차인원(a)'!P51+'환승유입인원(c)'!P51</f>
        <v>829981</v>
      </c>
      <c r="Q51" s="63">
        <f>'승차인원(a)'!Q51+'환승유입인원(c)'!Q51</f>
        <v>804833</v>
      </c>
      <c r="R51" s="43"/>
    </row>
    <row r="52" spans="1:18" x14ac:dyDescent="0.3">
      <c r="A52" s="158"/>
      <c r="B52" s="1">
        <v>157</v>
      </c>
      <c r="C52" s="1" t="s">
        <v>7</v>
      </c>
      <c r="D52" s="35">
        <f t="shared" si="40"/>
        <v>13191550</v>
      </c>
      <c r="E52" s="35">
        <f>'승차인원(a)'!E52+'환승유입인원(c)'!E52</f>
        <v>36141</v>
      </c>
      <c r="F52" s="55">
        <f>'승차인원(a)'!F52+'환승유입인원(c)'!F52</f>
        <v>1043957</v>
      </c>
      <c r="G52" s="16">
        <f>'승차인원(a)'!G52+'환승유입인원(c)'!G52</f>
        <v>994033</v>
      </c>
      <c r="H52" s="16">
        <f>'승차인원(a)'!H52+'환승유입인원(c)'!H52</f>
        <v>1157322</v>
      </c>
      <c r="I52" s="16">
        <f>'승차인원(a)'!I52+'환승유입인원(c)'!I52</f>
        <v>1129146</v>
      </c>
      <c r="J52" s="16">
        <f>'승차인원(a)'!J52+'환승유입인원(c)'!J52</f>
        <v>1147782</v>
      </c>
      <c r="K52" s="16">
        <f>'승차인원(a)'!K52+'환승유입인원(c)'!K52</f>
        <v>1099044</v>
      </c>
      <c r="L52" s="16">
        <f>'승차인원(a)'!L52+'환승유입인원(c)'!L52</f>
        <v>1072957</v>
      </c>
      <c r="M52" s="16">
        <f>'승차인원(a)'!M52+'환승유입인원(c)'!M52</f>
        <v>1033463</v>
      </c>
      <c r="N52" s="16">
        <f>'승차인원(a)'!N52+'환승유입인원(c)'!N52</f>
        <v>1129507</v>
      </c>
      <c r="O52" s="16">
        <f>'승차인원(a)'!O52+'환승유입인원(c)'!O52</f>
        <v>1167063</v>
      </c>
      <c r="P52" s="16">
        <f>'승차인원(a)'!P52+'환승유입인원(c)'!P52</f>
        <v>1130367</v>
      </c>
      <c r="Q52" s="63">
        <f>'승차인원(a)'!Q52+'환승유입인원(c)'!Q52</f>
        <v>1086909</v>
      </c>
    </row>
    <row r="53" spans="1:18" x14ac:dyDescent="0.3">
      <c r="A53" s="158"/>
      <c r="B53" s="1">
        <v>158</v>
      </c>
      <c r="C53" s="1" t="s">
        <v>342</v>
      </c>
      <c r="D53" s="35">
        <f t="shared" si="40"/>
        <v>16762587</v>
      </c>
      <c r="E53" s="35">
        <f>'승차인원(a)'!E53+'환승유입인원(c)'!E53</f>
        <v>45924</v>
      </c>
      <c r="F53" s="55">
        <f>'승차인원(a)'!F53+'환승유입인원(c)'!F53</f>
        <v>1374242</v>
      </c>
      <c r="G53" s="16">
        <f>'승차인원(a)'!G53+'환승유입인원(c)'!G53</f>
        <v>1262356</v>
      </c>
      <c r="H53" s="16">
        <f>'승차인원(a)'!H53+'환승유입인원(c)'!H53</f>
        <v>1490665</v>
      </c>
      <c r="I53" s="16">
        <f>'승차인원(a)'!I53+'환승유입인원(c)'!I53</f>
        <v>1426572</v>
      </c>
      <c r="J53" s="16">
        <f>'승차인원(a)'!J53+'환승유입인원(c)'!J53</f>
        <v>1471403</v>
      </c>
      <c r="K53" s="16">
        <f>'승차인원(a)'!K53+'환승유입인원(c)'!K53</f>
        <v>1381130</v>
      </c>
      <c r="L53" s="16">
        <f>'승차인원(a)'!L53+'환승유입인원(c)'!L53</f>
        <v>1350188</v>
      </c>
      <c r="M53" s="16">
        <f>'승차인원(a)'!M53+'환승유입인원(c)'!M53</f>
        <v>1328299</v>
      </c>
      <c r="N53" s="16">
        <f>'승차인원(a)'!N53+'환승유입인원(c)'!N53</f>
        <v>1396984</v>
      </c>
      <c r="O53" s="16">
        <f>'승차인원(a)'!O53+'환승유입인원(c)'!O53</f>
        <v>1450146</v>
      </c>
      <c r="P53" s="16">
        <f>'승차인원(a)'!P53+'환승유입인원(c)'!P53</f>
        <v>1422576</v>
      </c>
      <c r="Q53" s="63">
        <f>'승차인원(a)'!Q53+'환승유입인원(c)'!Q53</f>
        <v>1408026</v>
      </c>
    </row>
    <row r="54" spans="1:18" ht="17.25" thickBot="1" x14ac:dyDescent="0.35">
      <c r="A54" s="159"/>
      <c r="B54" s="14">
        <v>159</v>
      </c>
      <c r="C54" s="30" t="s">
        <v>8</v>
      </c>
      <c r="D54" s="37">
        <f t="shared" si="40"/>
        <v>6501489</v>
      </c>
      <c r="E54" s="37">
        <f>'승차인원(a)'!E54+'환승유입인원(c)'!E54</f>
        <v>17816</v>
      </c>
      <c r="F54" s="58">
        <f>'승차인원(a)'!F54+'환승유입인원(c)'!F54</f>
        <v>482400</v>
      </c>
      <c r="G54" s="31">
        <f>'승차인원(a)'!G54+'환승유입인원(c)'!G54</f>
        <v>465865</v>
      </c>
      <c r="H54" s="31">
        <f>'승차인원(a)'!H54+'환승유입인원(c)'!H54</f>
        <v>589410</v>
      </c>
      <c r="I54" s="31">
        <f>'승차인원(a)'!I54+'환승유입인원(c)'!I54</f>
        <v>555688</v>
      </c>
      <c r="J54" s="31">
        <f>'승차인원(a)'!J54+'환승유입인원(c)'!J54</f>
        <v>574110</v>
      </c>
      <c r="K54" s="31">
        <f>'승차인원(a)'!K54+'환승유입인원(c)'!K54</f>
        <v>532270</v>
      </c>
      <c r="L54" s="31">
        <f>'승차인원(a)'!L54+'환승유입인원(c)'!L54</f>
        <v>496835</v>
      </c>
      <c r="M54" s="31">
        <f>'승차인원(a)'!M54+'환승유입인원(c)'!M54</f>
        <v>471030</v>
      </c>
      <c r="N54" s="31">
        <f>'승차인원(a)'!N54+'환승유입인원(c)'!N54</f>
        <v>573535</v>
      </c>
      <c r="O54" s="31">
        <f>'승차인원(a)'!O54+'환승유입인원(c)'!O54</f>
        <v>618090</v>
      </c>
      <c r="P54" s="31">
        <f>'승차인원(a)'!P54+'환승유입인원(c)'!P54</f>
        <v>576278</v>
      </c>
      <c r="Q54" s="66">
        <f>'승차인원(a)'!Q54+'환승유입인원(c)'!Q54</f>
        <v>565978</v>
      </c>
    </row>
    <row r="55" spans="1:18" x14ac:dyDescent="0.3">
      <c r="A55" s="161" t="s">
        <v>332</v>
      </c>
      <c r="B55" s="27">
        <v>201</v>
      </c>
      <c r="C55" s="8" t="s">
        <v>9</v>
      </c>
      <c r="D55" s="34">
        <f t="shared" si="40"/>
        <v>13213411</v>
      </c>
      <c r="E55" s="34">
        <f>'승차인원(a)'!E55+'환승유입인원(c)'!E55</f>
        <v>36201</v>
      </c>
      <c r="F55" s="54">
        <f>'승차인원(a)'!F55+'환승유입인원(c)'!F55</f>
        <v>1111107</v>
      </c>
      <c r="G55" s="29">
        <f>'승차인원(a)'!G55+'환승유입인원(c)'!G55</f>
        <v>962652</v>
      </c>
      <c r="H55" s="29">
        <f>'승차인원(a)'!H55+'환승유입인원(c)'!H55</f>
        <v>1146876</v>
      </c>
      <c r="I55" s="29">
        <f>'승차인원(a)'!I55+'환승유입인원(c)'!I55</f>
        <v>1106052</v>
      </c>
      <c r="J55" s="29">
        <f>'승차인원(a)'!J55+'환승유입인원(c)'!J55</f>
        <v>1109504</v>
      </c>
      <c r="K55" s="29">
        <f>'승차인원(a)'!K55+'환승유입인원(c)'!K55</f>
        <v>1047939</v>
      </c>
      <c r="L55" s="29">
        <f>'승차인원(a)'!L55+'환승유입인원(c)'!L55</f>
        <v>1132729</v>
      </c>
      <c r="M55" s="29">
        <f>'승차인원(a)'!M55+'환승유입인원(c)'!M55</f>
        <v>1089633</v>
      </c>
      <c r="N55" s="29">
        <f>'승차인원(a)'!N55+'환승유입인원(c)'!N55</f>
        <v>984360</v>
      </c>
      <c r="O55" s="29">
        <f>'승차인원(a)'!O55+'환승유입인원(c)'!O55</f>
        <v>1170144</v>
      </c>
      <c r="P55" s="29">
        <f>'승차인원(a)'!P55+'환승유입인원(c)'!P55</f>
        <v>1197583</v>
      </c>
      <c r="Q55" s="62">
        <f>'승차인원(a)'!Q55+'환승유입인원(c)'!Q55</f>
        <v>1154832</v>
      </c>
    </row>
    <row r="56" spans="1:18" x14ac:dyDescent="0.3">
      <c r="A56" s="158"/>
      <c r="B56" s="1">
        <v>202</v>
      </c>
      <c r="C56" s="1" t="s">
        <v>10</v>
      </c>
      <c r="D56" s="35">
        <f t="shared" si="40"/>
        <v>26876566</v>
      </c>
      <c r="E56" s="35">
        <f>'승차인원(a)'!E56+'환승유입인원(c)'!E56</f>
        <v>73635</v>
      </c>
      <c r="F56" s="55">
        <f>'승차인원(a)'!F56+'환승유입인원(c)'!F56</f>
        <v>2254311</v>
      </c>
      <c r="G56" s="16">
        <f>'승차인원(a)'!G56+'환승유입인원(c)'!G56</f>
        <v>1964187</v>
      </c>
      <c r="H56" s="16">
        <f>'승차인원(a)'!H56+'환승유입인원(c)'!H56</f>
        <v>2348283</v>
      </c>
      <c r="I56" s="16">
        <f>'승차인원(a)'!I56+'환승유입인원(c)'!I56</f>
        <v>2261785</v>
      </c>
      <c r="J56" s="16">
        <f>'승차인원(a)'!J56+'환승유입인원(c)'!J56</f>
        <v>2258849</v>
      </c>
      <c r="K56" s="16">
        <f>'승차인원(a)'!K56+'환승유입인원(c)'!K56</f>
        <v>2155671</v>
      </c>
      <c r="L56" s="16">
        <f>'승차인원(a)'!L56+'환승유입인원(c)'!L56</f>
        <v>2270533</v>
      </c>
      <c r="M56" s="16">
        <f>'승차인원(a)'!M56+'환승유입인원(c)'!M56</f>
        <v>2247525</v>
      </c>
      <c r="N56" s="16">
        <f>'승차인원(a)'!N56+'환승유입인원(c)'!N56</f>
        <v>2047874</v>
      </c>
      <c r="O56" s="16">
        <f>'승차인원(a)'!O56+'환승유입인원(c)'!O56</f>
        <v>2315160</v>
      </c>
      <c r="P56" s="16">
        <f>'승차인원(a)'!P56+'환승유입인원(c)'!P56</f>
        <v>2344616</v>
      </c>
      <c r="Q56" s="63">
        <f>'승차인원(a)'!Q56+'환승유입인원(c)'!Q56</f>
        <v>2407772</v>
      </c>
    </row>
    <row r="57" spans="1:18" x14ac:dyDescent="0.3">
      <c r="A57" s="158"/>
      <c r="B57" s="1">
        <v>203</v>
      </c>
      <c r="C57" s="1" t="s">
        <v>11</v>
      </c>
      <c r="D57" s="35">
        <f t="shared" si="40"/>
        <v>11587648</v>
      </c>
      <c r="E57" s="35">
        <f>'승차인원(a)'!E57+'환승유입인원(c)'!E57</f>
        <v>31746</v>
      </c>
      <c r="F57" s="55">
        <f>'승차인원(a)'!F57+'환승유입인원(c)'!F57</f>
        <v>941626</v>
      </c>
      <c r="G57" s="16">
        <f>'승차인원(a)'!G57+'환승유입인원(c)'!G57</f>
        <v>806791</v>
      </c>
      <c r="H57" s="16">
        <f>'승차인원(a)'!H57+'환승유입인원(c)'!H57</f>
        <v>987202</v>
      </c>
      <c r="I57" s="16">
        <f>'승차인원(a)'!I57+'환승유입인원(c)'!I57</f>
        <v>964642</v>
      </c>
      <c r="J57" s="16">
        <f>'승차인원(a)'!J57+'환승유입인원(c)'!J57</f>
        <v>963544</v>
      </c>
      <c r="K57" s="16">
        <f>'승차인원(a)'!K57+'환승유입인원(c)'!K57</f>
        <v>934525</v>
      </c>
      <c r="L57" s="16">
        <f>'승차인원(a)'!L57+'환승유입인원(c)'!L57</f>
        <v>1006702</v>
      </c>
      <c r="M57" s="16">
        <f>'승차인원(a)'!M57+'환승유입인원(c)'!M57</f>
        <v>979264</v>
      </c>
      <c r="N57" s="16">
        <f>'승차인원(a)'!N57+'환승유입인원(c)'!N57</f>
        <v>880360</v>
      </c>
      <c r="O57" s="16">
        <f>'승차인원(a)'!O57+'환승유입인원(c)'!O57</f>
        <v>1032331</v>
      </c>
      <c r="P57" s="16">
        <f>'승차인원(a)'!P57+'환승유입인원(c)'!P57</f>
        <v>1058516</v>
      </c>
      <c r="Q57" s="63">
        <f>'승차인원(a)'!Q57+'환승유입인원(c)'!Q57</f>
        <v>1032145</v>
      </c>
    </row>
    <row r="58" spans="1:18" x14ac:dyDescent="0.3">
      <c r="A58" s="158"/>
      <c r="B58" s="1">
        <v>204</v>
      </c>
      <c r="C58" s="1" t="s">
        <v>12</v>
      </c>
      <c r="D58" s="35">
        <f t="shared" si="40"/>
        <v>6310532</v>
      </c>
      <c r="E58" s="35">
        <f>'승차인원(a)'!E58+'환승유입인원(c)'!E58</f>
        <v>17289</v>
      </c>
      <c r="F58" s="55">
        <f>'승차인원(a)'!F58+'환승유입인원(c)'!F58</f>
        <v>521727</v>
      </c>
      <c r="G58" s="16">
        <f>'승차인원(a)'!G58+'환승유입인원(c)'!G58</f>
        <v>457091</v>
      </c>
      <c r="H58" s="16">
        <f>'승차인원(a)'!H58+'환승유입인원(c)'!H58</f>
        <v>555974</v>
      </c>
      <c r="I58" s="16">
        <f>'승차인원(a)'!I58+'환승유입인원(c)'!I58</f>
        <v>536152</v>
      </c>
      <c r="J58" s="16">
        <f>'승차인원(a)'!J58+'환승유입인원(c)'!J58</f>
        <v>550545</v>
      </c>
      <c r="K58" s="16">
        <f>'승차인원(a)'!K58+'환승유입인원(c)'!K58</f>
        <v>519067</v>
      </c>
      <c r="L58" s="16">
        <f>'승차인원(a)'!L58+'환승유입인원(c)'!L58</f>
        <v>532927</v>
      </c>
      <c r="M58" s="16">
        <f>'승차인원(a)'!M58+'환승유입인원(c)'!M58</f>
        <v>517119</v>
      </c>
      <c r="N58" s="16">
        <f>'승차인원(a)'!N58+'환승유입인원(c)'!N58</f>
        <v>485707</v>
      </c>
      <c r="O58" s="16">
        <f>'승차인원(a)'!O58+'환승유입인원(c)'!O58</f>
        <v>556443</v>
      </c>
      <c r="P58" s="16">
        <f>'승차인원(a)'!P58+'환승유입인원(c)'!P58</f>
        <v>545223</v>
      </c>
      <c r="Q58" s="63">
        <f>'승차인원(a)'!Q58+'환승유입인원(c)'!Q58</f>
        <v>532557</v>
      </c>
    </row>
    <row r="59" spans="1:18" x14ac:dyDescent="0.3">
      <c r="A59" s="158"/>
      <c r="B59" s="1">
        <v>205</v>
      </c>
      <c r="C59" s="1" t="s">
        <v>339</v>
      </c>
      <c r="D59" s="35">
        <f t="shared" si="40"/>
        <v>9329442</v>
      </c>
      <c r="E59" s="35">
        <f>'승차인원(a)'!E59+'환승유입인원(c)'!E59</f>
        <v>25560</v>
      </c>
      <c r="F59" s="55">
        <f>'승차인원(a)'!F59+'환승유입인원(c)'!F59</f>
        <v>700158</v>
      </c>
      <c r="G59" s="16">
        <f>'승차인원(a)'!G59+'환승유입인원(c)'!G59</f>
        <v>621044</v>
      </c>
      <c r="H59" s="16">
        <f>'승차인원(a)'!H59+'환승유입인원(c)'!H59</f>
        <v>826418</v>
      </c>
      <c r="I59" s="16">
        <f>'승차인원(a)'!I59+'환승유입인원(c)'!I59</f>
        <v>785544</v>
      </c>
      <c r="J59" s="16">
        <f>'승차인원(a)'!J59+'환승유입인원(c)'!J59</f>
        <v>822921</v>
      </c>
      <c r="K59" s="16">
        <f>'승차인원(a)'!K59+'환승유입인원(c)'!K59</f>
        <v>774102</v>
      </c>
      <c r="L59" s="16">
        <f>'승차인원(a)'!L59+'환승유입인원(c)'!L59</f>
        <v>803339</v>
      </c>
      <c r="M59" s="16">
        <f>'승차인원(a)'!M59+'환승유입인원(c)'!M59</f>
        <v>808095</v>
      </c>
      <c r="N59" s="16">
        <f>'승차인원(a)'!N59+'환승유입인원(c)'!N59</f>
        <v>759926</v>
      </c>
      <c r="O59" s="16">
        <f>'승차인원(a)'!O59+'환승유입인원(c)'!O59</f>
        <v>835123</v>
      </c>
      <c r="P59" s="16">
        <f>'승차인원(a)'!P59+'환승유입인원(c)'!P59</f>
        <v>791679</v>
      </c>
      <c r="Q59" s="63">
        <f>'승차인원(a)'!Q59+'환승유입인원(c)'!Q59</f>
        <v>801093</v>
      </c>
    </row>
    <row r="60" spans="1:18" x14ac:dyDescent="0.3">
      <c r="A60" s="158"/>
      <c r="B60" s="1">
        <v>206</v>
      </c>
      <c r="C60" s="1" t="s">
        <v>13</v>
      </c>
      <c r="D60" s="35">
        <f t="shared" si="40"/>
        <v>8018626</v>
      </c>
      <c r="E60" s="35">
        <f>'승차인원(a)'!E60+'환승유입인원(c)'!E60</f>
        <v>21968</v>
      </c>
      <c r="F60" s="55">
        <f>'승차인원(a)'!F60+'환승유입인원(c)'!F60</f>
        <v>657645</v>
      </c>
      <c r="G60" s="16">
        <f>'승차인원(a)'!G60+'환승유입인원(c)'!G60</f>
        <v>580547</v>
      </c>
      <c r="H60" s="16">
        <f>'승차인원(a)'!H60+'환승유입인원(c)'!H60</f>
        <v>719187</v>
      </c>
      <c r="I60" s="16">
        <f>'승차인원(a)'!I60+'환승유입인원(c)'!I60</f>
        <v>689549</v>
      </c>
      <c r="J60" s="16">
        <f>'승차인원(a)'!J60+'환승유입인원(c)'!J60</f>
        <v>704487</v>
      </c>
      <c r="K60" s="16">
        <f>'승차인원(a)'!K60+'환승유입인원(c)'!K60</f>
        <v>666128</v>
      </c>
      <c r="L60" s="16">
        <f>'승차인원(a)'!L60+'환승유입인원(c)'!L60</f>
        <v>667354</v>
      </c>
      <c r="M60" s="16">
        <f>'승차인원(a)'!M60+'환승유입인원(c)'!M60</f>
        <v>637748</v>
      </c>
      <c r="N60" s="16">
        <f>'승차인원(a)'!N60+'환승유입인원(c)'!N60</f>
        <v>628176</v>
      </c>
      <c r="O60" s="16">
        <f>'승차인원(a)'!O60+'환승유입인원(c)'!O60</f>
        <v>697994</v>
      </c>
      <c r="P60" s="16">
        <f>'승차인원(a)'!P60+'환승유입인원(c)'!P60</f>
        <v>686467</v>
      </c>
      <c r="Q60" s="63">
        <f>'승차인원(a)'!Q60+'환승유입인원(c)'!Q60</f>
        <v>683344</v>
      </c>
    </row>
    <row r="61" spans="1:18" x14ac:dyDescent="0.3">
      <c r="A61" s="158"/>
      <c r="B61" s="1">
        <v>207</v>
      </c>
      <c r="C61" s="1" t="s">
        <v>14</v>
      </c>
      <c r="D61" s="35">
        <f t="shared" si="40"/>
        <v>7621898</v>
      </c>
      <c r="E61" s="35">
        <f>'승차인원(a)'!E61+'환승유입인원(c)'!E61</f>
        <v>20882</v>
      </c>
      <c r="F61" s="55">
        <f>'승차인원(a)'!F61+'환승유입인원(c)'!F61</f>
        <v>611859</v>
      </c>
      <c r="G61" s="16">
        <f>'승차인원(a)'!G61+'환승유입인원(c)'!G61</f>
        <v>532542</v>
      </c>
      <c r="H61" s="16">
        <f>'승차인원(a)'!H61+'환승유입인원(c)'!H61</f>
        <v>663137</v>
      </c>
      <c r="I61" s="16">
        <f>'승차인원(a)'!I61+'환승유입인원(c)'!I61</f>
        <v>644126</v>
      </c>
      <c r="J61" s="16">
        <f>'승차인원(a)'!J61+'환승유입인원(c)'!J61</f>
        <v>661255</v>
      </c>
      <c r="K61" s="16">
        <f>'승차인원(a)'!K61+'환승유입인원(c)'!K61</f>
        <v>629377</v>
      </c>
      <c r="L61" s="16">
        <f>'승차인원(a)'!L61+'환승유입인원(c)'!L61</f>
        <v>650586</v>
      </c>
      <c r="M61" s="16">
        <f>'승차인원(a)'!M61+'환승유입인원(c)'!M61</f>
        <v>624566</v>
      </c>
      <c r="N61" s="16">
        <f>'승차인원(a)'!N61+'환승유입인원(c)'!N61</f>
        <v>594485</v>
      </c>
      <c r="O61" s="16">
        <f>'승차인원(a)'!O61+'환승유입인원(c)'!O61</f>
        <v>675179</v>
      </c>
      <c r="P61" s="16">
        <f>'승차인원(a)'!P61+'환승유입인원(c)'!P61</f>
        <v>675346</v>
      </c>
      <c r="Q61" s="63">
        <f>'승차인원(a)'!Q61+'환승유입인원(c)'!Q61</f>
        <v>659440</v>
      </c>
    </row>
    <row r="62" spans="1:18" x14ac:dyDescent="0.3">
      <c r="A62" s="158"/>
      <c r="B62" s="1">
        <v>208</v>
      </c>
      <c r="C62" s="1" t="s">
        <v>15</v>
      </c>
      <c r="D62" s="35">
        <f t="shared" si="40"/>
        <v>9748589</v>
      </c>
      <c r="E62" s="35">
        <f>'승차인원(a)'!E62+'환승유입인원(c)'!E62</f>
        <v>26708</v>
      </c>
      <c r="F62" s="55">
        <f>'승차인원(a)'!F62+'환승유입인원(c)'!F62</f>
        <v>774505</v>
      </c>
      <c r="G62" s="16">
        <f>'승차인원(a)'!G62+'환승유입인원(c)'!G62</f>
        <v>678348</v>
      </c>
      <c r="H62" s="16">
        <f>'승차인원(a)'!H62+'환승유입인원(c)'!H62</f>
        <v>881840</v>
      </c>
      <c r="I62" s="16">
        <f>'승차인원(a)'!I62+'환승유입인원(c)'!I62</f>
        <v>833416</v>
      </c>
      <c r="J62" s="16">
        <f>'승차인원(a)'!J62+'환승유입인원(c)'!J62</f>
        <v>864991</v>
      </c>
      <c r="K62" s="16">
        <f>'승차인원(a)'!K62+'환승유입인원(c)'!K62</f>
        <v>793877</v>
      </c>
      <c r="L62" s="16">
        <f>'승차인원(a)'!L62+'환승유입인원(c)'!L62</f>
        <v>795490</v>
      </c>
      <c r="M62" s="16">
        <f>'승차인원(a)'!M62+'환승유입인원(c)'!M62</f>
        <v>768573</v>
      </c>
      <c r="N62" s="16">
        <f>'승차인원(a)'!N62+'환승유입인원(c)'!N62</f>
        <v>770162</v>
      </c>
      <c r="O62" s="16">
        <f>'승차인원(a)'!O62+'환승유입인원(c)'!O62</f>
        <v>855963</v>
      </c>
      <c r="P62" s="16">
        <f>'승차인원(a)'!P62+'환승유입인원(c)'!P62</f>
        <v>876854</v>
      </c>
      <c r="Q62" s="63">
        <f>'승차인원(a)'!Q62+'환승유입인원(c)'!Q62</f>
        <v>854570</v>
      </c>
    </row>
    <row r="63" spans="1:18" x14ac:dyDescent="0.3">
      <c r="A63" s="158"/>
      <c r="B63" s="1">
        <v>209</v>
      </c>
      <c r="C63" s="1" t="s">
        <v>16</v>
      </c>
      <c r="D63" s="35">
        <f t="shared" si="40"/>
        <v>6744142</v>
      </c>
      <c r="E63" s="35">
        <f>'승차인원(a)'!E63+'환승유입인원(c)'!E63</f>
        <v>18477</v>
      </c>
      <c r="F63" s="55">
        <f>'승차인원(a)'!F63+'환승유입인원(c)'!F63</f>
        <v>392302</v>
      </c>
      <c r="G63" s="16">
        <f>'승차인원(a)'!G63+'환승유입인원(c)'!G63</f>
        <v>328454</v>
      </c>
      <c r="H63" s="16">
        <f>'승차인원(a)'!H63+'환승유입인원(c)'!H63</f>
        <v>713043</v>
      </c>
      <c r="I63" s="16">
        <f>'승차인원(a)'!I63+'환승유입인원(c)'!I63</f>
        <v>695171</v>
      </c>
      <c r="J63" s="16">
        <f>'승차인원(a)'!J63+'환승유입인원(c)'!J63</f>
        <v>719320</v>
      </c>
      <c r="K63" s="16">
        <f>'승차인원(a)'!K63+'환승유입인원(c)'!K63</f>
        <v>567114</v>
      </c>
      <c r="L63" s="16">
        <f>'승차인원(a)'!L63+'환승유입인원(c)'!L63</f>
        <v>431219</v>
      </c>
      <c r="M63" s="16">
        <f>'승차인원(a)'!M63+'환승유입인원(c)'!M63</f>
        <v>369844</v>
      </c>
      <c r="N63" s="16">
        <f>'승차인원(a)'!N63+'환승유입인원(c)'!N63</f>
        <v>563837</v>
      </c>
      <c r="O63" s="16">
        <f>'승차인원(a)'!O63+'환승유입인원(c)'!O63</f>
        <v>688371</v>
      </c>
      <c r="P63" s="16">
        <f>'승차인원(a)'!P63+'환승유입인원(c)'!P63</f>
        <v>722280</v>
      </c>
      <c r="Q63" s="63">
        <f>'승차인원(a)'!Q63+'환승유입인원(c)'!Q63</f>
        <v>553187</v>
      </c>
    </row>
    <row r="64" spans="1:18" x14ac:dyDescent="0.3">
      <c r="A64" s="158"/>
      <c r="B64" s="1">
        <v>210</v>
      </c>
      <c r="C64" s="1" t="s">
        <v>17</v>
      </c>
      <c r="D64" s="35">
        <f t="shared" si="40"/>
        <v>9869971</v>
      </c>
      <c r="E64" s="35">
        <f>'승차인원(a)'!E64+'환승유입인원(c)'!E64</f>
        <v>27041</v>
      </c>
      <c r="F64" s="55">
        <f>'승차인원(a)'!F64+'환승유입인원(c)'!F64</f>
        <v>785805</v>
      </c>
      <c r="G64" s="16">
        <f>'승차인원(a)'!G64+'환승유입인원(c)'!G64</f>
        <v>684803</v>
      </c>
      <c r="H64" s="16">
        <f>'승차인원(a)'!H64+'환승유입인원(c)'!H64</f>
        <v>862771</v>
      </c>
      <c r="I64" s="16">
        <f>'승차인원(a)'!I64+'환승유입인원(c)'!I64</f>
        <v>847439</v>
      </c>
      <c r="J64" s="16">
        <f>'승차인원(a)'!J64+'환승유입인원(c)'!J64</f>
        <v>858607</v>
      </c>
      <c r="K64" s="16">
        <f>'승차인원(a)'!K64+'환승유입인원(c)'!K64</f>
        <v>801898</v>
      </c>
      <c r="L64" s="16">
        <f>'승차인원(a)'!L64+'환승유입인원(c)'!L64</f>
        <v>829985</v>
      </c>
      <c r="M64" s="16">
        <f>'승차인원(a)'!M64+'환승유입인원(c)'!M64</f>
        <v>808837</v>
      </c>
      <c r="N64" s="16">
        <f>'승차인원(a)'!N64+'환승유입인원(c)'!N64</f>
        <v>771427</v>
      </c>
      <c r="O64" s="16">
        <f>'승차인원(a)'!O64+'환승유입인원(c)'!O64</f>
        <v>906161</v>
      </c>
      <c r="P64" s="16">
        <f>'승차인원(a)'!P64+'환승유입인원(c)'!P64</f>
        <v>889561</v>
      </c>
      <c r="Q64" s="63">
        <f>'승차인원(a)'!Q64+'환승유입인원(c)'!Q64</f>
        <v>822677</v>
      </c>
    </row>
    <row r="65" spans="1:17" x14ac:dyDescent="0.3">
      <c r="A65" s="158"/>
      <c r="B65" s="1">
        <v>211</v>
      </c>
      <c r="C65" s="1" t="s">
        <v>18</v>
      </c>
      <c r="D65" s="35">
        <f t="shared" si="40"/>
        <v>15712837</v>
      </c>
      <c r="E65" s="35">
        <f>'승차인원(a)'!E65+'환승유입인원(c)'!E65</f>
        <v>43049</v>
      </c>
      <c r="F65" s="55">
        <f>'승차인원(a)'!F65+'환승유입인원(c)'!F65</f>
        <v>1324155</v>
      </c>
      <c r="G65" s="16">
        <f>'승차인원(a)'!G65+'환승유입인원(c)'!G65</f>
        <v>1118096</v>
      </c>
      <c r="H65" s="16">
        <f>'승차인원(a)'!H65+'환승유입인원(c)'!H65</f>
        <v>1363565</v>
      </c>
      <c r="I65" s="16">
        <f>'승차인원(a)'!I65+'환승유입인원(c)'!I65</f>
        <v>1329429</v>
      </c>
      <c r="J65" s="16">
        <f>'승차인원(a)'!J65+'환승유입인원(c)'!J65</f>
        <v>1344808</v>
      </c>
      <c r="K65" s="16">
        <f>'승차인원(a)'!K65+'환승유입인원(c)'!K65</f>
        <v>1282456</v>
      </c>
      <c r="L65" s="16">
        <f>'승차인원(a)'!L65+'환승유입인원(c)'!L65</f>
        <v>1357551</v>
      </c>
      <c r="M65" s="16">
        <f>'승차인원(a)'!M65+'환승유입인원(c)'!M65</f>
        <v>1279526</v>
      </c>
      <c r="N65" s="16">
        <f>'승차인원(a)'!N65+'환승유입인원(c)'!N65</f>
        <v>1159061</v>
      </c>
      <c r="O65" s="16">
        <f>'승차인원(a)'!O65+'환승유입인원(c)'!O65</f>
        <v>1405574</v>
      </c>
      <c r="P65" s="16">
        <f>'승차인원(a)'!P65+'환승유입인원(c)'!P65</f>
        <v>1410872</v>
      </c>
      <c r="Q65" s="63">
        <f>'승차인원(a)'!Q65+'환승유입인원(c)'!Q65</f>
        <v>1337744</v>
      </c>
    </row>
    <row r="66" spans="1:17" x14ac:dyDescent="0.3">
      <c r="A66" s="158"/>
      <c r="B66" s="1">
        <v>212</v>
      </c>
      <c r="C66" s="1" t="s">
        <v>19</v>
      </c>
      <c r="D66" s="35">
        <f t="shared" si="40"/>
        <v>22194160</v>
      </c>
      <c r="E66" s="35">
        <f>'승차인원(a)'!E66+'환승유입인원(c)'!E66</f>
        <v>60806</v>
      </c>
      <c r="F66" s="55">
        <f>'승차인원(a)'!F66+'환승유입인원(c)'!F66</f>
        <v>1788447</v>
      </c>
      <c r="G66" s="16">
        <f>'승차인원(a)'!G66+'환승유입인원(c)'!G66</f>
        <v>1632682</v>
      </c>
      <c r="H66" s="16">
        <f>'승차인원(a)'!H66+'환승유입인원(c)'!H66</f>
        <v>2056032</v>
      </c>
      <c r="I66" s="16">
        <f>'승차인원(a)'!I66+'환승유입인원(c)'!I66</f>
        <v>1915035</v>
      </c>
      <c r="J66" s="16">
        <f>'승차인원(a)'!J66+'환승유입인원(c)'!J66</f>
        <v>2055190</v>
      </c>
      <c r="K66" s="16">
        <f>'승차인원(a)'!K66+'환승유입인원(c)'!K66</f>
        <v>1833663</v>
      </c>
      <c r="L66" s="16">
        <f>'승차인원(a)'!L66+'환승유입인원(c)'!L66</f>
        <v>1816326</v>
      </c>
      <c r="M66" s="16">
        <f>'승차인원(a)'!M66+'환승유입인원(c)'!M66</f>
        <v>1777711</v>
      </c>
      <c r="N66" s="16">
        <f>'승차인원(a)'!N66+'환승유입인원(c)'!N66</f>
        <v>1756694</v>
      </c>
      <c r="O66" s="16">
        <f>'승차인원(a)'!O66+'환승유입인원(c)'!O66</f>
        <v>1875341</v>
      </c>
      <c r="P66" s="16">
        <f>'승차인원(a)'!P66+'환승유입인원(c)'!P66</f>
        <v>1813108</v>
      </c>
      <c r="Q66" s="63">
        <f>'승차인원(a)'!Q66+'환승유입인원(c)'!Q66</f>
        <v>1873931</v>
      </c>
    </row>
    <row r="67" spans="1:17" x14ac:dyDescent="0.3">
      <c r="A67" s="158"/>
      <c r="B67" s="1">
        <v>213</v>
      </c>
      <c r="C67" s="1" t="s">
        <v>20</v>
      </c>
      <c r="D67" s="35">
        <f t="shared" si="40"/>
        <v>12108236</v>
      </c>
      <c r="E67" s="35">
        <f>'승차인원(a)'!E67+'환승유입인원(c)'!E67</f>
        <v>33173</v>
      </c>
      <c r="F67" s="55">
        <f>'승차인원(a)'!F67+'환승유입인원(c)'!F67</f>
        <v>1001546</v>
      </c>
      <c r="G67" s="16">
        <f>'승차인원(a)'!G67+'환승유입인원(c)'!G67</f>
        <v>877912</v>
      </c>
      <c r="H67" s="16">
        <f>'승차인원(a)'!H67+'환승유입인원(c)'!H67</f>
        <v>1065538</v>
      </c>
      <c r="I67" s="16">
        <f>'승차인원(a)'!I67+'환승유입인원(c)'!I67</f>
        <v>1028815</v>
      </c>
      <c r="J67" s="16">
        <f>'승차인원(a)'!J67+'환승유입인원(c)'!J67</f>
        <v>1050154</v>
      </c>
      <c r="K67" s="16">
        <f>'승차인원(a)'!K67+'환승유입인원(c)'!K67</f>
        <v>990919</v>
      </c>
      <c r="L67" s="16">
        <f>'승차인원(a)'!L67+'환승유입인원(c)'!L67</f>
        <v>1014178</v>
      </c>
      <c r="M67" s="16">
        <f>'승차인원(a)'!M67+'환승유입인원(c)'!M67</f>
        <v>974318</v>
      </c>
      <c r="N67" s="16">
        <f>'승차인원(a)'!N67+'환승유입인원(c)'!N67</f>
        <v>933279</v>
      </c>
      <c r="O67" s="16">
        <f>'승차인원(a)'!O67+'환승유입인원(c)'!O67</f>
        <v>1061934</v>
      </c>
      <c r="P67" s="16">
        <f>'승차인원(a)'!P67+'환승유입인원(c)'!P67</f>
        <v>1066137</v>
      </c>
      <c r="Q67" s="63">
        <f>'승차인원(a)'!Q67+'환승유입인원(c)'!Q67</f>
        <v>1043506</v>
      </c>
    </row>
    <row r="68" spans="1:17" x14ac:dyDescent="0.3">
      <c r="A68" s="158"/>
      <c r="B68" s="1">
        <v>214</v>
      </c>
      <c r="C68" s="1" t="s">
        <v>21</v>
      </c>
      <c r="D68" s="35">
        <f t="shared" si="40"/>
        <v>23316923</v>
      </c>
      <c r="E68" s="35">
        <f>'승차인원(a)'!E68+'환승유입인원(c)'!E68</f>
        <v>63882</v>
      </c>
      <c r="F68" s="55">
        <f>'승차인원(a)'!F68+'환승유입인원(c)'!F68</f>
        <v>1896171</v>
      </c>
      <c r="G68" s="16">
        <f>'승차인원(a)'!G68+'환승유입인원(c)'!G68</f>
        <v>1778354</v>
      </c>
      <c r="H68" s="16">
        <f>'승차인원(a)'!H68+'환승유입인원(c)'!H68</f>
        <v>2018351</v>
      </c>
      <c r="I68" s="16">
        <f>'승차인원(a)'!I68+'환승유입인원(c)'!I68</f>
        <v>1947309</v>
      </c>
      <c r="J68" s="16">
        <f>'승차인원(a)'!J68+'환승유입인원(c)'!J68</f>
        <v>2053375</v>
      </c>
      <c r="K68" s="16">
        <f>'승차인원(a)'!K68+'환승유입인원(c)'!K68</f>
        <v>1900956</v>
      </c>
      <c r="L68" s="16">
        <f>'승차인원(a)'!L68+'환승유입인원(c)'!L68</f>
        <v>1925824</v>
      </c>
      <c r="M68" s="16">
        <f>'승차인원(a)'!M68+'환승유입인원(c)'!M68</f>
        <v>1920487</v>
      </c>
      <c r="N68" s="16">
        <f>'승차인원(a)'!N68+'환승유입인원(c)'!N68</f>
        <v>1892126</v>
      </c>
      <c r="O68" s="16">
        <f>'승차인원(a)'!O68+'환승유입인원(c)'!O68</f>
        <v>2013841</v>
      </c>
      <c r="P68" s="16">
        <f>'승차인원(a)'!P68+'환승유입인원(c)'!P68</f>
        <v>1998558</v>
      </c>
      <c r="Q68" s="63">
        <f>'승차인원(a)'!Q68+'환승유입인원(c)'!Q68</f>
        <v>1971571</v>
      </c>
    </row>
    <row r="69" spans="1:17" x14ac:dyDescent="0.3">
      <c r="A69" s="158"/>
      <c r="B69" s="1">
        <v>215</v>
      </c>
      <c r="C69" s="1" t="s">
        <v>344</v>
      </c>
      <c r="D69" s="35">
        <f t="shared" si="40"/>
        <v>8817270</v>
      </c>
      <c r="E69" s="35">
        <f>'승차인원(a)'!E69+'환승유입인원(c)'!E69</f>
        <v>24157</v>
      </c>
      <c r="F69" s="55">
        <f>'승차인원(a)'!F69+'환승유입인원(c)'!F69</f>
        <v>727162</v>
      </c>
      <c r="G69" s="16">
        <f>'승차인원(a)'!G69+'환승유입인원(c)'!G69</f>
        <v>628932</v>
      </c>
      <c r="H69" s="16">
        <f>'승차인원(a)'!H69+'환승유입인원(c)'!H69</f>
        <v>774815</v>
      </c>
      <c r="I69" s="16">
        <f>'승차인원(a)'!I69+'환승유입인원(c)'!I69</f>
        <v>761180</v>
      </c>
      <c r="J69" s="16">
        <f>'승차인원(a)'!J69+'환승유입인원(c)'!J69</f>
        <v>775561</v>
      </c>
      <c r="K69" s="16">
        <f>'승차인원(a)'!K69+'환승유입인원(c)'!K69</f>
        <v>732096</v>
      </c>
      <c r="L69" s="16">
        <f>'승차인원(a)'!L69+'환승유입인원(c)'!L69</f>
        <v>750503</v>
      </c>
      <c r="M69" s="16">
        <f>'승차인원(a)'!M69+'환승유입인원(c)'!M69</f>
        <v>708656</v>
      </c>
      <c r="N69" s="16">
        <f>'승차인원(a)'!N69+'환승유입인원(c)'!N69</f>
        <v>672405</v>
      </c>
      <c r="O69" s="16">
        <f>'승차인원(a)'!O69+'환승유입인원(c)'!O69</f>
        <v>782907</v>
      </c>
      <c r="P69" s="16">
        <f>'승차인원(a)'!P69+'환승유입인원(c)'!P69</f>
        <v>782907</v>
      </c>
      <c r="Q69" s="63">
        <f>'승차인원(a)'!Q69+'환승유입인원(c)'!Q69</f>
        <v>720146</v>
      </c>
    </row>
    <row r="70" spans="1:17" x14ac:dyDescent="0.3">
      <c r="A70" s="158"/>
      <c r="B70" s="1">
        <v>216</v>
      </c>
      <c r="C70" s="1" t="s">
        <v>22</v>
      </c>
      <c r="D70" s="35">
        <f t="shared" si="40"/>
        <v>44667596</v>
      </c>
      <c r="E70" s="35">
        <f>'승차인원(a)'!E70+'환승유입인원(c)'!E70</f>
        <v>122376</v>
      </c>
      <c r="F70" s="55">
        <f>'승차인원(a)'!F70+'환승유입인원(c)'!F70</f>
        <v>3649736</v>
      </c>
      <c r="G70" s="16">
        <f>'승차인원(a)'!G70+'환승유입인원(c)'!G70</f>
        <v>3331227</v>
      </c>
      <c r="H70" s="16">
        <f>'승차인원(a)'!H70+'환승유입인원(c)'!H70</f>
        <v>3726035</v>
      </c>
      <c r="I70" s="16">
        <f>'승차인원(a)'!I70+'환승유입인원(c)'!I70</f>
        <v>3874115</v>
      </c>
      <c r="J70" s="16">
        <f>'승차인원(a)'!J70+'환승유입인원(c)'!J70</f>
        <v>3827104</v>
      </c>
      <c r="K70" s="16">
        <f>'승차인원(a)'!K70+'환승유입인원(c)'!K70</f>
        <v>3524159</v>
      </c>
      <c r="L70" s="16">
        <f>'승차인원(a)'!L70+'환승유입인원(c)'!L70</f>
        <v>3812251</v>
      </c>
      <c r="M70" s="16">
        <f>'승차인원(a)'!M70+'환승유입인원(c)'!M70</f>
        <v>3810202</v>
      </c>
      <c r="N70" s="16">
        <f>'승차인원(a)'!N70+'환승유입인원(c)'!N70</f>
        <v>3461238</v>
      </c>
      <c r="O70" s="16">
        <f>'승차인원(a)'!O70+'환승유입인원(c)'!O70</f>
        <v>3996630</v>
      </c>
      <c r="P70" s="16">
        <f>'승차인원(a)'!P70+'환승유입인원(c)'!P70</f>
        <v>3812484</v>
      </c>
      <c r="Q70" s="63">
        <f>'승차인원(a)'!Q70+'환승유입인원(c)'!Q70</f>
        <v>3842415</v>
      </c>
    </row>
    <row r="71" spans="1:17" x14ac:dyDescent="0.3">
      <c r="A71" s="158"/>
      <c r="B71" s="1">
        <v>217</v>
      </c>
      <c r="C71" s="1" t="s">
        <v>346</v>
      </c>
      <c r="D71" s="35">
        <f t="shared" si="40"/>
        <v>13481813</v>
      </c>
      <c r="E71" s="35">
        <f>'승차인원(a)'!E71+'환승유입인원(c)'!E71</f>
        <v>36936</v>
      </c>
      <c r="F71" s="55">
        <f>'승차인원(a)'!F71+'환승유입인원(c)'!F71</f>
        <v>1111297</v>
      </c>
      <c r="G71" s="16">
        <f>'승차인원(a)'!G71+'환승유입인원(c)'!G71</f>
        <v>974503</v>
      </c>
      <c r="H71" s="16">
        <f>'승차인원(a)'!H71+'환승유입인원(c)'!H71</f>
        <v>1187713</v>
      </c>
      <c r="I71" s="16">
        <f>'승차인원(a)'!I71+'환승유입인원(c)'!I71</f>
        <v>1160303</v>
      </c>
      <c r="J71" s="16">
        <f>'승차인원(a)'!J71+'환승유입인원(c)'!J71</f>
        <v>1194755</v>
      </c>
      <c r="K71" s="16">
        <f>'승차인원(a)'!K71+'환승유입인원(c)'!K71</f>
        <v>1137073</v>
      </c>
      <c r="L71" s="16">
        <f>'승차인원(a)'!L71+'환승유입인원(c)'!L71</f>
        <v>1150293</v>
      </c>
      <c r="M71" s="16">
        <f>'승차인원(a)'!M71+'환승유입인원(c)'!M71</f>
        <v>1096122</v>
      </c>
      <c r="N71" s="16">
        <f>'승차인원(a)'!N71+'환승유입인원(c)'!N71</f>
        <v>1027152</v>
      </c>
      <c r="O71" s="16">
        <f>'승차인원(a)'!O71+'환승유입인원(c)'!O71</f>
        <v>1163442</v>
      </c>
      <c r="P71" s="16">
        <f>'승차인원(a)'!P71+'환승유입인원(c)'!P71</f>
        <v>1162280</v>
      </c>
      <c r="Q71" s="63">
        <f>'승차인원(a)'!Q71+'환승유입인원(c)'!Q71</f>
        <v>1116880</v>
      </c>
    </row>
    <row r="72" spans="1:17" x14ac:dyDescent="0.3">
      <c r="A72" s="158"/>
      <c r="B72" s="1">
        <v>218</v>
      </c>
      <c r="C72" s="1" t="s">
        <v>23</v>
      </c>
      <c r="D72" s="35">
        <f t="shared" si="40"/>
        <v>8777595</v>
      </c>
      <c r="E72" s="35">
        <f>'승차인원(a)'!E72+'환승유입인원(c)'!E72</f>
        <v>24048</v>
      </c>
      <c r="F72" s="55">
        <f>'승차인원(a)'!F72+'환승유입인원(c)'!F72</f>
        <v>502803</v>
      </c>
      <c r="G72" s="16">
        <f>'승차인원(a)'!G72+'환승유입인원(c)'!G72</f>
        <v>470085</v>
      </c>
      <c r="H72" s="16">
        <f>'승차인원(a)'!H72+'환승유입인원(c)'!H72</f>
        <v>670098</v>
      </c>
      <c r="I72" s="16">
        <f>'승차인원(a)'!I72+'환승유입인원(c)'!I72</f>
        <v>779685</v>
      </c>
      <c r="J72" s="16">
        <f>'승차인원(a)'!J72+'환승유입인원(c)'!J72</f>
        <v>994428</v>
      </c>
      <c r="K72" s="16">
        <f>'승차인원(a)'!K72+'환승유입인원(c)'!K72</f>
        <v>985741</v>
      </c>
      <c r="L72" s="16">
        <f>'승차인원(a)'!L72+'환승유입인원(c)'!L72</f>
        <v>782218</v>
      </c>
      <c r="M72" s="16">
        <f>'승차인원(a)'!M72+'환승유입인원(c)'!M72</f>
        <v>827018</v>
      </c>
      <c r="N72" s="16">
        <f>'승차인원(a)'!N72+'환승유입인원(c)'!N72</f>
        <v>733669</v>
      </c>
      <c r="O72" s="16">
        <f>'승차인원(a)'!O72+'환승유입인원(c)'!O72</f>
        <v>799848</v>
      </c>
      <c r="P72" s="16">
        <f>'승차인원(a)'!P72+'환승유입인원(c)'!P72</f>
        <v>686740</v>
      </c>
      <c r="Q72" s="63">
        <f>'승차인원(a)'!Q72+'환승유입인원(c)'!Q72</f>
        <v>545262</v>
      </c>
    </row>
    <row r="73" spans="1:17" x14ac:dyDescent="0.3">
      <c r="A73" s="158"/>
      <c r="B73" s="1">
        <v>219</v>
      </c>
      <c r="C73" s="1" t="s">
        <v>24</v>
      </c>
      <c r="D73" s="35">
        <f t="shared" si="40"/>
        <v>31125714</v>
      </c>
      <c r="E73" s="35">
        <f>'승차인원(a)'!E73+'환승유입인원(c)'!E73</f>
        <v>85276</v>
      </c>
      <c r="F73" s="55">
        <f>'승차인원(a)'!F73+'환승유입인원(c)'!F73</f>
        <v>2548584</v>
      </c>
      <c r="G73" s="16">
        <f>'승차인원(a)'!G73+'환승유입인원(c)'!G73</f>
        <v>2190032</v>
      </c>
      <c r="H73" s="16">
        <f>'승차인원(a)'!H73+'환승유입인원(c)'!H73</f>
        <v>2621865</v>
      </c>
      <c r="I73" s="16">
        <f>'승차인원(a)'!I73+'환승유입인원(c)'!I73</f>
        <v>2552502</v>
      </c>
      <c r="J73" s="16">
        <f>'승차인원(a)'!J73+'환승유입인원(c)'!J73</f>
        <v>2607120</v>
      </c>
      <c r="K73" s="16">
        <f>'승차인원(a)'!K73+'환승유입인원(c)'!K73</f>
        <v>2453732</v>
      </c>
      <c r="L73" s="16">
        <f>'승차인원(a)'!L73+'환승유입인원(c)'!L73</f>
        <v>2907974</v>
      </c>
      <c r="M73" s="16">
        <f>'승차인원(a)'!M73+'환승유입인원(c)'!M73</f>
        <v>2699580</v>
      </c>
      <c r="N73" s="16">
        <f>'승차인원(a)'!N73+'환승유입인원(c)'!N73</f>
        <v>2200277</v>
      </c>
      <c r="O73" s="16">
        <f>'승차인원(a)'!O73+'환승유입인원(c)'!O73</f>
        <v>2580243</v>
      </c>
      <c r="P73" s="16">
        <f>'승차인원(a)'!P73+'환승유입인원(c)'!P73</f>
        <v>2811927</v>
      </c>
      <c r="Q73" s="63">
        <f>'승차인원(a)'!Q73+'환승유입인원(c)'!Q73</f>
        <v>2951878</v>
      </c>
    </row>
    <row r="74" spans="1:17" x14ac:dyDescent="0.3">
      <c r="A74" s="158"/>
      <c r="B74" s="1">
        <v>220</v>
      </c>
      <c r="C74" s="1" t="s">
        <v>345</v>
      </c>
      <c r="D74" s="35">
        <f t="shared" si="40"/>
        <v>26898796</v>
      </c>
      <c r="E74" s="35">
        <f>'승차인원(a)'!E74+'환승유입인원(c)'!E74</f>
        <v>73695</v>
      </c>
      <c r="F74" s="55">
        <f>'승차인원(a)'!F74+'환승유입인원(c)'!F74</f>
        <v>2315905</v>
      </c>
      <c r="G74" s="16">
        <f>'승차인원(a)'!G74+'환승유입인원(c)'!G74</f>
        <v>1934485</v>
      </c>
      <c r="H74" s="16">
        <f>'승차인원(a)'!H74+'환승유입인원(c)'!H74</f>
        <v>2324954</v>
      </c>
      <c r="I74" s="16">
        <f>'승차인원(a)'!I74+'환승유입인원(c)'!I74</f>
        <v>2275933</v>
      </c>
      <c r="J74" s="16">
        <f>'승차인원(a)'!J74+'환승유입인원(c)'!J74</f>
        <v>2265912</v>
      </c>
      <c r="K74" s="16">
        <f>'승차인원(a)'!K74+'환승유입인원(c)'!K74</f>
        <v>2186167</v>
      </c>
      <c r="L74" s="16">
        <f>'승차인원(a)'!L74+'환승유입인원(c)'!L74</f>
        <v>2357224</v>
      </c>
      <c r="M74" s="16">
        <f>'승차인원(a)'!M74+'환승유입인원(c)'!M74</f>
        <v>2247280</v>
      </c>
      <c r="N74" s="16">
        <f>'승차인원(a)'!N74+'환승유입인원(c)'!N74</f>
        <v>1960570</v>
      </c>
      <c r="O74" s="16">
        <f>'승차인원(a)'!O74+'환승유입인원(c)'!O74</f>
        <v>2339380</v>
      </c>
      <c r="P74" s="16">
        <f>'승차인원(a)'!P74+'환승유입인원(c)'!P74</f>
        <v>2399344</v>
      </c>
      <c r="Q74" s="63">
        <f>'승차인원(a)'!Q74+'환승유입인원(c)'!Q74</f>
        <v>2291642</v>
      </c>
    </row>
    <row r="75" spans="1:17" x14ac:dyDescent="0.3">
      <c r="A75" s="158"/>
      <c r="B75" s="1">
        <v>221</v>
      </c>
      <c r="C75" s="1" t="s">
        <v>25</v>
      </c>
      <c r="D75" s="35">
        <f t="shared" si="40"/>
        <v>25412165</v>
      </c>
      <c r="E75" s="35">
        <f>'승차인원(a)'!E75+'환승유입인원(c)'!E75</f>
        <v>69623</v>
      </c>
      <c r="F75" s="55">
        <f>'승차인원(a)'!F75+'환승유입인원(c)'!F75</f>
        <v>2269673</v>
      </c>
      <c r="G75" s="16">
        <f>'승차인원(a)'!G75+'환승유입인원(c)'!G75</f>
        <v>1879375</v>
      </c>
      <c r="H75" s="16">
        <f>'승차인원(a)'!H75+'환승유입인원(c)'!H75</f>
        <v>2195045</v>
      </c>
      <c r="I75" s="16">
        <f>'승차인원(a)'!I75+'환승유입인원(c)'!I75</f>
        <v>2139318</v>
      </c>
      <c r="J75" s="16">
        <f>'승차인원(a)'!J75+'환승유입인원(c)'!J75</f>
        <v>2107586</v>
      </c>
      <c r="K75" s="16">
        <f>'승차인원(a)'!K75+'환승유입인원(c)'!K75</f>
        <v>2021885</v>
      </c>
      <c r="L75" s="16">
        <f>'승차인원(a)'!L75+'환승유입인원(c)'!L75</f>
        <v>2228232</v>
      </c>
      <c r="M75" s="16">
        <f>'승차인원(a)'!M75+'환승유입인원(c)'!M75</f>
        <v>2122136</v>
      </c>
      <c r="N75" s="16">
        <f>'승차인원(a)'!N75+'환승유입인원(c)'!N75</f>
        <v>1840355</v>
      </c>
      <c r="O75" s="16">
        <f>'승차인원(a)'!O75+'환승유입인원(c)'!O75</f>
        <v>2188687</v>
      </c>
      <c r="P75" s="16">
        <f>'승차인원(a)'!P75+'환승유입인원(c)'!P75</f>
        <v>2259975</v>
      </c>
      <c r="Q75" s="63">
        <f>'승차인원(a)'!Q75+'환승유입인원(c)'!Q75</f>
        <v>2159898</v>
      </c>
    </row>
    <row r="76" spans="1:17" x14ac:dyDescent="0.3">
      <c r="A76" s="158"/>
      <c r="B76" s="1">
        <v>222</v>
      </c>
      <c r="C76" s="1" t="s">
        <v>26</v>
      </c>
      <c r="D76" s="35">
        <f t="shared" si="40"/>
        <v>52165531</v>
      </c>
      <c r="E76" s="35">
        <f>'승차인원(a)'!E76+'환승유입인원(c)'!E76</f>
        <v>142919</v>
      </c>
      <c r="F76" s="55">
        <f>'승차인원(a)'!F76+'환승유입인원(c)'!F76</f>
        <v>4711364</v>
      </c>
      <c r="G76" s="16">
        <f>'승차인원(a)'!G76+'환승유입인원(c)'!G76</f>
        <v>4023671</v>
      </c>
      <c r="H76" s="16">
        <f>'승차인원(a)'!H76+'환승유입인원(c)'!H76</f>
        <v>4527168</v>
      </c>
      <c r="I76" s="16">
        <f>'승차인원(a)'!I76+'환승유입인원(c)'!I76</f>
        <v>4256233</v>
      </c>
      <c r="J76" s="16">
        <f>'승차인원(a)'!J76+'환승유입인원(c)'!J76</f>
        <v>4350840</v>
      </c>
      <c r="K76" s="16">
        <f>'승차인원(a)'!K76+'환승유입인원(c)'!K76</f>
        <v>4171228</v>
      </c>
      <c r="L76" s="16">
        <f>'승차인원(a)'!L76+'환승유입인원(c)'!L76</f>
        <v>4756194</v>
      </c>
      <c r="M76" s="16">
        <f>'승차인원(a)'!M76+'환승유입인원(c)'!M76</f>
        <v>4490747</v>
      </c>
      <c r="N76" s="16">
        <f>'승차인원(a)'!N76+'환승유입인원(c)'!N76</f>
        <v>3824968</v>
      </c>
      <c r="O76" s="16">
        <f>'승차인원(a)'!O76+'환승유입인원(c)'!O76</f>
        <v>4292830</v>
      </c>
      <c r="P76" s="16">
        <f>'승차인원(a)'!P76+'환승유입인원(c)'!P76</f>
        <v>4340630</v>
      </c>
      <c r="Q76" s="63">
        <f>'승차인원(a)'!Q76+'환승유입인원(c)'!Q76</f>
        <v>4419658</v>
      </c>
    </row>
    <row r="77" spans="1:17" x14ac:dyDescent="0.3">
      <c r="A77" s="158"/>
      <c r="B77" s="1">
        <v>223</v>
      </c>
      <c r="C77" s="1" t="s">
        <v>27</v>
      </c>
      <c r="D77" s="35">
        <f t="shared" si="40"/>
        <v>18377820</v>
      </c>
      <c r="E77" s="35">
        <f>'승차인원(a)'!E77+'환승유입인원(c)'!E77</f>
        <v>50350</v>
      </c>
      <c r="F77" s="55">
        <f>'승차인원(a)'!F77+'환승유입인원(c)'!F77</f>
        <v>1551021</v>
      </c>
      <c r="G77" s="16">
        <f>'승차인원(a)'!G77+'환승유입인원(c)'!G77</f>
        <v>1308010</v>
      </c>
      <c r="H77" s="16">
        <f>'승차인원(a)'!H77+'환승유입인원(c)'!H77</f>
        <v>1642210</v>
      </c>
      <c r="I77" s="16">
        <f>'승차인원(a)'!I77+'환승유입인원(c)'!I77</f>
        <v>1575860</v>
      </c>
      <c r="J77" s="16">
        <f>'승차인원(a)'!J77+'환승유입인원(c)'!J77</f>
        <v>1582136</v>
      </c>
      <c r="K77" s="16">
        <f>'승차인원(a)'!K77+'환승유입인원(c)'!K77</f>
        <v>1517230</v>
      </c>
      <c r="L77" s="16">
        <f>'승차인원(a)'!L77+'환승유입인원(c)'!L77</f>
        <v>1594761</v>
      </c>
      <c r="M77" s="16">
        <f>'승차인원(a)'!M77+'환승유입인원(c)'!M77</f>
        <v>1504722</v>
      </c>
      <c r="N77" s="16">
        <f>'승차인원(a)'!N77+'환승유입인원(c)'!N77</f>
        <v>1378271</v>
      </c>
      <c r="O77" s="16">
        <f>'승차인원(a)'!O77+'환승유입인원(c)'!O77</f>
        <v>1594293</v>
      </c>
      <c r="P77" s="16">
        <f>'승차인원(a)'!P77+'환승유입인원(c)'!P77</f>
        <v>1599031</v>
      </c>
      <c r="Q77" s="63">
        <f>'승차인원(a)'!Q77+'환승유입인원(c)'!Q77</f>
        <v>1530275</v>
      </c>
    </row>
    <row r="78" spans="1:17" x14ac:dyDescent="0.3">
      <c r="A78" s="158"/>
      <c r="B78" s="1">
        <v>224</v>
      </c>
      <c r="C78" s="1" t="s">
        <v>28</v>
      </c>
      <c r="D78" s="35">
        <f t="shared" si="40"/>
        <v>11749057</v>
      </c>
      <c r="E78" s="35">
        <f>'승차인원(a)'!E78+'환승유입인원(c)'!E78</f>
        <v>32189</v>
      </c>
      <c r="F78" s="55">
        <f>'승차인원(a)'!F78+'환승유입인원(c)'!F78</f>
        <v>958206</v>
      </c>
      <c r="G78" s="16">
        <f>'승차인원(a)'!G78+'환승유입인원(c)'!G78</f>
        <v>828536</v>
      </c>
      <c r="H78" s="16">
        <f>'승차인원(a)'!H78+'환승유입인원(c)'!H78</f>
        <v>1031569</v>
      </c>
      <c r="I78" s="16">
        <f>'승차인원(a)'!I78+'환승유입인원(c)'!I78</f>
        <v>1000370</v>
      </c>
      <c r="J78" s="16">
        <f>'승차인원(a)'!J78+'환승유입인원(c)'!J78</f>
        <v>988620</v>
      </c>
      <c r="K78" s="16">
        <f>'승차인원(a)'!K78+'환승유입인원(c)'!K78</f>
        <v>951986</v>
      </c>
      <c r="L78" s="16">
        <f>'승차인원(a)'!L78+'환승유입인원(c)'!L78</f>
        <v>996544</v>
      </c>
      <c r="M78" s="16">
        <f>'승차인원(a)'!M78+'환승유입인원(c)'!M78</f>
        <v>946140</v>
      </c>
      <c r="N78" s="16">
        <f>'승차인원(a)'!N78+'환승유입인원(c)'!N78</f>
        <v>899677</v>
      </c>
      <c r="O78" s="16">
        <f>'승차인원(a)'!O78+'환승유입인원(c)'!O78</f>
        <v>1036843</v>
      </c>
      <c r="P78" s="16">
        <f>'승차인원(a)'!P78+'환승유입인원(c)'!P78</f>
        <v>1060047</v>
      </c>
      <c r="Q78" s="63">
        <f>'승차인원(a)'!Q78+'환승유입인원(c)'!Q78</f>
        <v>1050519</v>
      </c>
    </row>
    <row r="79" spans="1:17" x14ac:dyDescent="0.3">
      <c r="A79" s="158"/>
      <c r="B79" s="1">
        <v>225</v>
      </c>
      <c r="C79" s="1" t="s">
        <v>29</v>
      </c>
      <c r="D79" s="35">
        <f t="shared" si="40"/>
        <v>10229806</v>
      </c>
      <c r="E79" s="35">
        <f>'승차인원(a)'!E79+'환승유입인원(c)'!E79</f>
        <v>28027</v>
      </c>
      <c r="F79" s="55">
        <f>'승차인원(a)'!F79+'환승유입인원(c)'!F79</f>
        <v>786328</v>
      </c>
      <c r="G79" s="16">
        <f>'승차인원(a)'!G79+'환승유입인원(c)'!G79</f>
        <v>673685</v>
      </c>
      <c r="H79" s="16">
        <f>'승차인원(a)'!H79+'환승유입인원(c)'!H79</f>
        <v>981762</v>
      </c>
      <c r="I79" s="16">
        <f>'승차인원(a)'!I79+'환승유입인원(c)'!I79</f>
        <v>945884</v>
      </c>
      <c r="J79" s="16">
        <f>'승차인원(a)'!J79+'환승유입인원(c)'!J79</f>
        <v>937554</v>
      </c>
      <c r="K79" s="16">
        <f>'승차인원(a)'!K79+'환승유입인원(c)'!K79</f>
        <v>848905</v>
      </c>
      <c r="L79" s="16">
        <f>'승차인원(a)'!L79+'환승유입인원(c)'!L79</f>
        <v>763155</v>
      </c>
      <c r="M79" s="16">
        <f>'승차인원(a)'!M79+'환승유입인원(c)'!M79</f>
        <v>787805</v>
      </c>
      <c r="N79" s="16">
        <f>'승차인원(a)'!N79+'환승유입인원(c)'!N79</f>
        <v>798608</v>
      </c>
      <c r="O79" s="16">
        <f>'승차인원(a)'!O79+'환승유입인원(c)'!O79</f>
        <v>930160</v>
      </c>
      <c r="P79" s="16">
        <f>'승차인원(a)'!P79+'환승유입인원(c)'!P79</f>
        <v>935624</v>
      </c>
      <c r="Q79" s="63">
        <f>'승차인원(a)'!Q79+'환승유입인원(c)'!Q79</f>
        <v>840336</v>
      </c>
    </row>
    <row r="80" spans="1:17" x14ac:dyDescent="0.3">
      <c r="A80" s="158"/>
      <c r="B80" s="1">
        <v>226</v>
      </c>
      <c r="C80" s="1" t="s">
        <v>30</v>
      </c>
      <c r="D80" s="35">
        <f t="shared" si="40"/>
        <v>21436254</v>
      </c>
      <c r="E80" s="35">
        <f>'승차인원(a)'!E80+'환승유입인원(c)'!E80</f>
        <v>58730</v>
      </c>
      <c r="F80" s="55">
        <f>'승차인원(a)'!F80+'환승유입인원(c)'!F80</f>
        <v>1749664</v>
      </c>
      <c r="G80" s="16">
        <f>'승차인원(a)'!G80+'환승유입인원(c)'!G80</f>
        <v>1523265</v>
      </c>
      <c r="H80" s="16">
        <f>'승차인원(a)'!H80+'환승유입인원(c)'!H80</f>
        <v>1917721</v>
      </c>
      <c r="I80" s="16">
        <f>'승차인원(a)'!I80+'환승유입인원(c)'!I80</f>
        <v>1829457</v>
      </c>
      <c r="J80" s="16">
        <f>'승차인원(a)'!J80+'환승유입인원(c)'!J80</f>
        <v>1837359</v>
      </c>
      <c r="K80" s="16">
        <f>'승차인원(a)'!K80+'환승유입인원(c)'!K80</f>
        <v>1784303</v>
      </c>
      <c r="L80" s="16">
        <f>'승차인원(a)'!L80+'환승유입인원(c)'!L80</f>
        <v>1752414</v>
      </c>
      <c r="M80" s="16">
        <f>'승차인원(a)'!M80+'환승유입인원(c)'!M80</f>
        <v>1643031</v>
      </c>
      <c r="N80" s="16">
        <f>'승차인원(a)'!N80+'환승유입인원(c)'!N80</f>
        <v>1653178</v>
      </c>
      <c r="O80" s="16">
        <f>'승차인원(a)'!O80+'환승유입인원(c)'!O80</f>
        <v>1905241</v>
      </c>
      <c r="P80" s="16">
        <f>'승차인원(a)'!P80+'환승유입인원(c)'!P80</f>
        <v>1890395</v>
      </c>
      <c r="Q80" s="63">
        <f>'승차인원(a)'!Q80+'환승유입인원(c)'!Q80</f>
        <v>1950226</v>
      </c>
    </row>
    <row r="81" spans="1:17" x14ac:dyDescent="0.3">
      <c r="A81" s="158"/>
      <c r="B81" s="1">
        <v>227</v>
      </c>
      <c r="C81" s="1" t="s">
        <v>31</v>
      </c>
      <c r="D81" s="35">
        <f t="shared" si="40"/>
        <v>15530026</v>
      </c>
      <c r="E81" s="35">
        <f>'승차인원(a)'!E81+'환승유입인원(c)'!E81</f>
        <v>42548</v>
      </c>
      <c r="F81" s="55">
        <f>'승차인원(a)'!F81+'환승유입인원(c)'!F81</f>
        <v>1270910</v>
      </c>
      <c r="G81" s="16">
        <f>'승차인원(a)'!G81+'환승유입인원(c)'!G81</f>
        <v>1107293</v>
      </c>
      <c r="H81" s="16">
        <f>'승차인원(a)'!H81+'환승유입인원(c)'!H81</f>
        <v>1384418</v>
      </c>
      <c r="I81" s="16">
        <f>'승차인원(a)'!I81+'환승유입인원(c)'!I81</f>
        <v>1336915</v>
      </c>
      <c r="J81" s="16">
        <f>'승차인원(a)'!J81+'환승유입인원(c)'!J81</f>
        <v>1364182</v>
      </c>
      <c r="K81" s="16">
        <f>'승차인원(a)'!K81+'환승유입인원(c)'!K81</f>
        <v>1283305</v>
      </c>
      <c r="L81" s="16">
        <f>'승차인원(a)'!L81+'환승유입인원(c)'!L81</f>
        <v>1309356</v>
      </c>
      <c r="M81" s="16">
        <f>'승차인원(a)'!M81+'환승유입인원(c)'!M81</f>
        <v>1256406</v>
      </c>
      <c r="N81" s="16">
        <f>'승차인원(a)'!N81+'환승유입인원(c)'!N81</f>
        <v>1215566</v>
      </c>
      <c r="O81" s="16">
        <f>'승차인원(a)'!O81+'환승유입인원(c)'!O81</f>
        <v>1361323</v>
      </c>
      <c r="P81" s="16">
        <f>'승차인원(a)'!P81+'환승유입인원(c)'!P81</f>
        <v>1344776</v>
      </c>
      <c r="Q81" s="63">
        <f>'승차인원(a)'!Q81+'환승유입인원(c)'!Q81</f>
        <v>1295576</v>
      </c>
    </row>
    <row r="82" spans="1:17" x14ac:dyDescent="0.3">
      <c r="A82" s="158"/>
      <c r="B82" s="1">
        <v>228</v>
      </c>
      <c r="C82" s="1" t="s">
        <v>32</v>
      </c>
      <c r="D82" s="35">
        <f t="shared" si="40"/>
        <v>27169500</v>
      </c>
      <c r="E82" s="35">
        <f>'승차인원(a)'!E82+'환승유입인원(c)'!E82</f>
        <v>74437</v>
      </c>
      <c r="F82" s="55">
        <f>'승차인원(a)'!F82+'환승유입인원(c)'!F82</f>
        <v>2193514</v>
      </c>
      <c r="G82" s="16">
        <f>'승차인원(a)'!G82+'환승유입인원(c)'!G82</f>
        <v>1926838</v>
      </c>
      <c r="H82" s="16">
        <f>'승차인원(a)'!H82+'환승유입인원(c)'!H82</f>
        <v>2436441</v>
      </c>
      <c r="I82" s="16">
        <f>'승차인원(a)'!I82+'환승유입인원(c)'!I82</f>
        <v>2314756</v>
      </c>
      <c r="J82" s="16">
        <f>'승차인원(a)'!J82+'환승유입인원(c)'!J82</f>
        <v>2387331</v>
      </c>
      <c r="K82" s="16">
        <f>'승차인원(a)'!K82+'환승유입인원(c)'!K82</f>
        <v>2224299</v>
      </c>
      <c r="L82" s="16">
        <f>'승차인원(a)'!L82+'환승유입인원(c)'!L82</f>
        <v>2295056</v>
      </c>
      <c r="M82" s="16">
        <f>'승차인원(a)'!M82+'환승유입인원(c)'!M82</f>
        <v>2199049</v>
      </c>
      <c r="N82" s="16">
        <f>'승차인원(a)'!N82+'환승유입인원(c)'!N82</f>
        <v>2134340</v>
      </c>
      <c r="O82" s="16">
        <f>'승차인원(a)'!O82+'환승유입인원(c)'!O82</f>
        <v>2384613</v>
      </c>
      <c r="P82" s="16">
        <f>'승차인원(a)'!P82+'환승유입인원(c)'!P82</f>
        <v>2378315</v>
      </c>
      <c r="Q82" s="63">
        <f>'승차인원(a)'!Q82+'환승유입인원(c)'!Q82</f>
        <v>2294948</v>
      </c>
    </row>
    <row r="83" spans="1:17" x14ac:dyDescent="0.3">
      <c r="A83" s="158"/>
      <c r="B83" s="1">
        <v>229</v>
      </c>
      <c r="C83" s="1" t="s">
        <v>33</v>
      </c>
      <c r="D83" s="35">
        <f t="shared" si="40"/>
        <v>12005081</v>
      </c>
      <c r="E83" s="35">
        <f>'승차인원(a)'!E83+'환승유입인원(c)'!E83</f>
        <v>32891</v>
      </c>
      <c r="F83" s="55">
        <f>'승차인원(a)'!F83+'환승유입인원(c)'!F83</f>
        <v>960135</v>
      </c>
      <c r="G83" s="16">
        <f>'승차인원(a)'!G83+'환승유입인원(c)'!G83</f>
        <v>843949</v>
      </c>
      <c r="H83" s="16">
        <f>'승차인원(a)'!H83+'환승유입인원(c)'!H83</f>
        <v>1039401</v>
      </c>
      <c r="I83" s="16">
        <f>'승차인원(a)'!I83+'환승유입인원(c)'!I83</f>
        <v>1012752</v>
      </c>
      <c r="J83" s="16">
        <f>'승차인원(a)'!J83+'환승유입인원(c)'!J83</f>
        <v>1034637</v>
      </c>
      <c r="K83" s="16">
        <f>'승차인원(a)'!K83+'환승유입인원(c)'!K83</f>
        <v>996953</v>
      </c>
      <c r="L83" s="16">
        <f>'승차인원(a)'!L83+'환승유입인원(c)'!L83</f>
        <v>1025864</v>
      </c>
      <c r="M83" s="16">
        <f>'승차인원(a)'!M83+'환승유입인원(c)'!M83</f>
        <v>991401</v>
      </c>
      <c r="N83" s="16">
        <f>'승차인원(a)'!N83+'환승유입인원(c)'!N83</f>
        <v>940350</v>
      </c>
      <c r="O83" s="16">
        <f>'승차인원(a)'!O83+'환승유입인원(c)'!O83</f>
        <v>1065612</v>
      </c>
      <c r="P83" s="16">
        <f>'승차인원(a)'!P83+'환승유입인원(c)'!P83</f>
        <v>1051568</v>
      </c>
      <c r="Q83" s="63">
        <f>'승차인원(a)'!Q83+'환승유입인원(c)'!Q83</f>
        <v>1042459</v>
      </c>
    </row>
    <row r="84" spans="1:17" x14ac:dyDescent="0.3">
      <c r="A84" s="158"/>
      <c r="B84" s="1">
        <v>230</v>
      </c>
      <c r="C84" s="1" t="s">
        <v>34</v>
      </c>
      <c r="D84" s="35">
        <f t="shared" si="40"/>
        <v>36046021</v>
      </c>
      <c r="E84" s="35">
        <f>'승차인원(a)'!E84+'환승유입인원(c)'!E84</f>
        <v>98757</v>
      </c>
      <c r="F84" s="55">
        <f>'승차인원(a)'!F84+'환승유입인원(c)'!F84</f>
        <v>2987420</v>
      </c>
      <c r="G84" s="16">
        <f>'승차인원(a)'!G84+'환승유입인원(c)'!G84</f>
        <v>2638386</v>
      </c>
      <c r="H84" s="16">
        <f>'승차인원(a)'!H84+'환승유입인원(c)'!H84</f>
        <v>3172561</v>
      </c>
      <c r="I84" s="16">
        <f>'승차인원(a)'!I84+'환승유입인원(c)'!I84</f>
        <v>3065077</v>
      </c>
      <c r="J84" s="16">
        <f>'승차인원(a)'!J84+'환승유입인원(c)'!J84</f>
        <v>3128731</v>
      </c>
      <c r="K84" s="16">
        <f>'승차인원(a)'!K84+'환승유입인원(c)'!K84</f>
        <v>2972257</v>
      </c>
      <c r="L84" s="16">
        <f>'승차인원(a)'!L84+'환승유입인원(c)'!L84</f>
        <v>3038159</v>
      </c>
      <c r="M84" s="16">
        <f>'승차인원(a)'!M84+'환승유입인원(c)'!M84</f>
        <v>2940791</v>
      </c>
      <c r="N84" s="16">
        <f>'승차인원(a)'!N84+'환승유입인원(c)'!N84</f>
        <v>2803344</v>
      </c>
      <c r="O84" s="16">
        <f>'승차인원(a)'!O84+'환승유입인원(c)'!O84</f>
        <v>3121129</v>
      </c>
      <c r="P84" s="16">
        <f>'승차인원(a)'!P84+'환승유입인원(c)'!P84</f>
        <v>3082515</v>
      </c>
      <c r="Q84" s="63">
        <f>'승차인원(a)'!Q84+'환승유입인원(c)'!Q84</f>
        <v>3095651</v>
      </c>
    </row>
    <row r="85" spans="1:17" x14ac:dyDescent="0.3">
      <c r="A85" s="158"/>
      <c r="B85" s="1">
        <v>231</v>
      </c>
      <c r="C85" s="1" t="s">
        <v>35</v>
      </c>
      <c r="D85" s="35">
        <f t="shared" si="40"/>
        <v>15018643</v>
      </c>
      <c r="E85" s="35">
        <f>'승차인원(a)'!E85+'환승유입인원(c)'!E85</f>
        <v>41147</v>
      </c>
      <c r="F85" s="55">
        <f>'승차인원(a)'!F85+'환승유입인원(c)'!F85</f>
        <v>1207753</v>
      </c>
      <c r="G85" s="16">
        <f>'승차인원(a)'!G85+'환승유입인원(c)'!G85</f>
        <v>1073328</v>
      </c>
      <c r="H85" s="16">
        <f>'승차인원(a)'!H85+'환승유입인원(c)'!H85</f>
        <v>1305022</v>
      </c>
      <c r="I85" s="16">
        <f>'승차인원(a)'!I85+'환승유입인원(c)'!I85</f>
        <v>1288561</v>
      </c>
      <c r="J85" s="16">
        <f>'승차인원(a)'!J85+'환승유입인원(c)'!J85</f>
        <v>1327319</v>
      </c>
      <c r="K85" s="16">
        <f>'승차인원(a)'!K85+'환승유입인원(c)'!K85</f>
        <v>1255897</v>
      </c>
      <c r="L85" s="16">
        <f>'승차인원(a)'!L85+'환승유입인원(c)'!L85</f>
        <v>1270731</v>
      </c>
      <c r="M85" s="16">
        <f>'승차인원(a)'!M85+'환승유입인원(c)'!M85</f>
        <v>1222280</v>
      </c>
      <c r="N85" s="16">
        <f>'승차인원(a)'!N85+'환승유입인원(c)'!N85</f>
        <v>1183420</v>
      </c>
      <c r="O85" s="16">
        <f>'승차인원(a)'!O85+'환승유입인원(c)'!O85</f>
        <v>1325446</v>
      </c>
      <c r="P85" s="16">
        <f>'승차인원(a)'!P85+'환승유입인원(c)'!P85</f>
        <v>1294447</v>
      </c>
      <c r="Q85" s="63">
        <f>'승차인원(a)'!Q85+'환승유입인원(c)'!Q85</f>
        <v>1264439</v>
      </c>
    </row>
    <row r="86" spans="1:17" x14ac:dyDescent="0.3">
      <c r="A86" s="158"/>
      <c r="B86" s="1">
        <v>232</v>
      </c>
      <c r="C86" s="1" t="s">
        <v>36</v>
      </c>
      <c r="D86" s="35">
        <f t="shared" si="40"/>
        <v>33153181</v>
      </c>
      <c r="E86" s="35">
        <f>'승차인원(a)'!E86+'환승유입인원(c)'!E86</f>
        <v>90830</v>
      </c>
      <c r="F86" s="55">
        <f>'승차인원(a)'!F86+'환승유입인원(c)'!F86</f>
        <v>2822607</v>
      </c>
      <c r="G86" s="16">
        <f>'승차인원(a)'!G86+'환승유입인원(c)'!G86</f>
        <v>2439213</v>
      </c>
      <c r="H86" s="16">
        <f>'승차인원(a)'!H86+'환승유입인원(c)'!H86</f>
        <v>2893972</v>
      </c>
      <c r="I86" s="16">
        <f>'승차인원(a)'!I86+'환승유입인원(c)'!I86</f>
        <v>2822837</v>
      </c>
      <c r="J86" s="16">
        <f>'승차인원(a)'!J86+'환승유입인원(c)'!J86</f>
        <v>2839604</v>
      </c>
      <c r="K86" s="16">
        <f>'승차인원(a)'!K86+'환승유입인원(c)'!K86</f>
        <v>2707086</v>
      </c>
      <c r="L86" s="16">
        <f>'승차인원(a)'!L86+'환승유입인원(c)'!L86</f>
        <v>2838578</v>
      </c>
      <c r="M86" s="16">
        <f>'승차인원(a)'!M86+'환승유입인원(c)'!M86</f>
        <v>2719997</v>
      </c>
      <c r="N86" s="16">
        <f>'승차인원(a)'!N86+'환승유입인원(c)'!N86</f>
        <v>2510078</v>
      </c>
      <c r="O86" s="16">
        <f>'승차인원(a)'!O86+'환승유입인원(c)'!O86</f>
        <v>2884442</v>
      </c>
      <c r="P86" s="16">
        <f>'승차인원(a)'!P86+'환승유입인원(c)'!P86</f>
        <v>2866620</v>
      </c>
      <c r="Q86" s="63">
        <f>'승차인원(a)'!Q86+'환승유입인원(c)'!Q86</f>
        <v>2808147</v>
      </c>
    </row>
    <row r="87" spans="1:17" x14ac:dyDescent="0.3">
      <c r="A87" s="158"/>
      <c r="B87" s="1">
        <v>233</v>
      </c>
      <c r="C87" s="1" t="s">
        <v>37</v>
      </c>
      <c r="D87" s="35">
        <f t="shared" si="40"/>
        <v>14935757</v>
      </c>
      <c r="E87" s="35">
        <f>'승차인원(a)'!E87+'환승유입인원(c)'!E87</f>
        <v>40920</v>
      </c>
      <c r="F87" s="55">
        <f>'승차인원(a)'!F87+'환승유입인원(c)'!F87</f>
        <v>1227011</v>
      </c>
      <c r="G87" s="16">
        <f>'승차인원(a)'!G87+'환승유입인원(c)'!G87</f>
        <v>1081857</v>
      </c>
      <c r="H87" s="16">
        <f>'승차인원(a)'!H87+'환승유입인원(c)'!H87</f>
        <v>1322499</v>
      </c>
      <c r="I87" s="16">
        <f>'승차인원(a)'!I87+'환승유입인원(c)'!I87</f>
        <v>1289693</v>
      </c>
      <c r="J87" s="16">
        <f>'승차인원(a)'!J87+'환승유입인원(c)'!J87</f>
        <v>1320071</v>
      </c>
      <c r="K87" s="16">
        <f>'승차인원(a)'!K87+'환승유입인원(c)'!K87</f>
        <v>1257734</v>
      </c>
      <c r="L87" s="16">
        <f>'승차인원(a)'!L87+'환승유입인원(c)'!L87</f>
        <v>1254218</v>
      </c>
      <c r="M87" s="16">
        <f>'승차인원(a)'!M87+'환승유입인원(c)'!M87</f>
        <v>1184339</v>
      </c>
      <c r="N87" s="16">
        <f>'승차인원(a)'!N87+'환승유입인원(c)'!N87</f>
        <v>1172829</v>
      </c>
      <c r="O87" s="16">
        <f>'승차인원(a)'!O87+'환승유입인원(c)'!O87</f>
        <v>1295961</v>
      </c>
      <c r="P87" s="16">
        <f>'승차인원(a)'!P87+'환승유입인원(c)'!P87</f>
        <v>1276618</v>
      </c>
      <c r="Q87" s="63">
        <f>'승차인원(a)'!Q87+'환승유입인원(c)'!Q87</f>
        <v>1252927</v>
      </c>
    </row>
    <row r="88" spans="1:17" x14ac:dyDescent="0.3">
      <c r="A88" s="158"/>
      <c r="B88" s="1">
        <v>234</v>
      </c>
      <c r="C88" s="1" t="s">
        <v>347</v>
      </c>
      <c r="D88" s="35">
        <f t="shared" si="40"/>
        <v>33328370</v>
      </c>
      <c r="E88" s="35">
        <f>'승차인원(a)'!E88+'환승유입인원(c)'!E88</f>
        <v>91311</v>
      </c>
      <c r="F88" s="55">
        <f>'승차인원(a)'!F88+'환승유입인원(c)'!F88</f>
        <v>2744693</v>
      </c>
      <c r="G88" s="16">
        <f>'승차인원(a)'!G88+'환승유입인원(c)'!G88</f>
        <v>2425044</v>
      </c>
      <c r="H88" s="16">
        <f>'승차인원(a)'!H88+'환승유입인원(c)'!H88</f>
        <v>2966348</v>
      </c>
      <c r="I88" s="16">
        <f>'승차인원(a)'!I88+'환승유입인원(c)'!I88</f>
        <v>2827834</v>
      </c>
      <c r="J88" s="16">
        <f>'승차인원(a)'!J88+'환승유입인원(c)'!J88</f>
        <v>2850768</v>
      </c>
      <c r="K88" s="16">
        <f>'승차인원(a)'!K88+'환승유입인원(c)'!K88</f>
        <v>2747763</v>
      </c>
      <c r="L88" s="16">
        <f>'승차인원(a)'!L88+'환승유입인원(c)'!L88</f>
        <v>2785317</v>
      </c>
      <c r="M88" s="16">
        <f>'승차인원(a)'!M88+'환승유입인원(c)'!M88</f>
        <v>2681174</v>
      </c>
      <c r="N88" s="16">
        <f>'승차인원(a)'!N88+'환승유입인원(c)'!N88</f>
        <v>2594091</v>
      </c>
      <c r="O88" s="16">
        <f>'승차인원(a)'!O88+'환승유입인원(c)'!O88</f>
        <v>2911966</v>
      </c>
      <c r="P88" s="16">
        <f>'승차인원(a)'!P88+'환승유입인원(c)'!P88</f>
        <v>2892828</v>
      </c>
      <c r="Q88" s="63">
        <f>'승차인원(a)'!Q88+'환승유입인원(c)'!Q88</f>
        <v>2900544</v>
      </c>
    </row>
    <row r="89" spans="1:17" x14ac:dyDescent="0.3">
      <c r="A89" s="158"/>
      <c r="B89" s="1">
        <v>235</v>
      </c>
      <c r="C89" s="1" t="s">
        <v>38</v>
      </c>
      <c r="D89" s="35">
        <f t="shared" si="40"/>
        <v>10757353</v>
      </c>
      <c r="E89" s="35">
        <f>'승차인원(a)'!E89+'환승유입인원(c)'!E89</f>
        <v>29472</v>
      </c>
      <c r="F89" s="55">
        <f>'승차인원(a)'!F89+'환승유입인원(c)'!F89</f>
        <v>889952</v>
      </c>
      <c r="G89" s="16">
        <f>'승차인원(a)'!G89+'환승유입인원(c)'!G89</f>
        <v>776163</v>
      </c>
      <c r="H89" s="16">
        <f>'승차인원(a)'!H89+'환승유입인원(c)'!H89</f>
        <v>939668</v>
      </c>
      <c r="I89" s="16">
        <f>'승차인원(a)'!I89+'환승유입인원(c)'!I89</f>
        <v>911253</v>
      </c>
      <c r="J89" s="16">
        <f>'승차인원(a)'!J89+'환승유입인원(c)'!J89</f>
        <v>915012</v>
      </c>
      <c r="K89" s="16">
        <f>'승차인원(a)'!K89+'환승유입인원(c)'!K89</f>
        <v>872117</v>
      </c>
      <c r="L89" s="16">
        <f>'승차인원(a)'!L89+'환승유입인원(c)'!L89</f>
        <v>919502</v>
      </c>
      <c r="M89" s="16">
        <f>'승차인원(a)'!M89+'환승유입인원(c)'!M89</f>
        <v>879751</v>
      </c>
      <c r="N89" s="16">
        <f>'승차인원(a)'!N89+'환승유입인원(c)'!N89</f>
        <v>814451</v>
      </c>
      <c r="O89" s="16">
        <f>'승차인원(a)'!O89+'환승유입인원(c)'!O89</f>
        <v>951838</v>
      </c>
      <c r="P89" s="16">
        <f>'승차인원(a)'!P89+'환승유입인원(c)'!P89</f>
        <v>963666</v>
      </c>
      <c r="Q89" s="63">
        <f>'승차인원(a)'!Q89+'환승유입인원(c)'!Q89</f>
        <v>923980</v>
      </c>
    </row>
    <row r="90" spans="1:17" x14ac:dyDescent="0.3">
      <c r="A90" s="158"/>
      <c r="B90" s="1">
        <v>236</v>
      </c>
      <c r="C90" s="1" t="s">
        <v>39</v>
      </c>
      <c r="D90" s="35">
        <f t="shared" si="40"/>
        <v>11191517</v>
      </c>
      <c r="E90" s="35">
        <f>'승차인원(a)'!E90+'환승유입인원(c)'!E90</f>
        <v>30662</v>
      </c>
      <c r="F90" s="55">
        <f>'승차인원(a)'!F90+'환승유입인원(c)'!F90</f>
        <v>954289</v>
      </c>
      <c r="G90" s="16">
        <f>'승차인원(a)'!G90+'환승유입인원(c)'!G90</f>
        <v>820727</v>
      </c>
      <c r="H90" s="16">
        <f>'승차인원(a)'!H90+'환승유입인원(c)'!H90</f>
        <v>997106</v>
      </c>
      <c r="I90" s="16">
        <f>'승차인원(a)'!I90+'환승유입인원(c)'!I90</f>
        <v>968719</v>
      </c>
      <c r="J90" s="16">
        <f>'승차인원(a)'!J90+'환승유입인원(c)'!J90</f>
        <v>968046</v>
      </c>
      <c r="K90" s="16">
        <f>'승차인원(a)'!K90+'환승유입인원(c)'!K90</f>
        <v>909327</v>
      </c>
      <c r="L90" s="16">
        <f>'승차인원(a)'!L90+'환승유입인원(c)'!L90</f>
        <v>941549</v>
      </c>
      <c r="M90" s="16">
        <f>'승차인원(a)'!M90+'환승유입인원(c)'!M90</f>
        <v>905348</v>
      </c>
      <c r="N90" s="16">
        <f>'승차인원(a)'!N90+'환승유입인원(c)'!N90</f>
        <v>830581</v>
      </c>
      <c r="O90" s="16">
        <f>'승차인원(a)'!O90+'환승유입인원(c)'!O90</f>
        <v>972022</v>
      </c>
      <c r="P90" s="16">
        <f>'승차인원(a)'!P90+'환승유입인원(c)'!P90</f>
        <v>980752</v>
      </c>
      <c r="Q90" s="63">
        <f>'승차인원(a)'!Q90+'환승유입인원(c)'!Q90</f>
        <v>943051</v>
      </c>
    </row>
    <row r="91" spans="1:17" x14ac:dyDescent="0.3">
      <c r="A91" s="158"/>
      <c r="B91" s="1">
        <v>237</v>
      </c>
      <c r="C91" s="1" t="s">
        <v>348</v>
      </c>
      <c r="D91" s="35">
        <f t="shared" si="40"/>
        <v>11235474</v>
      </c>
      <c r="E91" s="35">
        <f>'승차인원(a)'!E91+'환승유입인원(c)'!E91</f>
        <v>30782</v>
      </c>
      <c r="F91" s="55">
        <f>'승차인원(a)'!F91+'환승유입인원(c)'!F91</f>
        <v>885359</v>
      </c>
      <c r="G91" s="16">
        <f>'승차인원(a)'!G91+'환승유입인원(c)'!G91</f>
        <v>767514</v>
      </c>
      <c r="H91" s="16">
        <f>'승차인원(a)'!H91+'환승유입인원(c)'!H91</f>
        <v>989639</v>
      </c>
      <c r="I91" s="16">
        <f>'승차인원(a)'!I91+'환승유입인원(c)'!I91</f>
        <v>978520</v>
      </c>
      <c r="J91" s="16">
        <f>'승차인원(a)'!J91+'환승유입인원(c)'!J91</f>
        <v>976624</v>
      </c>
      <c r="K91" s="16">
        <f>'승차인원(a)'!K91+'환승유입인원(c)'!K91</f>
        <v>927923</v>
      </c>
      <c r="L91" s="16">
        <f>'승차인원(a)'!L91+'환승유입인원(c)'!L91</f>
        <v>935065</v>
      </c>
      <c r="M91" s="16">
        <f>'승차인원(a)'!M91+'환승유입인원(c)'!M91</f>
        <v>887300</v>
      </c>
      <c r="N91" s="16">
        <f>'승차인원(a)'!N91+'환승유입인원(c)'!N91</f>
        <v>881257</v>
      </c>
      <c r="O91" s="16">
        <f>'승차인원(a)'!O91+'환승유입인원(c)'!O91</f>
        <v>1024099</v>
      </c>
      <c r="P91" s="16">
        <f>'승차인원(a)'!P91+'환승유입인원(c)'!P91</f>
        <v>1015177</v>
      </c>
      <c r="Q91" s="63">
        <f>'승차인원(a)'!Q91+'환승유입인원(c)'!Q91</f>
        <v>966997</v>
      </c>
    </row>
    <row r="92" spans="1:17" x14ac:dyDescent="0.3">
      <c r="A92" s="158"/>
      <c r="B92" s="1">
        <v>238</v>
      </c>
      <c r="C92" s="1" t="s">
        <v>40</v>
      </c>
      <c r="D92" s="35">
        <f t="shared" si="40"/>
        <v>18079480</v>
      </c>
      <c r="E92" s="35">
        <f>'승차인원(a)'!E92+'환승유입인원(c)'!E92</f>
        <v>49533</v>
      </c>
      <c r="F92" s="55">
        <f>'승차인원(a)'!F92+'환승유입인원(c)'!F92</f>
        <v>1496941</v>
      </c>
      <c r="G92" s="16">
        <f>'승차인원(a)'!G92+'환승유입인원(c)'!G92</f>
        <v>1324104</v>
      </c>
      <c r="H92" s="16">
        <f>'승차인원(a)'!H92+'환승유입인원(c)'!H92</f>
        <v>1594630</v>
      </c>
      <c r="I92" s="16">
        <f>'승차인원(a)'!I92+'환승유입인원(c)'!I92</f>
        <v>1523836</v>
      </c>
      <c r="J92" s="16">
        <f>'승차인원(a)'!J92+'환승유입인원(c)'!J92</f>
        <v>1562114</v>
      </c>
      <c r="K92" s="16">
        <f>'승차인원(a)'!K92+'환승유입인원(c)'!K92</f>
        <v>1479749</v>
      </c>
      <c r="L92" s="16">
        <f>'승차인원(a)'!L92+'환승유입인원(c)'!L92</f>
        <v>1512529</v>
      </c>
      <c r="M92" s="16">
        <f>'승차인원(a)'!M92+'환승유입인원(c)'!M92</f>
        <v>1462121</v>
      </c>
      <c r="N92" s="16">
        <f>'승차인원(a)'!N92+'환승유입인원(c)'!N92</f>
        <v>1388308</v>
      </c>
      <c r="O92" s="16">
        <f>'승차인원(a)'!O92+'환승유입인원(c)'!O92</f>
        <v>1576804</v>
      </c>
      <c r="P92" s="16">
        <f>'승차인원(a)'!P92+'환승유입인원(c)'!P92</f>
        <v>1563720</v>
      </c>
      <c r="Q92" s="63">
        <f>'승차인원(a)'!Q92+'환승유입인원(c)'!Q92</f>
        <v>1594624</v>
      </c>
    </row>
    <row r="93" spans="1:17" x14ac:dyDescent="0.3">
      <c r="A93" s="158"/>
      <c r="B93" s="1">
        <v>239</v>
      </c>
      <c r="C93" s="1" t="s">
        <v>340</v>
      </c>
      <c r="D93" s="35">
        <f t="shared" si="40"/>
        <v>46576198</v>
      </c>
      <c r="E93" s="35">
        <f>'승차인원(a)'!E93+'환승유입인원(c)'!E93</f>
        <v>127606</v>
      </c>
      <c r="F93" s="55">
        <f>'승차인원(a)'!F93+'환승유입인원(c)'!F93</f>
        <v>3785520</v>
      </c>
      <c r="G93" s="16">
        <f>'승차인원(a)'!G93+'환승유입인원(c)'!G93</f>
        <v>3608587</v>
      </c>
      <c r="H93" s="16">
        <f>'승차인원(a)'!H93+'환승유입인원(c)'!H93</f>
        <v>4157647</v>
      </c>
      <c r="I93" s="16">
        <f>'승차인원(a)'!I93+'환승유입인원(c)'!I93</f>
        <v>3791156</v>
      </c>
      <c r="J93" s="16">
        <f>'승차인원(a)'!J93+'환승유입인원(c)'!J93</f>
        <v>4095559</v>
      </c>
      <c r="K93" s="16">
        <f>'승차인원(a)'!K93+'환승유입인원(c)'!K93</f>
        <v>3762732</v>
      </c>
      <c r="L93" s="16">
        <f>'승차인원(a)'!L93+'환승유입인원(c)'!L93</f>
        <v>3876828</v>
      </c>
      <c r="M93" s="16">
        <f>'승차인원(a)'!M93+'환승유입인원(c)'!M93</f>
        <v>3874620</v>
      </c>
      <c r="N93" s="16">
        <f>'승차인원(a)'!N93+'환승유입인원(c)'!N93</f>
        <v>3652059</v>
      </c>
      <c r="O93" s="16">
        <f>'승차인원(a)'!O93+'환승유입인원(c)'!O93</f>
        <v>3922540</v>
      </c>
      <c r="P93" s="16">
        <f>'승차인원(a)'!P93+'환승유입인원(c)'!P93</f>
        <v>3852378</v>
      </c>
      <c r="Q93" s="63">
        <f>'승차인원(a)'!Q93+'환승유입인원(c)'!Q93</f>
        <v>4196572</v>
      </c>
    </row>
    <row r="94" spans="1:17" x14ac:dyDescent="0.3">
      <c r="A94" s="158"/>
      <c r="B94" s="1">
        <v>240</v>
      </c>
      <c r="C94" s="1" t="s">
        <v>341</v>
      </c>
      <c r="D94" s="35">
        <f t="shared" si="40"/>
        <v>27069155</v>
      </c>
      <c r="E94" s="35">
        <f>'승차인원(a)'!E94+'환승유입인원(c)'!E94</f>
        <v>74162</v>
      </c>
      <c r="F94" s="55">
        <f>'승차인원(a)'!F94+'환승유입인원(c)'!F94</f>
        <v>2222388</v>
      </c>
      <c r="G94" s="16">
        <f>'승차인원(a)'!G94+'환승유입인원(c)'!G94</f>
        <v>1982356</v>
      </c>
      <c r="H94" s="16">
        <f>'승차인원(a)'!H94+'환승유입인원(c)'!H94</f>
        <v>2506588</v>
      </c>
      <c r="I94" s="16">
        <f>'승차인원(a)'!I94+'환승유입인원(c)'!I94</f>
        <v>2276803</v>
      </c>
      <c r="J94" s="16">
        <f>'승차인원(a)'!J94+'환승유입인원(c)'!J94</f>
        <v>2401757</v>
      </c>
      <c r="K94" s="16">
        <f>'승차인원(a)'!K94+'환승유입인원(c)'!K94</f>
        <v>2161844</v>
      </c>
      <c r="L94" s="16">
        <f>'승차인원(a)'!L94+'환승유입인원(c)'!L94</f>
        <v>2291844</v>
      </c>
      <c r="M94" s="16">
        <f>'승차인원(a)'!M94+'환승유입인원(c)'!M94</f>
        <v>2160809</v>
      </c>
      <c r="N94" s="16">
        <f>'승차인원(a)'!N94+'환승유입인원(c)'!N94</f>
        <v>2114854</v>
      </c>
      <c r="O94" s="16">
        <f>'승차인원(a)'!O94+'환승유입인원(c)'!O94</f>
        <v>2281931</v>
      </c>
      <c r="P94" s="16">
        <f>'승차인원(a)'!P94+'환승유입인원(c)'!P94</f>
        <v>2346613</v>
      </c>
      <c r="Q94" s="63">
        <f>'승차인원(a)'!Q94+'환승유입인원(c)'!Q94</f>
        <v>2321368</v>
      </c>
    </row>
    <row r="95" spans="1:17" x14ac:dyDescent="0.3">
      <c r="A95" s="158"/>
      <c r="B95" s="1">
        <v>241</v>
      </c>
      <c r="C95" s="1" t="s">
        <v>41</v>
      </c>
      <c r="D95" s="35">
        <f t="shared" si="40"/>
        <v>11330909</v>
      </c>
      <c r="E95" s="35">
        <f>'승차인원(a)'!E95+'환승유입인원(c)'!E95</f>
        <v>31044</v>
      </c>
      <c r="F95" s="55">
        <f>'승차인원(a)'!F95+'환승유입인원(c)'!F95</f>
        <v>795468</v>
      </c>
      <c r="G95" s="16">
        <f>'승차인원(a)'!G95+'환승유입인원(c)'!G95</f>
        <v>752611</v>
      </c>
      <c r="H95" s="16">
        <f>'승차인원(a)'!H95+'환승유입인원(c)'!H95</f>
        <v>1123337</v>
      </c>
      <c r="I95" s="16">
        <f>'승차인원(a)'!I95+'환승유입인원(c)'!I95</f>
        <v>1068457</v>
      </c>
      <c r="J95" s="16">
        <f>'승차인원(a)'!J95+'환승유입인원(c)'!J95</f>
        <v>1072108</v>
      </c>
      <c r="K95" s="16">
        <f>'승차인원(a)'!K95+'환승유입인원(c)'!K95</f>
        <v>927481</v>
      </c>
      <c r="L95" s="16">
        <f>'승차인원(a)'!L95+'환승유입인원(c)'!L95</f>
        <v>857397</v>
      </c>
      <c r="M95" s="16">
        <f>'승차인원(a)'!M95+'환승유입인원(c)'!M95</f>
        <v>802991</v>
      </c>
      <c r="N95" s="16">
        <f>'승차인원(a)'!N95+'환승유입인원(c)'!N95</f>
        <v>906809</v>
      </c>
      <c r="O95" s="16">
        <f>'승차인원(a)'!O95+'환승유입인원(c)'!O95</f>
        <v>1021718</v>
      </c>
      <c r="P95" s="16">
        <f>'승차인원(a)'!P95+'환승유입인원(c)'!P95</f>
        <v>1053361</v>
      </c>
      <c r="Q95" s="63">
        <f>'승차인원(a)'!Q95+'환승유입인원(c)'!Q95</f>
        <v>949171</v>
      </c>
    </row>
    <row r="96" spans="1:17" x14ac:dyDescent="0.3">
      <c r="A96" s="158"/>
      <c r="B96" s="1">
        <v>242</v>
      </c>
      <c r="C96" s="1" t="s">
        <v>42</v>
      </c>
      <c r="D96" s="35">
        <f t="shared" si="40"/>
        <v>5550056</v>
      </c>
      <c r="E96" s="35">
        <f>'승차인원(a)'!E96+'환승유입인원(c)'!E96</f>
        <v>15206</v>
      </c>
      <c r="F96" s="55">
        <f>'승차인원(a)'!F96+'환승유입인원(c)'!F96</f>
        <v>423266</v>
      </c>
      <c r="G96" s="16">
        <f>'승차인원(a)'!G96+'환승유입인원(c)'!G96</f>
        <v>374303</v>
      </c>
      <c r="H96" s="16">
        <f>'승차인원(a)'!H96+'환승유입인원(c)'!H96</f>
        <v>496808</v>
      </c>
      <c r="I96" s="16">
        <f>'승차인원(a)'!I96+'환승유입인원(c)'!I96</f>
        <v>477054</v>
      </c>
      <c r="J96" s="16">
        <f>'승차인원(a)'!J96+'환승유입인원(c)'!J96</f>
        <v>497013</v>
      </c>
      <c r="K96" s="16">
        <f>'승차인원(a)'!K96+'환승유입인원(c)'!K96</f>
        <v>461878</v>
      </c>
      <c r="L96" s="16">
        <f>'승차인원(a)'!L96+'환승유입인원(c)'!L96</f>
        <v>459908</v>
      </c>
      <c r="M96" s="16">
        <f>'승차인원(a)'!M96+'환승유입인원(c)'!M96</f>
        <v>435665</v>
      </c>
      <c r="N96" s="16">
        <f>'승차인원(a)'!N96+'환승유입인원(c)'!N96</f>
        <v>448589</v>
      </c>
      <c r="O96" s="16">
        <f>'승차인원(a)'!O96+'환승유입인원(c)'!O96</f>
        <v>499620</v>
      </c>
      <c r="P96" s="16">
        <f>'승차인원(a)'!P96+'환승유입인원(c)'!P96</f>
        <v>499005</v>
      </c>
      <c r="Q96" s="63">
        <f>'승차인원(a)'!Q96+'환승유입인원(c)'!Q96</f>
        <v>476947</v>
      </c>
    </row>
    <row r="97" spans="1:17" x14ac:dyDescent="0.3">
      <c r="A97" s="158"/>
      <c r="B97" s="1">
        <v>243</v>
      </c>
      <c r="C97" s="1" t="s">
        <v>43</v>
      </c>
      <c r="D97" s="35">
        <f t="shared" si="40"/>
        <v>5831993</v>
      </c>
      <c r="E97" s="35">
        <f>'승차인원(a)'!E97+'환승유입인원(c)'!E97</f>
        <v>15978</v>
      </c>
      <c r="F97" s="55">
        <f>'승차인원(a)'!F97+'환승유입인원(c)'!F97</f>
        <v>492101</v>
      </c>
      <c r="G97" s="16">
        <f>'승차인원(a)'!G97+'환승유입인원(c)'!G97</f>
        <v>423878</v>
      </c>
      <c r="H97" s="16">
        <f>'승차인원(a)'!H97+'환승유입인원(c)'!H97</f>
        <v>521193</v>
      </c>
      <c r="I97" s="16">
        <f>'승차인원(a)'!I97+'환승유입인원(c)'!I97</f>
        <v>508397</v>
      </c>
      <c r="J97" s="16">
        <f>'승차인원(a)'!J97+'환승유입인원(c)'!J97</f>
        <v>501190</v>
      </c>
      <c r="K97" s="16">
        <f>'승차인원(a)'!K97+'환승유입인원(c)'!K97</f>
        <v>476503</v>
      </c>
      <c r="L97" s="16">
        <f>'승차인원(a)'!L97+'환승유입인원(c)'!L97</f>
        <v>494618</v>
      </c>
      <c r="M97" s="16">
        <f>'승차인원(a)'!M97+'환승유입인원(c)'!M97</f>
        <v>481794</v>
      </c>
      <c r="N97" s="16">
        <f>'승차인원(a)'!N97+'환승유입인원(c)'!N97</f>
        <v>439345</v>
      </c>
      <c r="O97" s="16">
        <f>'승차인원(a)'!O97+'환승유입인원(c)'!O97</f>
        <v>503666</v>
      </c>
      <c r="P97" s="16">
        <f>'승차인원(a)'!P97+'환승유입인원(c)'!P97</f>
        <v>506084</v>
      </c>
      <c r="Q97" s="63">
        <f>'승차인원(a)'!Q97+'환승유입인원(c)'!Q97</f>
        <v>483224</v>
      </c>
    </row>
    <row r="98" spans="1:17" x14ac:dyDescent="0.3">
      <c r="A98" s="158"/>
      <c r="B98" s="1">
        <v>244</v>
      </c>
      <c r="C98" s="1" t="s">
        <v>44</v>
      </c>
      <c r="D98" s="35">
        <f t="shared" si="40"/>
        <v>1381630</v>
      </c>
      <c r="E98" s="35">
        <f>'승차인원(a)'!E98+'환승유입인원(c)'!E98</f>
        <v>3786</v>
      </c>
      <c r="F98" s="55">
        <f>'승차인원(a)'!F98+'환승유입인원(c)'!F98</f>
        <v>102682</v>
      </c>
      <c r="G98" s="16">
        <f>'승차인원(a)'!G98+'환승유입인원(c)'!G98</f>
        <v>91353</v>
      </c>
      <c r="H98" s="16">
        <f>'승차인원(a)'!H98+'환승유입인원(c)'!H98</f>
        <v>128154</v>
      </c>
      <c r="I98" s="16">
        <f>'승차인원(a)'!I98+'환승유입인원(c)'!I98</f>
        <v>122604</v>
      </c>
      <c r="J98" s="16">
        <f>'승차인원(a)'!J98+'환승유입인원(c)'!J98</f>
        <v>126454</v>
      </c>
      <c r="K98" s="16">
        <f>'승차인원(a)'!K98+'환승유입인원(c)'!K98</f>
        <v>114099</v>
      </c>
      <c r="L98" s="16">
        <f>'승차인원(a)'!L98+'환승유입인원(c)'!L98</f>
        <v>112419</v>
      </c>
      <c r="M98" s="16">
        <f>'승차인원(a)'!M98+'환승유입인원(c)'!M98</f>
        <v>106148</v>
      </c>
      <c r="N98" s="16">
        <f>'승차인원(a)'!N98+'환승유입인원(c)'!N98</f>
        <v>114949</v>
      </c>
      <c r="O98" s="16">
        <f>'승차인원(a)'!O98+'환승유입인원(c)'!O98</f>
        <v>124759</v>
      </c>
      <c r="P98" s="16">
        <f>'승차인원(a)'!P98+'환승유입인원(c)'!P98</f>
        <v>121625</v>
      </c>
      <c r="Q98" s="63">
        <f>'승차인원(a)'!Q98+'환승유입인원(c)'!Q98</f>
        <v>116384</v>
      </c>
    </row>
    <row r="99" spans="1:17" x14ac:dyDescent="0.3">
      <c r="A99" s="158"/>
      <c r="B99" s="1">
        <v>245</v>
      </c>
      <c r="C99" s="1" t="s">
        <v>45</v>
      </c>
      <c r="D99" s="35">
        <f t="shared" si="40"/>
        <v>690310</v>
      </c>
      <c r="E99" s="35">
        <f>'승차인원(a)'!E99+'환승유입인원(c)'!E99</f>
        <v>1891</v>
      </c>
      <c r="F99" s="55">
        <f>'승차인원(a)'!F99+'환승유입인원(c)'!F99</f>
        <v>50727</v>
      </c>
      <c r="G99" s="16">
        <f>'승차인원(a)'!G99+'환승유입인원(c)'!G99</f>
        <v>45021</v>
      </c>
      <c r="H99" s="16">
        <f>'승차인원(a)'!H99+'환승유입인원(c)'!H99</f>
        <v>58231</v>
      </c>
      <c r="I99" s="16">
        <f>'승차인원(a)'!I99+'환승유입인원(c)'!I99</f>
        <v>56743</v>
      </c>
      <c r="J99" s="16">
        <f>'승차인원(a)'!J99+'환승유입인원(c)'!J99</f>
        <v>57063</v>
      </c>
      <c r="K99" s="16">
        <f>'승차인원(a)'!K99+'환승유입인원(c)'!K99</f>
        <v>55278</v>
      </c>
      <c r="L99" s="16">
        <f>'승차인원(a)'!L99+'환승유입인원(c)'!L99</f>
        <v>58417</v>
      </c>
      <c r="M99" s="16">
        <f>'승차인원(a)'!M99+'환승유입인원(c)'!M99</f>
        <v>57948</v>
      </c>
      <c r="N99" s="16">
        <f>'승차인원(a)'!N99+'환승유입인원(c)'!N99</f>
        <v>57911</v>
      </c>
      <c r="O99" s="16">
        <f>'승차인원(a)'!O99+'환승유입인원(c)'!O99</f>
        <v>65543</v>
      </c>
      <c r="P99" s="16">
        <f>'승차인원(a)'!P99+'환승유입인원(c)'!P99</f>
        <v>64939</v>
      </c>
      <c r="Q99" s="63">
        <f>'승차인원(a)'!Q99+'환승유입인원(c)'!Q99</f>
        <v>62489</v>
      </c>
    </row>
    <row r="100" spans="1:17" x14ac:dyDescent="0.3">
      <c r="A100" s="158"/>
      <c r="B100" s="1">
        <v>246</v>
      </c>
      <c r="C100" s="1" t="s">
        <v>46</v>
      </c>
      <c r="D100" s="35">
        <f t="shared" si="40"/>
        <v>2463262</v>
      </c>
      <c r="E100" s="35">
        <f>'승차인원(a)'!E100+'환승유입인원(c)'!E100</f>
        <v>6748</v>
      </c>
      <c r="F100" s="55">
        <f>'승차인원(a)'!F100+'환승유입인원(c)'!F100</f>
        <v>208440</v>
      </c>
      <c r="G100" s="16">
        <f>'승차인원(a)'!G100+'환승유입인원(c)'!G100</f>
        <v>179680</v>
      </c>
      <c r="H100" s="16">
        <f>'승차인원(a)'!H100+'환승유입인원(c)'!H100</f>
        <v>229399</v>
      </c>
      <c r="I100" s="16">
        <f>'승차인원(a)'!I100+'환승유입인원(c)'!I100</f>
        <v>211002</v>
      </c>
      <c r="J100" s="16">
        <f>'승차인원(a)'!J100+'환승유입인원(c)'!J100</f>
        <v>210086</v>
      </c>
      <c r="K100" s="16">
        <f>'승차인원(a)'!K100+'환승유입인원(c)'!K100</f>
        <v>199136</v>
      </c>
      <c r="L100" s="16">
        <f>'승차인원(a)'!L100+'환승유입인원(c)'!L100</f>
        <v>201430</v>
      </c>
      <c r="M100" s="16">
        <f>'승차인원(a)'!M100+'환승유입인원(c)'!M100</f>
        <v>194997</v>
      </c>
      <c r="N100" s="16">
        <f>'승차인원(a)'!N100+'환승유입인원(c)'!N100</f>
        <v>189662</v>
      </c>
      <c r="O100" s="16">
        <f>'승차인원(a)'!O100+'환승유입인원(c)'!O100</f>
        <v>211733</v>
      </c>
      <c r="P100" s="16">
        <f>'승차인원(a)'!P100+'환승유입인원(c)'!P100</f>
        <v>207901</v>
      </c>
      <c r="Q100" s="63">
        <f>'승차인원(a)'!Q100+'환승유입인원(c)'!Q100</f>
        <v>219796</v>
      </c>
    </row>
    <row r="101" spans="1:17" x14ac:dyDescent="0.3">
      <c r="A101" s="158"/>
      <c r="B101" s="1">
        <v>247</v>
      </c>
      <c r="C101" s="1" t="s">
        <v>47</v>
      </c>
      <c r="D101" s="35">
        <f t="shared" si="40"/>
        <v>701589</v>
      </c>
      <c r="E101" s="35">
        <f>'승차인원(a)'!E101+'환승유입인원(c)'!E101</f>
        <v>1923</v>
      </c>
      <c r="F101" s="55">
        <f>'승차인원(a)'!F101+'환승유입인원(c)'!F101</f>
        <v>57291</v>
      </c>
      <c r="G101" s="16">
        <f>'승차인원(a)'!G101+'환승유입인원(c)'!G101</f>
        <v>49275</v>
      </c>
      <c r="H101" s="16">
        <f>'승차인원(a)'!H101+'환승유입인원(c)'!H101</f>
        <v>63152</v>
      </c>
      <c r="I101" s="16">
        <f>'승차인원(a)'!I101+'환승유입인원(c)'!I101</f>
        <v>61046</v>
      </c>
      <c r="J101" s="16">
        <f>'승차인원(a)'!J101+'환승유입인원(c)'!J101</f>
        <v>58735</v>
      </c>
      <c r="K101" s="16">
        <f>'승차인원(a)'!K101+'환승유입인원(c)'!K101</f>
        <v>57161</v>
      </c>
      <c r="L101" s="16">
        <f>'승차인원(a)'!L101+'환승유입인원(c)'!L101</f>
        <v>61865</v>
      </c>
      <c r="M101" s="16">
        <f>'승차인원(a)'!M101+'환승유입인원(c)'!M101</f>
        <v>57657</v>
      </c>
      <c r="N101" s="16">
        <f>'승차인원(a)'!N101+'환승유입인원(c)'!N101</f>
        <v>54136</v>
      </c>
      <c r="O101" s="16">
        <f>'승차인원(a)'!O101+'환승유입인원(c)'!O101</f>
        <v>61976</v>
      </c>
      <c r="P101" s="16">
        <f>'승차인원(a)'!P101+'환승유입인원(c)'!P101</f>
        <v>61961</v>
      </c>
      <c r="Q101" s="63">
        <f>'승차인원(a)'!Q101+'환승유입인원(c)'!Q101</f>
        <v>57334</v>
      </c>
    </row>
    <row r="102" spans="1:17" x14ac:dyDescent="0.3">
      <c r="A102" s="158"/>
      <c r="B102" s="1">
        <v>248</v>
      </c>
      <c r="C102" s="1" t="s">
        <v>48</v>
      </c>
      <c r="D102" s="35">
        <f t="shared" si="40"/>
        <v>4004111</v>
      </c>
      <c r="E102" s="35">
        <f>'승차인원(a)'!E102+'환승유입인원(c)'!E102</f>
        <v>10970</v>
      </c>
      <c r="F102" s="55">
        <f>'승차인원(a)'!F102+'환승유입인원(c)'!F102</f>
        <v>320780</v>
      </c>
      <c r="G102" s="16">
        <f>'승차인원(a)'!G102+'환승유입인원(c)'!G102</f>
        <v>286607</v>
      </c>
      <c r="H102" s="16">
        <f>'승차인원(a)'!H102+'환승유입인원(c)'!H102</f>
        <v>358179</v>
      </c>
      <c r="I102" s="16">
        <f>'승차인원(a)'!I102+'환승유입인원(c)'!I102</f>
        <v>350577</v>
      </c>
      <c r="J102" s="16">
        <f>'승차인원(a)'!J102+'환승유입인원(c)'!J102</f>
        <v>358002</v>
      </c>
      <c r="K102" s="16">
        <f>'승차인원(a)'!K102+'환승유입인원(c)'!K102</f>
        <v>332613</v>
      </c>
      <c r="L102" s="16">
        <f>'승차인원(a)'!L102+'환승유입인원(c)'!L102</f>
        <v>327563</v>
      </c>
      <c r="M102" s="16">
        <f>'승차인원(a)'!M102+'환승유입인원(c)'!M102</f>
        <v>308548</v>
      </c>
      <c r="N102" s="16">
        <f>'승차인원(a)'!N102+'환승유입인원(c)'!N102</f>
        <v>311224</v>
      </c>
      <c r="O102" s="16">
        <f>'승차인원(a)'!O102+'환승유입인원(c)'!O102</f>
        <v>358100</v>
      </c>
      <c r="P102" s="16">
        <f>'승차인원(a)'!P102+'환승유입인원(c)'!P102</f>
        <v>356060</v>
      </c>
      <c r="Q102" s="63">
        <f>'승차인원(a)'!Q102+'환승유입인원(c)'!Q102</f>
        <v>335858</v>
      </c>
    </row>
    <row r="103" spans="1:17" x14ac:dyDescent="0.3">
      <c r="A103" s="158"/>
      <c r="B103" s="1">
        <v>249</v>
      </c>
      <c r="C103" s="1" t="s">
        <v>49</v>
      </c>
      <c r="D103" s="35">
        <f t="shared" si="40"/>
        <v>5533563</v>
      </c>
      <c r="E103" s="35">
        <f>'승차인원(a)'!E103+'환승유입인원(c)'!E103</f>
        <v>15160</v>
      </c>
      <c r="F103" s="55">
        <f>'승차인원(a)'!F103+'환승유입인원(c)'!F103</f>
        <v>450082</v>
      </c>
      <c r="G103" s="16">
        <f>'승차인원(a)'!G103+'환승유입인원(c)'!G103</f>
        <v>403252</v>
      </c>
      <c r="H103" s="16">
        <f>'승차인원(a)'!H103+'환승유입인원(c)'!H103</f>
        <v>491392</v>
      </c>
      <c r="I103" s="16">
        <f>'승차인원(a)'!I103+'환승유입인원(c)'!I103</f>
        <v>480385</v>
      </c>
      <c r="J103" s="16">
        <f>'승차인원(a)'!J103+'환승유입인원(c)'!J103</f>
        <v>492830</v>
      </c>
      <c r="K103" s="16">
        <f>'승차인원(a)'!K103+'환승유입인원(c)'!K103</f>
        <v>461671</v>
      </c>
      <c r="L103" s="16">
        <f>'승차인원(a)'!L103+'환승유입인원(c)'!L103</f>
        <v>462920</v>
      </c>
      <c r="M103" s="16">
        <f>'승차인원(a)'!M103+'환승유입인원(c)'!M103</f>
        <v>440114</v>
      </c>
      <c r="N103" s="16">
        <f>'승차인원(a)'!N103+'환승유입인원(c)'!N103</f>
        <v>428555</v>
      </c>
      <c r="O103" s="16">
        <f>'승차인원(a)'!O103+'환승유입인원(c)'!O103</f>
        <v>481372</v>
      </c>
      <c r="P103" s="16">
        <f>'승차인원(a)'!P103+'환승유입인원(c)'!P103</f>
        <v>473028</v>
      </c>
      <c r="Q103" s="63">
        <f>'승차인원(a)'!Q103+'환승유입인원(c)'!Q103</f>
        <v>467962</v>
      </c>
    </row>
    <row r="104" spans="1:17" ht="17.25" thickBot="1" x14ac:dyDescent="0.35">
      <c r="A104" s="158"/>
      <c r="B104" s="30">
        <v>250</v>
      </c>
      <c r="C104" s="14" t="s">
        <v>50</v>
      </c>
      <c r="D104" s="36">
        <f t="shared" si="40"/>
        <v>1186164</v>
      </c>
      <c r="E104" s="36">
        <f>'승차인원(a)'!E104+'환승유입인원(c)'!E104</f>
        <v>3250</v>
      </c>
      <c r="F104" s="56">
        <f>'승차인원(a)'!F104+'환승유입인원(c)'!F104</f>
        <v>95272</v>
      </c>
      <c r="G104" s="17">
        <f>'승차인원(a)'!G104+'환승유입인원(c)'!G104</f>
        <v>87134</v>
      </c>
      <c r="H104" s="17">
        <f>'승차인원(a)'!H104+'환승유입인원(c)'!H104</f>
        <v>104162</v>
      </c>
      <c r="I104" s="17">
        <f>'승차인원(a)'!I104+'환승유입인원(c)'!I104</f>
        <v>99250</v>
      </c>
      <c r="J104" s="17">
        <f>'승차인원(a)'!J104+'환승유입인원(c)'!J104</f>
        <v>100523</v>
      </c>
      <c r="K104" s="17">
        <f>'승차인원(a)'!K104+'환승유입인원(c)'!K104</f>
        <v>96453</v>
      </c>
      <c r="L104" s="17">
        <f>'승차인원(a)'!L104+'환승유입인원(c)'!L104</f>
        <v>100167</v>
      </c>
      <c r="M104" s="17">
        <f>'승차인원(a)'!M104+'환승유입인원(c)'!M104</f>
        <v>99561</v>
      </c>
      <c r="N104" s="17">
        <f>'승차인원(a)'!N104+'환승유입인원(c)'!N104</f>
        <v>96646</v>
      </c>
      <c r="O104" s="17">
        <f>'승차인원(a)'!O104+'환승유입인원(c)'!O104</f>
        <v>103551</v>
      </c>
      <c r="P104" s="17">
        <f>'승차인원(a)'!P104+'환승유입인원(c)'!P104</f>
        <v>101659</v>
      </c>
      <c r="Q104" s="64">
        <f>'승차인원(a)'!Q104+'환승유입인원(c)'!Q104</f>
        <v>101786</v>
      </c>
    </row>
    <row r="105" spans="1:17" x14ac:dyDescent="0.3">
      <c r="A105" s="157" t="s">
        <v>333</v>
      </c>
      <c r="B105" s="8">
        <v>309</v>
      </c>
      <c r="C105" s="27" t="s">
        <v>51</v>
      </c>
      <c r="D105" s="38">
        <f t="shared" si="40"/>
        <v>781366</v>
      </c>
      <c r="E105" s="38">
        <f>'승차인원(a)'!E105+'환승유입인원(c)'!E105</f>
        <v>2141</v>
      </c>
      <c r="F105" s="57">
        <f>'승차인원(a)'!F105+'환승유입인원(c)'!F105</f>
        <v>59642</v>
      </c>
      <c r="G105" s="28">
        <f>'승차인원(a)'!G105+'환승유입인원(c)'!G105</f>
        <v>53309</v>
      </c>
      <c r="H105" s="28">
        <f>'승차인원(a)'!H105+'환승유입인원(c)'!H105</f>
        <v>66748</v>
      </c>
      <c r="I105" s="28">
        <f>'승차인원(a)'!I105+'환승유입인원(c)'!I105</f>
        <v>68431</v>
      </c>
      <c r="J105" s="28">
        <f>'승차인원(a)'!J105+'환승유입인원(c)'!J105</f>
        <v>72730</v>
      </c>
      <c r="K105" s="28">
        <f>'승차인원(a)'!K105+'환승유입인원(c)'!K105</f>
        <v>70158</v>
      </c>
      <c r="L105" s="28">
        <f>'승차인원(a)'!L105+'환승유입인원(c)'!L105</f>
        <v>70197</v>
      </c>
      <c r="M105" s="28">
        <f>'승차인원(a)'!M105+'환승유입인원(c)'!M105</f>
        <v>65842</v>
      </c>
      <c r="N105" s="28">
        <f>'승차인원(a)'!N105+'환승유입인원(c)'!N105</f>
        <v>64082</v>
      </c>
      <c r="O105" s="28">
        <f>'승차인원(a)'!O105+'환승유입인원(c)'!O105</f>
        <v>70574</v>
      </c>
      <c r="P105" s="28">
        <f>'승차인원(a)'!P105+'환승유입인원(c)'!P105</f>
        <v>63444</v>
      </c>
      <c r="Q105" s="65">
        <f>'승차인원(a)'!Q105+'환승유입인원(c)'!Q105</f>
        <v>56209</v>
      </c>
    </row>
    <row r="106" spans="1:17" x14ac:dyDescent="0.3">
      <c r="A106" s="158"/>
      <c r="B106" s="1">
        <v>310</v>
      </c>
      <c r="C106" s="1" t="s">
        <v>52</v>
      </c>
      <c r="D106" s="35">
        <f t="shared" si="40"/>
        <v>11737540</v>
      </c>
      <c r="E106" s="35">
        <f>'승차인원(a)'!E106+'환승유입인원(c)'!E106</f>
        <v>32157</v>
      </c>
      <c r="F106" s="55">
        <f>'승차인원(a)'!F106+'환승유입인원(c)'!F106</f>
        <v>912361</v>
      </c>
      <c r="G106" s="16">
        <f>'승차인원(a)'!G106+'환승유입인원(c)'!G106</f>
        <v>817051</v>
      </c>
      <c r="H106" s="16">
        <f>'승차인원(a)'!H106+'환승유입인원(c)'!H106</f>
        <v>1006401</v>
      </c>
      <c r="I106" s="16">
        <f>'승차인원(a)'!I106+'환승유입인원(c)'!I106</f>
        <v>985234</v>
      </c>
      <c r="J106" s="16">
        <f>'승차인원(a)'!J106+'환승유입인원(c)'!J106</f>
        <v>1036997</v>
      </c>
      <c r="K106" s="16">
        <f>'승차인원(a)'!K106+'환승유입인원(c)'!K106</f>
        <v>979772</v>
      </c>
      <c r="L106" s="16">
        <f>'승차인원(a)'!L106+'환승유입인원(c)'!L106</f>
        <v>1015820</v>
      </c>
      <c r="M106" s="16">
        <f>'승차인원(a)'!M106+'환승유입인원(c)'!M106</f>
        <v>983826</v>
      </c>
      <c r="N106" s="16">
        <f>'승차인원(a)'!N106+'환승유입인원(c)'!N106</f>
        <v>935008</v>
      </c>
      <c r="O106" s="16">
        <f>'승차인원(a)'!O106+'환승유입인원(c)'!O106</f>
        <v>1057735</v>
      </c>
      <c r="P106" s="16">
        <f>'승차인원(a)'!P106+'환승유입인원(c)'!P106</f>
        <v>1021949</v>
      </c>
      <c r="Q106" s="63">
        <f>'승차인원(a)'!Q106+'환승유입인원(c)'!Q106</f>
        <v>985386</v>
      </c>
    </row>
    <row r="107" spans="1:17" x14ac:dyDescent="0.3">
      <c r="A107" s="158"/>
      <c r="B107" s="1">
        <v>311</v>
      </c>
      <c r="C107" s="1" t="s">
        <v>53</v>
      </c>
      <c r="D107" s="35">
        <f t="shared" si="40"/>
        <v>22787333</v>
      </c>
      <c r="E107" s="35">
        <f>'승차인원(a)'!E107+'환승유입인원(c)'!E107</f>
        <v>62431</v>
      </c>
      <c r="F107" s="55">
        <f>'승차인원(a)'!F107+'환승유입인원(c)'!F107</f>
        <v>1848969</v>
      </c>
      <c r="G107" s="16">
        <f>'승차인원(a)'!G107+'환승유입인원(c)'!G107</f>
        <v>1657479</v>
      </c>
      <c r="H107" s="16">
        <f>'승차인원(a)'!H107+'환승유입인원(c)'!H107</f>
        <v>2011280</v>
      </c>
      <c r="I107" s="16">
        <f>'승차인원(a)'!I107+'환승유입인원(c)'!I107</f>
        <v>1939287</v>
      </c>
      <c r="J107" s="16">
        <f>'승차인원(a)'!J107+'환승유입인원(c)'!J107</f>
        <v>2005747</v>
      </c>
      <c r="K107" s="16">
        <f>'승차인원(a)'!K107+'환승유입인원(c)'!K107</f>
        <v>1900360</v>
      </c>
      <c r="L107" s="16">
        <f>'승차인원(a)'!L107+'환승유입인원(c)'!L107</f>
        <v>1913064</v>
      </c>
      <c r="M107" s="16">
        <f>'승차인원(a)'!M107+'환승유입인원(c)'!M107</f>
        <v>1840383</v>
      </c>
      <c r="N107" s="16">
        <f>'승차인원(a)'!N107+'환승유입인원(c)'!N107</f>
        <v>1794874</v>
      </c>
      <c r="O107" s="16">
        <f>'승차인원(a)'!O107+'환승유입인원(c)'!O107</f>
        <v>1986176</v>
      </c>
      <c r="P107" s="16">
        <f>'승차인원(a)'!P107+'환승유입인원(c)'!P107</f>
        <v>1955580</v>
      </c>
      <c r="Q107" s="63">
        <f>'승차인원(a)'!Q107+'환승유입인원(c)'!Q107</f>
        <v>1934134</v>
      </c>
    </row>
    <row r="108" spans="1:17" x14ac:dyDescent="0.3">
      <c r="A108" s="158"/>
      <c r="B108" s="1">
        <v>312</v>
      </c>
      <c r="C108" s="1" t="s">
        <v>54</v>
      </c>
      <c r="D108" s="35">
        <f t="shared" si="40"/>
        <v>10739146</v>
      </c>
      <c r="E108" s="35">
        <f>'승차인원(a)'!E108+'환승유입인원(c)'!E108</f>
        <v>29422</v>
      </c>
      <c r="F108" s="55">
        <f>'승차인원(a)'!F108+'환승유입인원(c)'!F108</f>
        <v>856155</v>
      </c>
      <c r="G108" s="16">
        <f>'승차인원(a)'!G108+'환승유입인원(c)'!G108</f>
        <v>766208</v>
      </c>
      <c r="H108" s="16">
        <f>'승차인원(a)'!H108+'환승유입인원(c)'!H108</f>
        <v>952885</v>
      </c>
      <c r="I108" s="16">
        <f>'승차인원(a)'!I108+'환승유입인원(c)'!I108</f>
        <v>921743</v>
      </c>
      <c r="J108" s="16">
        <f>'승차인원(a)'!J108+'환승유입인원(c)'!J108</f>
        <v>956631</v>
      </c>
      <c r="K108" s="16">
        <f>'승차인원(a)'!K108+'환승유입인원(c)'!K108</f>
        <v>894134</v>
      </c>
      <c r="L108" s="16">
        <f>'승차인원(a)'!L108+'환승유입인원(c)'!L108</f>
        <v>892981</v>
      </c>
      <c r="M108" s="16">
        <f>'승차인원(a)'!M108+'환승유입인원(c)'!M108</f>
        <v>864706</v>
      </c>
      <c r="N108" s="16">
        <f>'승차인원(a)'!N108+'환승유입인원(c)'!N108</f>
        <v>849193</v>
      </c>
      <c r="O108" s="16">
        <f>'승차인원(a)'!O108+'환승유입인원(c)'!O108</f>
        <v>950031</v>
      </c>
      <c r="P108" s="16">
        <f>'승차인원(a)'!P108+'환승유입인원(c)'!P108</f>
        <v>931830</v>
      </c>
      <c r="Q108" s="63">
        <f>'승차인원(a)'!Q108+'환승유입인원(c)'!Q108</f>
        <v>902649</v>
      </c>
    </row>
    <row r="109" spans="1:17" x14ac:dyDescent="0.3">
      <c r="A109" s="158"/>
      <c r="B109" s="1">
        <v>313</v>
      </c>
      <c r="C109" s="1" t="s">
        <v>55</v>
      </c>
      <c r="D109" s="35">
        <f t="shared" ref="D109:D172" si="41">SUM(F109:Q109)</f>
        <v>6913264</v>
      </c>
      <c r="E109" s="35">
        <f>'승차인원(a)'!E109+'환승유입인원(c)'!E109</f>
        <v>18940</v>
      </c>
      <c r="F109" s="55">
        <f>'승차인원(a)'!F109+'환승유입인원(c)'!F109</f>
        <v>556894</v>
      </c>
      <c r="G109" s="16">
        <f>'승차인원(a)'!G109+'환승유입인원(c)'!G109</f>
        <v>492669</v>
      </c>
      <c r="H109" s="16">
        <f>'승차인원(a)'!H109+'환승유입인원(c)'!H109</f>
        <v>618548</v>
      </c>
      <c r="I109" s="16">
        <f>'승차인원(a)'!I109+'환승유입인원(c)'!I109</f>
        <v>595177</v>
      </c>
      <c r="J109" s="16">
        <f>'승차인원(a)'!J109+'환승유입인원(c)'!J109</f>
        <v>606561</v>
      </c>
      <c r="K109" s="16">
        <f>'승차인원(a)'!K109+'환승유입인원(c)'!K109</f>
        <v>571369</v>
      </c>
      <c r="L109" s="16">
        <f>'승차인원(a)'!L109+'환승유입인원(c)'!L109</f>
        <v>568460</v>
      </c>
      <c r="M109" s="16">
        <f>'승차인원(a)'!M109+'환승유입인원(c)'!M109</f>
        <v>541565</v>
      </c>
      <c r="N109" s="16">
        <f>'승차인원(a)'!N109+'환승유입인원(c)'!N109</f>
        <v>534871</v>
      </c>
      <c r="O109" s="16">
        <f>'승차인원(a)'!O109+'환승유입인원(c)'!O109</f>
        <v>608751</v>
      </c>
      <c r="P109" s="16">
        <f>'승차인원(a)'!P109+'환승유입인원(c)'!P109</f>
        <v>616084</v>
      </c>
      <c r="Q109" s="63">
        <f>'승차인원(a)'!Q109+'환승유입인원(c)'!Q109</f>
        <v>602315</v>
      </c>
    </row>
    <row r="110" spans="1:17" x14ac:dyDescent="0.3">
      <c r="A110" s="158"/>
      <c r="B110" s="1">
        <v>314</v>
      </c>
      <c r="C110" s="1" t="s">
        <v>56</v>
      </c>
      <c r="D110" s="35">
        <f t="shared" si="41"/>
        <v>10966477</v>
      </c>
      <c r="E110" s="35">
        <f>'승차인원(a)'!E110+'환승유입인원(c)'!E110</f>
        <v>30045</v>
      </c>
      <c r="F110" s="55">
        <f>'승차인원(a)'!F110+'환승유입인원(c)'!F110</f>
        <v>862952</v>
      </c>
      <c r="G110" s="16">
        <f>'승차인원(a)'!G110+'환승유입인원(c)'!G110</f>
        <v>768990</v>
      </c>
      <c r="H110" s="16">
        <f>'승차인원(a)'!H110+'환승유입인원(c)'!H110</f>
        <v>992463</v>
      </c>
      <c r="I110" s="16">
        <f>'승차인원(a)'!I110+'환승유입인원(c)'!I110</f>
        <v>969654</v>
      </c>
      <c r="J110" s="16">
        <f>'승차인원(a)'!J110+'환승유입인원(c)'!J110</f>
        <v>988681</v>
      </c>
      <c r="K110" s="16">
        <f>'승차인원(a)'!K110+'환승유입인원(c)'!K110</f>
        <v>905609</v>
      </c>
      <c r="L110" s="16">
        <f>'승차인원(a)'!L110+'환승유입인원(c)'!L110</f>
        <v>884561</v>
      </c>
      <c r="M110" s="16">
        <f>'승차인원(a)'!M110+'환승유입인원(c)'!M110</f>
        <v>856408</v>
      </c>
      <c r="N110" s="16">
        <f>'승차인원(a)'!N110+'환승유입인원(c)'!N110</f>
        <v>868773</v>
      </c>
      <c r="O110" s="16">
        <f>'승차인원(a)'!O110+'환승유입인원(c)'!O110</f>
        <v>977229</v>
      </c>
      <c r="P110" s="16">
        <f>'승차인원(a)'!P110+'환승유입인원(c)'!P110</f>
        <v>967935</v>
      </c>
      <c r="Q110" s="63">
        <f>'승차인원(a)'!Q110+'환승유입인원(c)'!Q110</f>
        <v>923222</v>
      </c>
    </row>
    <row r="111" spans="1:17" x14ac:dyDescent="0.3">
      <c r="A111" s="158"/>
      <c r="B111" s="1">
        <v>315</v>
      </c>
      <c r="C111" s="1" t="s">
        <v>57</v>
      </c>
      <c r="D111" s="35">
        <f t="shared" si="41"/>
        <v>2277110</v>
      </c>
      <c r="E111" s="35">
        <f>'승차인원(a)'!E111+'환승유입인원(c)'!E111</f>
        <v>6239</v>
      </c>
      <c r="F111" s="55">
        <f>'승차인원(a)'!F111+'환승유입인원(c)'!F111</f>
        <v>191492</v>
      </c>
      <c r="G111" s="16">
        <f>'승차인원(a)'!G111+'환승유입인원(c)'!G111</f>
        <v>166631</v>
      </c>
      <c r="H111" s="16">
        <f>'승차인원(a)'!H111+'환승유입인원(c)'!H111</f>
        <v>201477</v>
      </c>
      <c r="I111" s="16">
        <f>'승차인원(a)'!I111+'환승유입인원(c)'!I111</f>
        <v>196446</v>
      </c>
      <c r="J111" s="16">
        <f>'승차인원(a)'!J111+'환승유입인원(c)'!J111</f>
        <v>200174</v>
      </c>
      <c r="K111" s="16">
        <f>'승차인원(a)'!K111+'환승유입인원(c)'!K111</f>
        <v>186975</v>
      </c>
      <c r="L111" s="16">
        <f>'승차인원(a)'!L111+'환승유입인원(c)'!L111</f>
        <v>191410</v>
      </c>
      <c r="M111" s="16">
        <f>'승차인원(a)'!M111+'환승유입인원(c)'!M111</f>
        <v>182952</v>
      </c>
      <c r="N111" s="16">
        <f>'승차인원(a)'!N111+'환승유입인원(c)'!N111</f>
        <v>176976</v>
      </c>
      <c r="O111" s="16">
        <f>'승차인원(a)'!O111+'환승유입인원(c)'!O111</f>
        <v>198422</v>
      </c>
      <c r="P111" s="16">
        <f>'승차인원(a)'!P111+'환승유입인원(c)'!P111</f>
        <v>196690</v>
      </c>
      <c r="Q111" s="63">
        <f>'승차인원(a)'!Q111+'환승유입인원(c)'!Q111</f>
        <v>187465</v>
      </c>
    </row>
    <row r="112" spans="1:17" x14ac:dyDescent="0.3">
      <c r="A112" s="158"/>
      <c r="B112" s="1">
        <v>316</v>
      </c>
      <c r="C112" s="1" t="s">
        <v>58</v>
      </c>
      <c r="D112" s="35">
        <f t="shared" si="41"/>
        <v>4616551</v>
      </c>
      <c r="E112" s="35">
        <f>'승차인원(a)'!E112+'환승유입인원(c)'!E112</f>
        <v>12649</v>
      </c>
      <c r="F112" s="55">
        <f>'승차인원(a)'!F112+'환승유입인원(c)'!F112</f>
        <v>345700</v>
      </c>
      <c r="G112" s="16">
        <f>'승차인원(a)'!G112+'환승유입인원(c)'!G112</f>
        <v>313808</v>
      </c>
      <c r="H112" s="16">
        <f>'승차인원(a)'!H112+'환승유입인원(c)'!H112</f>
        <v>421969</v>
      </c>
      <c r="I112" s="16">
        <f>'승차인원(a)'!I112+'환승유입인원(c)'!I112</f>
        <v>401906</v>
      </c>
      <c r="J112" s="16">
        <f>'승차인원(a)'!J112+'환승유입인원(c)'!J112</f>
        <v>431296</v>
      </c>
      <c r="K112" s="16">
        <f>'승차인원(a)'!K112+'환승유입인원(c)'!K112</f>
        <v>390412</v>
      </c>
      <c r="L112" s="16">
        <f>'승차인원(a)'!L112+'환승유입인원(c)'!L112</f>
        <v>372067</v>
      </c>
      <c r="M112" s="16">
        <f>'승차인원(a)'!M112+'환승유입인원(c)'!M112</f>
        <v>367942</v>
      </c>
      <c r="N112" s="16">
        <f>'승차인원(a)'!N112+'환승유입인원(c)'!N112</f>
        <v>364509</v>
      </c>
      <c r="O112" s="16">
        <f>'승차인원(a)'!O112+'환승유입인원(c)'!O112</f>
        <v>418510</v>
      </c>
      <c r="P112" s="16">
        <f>'승차인원(a)'!P112+'환승유입인원(c)'!P112</f>
        <v>407092</v>
      </c>
      <c r="Q112" s="63">
        <f>'승차인원(a)'!Q112+'환승유입인원(c)'!Q112</f>
        <v>381340</v>
      </c>
    </row>
    <row r="113" spans="1:17" x14ac:dyDescent="0.3">
      <c r="A113" s="158"/>
      <c r="B113" s="1">
        <v>317</v>
      </c>
      <c r="C113" s="1" t="s">
        <v>59</v>
      </c>
      <c r="D113" s="35">
        <f t="shared" si="41"/>
        <v>14852568</v>
      </c>
      <c r="E113" s="35">
        <f>'승차인원(a)'!E113+'환승유입인원(c)'!E113</f>
        <v>40692</v>
      </c>
      <c r="F113" s="55">
        <f>'승차인원(a)'!F113+'환승유입인원(c)'!F113</f>
        <v>1096397</v>
      </c>
      <c r="G113" s="16">
        <f>'승차인원(a)'!G113+'환승유입인원(c)'!G113</f>
        <v>981440</v>
      </c>
      <c r="H113" s="16">
        <f>'승차인원(a)'!H113+'환승유입인원(c)'!H113</f>
        <v>1323485</v>
      </c>
      <c r="I113" s="16">
        <f>'승차인원(a)'!I113+'환승유입인원(c)'!I113</f>
        <v>1336630</v>
      </c>
      <c r="J113" s="16">
        <f>'승차인원(a)'!J113+'환승유입인원(c)'!J113</f>
        <v>1389509</v>
      </c>
      <c r="K113" s="16">
        <f>'승차인원(a)'!K113+'환승유입인원(c)'!K113</f>
        <v>1200867</v>
      </c>
      <c r="L113" s="16">
        <f>'승차인원(a)'!L113+'환승유입인원(c)'!L113</f>
        <v>1123486</v>
      </c>
      <c r="M113" s="16">
        <f>'승차인원(a)'!M113+'환승유입인원(c)'!M113</f>
        <v>1133635</v>
      </c>
      <c r="N113" s="16">
        <f>'승차인원(a)'!N113+'환승유입인원(c)'!N113</f>
        <v>1259578</v>
      </c>
      <c r="O113" s="16">
        <f>'승차인원(a)'!O113+'환승유입인원(c)'!O113</f>
        <v>1411009</v>
      </c>
      <c r="P113" s="16">
        <f>'승차인원(a)'!P113+'환승유입인원(c)'!P113</f>
        <v>1357574</v>
      </c>
      <c r="Q113" s="63">
        <f>'승차인원(a)'!Q113+'환승유입인원(c)'!Q113</f>
        <v>1238958</v>
      </c>
    </row>
    <row r="114" spans="1:17" x14ac:dyDescent="0.3">
      <c r="A114" s="158"/>
      <c r="B114" s="1">
        <v>318</v>
      </c>
      <c r="C114" s="1" t="s">
        <v>60</v>
      </c>
      <c r="D114" s="35">
        <f t="shared" si="41"/>
        <v>15384700</v>
      </c>
      <c r="E114" s="35">
        <f>'승차인원(a)'!E114+'환승유입인원(c)'!E114</f>
        <v>42149</v>
      </c>
      <c r="F114" s="55">
        <f>'승차인원(a)'!F114+'환승유입인원(c)'!F114</f>
        <v>1195993</v>
      </c>
      <c r="G114" s="16">
        <f>'승차인원(a)'!G114+'환승유입인원(c)'!G114</f>
        <v>1064861</v>
      </c>
      <c r="H114" s="16">
        <f>'승차인원(a)'!H114+'환승유입인원(c)'!H114</f>
        <v>1363220</v>
      </c>
      <c r="I114" s="16">
        <f>'승차인원(a)'!I114+'환승유입인원(c)'!I114</f>
        <v>1367286</v>
      </c>
      <c r="J114" s="16">
        <f>'승차인원(a)'!J114+'환승유입인원(c)'!J114</f>
        <v>1430801</v>
      </c>
      <c r="K114" s="16">
        <f>'승차인원(a)'!K114+'환승유입인원(c)'!K114</f>
        <v>1270289</v>
      </c>
      <c r="L114" s="16">
        <f>'승차인원(a)'!L114+'환승유입인원(c)'!L114</f>
        <v>1233592</v>
      </c>
      <c r="M114" s="16">
        <f>'승차인원(a)'!M114+'환승유입인원(c)'!M114</f>
        <v>1207419</v>
      </c>
      <c r="N114" s="16">
        <f>'승차인원(a)'!N114+'환승유입인원(c)'!N114</f>
        <v>1227025</v>
      </c>
      <c r="O114" s="16">
        <f>'승차인원(a)'!O114+'환승유입인원(c)'!O114</f>
        <v>1438521</v>
      </c>
      <c r="P114" s="16">
        <f>'승차인원(a)'!P114+'환승유입인원(c)'!P114</f>
        <v>1372841</v>
      </c>
      <c r="Q114" s="63">
        <f>'승차인원(a)'!Q114+'환승유입인원(c)'!Q114</f>
        <v>1212852</v>
      </c>
    </row>
    <row r="115" spans="1:17" x14ac:dyDescent="0.3">
      <c r="A115" s="158"/>
      <c r="B115" s="1">
        <v>319</v>
      </c>
      <c r="C115" s="1" t="s">
        <v>61</v>
      </c>
      <c r="D115" s="35">
        <f t="shared" si="41"/>
        <v>6363499</v>
      </c>
      <c r="E115" s="35">
        <f>'승차인원(a)'!E115+'환승유입인원(c)'!E115</f>
        <v>17434</v>
      </c>
      <c r="F115" s="55">
        <f>'승차인원(a)'!F115+'환승유입인원(c)'!F115</f>
        <v>518054</v>
      </c>
      <c r="G115" s="16">
        <f>'승차인원(a)'!G115+'환승유입인원(c)'!G115</f>
        <v>453209</v>
      </c>
      <c r="H115" s="16">
        <f>'승차인원(a)'!H115+'환승유입인원(c)'!H115</f>
        <v>537378</v>
      </c>
      <c r="I115" s="16">
        <f>'승차인원(a)'!I115+'환승유입인원(c)'!I115</f>
        <v>517678</v>
      </c>
      <c r="J115" s="16">
        <f>'승차인원(a)'!J115+'환승유입인원(c)'!J115</f>
        <v>543413</v>
      </c>
      <c r="K115" s="16">
        <f>'승차인원(a)'!K115+'환승유입인원(c)'!K115</f>
        <v>511505</v>
      </c>
      <c r="L115" s="16">
        <f>'승차인원(a)'!L115+'환승유입인원(c)'!L115</f>
        <v>545298</v>
      </c>
      <c r="M115" s="16">
        <f>'승차인원(a)'!M115+'환승유입인원(c)'!M115</f>
        <v>518622</v>
      </c>
      <c r="N115" s="16">
        <f>'승차인원(a)'!N115+'환승유입인원(c)'!N115</f>
        <v>480746</v>
      </c>
      <c r="O115" s="16">
        <f>'승차인원(a)'!O115+'환승유입인원(c)'!O115</f>
        <v>568629</v>
      </c>
      <c r="P115" s="16">
        <f>'승차인원(a)'!P115+'환승유입인원(c)'!P115</f>
        <v>584667</v>
      </c>
      <c r="Q115" s="63">
        <f>'승차인원(a)'!Q115+'환승유입인원(c)'!Q115</f>
        <v>584300</v>
      </c>
    </row>
    <row r="116" spans="1:17" x14ac:dyDescent="0.3">
      <c r="A116" s="158"/>
      <c r="B116" s="1">
        <v>320</v>
      </c>
      <c r="C116" s="1" t="s">
        <v>62</v>
      </c>
      <c r="D116" s="35">
        <f t="shared" si="41"/>
        <v>5362951</v>
      </c>
      <c r="E116" s="35">
        <f>'승차인원(a)'!E116+'환승유입인원(c)'!E116</f>
        <v>14693</v>
      </c>
      <c r="F116" s="55">
        <f>'승차인원(a)'!F116+'환승유입인원(c)'!F116</f>
        <v>443492</v>
      </c>
      <c r="G116" s="16">
        <f>'승차인원(a)'!G116+'환승유입인원(c)'!G116</f>
        <v>374946</v>
      </c>
      <c r="H116" s="16">
        <f>'승차인원(a)'!H116+'환승유입인원(c)'!H116</f>
        <v>456662</v>
      </c>
      <c r="I116" s="16">
        <f>'승차인원(a)'!I116+'환승유입인원(c)'!I116</f>
        <v>444826</v>
      </c>
      <c r="J116" s="16">
        <f>'승차인원(a)'!J116+'환승유입인원(c)'!J116</f>
        <v>448347</v>
      </c>
      <c r="K116" s="16">
        <f>'승차인원(a)'!K116+'환승유입인원(c)'!K116</f>
        <v>433217</v>
      </c>
      <c r="L116" s="16">
        <f>'승차인원(a)'!L116+'환승유입인원(c)'!L116</f>
        <v>464147</v>
      </c>
      <c r="M116" s="16">
        <f>'승차인원(a)'!M116+'환승유입인원(c)'!M116</f>
        <v>451946</v>
      </c>
      <c r="N116" s="16">
        <f>'승차인원(a)'!N116+'환승유입인원(c)'!N116</f>
        <v>404913</v>
      </c>
      <c r="O116" s="16">
        <f>'승차인원(a)'!O116+'환승유입인원(c)'!O116</f>
        <v>473664</v>
      </c>
      <c r="P116" s="16">
        <f>'승차인원(a)'!P116+'환승유입인원(c)'!P116</f>
        <v>485588</v>
      </c>
      <c r="Q116" s="63">
        <f>'승차인원(a)'!Q116+'환승유입인원(c)'!Q116</f>
        <v>481203</v>
      </c>
    </row>
    <row r="117" spans="1:17" x14ac:dyDescent="0.3">
      <c r="A117" s="158"/>
      <c r="B117" s="1">
        <v>322</v>
      </c>
      <c r="C117" s="1" t="s">
        <v>63</v>
      </c>
      <c r="D117" s="35">
        <f t="shared" si="41"/>
        <v>7598670</v>
      </c>
      <c r="E117" s="35">
        <f>'승차인원(a)'!E117+'환승유입인원(c)'!E117</f>
        <v>20818</v>
      </c>
      <c r="F117" s="55">
        <f>'승차인원(a)'!F117+'환승유입인원(c)'!F117</f>
        <v>530480</v>
      </c>
      <c r="G117" s="16">
        <f>'승차인원(a)'!G117+'환승유입인원(c)'!G117</f>
        <v>459229</v>
      </c>
      <c r="H117" s="16">
        <f>'승차인원(a)'!H117+'환승유입인원(c)'!H117</f>
        <v>697812</v>
      </c>
      <c r="I117" s="16">
        <f>'승차인원(a)'!I117+'환승유입인원(c)'!I117</f>
        <v>726690</v>
      </c>
      <c r="J117" s="16">
        <f>'승차인원(a)'!J117+'환승유입인원(c)'!J117</f>
        <v>761353</v>
      </c>
      <c r="K117" s="16">
        <f>'승차인원(a)'!K117+'환승유입인원(c)'!K117</f>
        <v>628175</v>
      </c>
      <c r="L117" s="16">
        <f>'승차인원(a)'!L117+'환승유입인원(c)'!L117</f>
        <v>549171</v>
      </c>
      <c r="M117" s="16">
        <f>'승차인원(a)'!M117+'환승유입인원(c)'!M117</f>
        <v>524649</v>
      </c>
      <c r="N117" s="16">
        <f>'승차인원(a)'!N117+'환승유입인원(c)'!N117</f>
        <v>629786</v>
      </c>
      <c r="O117" s="16">
        <f>'승차인원(a)'!O117+'환승유입인원(c)'!O117</f>
        <v>729407</v>
      </c>
      <c r="P117" s="16">
        <f>'승차인원(a)'!P117+'환승유입인원(c)'!P117</f>
        <v>718844</v>
      </c>
      <c r="Q117" s="63">
        <f>'승차인원(a)'!Q117+'환승유입인원(c)'!Q117</f>
        <v>643074</v>
      </c>
    </row>
    <row r="118" spans="1:17" x14ac:dyDescent="0.3">
      <c r="A118" s="158"/>
      <c r="B118" s="1">
        <v>323</v>
      </c>
      <c r="C118" s="1" t="s">
        <v>64</v>
      </c>
      <c r="D118" s="35">
        <f t="shared" si="41"/>
        <v>7717891</v>
      </c>
      <c r="E118" s="35">
        <f>'승차인원(a)'!E118+'환승유입인원(c)'!E118</f>
        <v>21145</v>
      </c>
      <c r="F118" s="55">
        <f>'승차인원(a)'!F118+'환승유입인원(c)'!F118</f>
        <v>625169</v>
      </c>
      <c r="G118" s="16">
        <f>'승차인원(a)'!G118+'환승유입인원(c)'!G118</f>
        <v>547034</v>
      </c>
      <c r="H118" s="16">
        <f>'승차인원(a)'!H118+'환승유입인원(c)'!H118</f>
        <v>672611</v>
      </c>
      <c r="I118" s="16">
        <f>'승차인원(a)'!I118+'환승유입인원(c)'!I118</f>
        <v>657751</v>
      </c>
      <c r="J118" s="16">
        <f>'승차인원(a)'!J118+'환승유입인원(c)'!J118</f>
        <v>677450</v>
      </c>
      <c r="K118" s="16">
        <f>'승차인원(a)'!K118+'환승유입인원(c)'!K118</f>
        <v>645600</v>
      </c>
      <c r="L118" s="16">
        <f>'승차인원(a)'!L118+'환승유입인원(c)'!L118</f>
        <v>654749</v>
      </c>
      <c r="M118" s="16">
        <f>'승차인원(a)'!M118+'환승유입인원(c)'!M118</f>
        <v>623370</v>
      </c>
      <c r="N118" s="16">
        <f>'승차인원(a)'!N118+'환승유입인원(c)'!N118</f>
        <v>597722</v>
      </c>
      <c r="O118" s="16">
        <f>'승차인원(a)'!O118+'환승유입인원(c)'!O118</f>
        <v>673152</v>
      </c>
      <c r="P118" s="16">
        <f>'승차인원(a)'!P118+'환승유입인원(c)'!P118</f>
        <v>676304</v>
      </c>
      <c r="Q118" s="63">
        <f>'승차인원(a)'!Q118+'환승유입인원(c)'!Q118</f>
        <v>666979</v>
      </c>
    </row>
    <row r="119" spans="1:17" x14ac:dyDescent="0.3">
      <c r="A119" s="158"/>
      <c r="B119" s="1">
        <v>324</v>
      </c>
      <c r="C119" s="1" t="s">
        <v>65</v>
      </c>
      <c r="D119" s="35">
        <f t="shared" si="41"/>
        <v>4775158</v>
      </c>
      <c r="E119" s="35">
        <f>'승차인원(a)'!E119+'환승유입인원(c)'!E119</f>
        <v>13083</v>
      </c>
      <c r="F119" s="55">
        <f>'승차인원(a)'!F119+'환승유입인원(c)'!F119</f>
        <v>391161</v>
      </c>
      <c r="G119" s="16">
        <f>'승차인원(a)'!G119+'환승유입인원(c)'!G119</f>
        <v>346041</v>
      </c>
      <c r="H119" s="16">
        <f>'승차인원(a)'!H119+'환승유입인원(c)'!H119</f>
        <v>418799</v>
      </c>
      <c r="I119" s="16">
        <f>'승차인원(a)'!I119+'환승유입인원(c)'!I119</f>
        <v>407343</v>
      </c>
      <c r="J119" s="16">
        <f>'승차인원(a)'!J119+'환승유입인원(c)'!J119</f>
        <v>418347</v>
      </c>
      <c r="K119" s="16">
        <f>'승차인원(a)'!K119+'환승유입인원(c)'!K119</f>
        <v>393868</v>
      </c>
      <c r="L119" s="16">
        <f>'승차인원(a)'!L119+'환승유입인원(c)'!L119</f>
        <v>402915</v>
      </c>
      <c r="M119" s="16">
        <f>'승차인원(a)'!M119+'환승유입인원(c)'!M119</f>
        <v>386480</v>
      </c>
      <c r="N119" s="16">
        <f>'승차인원(a)'!N119+'환승유입인원(c)'!N119</f>
        <v>375882</v>
      </c>
      <c r="O119" s="16">
        <f>'승차인원(a)'!O119+'환승유입인원(c)'!O119</f>
        <v>417967</v>
      </c>
      <c r="P119" s="16">
        <f>'승차인원(a)'!P119+'환승유입인원(c)'!P119</f>
        <v>412706</v>
      </c>
      <c r="Q119" s="63">
        <f>'승차인원(a)'!Q119+'환승유입인원(c)'!Q119</f>
        <v>403649</v>
      </c>
    </row>
    <row r="120" spans="1:17" x14ac:dyDescent="0.3">
      <c r="A120" s="158"/>
      <c r="B120" s="1">
        <v>325</v>
      </c>
      <c r="C120" s="1" t="s">
        <v>349</v>
      </c>
      <c r="D120" s="35">
        <f t="shared" si="41"/>
        <v>5898701</v>
      </c>
      <c r="E120" s="35">
        <f>'승차인원(a)'!E120+'환승유입인원(c)'!E120</f>
        <v>16160</v>
      </c>
      <c r="F120" s="55">
        <f>'승차인원(a)'!F120+'환승유입인원(c)'!F120</f>
        <v>475514</v>
      </c>
      <c r="G120" s="16">
        <f>'승차인원(a)'!G120+'환승유입인원(c)'!G120</f>
        <v>419883</v>
      </c>
      <c r="H120" s="16">
        <f>'승차인원(a)'!H120+'환승유입인원(c)'!H120</f>
        <v>517313</v>
      </c>
      <c r="I120" s="16">
        <f>'승차인원(a)'!I120+'환승유입인원(c)'!I120</f>
        <v>498784</v>
      </c>
      <c r="J120" s="16">
        <f>'승차인원(a)'!J120+'환승유입인원(c)'!J120</f>
        <v>523097</v>
      </c>
      <c r="K120" s="16">
        <f>'승차인원(a)'!K120+'환승유입인원(c)'!K120</f>
        <v>500240</v>
      </c>
      <c r="L120" s="16">
        <f>'승차인원(a)'!L120+'환승유입인원(c)'!L120</f>
        <v>503138</v>
      </c>
      <c r="M120" s="16">
        <f>'승차인원(a)'!M120+'환승유입인원(c)'!M120</f>
        <v>477524</v>
      </c>
      <c r="N120" s="16">
        <f>'승차인원(a)'!N120+'환승유입인원(c)'!N120</f>
        <v>466758</v>
      </c>
      <c r="O120" s="16">
        <f>'승차인원(a)'!O120+'환승유입인원(c)'!O120</f>
        <v>518892</v>
      </c>
      <c r="P120" s="16">
        <f>'승차인원(a)'!P120+'환승유입인원(c)'!P120</f>
        <v>513079</v>
      </c>
      <c r="Q120" s="63">
        <f>'승차인원(a)'!Q120+'환승유입인원(c)'!Q120</f>
        <v>484479</v>
      </c>
    </row>
    <row r="121" spans="1:17" x14ac:dyDescent="0.3">
      <c r="A121" s="158"/>
      <c r="B121" s="1">
        <v>326</v>
      </c>
      <c r="C121" s="1" t="s">
        <v>66</v>
      </c>
      <c r="D121" s="35">
        <f t="shared" si="41"/>
        <v>20867999</v>
      </c>
      <c r="E121" s="35">
        <f>'승차인원(a)'!E121+'환승유입인원(c)'!E121</f>
        <v>57173</v>
      </c>
      <c r="F121" s="55">
        <f>'승차인원(a)'!F121+'환승유입인원(c)'!F121</f>
        <v>1817974</v>
      </c>
      <c r="G121" s="16">
        <f>'승차인원(a)'!G121+'환승유입인원(c)'!G121</f>
        <v>1532759</v>
      </c>
      <c r="H121" s="16">
        <f>'승차인원(a)'!H121+'환승유입인원(c)'!H121</f>
        <v>1845776</v>
      </c>
      <c r="I121" s="16">
        <f>'승차인원(a)'!I121+'환승유입인원(c)'!I121</f>
        <v>1763087</v>
      </c>
      <c r="J121" s="16">
        <f>'승차인원(a)'!J121+'환승유입인원(c)'!J121</f>
        <v>1754055</v>
      </c>
      <c r="K121" s="16">
        <f>'승차인원(a)'!K121+'환승유입인원(c)'!K121</f>
        <v>1717829</v>
      </c>
      <c r="L121" s="16">
        <f>'승차인원(a)'!L121+'환승유입인원(c)'!L121</f>
        <v>1779178</v>
      </c>
      <c r="M121" s="16">
        <f>'승차인원(a)'!M121+'환승유입인원(c)'!M121</f>
        <v>1664948</v>
      </c>
      <c r="N121" s="16">
        <f>'승차인원(a)'!N121+'환승유입인원(c)'!N121</f>
        <v>1578323</v>
      </c>
      <c r="O121" s="16">
        <f>'승차인원(a)'!O121+'환승유입인원(c)'!O121</f>
        <v>1801239</v>
      </c>
      <c r="P121" s="16">
        <f>'승차인원(a)'!P121+'환승유입인원(c)'!P121</f>
        <v>1802342</v>
      </c>
      <c r="Q121" s="63">
        <f>'승차인원(a)'!Q121+'환승유입인원(c)'!Q121</f>
        <v>1810489</v>
      </c>
    </row>
    <row r="122" spans="1:17" x14ac:dyDescent="0.3">
      <c r="A122" s="158"/>
      <c r="B122" s="1">
        <v>327</v>
      </c>
      <c r="C122" s="1" t="s">
        <v>67</v>
      </c>
      <c r="D122" s="35">
        <f t="shared" si="41"/>
        <v>20455969</v>
      </c>
      <c r="E122" s="35">
        <f>'승차인원(a)'!E122+'환승유입인원(c)'!E122</f>
        <v>56043</v>
      </c>
      <c r="F122" s="55">
        <f>'승차인원(a)'!F122+'환승유입인원(c)'!F122</f>
        <v>1698043</v>
      </c>
      <c r="G122" s="16">
        <f>'승차인원(a)'!G122+'환승유입인원(c)'!G122</f>
        <v>1501753</v>
      </c>
      <c r="H122" s="16">
        <f>'승차인원(a)'!H122+'환승유입인원(c)'!H122</f>
        <v>1788713</v>
      </c>
      <c r="I122" s="16">
        <f>'승차인원(a)'!I122+'환승유입인원(c)'!I122</f>
        <v>1679507</v>
      </c>
      <c r="J122" s="16">
        <f>'승차인원(a)'!J122+'환승유입인원(c)'!J122</f>
        <v>1701140</v>
      </c>
      <c r="K122" s="16">
        <f>'승차인원(a)'!K122+'환승유입인원(c)'!K122</f>
        <v>1658383</v>
      </c>
      <c r="L122" s="16">
        <f>'승차인원(a)'!L122+'환승유입인원(c)'!L122</f>
        <v>1732997</v>
      </c>
      <c r="M122" s="16">
        <f>'승차인원(a)'!M122+'환승유입인원(c)'!M122</f>
        <v>1685720</v>
      </c>
      <c r="N122" s="16">
        <f>'승차인원(a)'!N122+'환승유입인원(c)'!N122</f>
        <v>1564208</v>
      </c>
      <c r="O122" s="16">
        <f>'승차인원(a)'!O122+'환승유입인원(c)'!O122</f>
        <v>1778241</v>
      </c>
      <c r="P122" s="16">
        <f>'승차인원(a)'!P122+'환승유입인원(c)'!P122</f>
        <v>1814661</v>
      </c>
      <c r="Q122" s="63">
        <f>'승차인원(a)'!Q122+'환승유입인원(c)'!Q122</f>
        <v>1852603</v>
      </c>
    </row>
    <row r="123" spans="1:17" x14ac:dyDescent="0.3">
      <c r="A123" s="158"/>
      <c r="B123" s="1">
        <v>328</v>
      </c>
      <c r="C123" s="1" t="s">
        <v>68</v>
      </c>
      <c r="D123" s="35">
        <f t="shared" si="41"/>
        <v>3541314</v>
      </c>
      <c r="E123" s="35">
        <f>'승차인원(a)'!E123+'환승유입인원(c)'!E123</f>
        <v>9702</v>
      </c>
      <c r="F123" s="55">
        <f>'승차인원(a)'!F123+'환승유입인원(c)'!F123</f>
        <v>276328</v>
      </c>
      <c r="G123" s="16">
        <f>'승차인원(a)'!G123+'환승유입인원(c)'!G123</f>
        <v>241513</v>
      </c>
      <c r="H123" s="16">
        <f>'승차인원(a)'!H123+'환승유입인원(c)'!H123</f>
        <v>305336</v>
      </c>
      <c r="I123" s="16">
        <f>'승차인원(a)'!I123+'환승유입인원(c)'!I123</f>
        <v>299231</v>
      </c>
      <c r="J123" s="16">
        <f>'승차인원(a)'!J123+'환승유입인원(c)'!J123</f>
        <v>305945</v>
      </c>
      <c r="K123" s="16">
        <f>'승차인원(a)'!K123+'환승유입인원(c)'!K123</f>
        <v>291763</v>
      </c>
      <c r="L123" s="16">
        <f>'승차인원(a)'!L123+'환승유입인원(c)'!L123</f>
        <v>298019</v>
      </c>
      <c r="M123" s="16">
        <f>'승차인원(a)'!M123+'환승유입인원(c)'!M123</f>
        <v>281365</v>
      </c>
      <c r="N123" s="16">
        <f>'승차인원(a)'!N123+'환승유입인원(c)'!N123</f>
        <v>279061</v>
      </c>
      <c r="O123" s="16">
        <f>'승차인원(a)'!O123+'환승유입인원(c)'!O123</f>
        <v>328114</v>
      </c>
      <c r="P123" s="16">
        <f>'승차인원(a)'!P123+'환승유입인원(c)'!P123</f>
        <v>325504</v>
      </c>
      <c r="Q123" s="63">
        <f>'승차인원(a)'!Q123+'환승유입인원(c)'!Q123</f>
        <v>309135</v>
      </c>
    </row>
    <row r="124" spans="1:17" x14ac:dyDescent="0.3">
      <c r="A124" s="158"/>
      <c r="B124" s="1">
        <v>329</v>
      </c>
      <c r="C124" s="1" t="s">
        <v>69</v>
      </c>
      <c r="D124" s="35">
        <f t="shared" si="41"/>
        <v>33746409</v>
      </c>
      <c r="E124" s="35">
        <f>'승차인원(a)'!E124+'환승유입인원(c)'!E124</f>
        <v>92456</v>
      </c>
      <c r="F124" s="55">
        <f>'승차인원(a)'!F124+'환승유입인원(c)'!F124</f>
        <v>2658803</v>
      </c>
      <c r="G124" s="16">
        <f>'승차인원(a)'!G124+'환승유입인원(c)'!G124</f>
        <v>2584535</v>
      </c>
      <c r="H124" s="16">
        <f>'승차인원(a)'!H124+'환승유입인원(c)'!H124</f>
        <v>2825466</v>
      </c>
      <c r="I124" s="16">
        <f>'승차인원(a)'!I124+'환승유입인원(c)'!I124</f>
        <v>2717242</v>
      </c>
      <c r="J124" s="16">
        <f>'승차인원(a)'!J124+'환승유입인원(c)'!J124</f>
        <v>2947370</v>
      </c>
      <c r="K124" s="16">
        <f>'승차인원(a)'!K124+'환승유입인원(c)'!K124</f>
        <v>2718343</v>
      </c>
      <c r="L124" s="16">
        <f>'승차인원(a)'!L124+'환승유입인원(c)'!L124</f>
        <v>2887558</v>
      </c>
      <c r="M124" s="16">
        <f>'승차인원(a)'!M124+'환승유입인원(c)'!M124</f>
        <v>2899201</v>
      </c>
      <c r="N124" s="16">
        <f>'승차인원(a)'!N124+'환승유입인원(c)'!N124</f>
        <v>2794684</v>
      </c>
      <c r="O124" s="16">
        <f>'승차인원(a)'!O124+'환승유입인원(c)'!O124</f>
        <v>2853139</v>
      </c>
      <c r="P124" s="16">
        <f>'승차인원(a)'!P124+'환승유입인원(c)'!P124</f>
        <v>2820390</v>
      </c>
      <c r="Q124" s="63">
        <f>'승차인원(a)'!Q124+'환승유입인원(c)'!Q124</f>
        <v>3039678</v>
      </c>
    </row>
    <row r="125" spans="1:17" x14ac:dyDescent="0.3">
      <c r="A125" s="158"/>
      <c r="B125" s="1">
        <v>330</v>
      </c>
      <c r="C125" s="1" t="s">
        <v>70</v>
      </c>
      <c r="D125" s="35">
        <f t="shared" si="41"/>
        <v>7224697</v>
      </c>
      <c r="E125" s="35">
        <f>'승차인원(a)'!E125+'환승유입인원(c)'!E125</f>
        <v>19793</v>
      </c>
      <c r="F125" s="55">
        <f>'승차인원(a)'!F125+'환승유입인원(c)'!F125</f>
        <v>582379</v>
      </c>
      <c r="G125" s="16">
        <f>'승차인원(a)'!G125+'환승유입인원(c)'!G125</f>
        <v>499098</v>
      </c>
      <c r="H125" s="16">
        <f>'승차인원(a)'!H125+'환승유입인원(c)'!H125</f>
        <v>647586</v>
      </c>
      <c r="I125" s="16">
        <f>'승차인원(a)'!I125+'환승유입인원(c)'!I125</f>
        <v>631609</v>
      </c>
      <c r="J125" s="16">
        <f>'승차인원(a)'!J125+'환승유입인원(c)'!J125</f>
        <v>632466</v>
      </c>
      <c r="K125" s="16">
        <f>'승차인원(a)'!K125+'환승유입인원(c)'!K125</f>
        <v>596619</v>
      </c>
      <c r="L125" s="16">
        <f>'승차인원(a)'!L125+'환승유입인원(c)'!L125</f>
        <v>623032</v>
      </c>
      <c r="M125" s="16">
        <f>'승차인원(a)'!M125+'환승유입인원(c)'!M125</f>
        <v>586478</v>
      </c>
      <c r="N125" s="16">
        <f>'승차인원(a)'!N125+'환승유입인원(c)'!N125</f>
        <v>546950</v>
      </c>
      <c r="O125" s="16">
        <f>'승차인원(a)'!O125+'환승유입인원(c)'!O125</f>
        <v>642554</v>
      </c>
      <c r="P125" s="16">
        <f>'승차인원(a)'!P125+'환승유입인원(c)'!P125</f>
        <v>640252</v>
      </c>
      <c r="Q125" s="63">
        <f>'승차인원(a)'!Q125+'환승유입인원(c)'!Q125</f>
        <v>595674</v>
      </c>
    </row>
    <row r="126" spans="1:17" x14ac:dyDescent="0.3">
      <c r="A126" s="158"/>
      <c r="B126" s="1">
        <v>331</v>
      </c>
      <c r="C126" s="1" t="s">
        <v>71</v>
      </c>
      <c r="D126" s="35">
        <f t="shared" si="41"/>
        <v>21978849</v>
      </c>
      <c r="E126" s="35">
        <f>'승차인원(a)'!E126+'환승유입인원(c)'!E126</f>
        <v>60216</v>
      </c>
      <c r="F126" s="55">
        <f>'승차인원(a)'!F126+'환승유입인원(c)'!F126</f>
        <v>1844244</v>
      </c>
      <c r="G126" s="16">
        <f>'승차인원(a)'!G126+'환승유입인원(c)'!G126</f>
        <v>1668232</v>
      </c>
      <c r="H126" s="16">
        <f>'승차인원(a)'!H126+'환승유입인원(c)'!H126</f>
        <v>1904109</v>
      </c>
      <c r="I126" s="16">
        <f>'승차인원(a)'!I126+'환승유입인원(c)'!I126</f>
        <v>1841476</v>
      </c>
      <c r="J126" s="16">
        <f>'승차인원(a)'!J126+'환승유입인원(c)'!J126</f>
        <v>1882591</v>
      </c>
      <c r="K126" s="16">
        <f>'승차인원(a)'!K126+'환승유입인원(c)'!K126</f>
        <v>1777636</v>
      </c>
      <c r="L126" s="16">
        <f>'승차인원(a)'!L126+'환승유입인원(c)'!L126</f>
        <v>1847498</v>
      </c>
      <c r="M126" s="16">
        <f>'승차인원(a)'!M126+'환승유입인원(c)'!M126</f>
        <v>1817493</v>
      </c>
      <c r="N126" s="16">
        <f>'승차인원(a)'!N126+'환승유입인원(c)'!N126</f>
        <v>1719572</v>
      </c>
      <c r="O126" s="16">
        <f>'승차인원(a)'!O126+'환승유입인원(c)'!O126</f>
        <v>1895375</v>
      </c>
      <c r="P126" s="16">
        <f>'승차인원(a)'!P126+'환승유입인원(c)'!P126</f>
        <v>1903775</v>
      </c>
      <c r="Q126" s="63">
        <f>'승차인원(a)'!Q126+'환승유입인원(c)'!Q126</f>
        <v>1876848</v>
      </c>
    </row>
    <row r="127" spans="1:17" x14ac:dyDescent="0.3">
      <c r="A127" s="158"/>
      <c r="B127" s="1">
        <v>332</v>
      </c>
      <c r="C127" s="1" t="s">
        <v>72</v>
      </c>
      <c r="D127" s="35">
        <f t="shared" si="41"/>
        <v>24803272</v>
      </c>
      <c r="E127" s="35">
        <f>'승차인원(a)'!E127+'환승유입인원(c)'!E127</f>
        <v>67954</v>
      </c>
      <c r="F127" s="55">
        <f>'승차인원(a)'!F127+'환승유입인원(c)'!F127</f>
        <v>2056337</v>
      </c>
      <c r="G127" s="16">
        <f>'승차인원(a)'!G127+'환승유입인원(c)'!G127</f>
        <v>1769240</v>
      </c>
      <c r="H127" s="16">
        <f>'승차인원(a)'!H127+'환승유입인원(c)'!H127</f>
        <v>2227792</v>
      </c>
      <c r="I127" s="16">
        <f>'승차인원(a)'!I127+'환승유입인원(c)'!I127</f>
        <v>2165985</v>
      </c>
      <c r="J127" s="16">
        <f>'승차인원(a)'!J127+'환승유입인원(c)'!J127</f>
        <v>2146710</v>
      </c>
      <c r="K127" s="16">
        <f>'승차인원(a)'!K127+'환승유입인원(c)'!K127</f>
        <v>2019309</v>
      </c>
      <c r="L127" s="16">
        <f>'승차인원(a)'!L127+'환승유입인원(c)'!L127</f>
        <v>2068470</v>
      </c>
      <c r="M127" s="16">
        <f>'승차인원(a)'!M127+'환승유입인원(c)'!M127</f>
        <v>1953947</v>
      </c>
      <c r="N127" s="16">
        <f>'승차인원(a)'!N127+'환승유입인원(c)'!N127</f>
        <v>1858324</v>
      </c>
      <c r="O127" s="16">
        <f>'승차인원(a)'!O127+'환승유입인원(c)'!O127</f>
        <v>2186186</v>
      </c>
      <c r="P127" s="16">
        <f>'승차인원(a)'!P127+'환승유입인원(c)'!P127</f>
        <v>2215001</v>
      </c>
      <c r="Q127" s="63">
        <f>'승차인원(a)'!Q127+'환승유입인원(c)'!Q127</f>
        <v>2135971</v>
      </c>
    </row>
    <row r="128" spans="1:17" x14ac:dyDescent="0.3">
      <c r="A128" s="158"/>
      <c r="B128" s="1">
        <v>333</v>
      </c>
      <c r="C128" s="1" t="s">
        <v>73</v>
      </c>
      <c r="D128" s="35">
        <f t="shared" si="41"/>
        <v>6704768</v>
      </c>
      <c r="E128" s="35">
        <f>'승차인원(a)'!E128+'환승유입인원(c)'!E128</f>
        <v>18369</v>
      </c>
      <c r="F128" s="55">
        <f>'승차인원(a)'!F128+'환승유입인원(c)'!F128</f>
        <v>557857</v>
      </c>
      <c r="G128" s="16">
        <f>'승차인원(a)'!G128+'환승유입인원(c)'!G128</f>
        <v>475801</v>
      </c>
      <c r="H128" s="16">
        <f>'승차인원(a)'!H128+'환승유입인원(c)'!H128</f>
        <v>579582</v>
      </c>
      <c r="I128" s="16">
        <f>'승차인원(a)'!I128+'환승유입인원(c)'!I128</f>
        <v>575914</v>
      </c>
      <c r="J128" s="16">
        <f>'승차인원(a)'!J128+'환승유입인원(c)'!J128</f>
        <v>572346</v>
      </c>
      <c r="K128" s="16">
        <f>'승차인원(a)'!K128+'환승유입인원(c)'!K128</f>
        <v>544143</v>
      </c>
      <c r="L128" s="16">
        <f>'승차인원(a)'!L128+'환승유입인원(c)'!L128</f>
        <v>580699</v>
      </c>
      <c r="M128" s="16">
        <f>'승차인원(a)'!M128+'환승유입인원(c)'!M128</f>
        <v>551671</v>
      </c>
      <c r="N128" s="16">
        <f>'승차인원(a)'!N128+'환승유입인원(c)'!N128</f>
        <v>503508</v>
      </c>
      <c r="O128" s="16">
        <f>'승차인원(a)'!O128+'환승유입인원(c)'!O128</f>
        <v>591514</v>
      </c>
      <c r="P128" s="16">
        <f>'승차인원(a)'!P128+'환승유입인원(c)'!P128</f>
        <v>599095</v>
      </c>
      <c r="Q128" s="63">
        <f>'승차인원(a)'!Q128+'환승유입인원(c)'!Q128</f>
        <v>572638</v>
      </c>
    </row>
    <row r="129" spans="1:17" x14ac:dyDescent="0.3">
      <c r="A129" s="158"/>
      <c r="B129" s="1">
        <v>334</v>
      </c>
      <c r="C129" s="1" t="s">
        <v>350</v>
      </c>
      <c r="D129" s="35">
        <f t="shared" si="41"/>
        <v>3473117</v>
      </c>
      <c r="E129" s="35">
        <f>'승차인원(a)'!E129+'환승유입인원(c)'!E129</f>
        <v>9515</v>
      </c>
      <c r="F129" s="55">
        <f>'승차인원(a)'!F129+'환승유입인원(c)'!F129</f>
        <v>301063</v>
      </c>
      <c r="G129" s="16">
        <f>'승차인원(a)'!G129+'환승유입인원(c)'!G129</f>
        <v>259799</v>
      </c>
      <c r="H129" s="16">
        <f>'승차인원(a)'!H129+'환승유입인원(c)'!H129</f>
        <v>328836</v>
      </c>
      <c r="I129" s="16">
        <f>'승차인원(a)'!I129+'환승유입인원(c)'!I129</f>
        <v>316920</v>
      </c>
      <c r="J129" s="16">
        <f>'승차인원(a)'!J129+'환승유입인원(c)'!J129</f>
        <v>307950</v>
      </c>
      <c r="K129" s="16">
        <f>'승차인원(a)'!K129+'환승유입인원(c)'!K129</f>
        <v>288999</v>
      </c>
      <c r="L129" s="16">
        <f>'승차인원(a)'!L129+'환승유입인원(c)'!L129</f>
        <v>284127</v>
      </c>
      <c r="M129" s="16">
        <f>'승차인원(a)'!M129+'환승유입인원(c)'!M129</f>
        <v>259724</v>
      </c>
      <c r="N129" s="16">
        <f>'승차인원(a)'!N129+'환승유입인원(c)'!N129</f>
        <v>252434</v>
      </c>
      <c r="O129" s="16">
        <f>'승차인원(a)'!O129+'환승유입인원(c)'!O129</f>
        <v>291425</v>
      </c>
      <c r="P129" s="16">
        <f>'승차인원(a)'!P129+'환승유입인원(c)'!P129</f>
        <v>294358</v>
      </c>
      <c r="Q129" s="63">
        <f>'승차인원(a)'!Q129+'환승유입인원(c)'!Q129</f>
        <v>287482</v>
      </c>
    </row>
    <row r="130" spans="1:17" x14ac:dyDescent="0.3">
      <c r="A130" s="158"/>
      <c r="B130" s="1">
        <v>335</v>
      </c>
      <c r="C130" s="1" t="s">
        <v>74</v>
      </c>
      <c r="D130" s="35">
        <f t="shared" si="41"/>
        <v>6976040</v>
      </c>
      <c r="E130" s="35">
        <f>'승차인원(a)'!E130+'환승유입인원(c)'!E130</f>
        <v>19113</v>
      </c>
      <c r="F130" s="55">
        <f>'승차인원(a)'!F130+'환승유입인원(c)'!F130</f>
        <v>589170</v>
      </c>
      <c r="G130" s="16">
        <f>'승차인원(a)'!G130+'환승유입인원(c)'!G130</f>
        <v>510308</v>
      </c>
      <c r="H130" s="16">
        <f>'승차인원(a)'!H130+'환승유입인원(c)'!H130</f>
        <v>620125</v>
      </c>
      <c r="I130" s="16">
        <f>'승차인원(a)'!I130+'환승유입인원(c)'!I130</f>
        <v>573218</v>
      </c>
      <c r="J130" s="16">
        <f>'승차인원(a)'!J130+'환승유입인원(c)'!J130</f>
        <v>600399</v>
      </c>
      <c r="K130" s="16">
        <f>'승차인원(a)'!K130+'환승유입인원(c)'!K130</f>
        <v>562805</v>
      </c>
      <c r="L130" s="16">
        <f>'승차인원(a)'!L130+'환승유입인원(c)'!L130</f>
        <v>595576</v>
      </c>
      <c r="M130" s="16">
        <f>'승차인원(a)'!M130+'환승유입인원(c)'!M130</f>
        <v>589483</v>
      </c>
      <c r="N130" s="16">
        <f>'승차인원(a)'!N130+'환승유입인원(c)'!N130</f>
        <v>562088</v>
      </c>
      <c r="O130" s="16">
        <f>'승차인원(a)'!O130+'환승유입인원(c)'!O130</f>
        <v>612531</v>
      </c>
      <c r="P130" s="16">
        <f>'승차인원(a)'!P130+'환승유입인원(c)'!P130</f>
        <v>611449</v>
      </c>
      <c r="Q130" s="63">
        <f>'승차인원(a)'!Q130+'환승유입인원(c)'!Q130</f>
        <v>548888</v>
      </c>
    </row>
    <row r="131" spans="1:17" x14ac:dyDescent="0.3">
      <c r="A131" s="158"/>
      <c r="B131" s="1">
        <v>336</v>
      </c>
      <c r="C131" s="1" t="s">
        <v>75</v>
      </c>
      <c r="D131" s="35">
        <f t="shared" si="41"/>
        <v>1634232</v>
      </c>
      <c r="E131" s="35">
        <f>'승차인원(a)'!E131+'환승유입인원(c)'!E131</f>
        <v>4478</v>
      </c>
      <c r="F131" s="55">
        <f>'승차인원(a)'!F131+'환승유입인원(c)'!F131</f>
        <v>126918</v>
      </c>
      <c r="G131" s="16">
        <f>'승차인원(a)'!G131+'환승유입인원(c)'!G131</f>
        <v>98512</v>
      </c>
      <c r="H131" s="16">
        <f>'승차인원(a)'!H131+'환승유입인원(c)'!H131</f>
        <v>167685</v>
      </c>
      <c r="I131" s="16">
        <f>'승차인원(a)'!I131+'환승유입인원(c)'!I131</f>
        <v>165400</v>
      </c>
      <c r="J131" s="16">
        <f>'승차인원(a)'!J131+'환승유입인원(c)'!J131</f>
        <v>156883</v>
      </c>
      <c r="K131" s="16">
        <f>'승차인원(a)'!K131+'환승유입인원(c)'!K131</f>
        <v>117724</v>
      </c>
      <c r="L131" s="16">
        <f>'승차인원(a)'!L131+'환승유입인원(c)'!L131</f>
        <v>163061</v>
      </c>
      <c r="M131" s="16">
        <f>'승차인원(a)'!M131+'환승유입인원(c)'!M131</f>
        <v>102886</v>
      </c>
      <c r="N131" s="16">
        <f>'승차인원(a)'!N131+'환승유입인원(c)'!N131</f>
        <v>127256</v>
      </c>
      <c r="O131" s="16">
        <f>'승차인원(a)'!O131+'환승유입인원(c)'!O131</f>
        <v>120346</v>
      </c>
      <c r="P131" s="16">
        <f>'승차인원(a)'!P131+'환승유입인원(c)'!P131</f>
        <v>129954</v>
      </c>
      <c r="Q131" s="63">
        <f>'승차인원(a)'!Q131+'환승유입인원(c)'!Q131</f>
        <v>157607</v>
      </c>
    </row>
    <row r="132" spans="1:17" x14ac:dyDescent="0.3">
      <c r="A132" s="158"/>
      <c r="B132" s="1">
        <v>337</v>
      </c>
      <c r="C132" s="1" t="s">
        <v>76</v>
      </c>
      <c r="D132" s="35">
        <f t="shared" si="41"/>
        <v>5421017</v>
      </c>
      <c r="E132" s="35">
        <f>'승차인원(a)'!E132+'환승유입인원(c)'!E132</f>
        <v>14852</v>
      </c>
      <c r="F132" s="55">
        <f>'승차인원(a)'!F132+'환승유입인원(c)'!F132</f>
        <v>438530</v>
      </c>
      <c r="G132" s="16">
        <f>'승차인원(a)'!G132+'환승유입인원(c)'!G132</f>
        <v>380601</v>
      </c>
      <c r="H132" s="16">
        <f>'승차인원(a)'!H132+'환승유입인원(c)'!H132</f>
        <v>481660</v>
      </c>
      <c r="I132" s="16">
        <f>'승차인원(a)'!I132+'환승유입인원(c)'!I132</f>
        <v>464360</v>
      </c>
      <c r="J132" s="16">
        <f>'승차인원(a)'!J132+'환승유입인원(c)'!J132</f>
        <v>474661</v>
      </c>
      <c r="K132" s="16">
        <f>'승차인원(a)'!K132+'환승유입인원(c)'!K132</f>
        <v>443485</v>
      </c>
      <c r="L132" s="16">
        <f>'승차인원(a)'!L132+'환승유입인원(c)'!L132</f>
        <v>465082</v>
      </c>
      <c r="M132" s="16">
        <f>'승차인원(a)'!M132+'환승유입인원(c)'!M132</f>
        <v>444269</v>
      </c>
      <c r="N132" s="16">
        <f>'승차인원(a)'!N132+'환승유입인원(c)'!N132</f>
        <v>412918</v>
      </c>
      <c r="O132" s="16">
        <f>'승차인원(a)'!O132+'환승유입인원(c)'!O132</f>
        <v>475884</v>
      </c>
      <c r="P132" s="16">
        <f>'승차인원(a)'!P132+'환승유입인원(c)'!P132</f>
        <v>476957</v>
      </c>
      <c r="Q132" s="63">
        <f>'승차인원(a)'!Q132+'환승유입인원(c)'!Q132</f>
        <v>462610</v>
      </c>
    </row>
    <row r="133" spans="1:17" x14ac:dyDescent="0.3">
      <c r="A133" s="158"/>
      <c r="B133" s="1">
        <v>338</v>
      </c>
      <c r="C133" s="1" t="s">
        <v>77</v>
      </c>
      <c r="D133" s="35">
        <f t="shared" si="41"/>
        <v>5406376</v>
      </c>
      <c r="E133" s="35">
        <f>'승차인원(a)'!E133+'환승유입인원(c)'!E133</f>
        <v>14812</v>
      </c>
      <c r="F133" s="55">
        <f>'승차인원(a)'!F133+'환승유입인원(c)'!F133</f>
        <v>428645</v>
      </c>
      <c r="G133" s="16">
        <f>'승차인원(a)'!G133+'환승유입인원(c)'!G133</f>
        <v>381076</v>
      </c>
      <c r="H133" s="16">
        <f>'승차인원(a)'!H133+'환승유입인원(c)'!H133</f>
        <v>474162</v>
      </c>
      <c r="I133" s="16">
        <f>'승차인원(a)'!I133+'환승유입인원(c)'!I133</f>
        <v>465897</v>
      </c>
      <c r="J133" s="16">
        <f>'승차인원(a)'!J133+'환승유입인원(c)'!J133</f>
        <v>468029</v>
      </c>
      <c r="K133" s="16">
        <f>'승차인원(a)'!K133+'환승유입인원(c)'!K133</f>
        <v>438336</v>
      </c>
      <c r="L133" s="16">
        <f>'승차인원(a)'!L133+'환승유입인원(c)'!L133</f>
        <v>453481</v>
      </c>
      <c r="M133" s="16">
        <f>'승차인원(a)'!M133+'환승유입인원(c)'!M133</f>
        <v>434821</v>
      </c>
      <c r="N133" s="16">
        <f>'승차인원(a)'!N133+'환승유입인원(c)'!N133</f>
        <v>414516</v>
      </c>
      <c r="O133" s="16">
        <f>'승차인원(a)'!O133+'환승유입인원(c)'!O133</f>
        <v>484558</v>
      </c>
      <c r="P133" s="16">
        <f>'승차인원(a)'!P133+'환승유입인원(c)'!P133</f>
        <v>493578</v>
      </c>
      <c r="Q133" s="63">
        <f>'승차인원(a)'!Q133+'환승유입인원(c)'!Q133</f>
        <v>469277</v>
      </c>
    </row>
    <row r="134" spans="1:17" x14ac:dyDescent="0.3">
      <c r="A134" s="158"/>
      <c r="B134" s="1">
        <v>339</v>
      </c>
      <c r="C134" s="1" t="s">
        <v>351</v>
      </c>
      <c r="D134" s="35">
        <f t="shared" si="41"/>
        <v>10042554</v>
      </c>
      <c r="E134" s="35">
        <f>'승차인원(a)'!E134+'환승유입인원(c)'!E134</f>
        <v>27514</v>
      </c>
      <c r="F134" s="55">
        <f>'승차인원(a)'!F134+'환승유입인원(c)'!F134</f>
        <v>807647</v>
      </c>
      <c r="G134" s="16">
        <f>'승차인원(a)'!G134+'환승유입인원(c)'!G134</f>
        <v>722158</v>
      </c>
      <c r="H134" s="16">
        <f>'승차인원(a)'!H134+'환승유입인원(c)'!H134</f>
        <v>862893</v>
      </c>
      <c r="I134" s="16">
        <f>'승차인원(a)'!I134+'환승유입인원(c)'!I134</f>
        <v>851408</v>
      </c>
      <c r="J134" s="16">
        <f>'승차인원(a)'!J134+'환승유입인원(c)'!J134</f>
        <v>869570</v>
      </c>
      <c r="K134" s="16">
        <f>'승차인원(a)'!K134+'환승유입인원(c)'!K134</f>
        <v>823294</v>
      </c>
      <c r="L134" s="16">
        <f>'승차인원(a)'!L134+'환승유입인원(c)'!L134</f>
        <v>835445</v>
      </c>
      <c r="M134" s="16">
        <f>'승차인원(a)'!M134+'환승유입인원(c)'!M134</f>
        <v>813478</v>
      </c>
      <c r="N134" s="16">
        <f>'승차인원(a)'!N134+'환승유입인원(c)'!N134</f>
        <v>785823</v>
      </c>
      <c r="O134" s="16">
        <f>'승차인원(a)'!O134+'환승유입인원(c)'!O134</f>
        <v>888563</v>
      </c>
      <c r="P134" s="16">
        <f>'승차인원(a)'!P134+'환승유입인원(c)'!P134</f>
        <v>904231</v>
      </c>
      <c r="Q134" s="63">
        <f>'승차인원(a)'!Q134+'환승유입인원(c)'!Q134</f>
        <v>878044</v>
      </c>
    </row>
    <row r="135" spans="1:17" x14ac:dyDescent="0.3">
      <c r="A135" s="158"/>
      <c r="B135" s="1">
        <v>340</v>
      </c>
      <c r="C135" s="1" t="s">
        <v>78</v>
      </c>
      <c r="D135" s="35">
        <f t="shared" si="41"/>
        <v>5499547</v>
      </c>
      <c r="E135" s="35">
        <f>'승차인원(a)'!E135+'환승유입인원(c)'!E135</f>
        <v>15067</v>
      </c>
      <c r="F135" s="55">
        <f>'승차인원(a)'!F135+'환승유입인원(c)'!F135</f>
        <v>446904</v>
      </c>
      <c r="G135" s="16">
        <f>'승차인원(a)'!G135+'환승유입인원(c)'!G135</f>
        <v>398597</v>
      </c>
      <c r="H135" s="16">
        <f>'승차인원(a)'!H135+'환승유입인원(c)'!H135</f>
        <v>479612</v>
      </c>
      <c r="I135" s="16">
        <f>'승차인원(a)'!I135+'환승유입인원(c)'!I135</f>
        <v>463197</v>
      </c>
      <c r="J135" s="16">
        <f>'승차인원(a)'!J135+'환승유입인원(c)'!J135</f>
        <v>470985</v>
      </c>
      <c r="K135" s="16">
        <f>'승차인원(a)'!K135+'환승유입인원(c)'!K135</f>
        <v>450631</v>
      </c>
      <c r="L135" s="16">
        <f>'승차인원(a)'!L135+'환승유입인원(c)'!L135</f>
        <v>462998</v>
      </c>
      <c r="M135" s="16">
        <f>'승차인원(a)'!M135+'환승유입인원(c)'!M135</f>
        <v>440149</v>
      </c>
      <c r="N135" s="16">
        <f>'승차인원(a)'!N135+'환승유입인원(c)'!N135</f>
        <v>430813</v>
      </c>
      <c r="O135" s="16">
        <f>'승차인원(a)'!O135+'환승유입인원(c)'!O135</f>
        <v>488930</v>
      </c>
      <c r="P135" s="16">
        <f>'승차인원(a)'!P135+'환승유입인원(c)'!P135</f>
        <v>496914</v>
      </c>
      <c r="Q135" s="63">
        <f>'승차인원(a)'!Q135+'환승유입인원(c)'!Q135</f>
        <v>469817</v>
      </c>
    </row>
    <row r="136" spans="1:17" x14ac:dyDescent="0.3">
      <c r="A136" s="158"/>
      <c r="B136" s="1">
        <v>341</v>
      </c>
      <c r="C136" s="1" t="s">
        <v>79</v>
      </c>
      <c r="D136" s="35">
        <f t="shared" si="41"/>
        <v>4623936</v>
      </c>
      <c r="E136" s="35">
        <f>'승차인원(a)'!E136+'환승유입인원(c)'!E136</f>
        <v>12668</v>
      </c>
      <c r="F136" s="55">
        <f>'승차인원(a)'!F136+'환승유입인원(c)'!F136</f>
        <v>395662</v>
      </c>
      <c r="G136" s="16">
        <f>'승차인원(a)'!G136+'환승유입인원(c)'!G136</f>
        <v>335242</v>
      </c>
      <c r="H136" s="16">
        <f>'승차인원(a)'!H136+'환승유입인원(c)'!H136</f>
        <v>402202</v>
      </c>
      <c r="I136" s="16">
        <f>'승차인원(a)'!I136+'환승유입인원(c)'!I136</f>
        <v>387569</v>
      </c>
      <c r="J136" s="16">
        <f>'승차인원(a)'!J136+'환승유입인원(c)'!J136</f>
        <v>394590</v>
      </c>
      <c r="K136" s="16">
        <f>'승차인원(a)'!K136+'환승유입인원(c)'!K136</f>
        <v>374675</v>
      </c>
      <c r="L136" s="16">
        <f>'승차인원(a)'!L136+'환승유입인원(c)'!L136</f>
        <v>397308</v>
      </c>
      <c r="M136" s="16">
        <f>'승차인원(a)'!M136+'환승유입인원(c)'!M136</f>
        <v>387455</v>
      </c>
      <c r="N136" s="16">
        <f>'승차인원(a)'!N136+'환승유입인원(c)'!N136</f>
        <v>345684</v>
      </c>
      <c r="O136" s="16">
        <f>'승차인원(a)'!O136+'환승유입인원(c)'!O136</f>
        <v>403180</v>
      </c>
      <c r="P136" s="16">
        <f>'승차인원(a)'!P136+'환승유입인원(c)'!P136</f>
        <v>411489</v>
      </c>
      <c r="Q136" s="63">
        <f>'승차인원(a)'!Q136+'환승유입인원(c)'!Q136</f>
        <v>388880</v>
      </c>
    </row>
    <row r="137" spans="1:17" ht="17.25" thickBot="1" x14ac:dyDescent="0.35">
      <c r="A137" s="158"/>
      <c r="B137" s="30">
        <v>342</v>
      </c>
      <c r="C137" s="30" t="s">
        <v>80</v>
      </c>
      <c r="D137" s="37">
        <f t="shared" si="41"/>
        <v>3658201</v>
      </c>
      <c r="E137" s="37">
        <f>'승차인원(a)'!E137+'환승유입인원(c)'!E137</f>
        <v>10023</v>
      </c>
      <c r="F137" s="58">
        <f>'승차인원(a)'!F137+'환승유입인원(c)'!F137</f>
        <v>293188</v>
      </c>
      <c r="G137" s="31">
        <f>'승차인원(a)'!G137+'환승유입인원(c)'!G137</f>
        <v>254290</v>
      </c>
      <c r="H137" s="31">
        <f>'승차인원(a)'!H137+'환승유입인원(c)'!H137</f>
        <v>320288</v>
      </c>
      <c r="I137" s="31">
        <f>'승차인원(a)'!I137+'환승유입인원(c)'!I137</f>
        <v>314435</v>
      </c>
      <c r="J137" s="31">
        <f>'승차인원(a)'!J137+'환승유입인원(c)'!J137</f>
        <v>316218</v>
      </c>
      <c r="K137" s="31">
        <f>'승차인원(a)'!K137+'환승유입인원(c)'!K137</f>
        <v>301989</v>
      </c>
      <c r="L137" s="31">
        <f>'승차인원(a)'!L137+'환승유입인원(c)'!L137</f>
        <v>312679</v>
      </c>
      <c r="M137" s="31">
        <f>'승차인원(a)'!M137+'환승유입인원(c)'!M137</f>
        <v>302921</v>
      </c>
      <c r="N137" s="31">
        <f>'승차인원(a)'!N137+'환승유입인원(c)'!N137</f>
        <v>290255</v>
      </c>
      <c r="O137" s="31">
        <f>'승차인원(a)'!O137+'환승유입인원(c)'!O137</f>
        <v>328095</v>
      </c>
      <c r="P137" s="31">
        <f>'승차인원(a)'!P137+'환승유입인원(c)'!P137</f>
        <v>330365</v>
      </c>
      <c r="Q137" s="66">
        <f>'승차인원(a)'!Q137+'환승유입인원(c)'!Q137</f>
        <v>293478</v>
      </c>
    </row>
    <row r="138" spans="1:17" x14ac:dyDescent="0.3">
      <c r="A138" s="181" t="s">
        <v>334</v>
      </c>
      <c r="B138" s="8">
        <v>409</v>
      </c>
      <c r="C138" s="8" t="s">
        <v>81</v>
      </c>
      <c r="D138" s="34">
        <f t="shared" si="41"/>
        <v>6562008</v>
      </c>
      <c r="E138" s="34">
        <f>'승차인원(a)'!E138+'환승유입인원(c)'!E138</f>
        <v>17978</v>
      </c>
      <c r="F138" s="54">
        <f>'승차인원(a)'!F138+'환승유입인원(c)'!F138</f>
        <v>527647</v>
      </c>
      <c r="G138" s="29">
        <f>'승차인원(a)'!G138+'환승유입인원(c)'!G138</f>
        <v>473132</v>
      </c>
      <c r="H138" s="29">
        <f>'승차인원(a)'!H138+'환승유입인원(c)'!H138</f>
        <v>579015</v>
      </c>
      <c r="I138" s="29">
        <f>'승차인원(a)'!I138+'환승유입인원(c)'!I138</f>
        <v>560245</v>
      </c>
      <c r="J138" s="29">
        <f>'승차인원(a)'!J138+'환승유입인원(c)'!J138</f>
        <v>588196</v>
      </c>
      <c r="K138" s="29">
        <f>'승차인원(a)'!K138+'환승유입인원(c)'!K138</f>
        <v>548338</v>
      </c>
      <c r="L138" s="29">
        <f>'승차인원(a)'!L138+'환승유입인원(c)'!L138</f>
        <v>559513</v>
      </c>
      <c r="M138" s="29">
        <f>'승차인원(a)'!M138+'환승유입인원(c)'!M138</f>
        <v>540548</v>
      </c>
      <c r="N138" s="29">
        <f>'승차인원(a)'!N138+'환승유입인원(c)'!N138</f>
        <v>521061</v>
      </c>
      <c r="O138" s="29">
        <f>'승차인원(a)'!O138+'환승유입인원(c)'!O138</f>
        <v>571081</v>
      </c>
      <c r="P138" s="29">
        <f>'승차인원(a)'!P138+'환승유입인원(c)'!P138</f>
        <v>552961</v>
      </c>
      <c r="Q138" s="62">
        <f>'승차인원(a)'!Q138+'환승유입인원(c)'!Q138</f>
        <v>540271</v>
      </c>
    </row>
    <row r="139" spans="1:17" x14ac:dyDescent="0.3">
      <c r="A139" s="182"/>
      <c r="B139" s="1">
        <v>410</v>
      </c>
      <c r="C139" s="1" t="s">
        <v>82</v>
      </c>
      <c r="D139" s="35">
        <f t="shared" si="41"/>
        <v>11069655</v>
      </c>
      <c r="E139" s="35">
        <f>'승차인원(a)'!E139+'환승유입인원(c)'!E139</f>
        <v>30327</v>
      </c>
      <c r="F139" s="55">
        <f>'승차인원(a)'!F139+'환승유입인원(c)'!F139</f>
        <v>909497</v>
      </c>
      <c r="G139" s="16">
        <f>'승차인원(a)'!G139+'환승유입인원(c)'!G139</f>
        <v>803172</v>
      </c>
      <c r="H139" s="16">
        <f>'승차인원(a)'!H139+'환승유입인원(c)'!H139</f>
        <v>989994</v>
      </c>
      <c r="I139" s="16">
        <f>'승차인원(a)'!I139+'환승유입인원(c)'!I139</f>
        <v>955647</v>
      </c>
      <c r="J139" s="16">
        <f>'승차인원(a)'!J139+'환승유입인원(c)'!J139</f>
        <v>981077</v>
      </c>
      <c r="K139" s="16">
        <f>'승차인원(a)'!K139+'환승유입인원(c)'!K139</f>
        <v>918966</v>
      </c>
      <c r="L139" s="16">
        <f>'승차인원(a)'!L139+'환승유입인원(c)'!L139</f>
        <v>918745</v>
      </c>
      <c r="M139" s="16">
        <f>'승차인원(a)'!M139+'환승유입인원(c)'!M139</f>
        <v>875063</v>
      </c>
      <c r="N139" s="16">
        <f>'승차인원(a)'!N139+'환승유입인원(c)'!N139</f>
        <v>862156</v>
      </c>
      <c r="O139" s="16">
        <f>'승차인원(a)'!O139+'환승유입인원(c)'!O139</f>
        <v>964345</v>
      </c>
      <c r="P139" s="16">
        <f>'승차인원(a)'!P139+'환승유입인원(c)'!P139</f>
        <v>956556</v>
      </c>
      <c r="Q139" s="63">
        <f>'승차인원(a)'!Q139+'환승유입인원(c)'!Q139</f>
        <v>934437</v>
      </c>
    </row>
    <row r="140" spans="1:17" x14ac:dyDescent="0.3">
      <c r="A140" s="182"/>
      <c r="B140" s="1">
        <v>411</v>
      </c>
      <c r="C140" s="1" t="s">
        <v>83</v>
      </c>
      <c r="D140" s="35">
        <f t="shared" si="41"/>
        <v>11343194</v>
      </c>
      <c r="E140" s="35">
        <f>'승차인원(a)'!E140+'환승유입인원(c)'!E140</f>
        <v>31077</v>
      </c>
      <c r="F140" s="55">
        <f>'승차인원(a)'!F140+'환승유입인원(c)'!F140</f>
        <v>953686</v>
      </c>
      <c r="G140" s="16">
        <f>'승차인원(a)'!G140+'환승유입인원(c)'!G140</f>
        <v>851717</v>
      </c>
      <c r="H140" s="16">
        <f>'승차인원(a)'!H140+'환승유입인원(c)'!H140</f>
        <v>1008566</v>
      </c>
      <c r="I140" s="16">
        <f>'승차인원(a)'!I140+'환승유입인원(c)'!I140</f>
        <v>961256</v>
      </c>
      <c r="J140" s="16">
        <f>'승차인원(a)'!J140+'환승유입인원(c)'!J140</f>
        <v>1007874</v>
      </c>
      <c r="K140" s="16">
        <f>'승차인원(a)'!K140+'환승유입인원(c)'!K140</f>
        <v>933986</v>
      </c>
      <c r="L140" s="16">
        <f>'승차인원(a)'!L140+'환승유입인원(c)'!L140</f>
        <v>945006</v>
      </c>
      <c r="M140" s="16">
        <f>'승차인원(a)'!M140+'환승유입인원(c)'!M140</f>
        <v>895139</v>
      </c>
      <c r="N140" s="16">
        <f>'승차인원(a)'!N140+'환승유입인원(c)'!N140</f>
        <v>871149</v>
      </c>
      <c r="O140" s="16">
        <f>'승차인원(a)'!O140+'환승유입인원(c)'!O140</f>
        <v>975594</v>
      </c>
      <c r="P140" s="16">
        <f>'승차인원(a)'!P140+'환승유입인원(c)'!P140</f>
        <v>967668</v>
      </c>
      <c r="Q140" s="63">
        <f>'승차인원(a)'!Q140+'환승유입인원(c)'!Q140</f>
        <v>971553</v>
      </c>
    </row>
    <row r="141" spans="1:17" x14ac:dyDescent="0.3">
      <c r="A141" s="182"/>
      <c r="B141" s="1">
        <v>412</v>
      </c>
      <c r="C141" s="1" t="s">
        <v>352</v>
      </c>
      <c r="D141" s="35">
        <f t="shared" si="41"/>
        <v>16901367</v>
      </c>
      <c r="E141" s="35">
        <f>'승차인원(a)'!E141+'환승유입인원(c)'!E141</f>
        <v>46305</v>
      </c>
      <c r="F141" s="55">
        <f>'승차인원(a)'!F141+'환승유입인원(c)'!F141</f>
        <v>1373050</v>
      </c>
      <c r="G141" s="16">
        <f>'승차인원(a)'!G141+'환승유입인원(c)'!G141</f>
        <v>1218601</v>
      </c>
      <c r="H141" s="16">
        <f>'승차인원(a)'!H141+'환승유입인원(c)'!H141</f>
        <v>1498847</v>
      </c>
      <c r="I141" s="16">
        <f>'승차인원(a)'!I141+'환승유입인원(c)'!I141</f>
        <v>1448892</v>
      </c>
      <c r="J141" s="16">
        <f>'승차인원(a)'!J141+'환승유입인원(c)'!J141</f>
        <v>1493723</v>
      </c>
      <c r="K141" s="16">
        <f>'승차인원(a)'!K141+'환승유입인원(c)'!K141</f>
        <v>1394039</v>
      </c>
      <c r="L141" s="16">
        <f>'승차인원(a)'!L141+'환승유입인원(c)'!L141</f>
        <v>1408379</v>
      </c>
      <c r="M141" s="16">
        <f>'승차인원(a)'!M141+'환승유입인원(c)'!M141</f>
        <v>1352545</v>
      </c>
      <c r="N141" s="16">
        <f>'승차인원(a)'!N141+'환승유입인원(c)'!N141</f>
        <v>1341361</v>
      </c>
      <c r="O141" s="16">
        <f>'승차인원(a)'!O141+'환승유입인원(c)'!O141</f>
        <v>1488255</v>
      </c>
      <c r="P141" s="16">
        <f>'승차인원(a)'!P141+'환승유입인원(c)'!P141</f>
        <v>1463072</v>
      </c>
      <c r="Q141" s="63">
        <f>'승차인원(a)'!Q141+'환승유입인원(c)'!Q141</f>
        <v>1420603</v>
      </c>
    </row>
    <row r="142" spans="1:17" x14ac:dyDescent="0.3">
      <c r="A142" s="182"/>
      <c r="B142" s="1">
        <v>413</v>
      </c>
      <c r="C142" s="1" t="s">
        <v>84</v>
      </c>
      <c r="D142" s="35">
        <f t="shared" si="41"/>
        <v>17593106</v>
      </c>
      <c r="E142" s="35">
        <f>'승차인원(a)'!E142+'환승유입인원(c)'!E142</f>
        <v>48201</v>
      </c>
      <c r="F142" s="55">
        <f>'승차인원(a)'!F142+'환승유입인원(c)'!F142</f>
        <v>1459122</v>
      </c>
      <c r="G142" s="16">
        <f>'승차인원(a)'!G142+'환승유입인원(c)'!G142</f>
        <v>1286628</v>
      </c>
      <c r="H142" s="16">
        <f>'승차인원(a)'!H142+'환승유입인원(c)'!H142</f>
        <v>1564249</v>
      </c>
      <c r="I142" s="16">
        <f>'승차인원(a)'!I142+'환승유입인원(c)'!I142</f>
        <v>1516267</v>
      </c>
      <c r="J142" s="16">
        <f>'승차인원(a)'!J142+'환승유입인원(c)'!J142</f>
        <v>1556869</v>
      </c>
      <c r="K142" s="16">
        <f>'승차인원(a)'!K142+'환승유입인원(c)'!K142</f>
        <v>1454802</v>
      </c>
      <c r="L142" s="16">
        <f>'승차인원(a)'!L142+'환승유입인원(c)'!L142</f>
        <v>1461620</v>
      </c>
      <c r="M142" s="16">
        <f>'승차인원(a)'!M142+'환승유입인원(c)'!M142</f>
        <v>1390414</v>
      </c>
      <c r="N142" s="16">
        <f>'승차인원(a)'!N142+'환승유입인원(c)'!N142</f>
        <v>1356956</v>
      </c>
      <c r="O142" s="16">
        <f>'승차인원(a)'!O142+'환승유입인원(c)'!O142</f>
        <v>1531652</v>
      </c>
      <c r="P142" s="16">
        <f>'승차인원(a)'!P142+'환승유입인원(c)'!P142</f>
        <v>1519845</v>
      </c>
      <c r="Q142" s="63">
        <f>'승차인원(a)'!Q142+'환승유입인원(c)'!Q142</f>
        <v>1494682</v>
      </c>
    </row>
    <row r="143" spans="1:17" x14ac:dyDescent="0.3">
      <c r="A143" s="182"/>
      <c r="B143" s="1">
        <v>414</v>
      </c>
      <c r="C143" s="1" t="s">
        <v>85</v>
      </c>
      <c r="D143" s="35">
        <f t="shared" si="41"/>
        <v>21328582</v>
      </c>
      <c r="E143" s="35">
        <f>'승차인원(a)'!E143+'환승유입인원(c)'!E143</f>
        <v>58434</v>
      </c>
      <c r="F143" s="55">
        <f>'승차인원(a)'!F143+'환승유입인원(c)'!F143</f>
        <v>1754934</v>
      </c>
      <c r="G143" s="16">
        <f>'승차인원(a)'!G143+'환승유입인원(c)'!G143</f>
        <v>1556214</v>
      </c>
      <c r="H143" s="16">
        <f>'승차인원(a)'!H143+'환승유입인원(c)'!H143</f>
        <v>1918239</v>
      </c>
      <c r="I143" s="16">
        <f>'승차인원(a)'!I143+'환승유입인원(c)'!I143</f>
        <v>1851675</v>
      </c>
      <c r="J143" s="16">
        <f>'승차인원(a)'!J143+'환승유입인원(c)'!J143</f>
        <v>1906559</v>
      </c>
      <c r="K143" s="16">
        <f>'승차인원(a)'!K143+'환승유입인원(c)'!K143</f>
        <v>1772771</v>
      </c>
      <c r="L143" s="16">
        <f>'승차인원(a)'!L143+'환승유입인원(c)'!L143</f>
        <v>1763741</v>
      </c>
      <c r="M143" s="16">
        <f>'승차인원(a)'!M143+'환승유입인원(c)'!M143</f>
        <v>1686869</v>
      </c>
      <c r="N143" s="16">
        <f>'승차인원(a)'!N143+'환승유입인원(c)'!N143</f>
        <v>1651478</v>
      </c>
      <c r="O143" s="16">
        <f>'승차인원(a)'!O143+'환승유입인원(c)'!O143</f>
        <v>1846783</v>
      </c>
      <c r="P143" s="16">
        <f>'승차인원(a)'!P143+'환승유입인원(c)'!P143</f>
        <v>1825932</v>
      </c>
      <c r="Q143" s="63">
        <f>'승차인원(a)'!Q143+'환승유입인원(c)'!Q143</f>
        <v>1793387</v>
      </c>
    </row>
    <row r="144" spans="1:17" x14ac:dyDescent="0.3">
      <c r="A144" s="182"/>
      <c r="B144" s="1">
        <v>415</v>
      </c>
      <c r="C144" s="1" t="s">
        <v>86</v>
      </c>
      <c r="D144" s="35">
        <f t="shared" si="41"/>
        <v>9253400</v>
      </c>
      <c r="E144" s="35">
        <f>'승차인원(a)'!E144+'환승유입인원(c)'!E144</f>
        <v>25352</v>
      </c>
      <c r="F144" s="55">
        <f>'승차인원(a)'!F144+'환승유입인원(c)'!F144</f>
        <v>751079</v>
      </c>
      <c r="G144" s="16">
        <f>'승차인원(a)'!G144+'환승유입인원(c)'!G144</f>
        <v>665323</v>
      </c>
      <c r="H144" s="16">
        <f>'승차인원(a)'!H144+'환승유입인원(c)'!H144</f>
        <v>853646</v>
      </c>
      <c r="I144" s="16">
        <f>'승차인원(a)'!I144+'환승유입인원(c)'!I144</f>
        <v>816844</v>
      </c>
      <c r="J144" s="16">
        <f>'승차인원(a)'!J144+'환승유입인원(c)'!J144</f>
        <v>835663</v>
      </c>
      <c r="K144" s="16">
        <f>'승차인원(a)'!K144+'환승유입인원(c)'!K144</f>
        <v>768663</v>
      </c>
      <c r="L144" s="16">
        <f>'승차인원(a)'!L144+'환승유입인원(c)'!L144</f>
        <v>745300</v>
      </c>
      <c r="M144" s="16">
        <f>'승차인원(a)'!M144+'환승유입인원(c)'!M144</f>
        <v>700970</v>
      </c>
      <c r="N144" s="16">
        <f>'승차인원(a)'!N144+'환승유입인원(c)'!N144</f>
        <v>712927</v>
      </c>
      <c r="O144" s="16">
        <f>'승차인원(a)'!O144+'환승유입인원(c)'!O144</f>
        <v>819064</v>
      </c>
      <c r="P144" s="16">
        <f>'승차인원(a)'!P144+'환승유입인원(c)'!P144</f>
        <v>803267</v>
      </c>
      <c r="Q144" s="63">
        <f>'승차인원(a)'!Q144+'환승유입인원(c)'!Q144</f>
        <v>780654</v>
      </c>
    </row>
    <row r="145" spans="1:17" x14ac:dyDescent="0.3">
      <c r="A145" s="182"/>
      <c r="B145" s="1">
        <v>416</v>
      </c>
      <c r="C145" s="1" t="s">
        <v>87</v>
      </c>
      <c r="D145" s="35">
        <f t="shared" si="41"/>
        <v>16085681</v>
      </c>
      <c r="E145" s="35">
        <f>'승차인원(a)'!E145+'환승유입인원(c)'!E145</f>
        <v>44070</v>
      </c>
      <c r="F145" s="55">
        <f>'승차인원(a)'!F145+'환승유입인원(c)'!F145</f>
        <v>1335132</v>
      </c>
      <c r="G145" s="16">
        <f>'승차인원(a)'!G145+'환승유입인원(c)'!G145</f>
        <v>1190710</v>
      </c>
      <c r="H145" s="16">
        <f>'승차인원(a)'!H145+'환승유입인원(c)'!H145</f>
        <v>1429057</v>
      </c>
      <c r="I145" s="16">
        <f>'승차인원(a)'!I145+'환승유입인원(c)'!I145</f>
        <v>1380417</v>
      </c>
      <c r="J145" s="16">
        <f>'승차인원(a)'!J145+'환승유입인원(c)'!J145</f>
        <v>1422865</v>
      </c>
      <c r="K145" s="16">
        <f>'승차인원(a)'!K145+'환승유입인원(c)'!K145</f>
        <v>1334713</v>
      </c>
      <c r="L145" s="16">
        <f>'승차인원(a)'!L145+'환승유입인원(c)'!L145</f>
        <v>1340665</v>
      </c>
      <c r="M145" s="16">
        <f>'승차인원(a)'!M145+'환승유입인원(c)'!M145</f>
        <v>1275134</v>
      </c>
      <c r="N145" s="16">
        <f>'승차인원(a)'!N145+'환승유입인원(c)'!N145</f>
        <v>1237875</v>
      </c>
      <c r="O145" s="16">
        <f>'승차인원(a)'!O145+'환승유입인원(c)'!O145</f>
        <v>1387158</v>
      </c>
      <c r="P145" s="16">
        <f>'승차인원(a)'!P145+'환승유입인원(c)'!P145</f>
        <v>1374620</v>
      </c>
      <c r="Q145" s="63">
        <f>'승차인원(a)'!Q145+'환승유입인원(c)'!Q145</f>
        <v>1377335</v>
      </c>
    </row>
    <row r="146" spans="1:17" x14ac:dyDescent="0.3">
      <c r="A146" s="182"/>
      <c r="B146" s="1">
        <v>417</v>
      </c>
      <c r="C146" s="1" t="s">
        <v>88</v>
      </c>
      <c r="D146" s="35">
        <f t="shared" si="41"/>
        <v>13039794</v>
      </c>
      <c r="E146" s="35">
        <f>'승차인원(a)'!E146+'환승유입인원(c)'!E146</f>
        <v>35726</v>
      </c>
      <c r="F146" s="55">
        <f>'승차인원(a)'!F146+'환승유입인원(c)'!F146</f>
        <v>1018861</v>
      </c>
      <c r="G146" s="16">
        <f>'승차인원(a)'!G146+'환승유입인원(c)'!G146</f>
        <v>893203</v>
      </c>
      <c r="H146" s="16">
        <f>'승차인원(a)'!H146+'환승유입인원(c)'!H146</f>
        <v>1220404</v>
      </c>
      <c r="I146" s="16">
        <f>'승차인원(a)'!I146+'환승유입인원(c)'!I146</f>
        <v>1173781</v>
      </c>
      <c r="J146" s="16">
        <f>'승차인원(a)'!J146+'환승유입인원(c)'!J146</f>
        <v>1202360</v>
      </c>
      <c r="K146" s="16">
        <f>'승차인원(a)'!K146+'환승유입인원(c)'!K146</f>
        <v>1086942</v>
      </c>
      <c r="L146" s="16">
        <f>'승차인원(a)'!L146+'환승유입인원(c)'!L146</f>
        <v>1016006</v>
      </c>
      <c r="M146" s="16">
        <f>'승차인원(a)'!M146+'환승유입인원(c)'!M146</f>
        <v>979634</v>
      </c>
      <c r="N146" s="16">
        <f>'승차인원(a)'!N146+'환승유입인원(c)'!N146</f>
        <v>1022821</v>
      </c>
      <c r="O146" s="16">
        <f>'승차인원(a)'!O146+'환승유입인원(c)'!O146</f>
        <v>1171072</v>
      </c>
      <c r="P146" s="16">
        <f>'승차인원(a)'!P146+'환승유입인원(c)'!P146</f>
        <v>1169364</v>
      </c>
      <c r="Q146" s="63">
        <f>'승차인원(a)'!Q146+'환승유입인원(c)'!Q146</f>
        <v>1085346</v>
      </c>
    </row>
    <row r="147" spans="1:17" x14ac:dyDescent="0.3">
      <c r="A147" s="182"/>
      <c r="B147" s="1">
        <v>418</v>
      </c>
      <c r="C147" s="1" t="s">
        <v>89</v>
      </c>
      <c r="D147" s="35">
        <f t="shared" si="41"/>
        <v>13465987</v>
      </c>
      <c r="E147" s="35">
        <f>'승차인원(a)'!E147+'환승유입인원(c)'!E147</f>
        <v>36893</v>
      </c>
      <c r="F147" s="55">
        <f>'승차인원(a)'!F147+'환승유입인원(c)'!F147</f>
        <v>1054348</v>
      </c>
      <c r="G147" s="16">
        <f>'승차인원(a)'!G147+'환승유입인원(c)'!G147</f>
        <v>943654</v>
      </c>
      <c r="H147" s="16">
        <f>'승차인원(a)'!H147+'환승유입인원(c)'!H147</f>
        <v>1260679</v>
      </c>
      <c r="I147" s="16">
        <f>'승차인원(a)'!I147+'환승유입인원(c)'!I147</f>
        <v>1187432</v>
      </c>
      <c r="J147" s="16">
        <f>'승차인원(a)'!J147+'환승유입인원(c)'!J147</f>
        <v>1251932</v>
      </c>
      <c r="K147" s="16">
        <f>'승차인원(a)'!K147+'환승유입인원(c)'!K147</f>
        <v>1116537</v>
      </c>
      <c r="L147" s="16">
        <f>'승차인원(a)'!L147+'환승유입인원(c)'!L147</f>
        <v>1065081</v>
      </c>
      <c r="M147" s="16">
        <f>'승차인원(a)'!M147+'환승유입인원(c)'!M147</f>
        <v>1005919</v>
      </c>
      <c r="N147" s="16">
        <f>'승차인원(a)'!N147+'환승유입인원(c)'!N147</f>
        <v>1040159</v>
      </c>
      <c r="O147" s="16">
        <f>'승차인원(a)'!O147+'환승유입인원(c)'!O147</f>
        <v>1191382</v>
      </c>
      <c r="P147" s="16">
        <f>'승차인원(a)'!P147+'환승유입인원(c)'!P147</f>
        <v>1184342</v>
      </c>
      <c r="Q147" s="63">
        <f>'승차인원(a)'!Q147+'환승유입인원(c)'!Q147</f>
        <v>1164522</v>
      </c>
    </row>
    <row r="148" spans="1:17" x14ac:dyDescent="0.3">
      <c r="A148" s="182"/>
      <c r="B148" s="1">
        <v>419</v>
      </c>
      <c r="C148" s="1" t="s">
        <v>90</v>
      </c>
      <c r="D148" s="35">
        <f t="shared" si="41"/>
        <v>9532145</v>
      </c>
      <c r="E148" s="35">
        <f>'승차인원(a)'!E148+'환승유입인원(c)'!E148</f>
        <v>26115</v>
      </c>
      <c r="F148" s="55">
        <f>'승차인원(a)'!F148+'환승유입인원(c)'!F148</f>
        <v>710063</v>
      </c>
      <c r="G148" s="16">
        <f>'승차인원(a)'!G148+'환승유입인원(c)'!G148</f>
        <v>626126</v>
      </c>
      <c r="H148" s="16">
        <f>'승차인원(a)'!H148+'환승유입인원(c)'!H148</f>
        <v>889216</v>
      </c>
      <c r="I148" s="16">
        <f>'승차인원(a)'!I148+'환승유입인원(c)'!I148</f>
        <v>868681</v>
      </c>
      <c r="J148" s="16">
        <f>'승차인원(a)'!J148+'환승유입인원(c)'!J148</f>
        <v>911210</v>
      </c>
      <c r="K148" s="16">
        <f>'승차인원(a)'!K148+'환승유입인원(c)'!K148</f>
        <v>803586</v>
      </c>
      <c r="L148" s="16">
        <f>'승차인원(a)'!L148+'환승유입인원(c)'!L148</f>
        <v>736682</v>
      </c>
      <c r="M148" s="16">
        <f>'승차인원(a)'!M148+'환승유입인원(c)'!M148</f>
        <v>687108</v>
      </c>
      <c r="N148" s="16">
        <f>'승차인원(a)'!N148+'환승유입인원(c)'!N148</f>
        <v>759833</v>
      </c>
      <c r="O148" s="16">
        <f>'승차인원(a)'!O148+'환승유입인원(c)'!O148</f>
        <v>883351</v>
      </c>
      <c r="P148" s="16">
        <f>'승차인원(a)'!P148+'환승유입인원(c)'!P148</f>
        <v>854206</v>
      </c>
      <c r="Q148" s="63">
        <f>'승차인원(a)'!Q148+'환승유입인원(c)'!Q148</f>
        <v>802083</v>
      </c>
    </row>
    <row r="149" spans="1:17" x14ac:dyDescent="0.3">
      <c r="A149" s="182"/>
      <c r="B149" s="1">
        <v>420</v>
      </c>
      <c r="C149" s="1" t="s">
        <v>91</v>
      </c>
      <c r="D149" s="35">
        <f t="shared" si="41"/>
        <v>25505322</v>
      </c>
      <c r="E149" s="35">
        <f>'승차인원(a)'!E149+'환승유입인원(c)'!E149</f>
        <v>69878</v>
      </c>
      <c r="F149" s="55">
        <f>'승차인원(a)'!F149+'환승유입인원(c)'!F149</f>
        <v>2082984</v>
      </c>
      <c r="G149" s="16">
        <f>'승차인원(a)'!G149+'환승유입인원(c)'!G149</f>
        <v>1788154</v>
      </c>
      <c r="H149" s="16">
        <f>'승차인원(a)'!H149+'환승유입인원(c)'!H149</f>
        <v>2221967</v>
      </c>
      <c r="I149" s="16">
        <f>'승차인원(a)'!I149+'환승유입인원(c)'!I149</f>
        <v>2111964</v>
      </c>
      <c r="J149" s="16">
        <f>'승차인원(a)'!J149+'환승유입인원(c)'!J149</f>
        <v>2305434</v>
      </c>
      <c r="K149" s="16">
        <f>'승차인원(a)'!K149+'환승유입인원(c)'!K149</f>
        <v>2084919</v>
      </c>
      <c r="L149" s="16">
        <f>'승차인원(a)'!L149+'환승유입인원(c)'!L149</f>
        <v>2068906</v>
      </c>
      <c r="M149" s="16">
        <f>'승차인원(a)'!M149+'환승유입인원(c)'!M149</f>
        <v>1946314</v>
      </c>
      <c r="N149" s="16">
        <f>'승차인원(a)'!N149+'환승유입인원(c)'!N149</f>
        <v>1961172</v>
      </c>
      <c r="O149" s="16">
        <f>'승차인원(a)'!O149+'환승유입인원(c)'!O149</f>
        <v>2229001</v>
      </c>
      <c r="P149" s="16">
        <f>'승차인원(a)'!P149+'환승유입인원(c)'!P149</f>
        <v>2296347</v>
      </c>
      <c r="Q149" s="63">
        <f>'승차인원(a)'!Q149+'환승유입인원(c)'!Q149</f>
        <v>2408160</v>
      </c>
    </row>
    <row r="150" spans="1:17" x14ac:dyDescent="0.3">
      <c r="A150" s="182"/>
      <c r="B150" s="1">
        <v>421</v>
      </c>
      <c r="C150" s="1" t="s">
        <v>92</v>
      </c>
      <c r="D150" s="35">
        <f t="shared" si="41"/>
        <v>13969517</v>
      </c>
      <c r="E150" s="35">
        <f>'승차인원(a)'!E150+'환승유입인원(c)'!E150</f>
        <v>38272</v>
      </c>
      <c r="F150" s="55">
        <f>'승차인원(a)'!F150+'환승유입인원(c)'!F150</f>
        <v>1130869</v>
      </c>
      <c r="G150" s="16">
        <f>'승차인원(a)'!G150+'환승유입인원(c)'!G150</f>
        <v>976252</v>
      </c>
      <c r="H150" s="16">
        <f>'승차인원(a)'!H150+'환승유입인원(c)'!H150</f>
        <v>1268909</v>
      </c>
      <c r="I150" s="16">
        <f>'승차인원(a)'!I150+'환승유입인원(c)'!I150</f>
        <v>1194221</v>
      </c>
      <c r="J150" s="16">
        <f>'승차인원(a)'!J150+'환승유입인원(c)'!J150</f>
        <v>1265956</v>
      </c>
      <c r="K150" s="16">
        <f>'승차인원(a)'!K150+'환승유입인원(c)'!K150</f>
        <v>1184539</v>
      </c>
      <c r="L150" s="16">
        <f>'승차인원(a)'!L150+'환승유입인원(c)'!L150</f>
        <v>1167647</v>
      </c>
      <c r="M150" s="16">
        <f>'승차인원(a)'!M150+'환승유입인원(c)'!M150</f>
        <v>1067480</v>
      </c>
      <c r="N150" s="16">
        <f>'승차인원(a)'!N150+'환승유입인원(c)'!N150</f>
        <v>1046264</v>
      </c>
      <c r="O150" s="16">
        <f>'승차인원(a)'!O150+'환승유입인원(c)'!O150</f>
        <v>1272336</v>
      </c>
      <c r="P150" s="16">
        <f>'승차인원(a)'!P150+'환승유입인원(c)'!P150</f>
        <v>1206732</v>
      </c>
      <c r="Q150" s="63">
        <f>'승차인원(a)'!Q150+'환승유입인원(c)'!Q150</f>
        <v>1188312</v>
      </c>
    </row>
    <row r="151" spans="1:17" x14ac:dyDescent="0.3">
      <c r="A151" s="182"/>
      <c r="B151" s="1">
        <v>422</v>
      </c>
      <c r="C151" s="1" t="s">
        <v>343</v>
      </c>
      <c r="D151" s="35">
        <f t="shared" si="41"/>
        <v>10406999</v>
      </c>
      <c r="E151" s="35">
        <f>'승차인원(a)'!E151+'환승유입인원(c)'!E151</f>
        <v>28512</v>
      </c>
      <c r="F151" s="55">
        <f>'승차인원(a)'!F151+'환승유입인원(c)'!F151</f>
        <v>868828</v>
      </c>
      <c r="G151" s="16">
        <f>'승차인원(a)'!G151+'환승유입인원(c)'!G151</f>
        <v>767896</v>
      </c>
      <c r="H151" s="16">
        <f>'승차인원(a)'!H151+'환승유입인원(c)'!H151</f>
        <v>963937</v>
      </c>
      <c r="I151" s="16">
        <f>'승차인원(a)'!I151+'환승유입인원(c)'!I151</f>
        <v>924380</v>
      </c>
      <c r="J151" s="16">
        <f>'승차인원(a)'!J151+'환승유입인원(c)'!J151</f>
        <v>953561</v>
      </c>
      <c r="K151" s="16">
        <f>'승차인원(a)'!K151+'환승유입인원(c)'!K151</f>
        <v>894739</v>
      </c>
      <c r="L151" s="16">
        <f>'승차인원(a)'!L151+'환승유입인원(c)'!L151</f>
        <v>839351</v>
      </c>
      <c r="M151" s="16">
        <f>'승차인원(a)'!M151+'환승유입인원(c)'!M151</f>
        <v>731847</v>
      </c>
      <c r="N151" s="16">
        <f>'승차인원(a)'!N151+'환승유입인원(c)'!N151</f>
        <v>712407</v>
      </c>
      <c r="O151" s="16">
        <f>'승차인원(a)'!O151+'환승유입인원(c)'!O151</f>
        <v>923730</v>
      </c>
      <c r="P151" s="16">
        <f>'승차인원(a)'!P151+'환승유입인원(c)'!P151</f>
        <v>900784</v>
      </c>
      <c r="Q151" s="63">
        <f>'승차인원(a)'!Q151+'환승유입인원(c)'!Q151</f>
        <v>925539</v>
      </c>
    </row>
    <row r="152" spans="1:17" x14ac:dyDescent="0.3">
      <c r="A152" s="182"/>
      <c r="B152" s="1">
        <v>423</v>
      </c>
      <c r="C152" s="1" t="s">
        <v>93</v>
      </c>
      <c r="D152" s="35">
        <f t="shared" si="41"/>
        <v>17717695</v>
      </c>
      <c r="E152" s="35">
        <f>'승차인원(a)'!E152+'환승유입인원(c)'!E152</f>
        <v>48542</v>
      </c>
      <c r="F152" s="55">
        <f>'승차인원(a)'!F152+'환승유입인원(c)'!F152</f>
        <v>1396214</v>
      </c>
      <c r="G152" s="16">
        <f>'승차인원(a)'!G152+'환승유입인원(c)'!G152</f>
        <v>1204568</v>
      </c>
      <c r="H152" s="16">
        <f>'승차인원(a)'!H152+'환승유입인원(c)'!H152</f>
        <v>1647731</v>
      </c>
      <c r="I152" s="16">
        <f>'승차인원(a)'!I152+'환승유입인원(c)'!I152</f>
        <v>1599408</v>
      </c>
      <c r="J152" s="16">
        <f>'승차인원(a)'!J152+'환승유입인원(c)'!J152</f>
        <v>1599811</v>
      </c>
      <c r="K152" s="16">
        <f>'승차인원(a)'!K152+'환승유입인원(c)'!K152</f>
        <v>1449645</v>
      </c>
      <c r="L152" s="16">
        <f>'승차인원(a)'!L152+'환승유입인원(c)'!L152</f>
        <v>1397464</v>
      </c>
      <c r="M152" s="16">
        <f>'승차인원(a)'!M152+'환승유입인원(c)'!M152</f>
        <v>1346185</v>
      </c>
      <c r="N152" s="16">
        <f>'승차인원(a)'!N152+'환승유입인원(c)'!N152</f>
        <v>1376424</v>
      </c>
      <c r="O152" s="16">
        <f>'승차인원(a)'!O152+'환승유입인원(c)'!O152</f>
        <v>1603053</v>
      </c>
      <c r="P152" s="16">
        <f>'승차인원(a)'!P152+'환승유입인원(c)'!P152</f>
        <v>1591791</v>
      </c>
      <c r="Q152" s="63">
        <f>'승차인원(a)'!Q152+'환승유입인원(c)'!Q152</f>
        <v>1505401</v>
      </c>
    </row>
    <row r="153" spans="1:17" x14ac:dyDescent="0.3">
      <c r="A153" s="182"/>
      <c r="B153" s="1">
        <v>424</v>
      </c>
      <c r="C153" s="1" t="s">
        <v>94</v>
      </c>
      <c r="D153" s="35">
        <f t="shared" si="41"/>
        <v>23862447</v>
      </c>
      <c r="E153" s="35">
        <f>'승차인원(a)'!E153+'환승유입인원(c)'!E153</f>
        <v>65377</v>
      </c>
      <c r="F153" s="55">
        <f>'승차인원(a)'!F153+'환승유입인원(c)'!F153</f>
        <v>1795908</v>
      </c>
      <c r="G153" s="16">
        <f>'승차인원(a)'!G153+'환승유입인원(c)'!G153</f>
        <v>1684639</v>
      </c>
      <c r="H153" s="16">
        <f>'승차인원(a)'!H153+'환승유입인원(c)'!H153</f>
        <v>2209346</v>
      </c>
      <c r="I153" s="16">
        <f>'승차인원(a)'!I153+'환승유입인원(c)'!I153</f>
        <v>2105589</v>
      </c>
      <c r="J153" s="16">
        <f>'승차인원(a)'!J153+'환승유입인원(c)'!J153</f>
        <v>2054228</v>
      </c>
      <c r="K153" s="16">
        <f>'승차인원(a)'!K153+'환승유입인원(c)'!K153</f>
        <v>1938682</v>
      </c>
      <c r="L153" s="16">
        <f>'승차인원(a)'!L153+'환승유입인원(c)'!L153</f>
        <v>1829705</v>
      </c>
      <c r="M153" s="16">
        <f>'승차인원(a)'!M153+'환승유입인원(c)'!M153</f>
        <v>1872649</v>
      </c>
      <c r="N153" s="16">
        <f>'승차인원(a)'!N153+'환승유입인원(c)'!N153</f>
        <v>1904924</v>
      </c>
      <c r="O153" s="16">
        <f>'승차인원(a)'!O153+'환승유입인원(c)'!O153</f>
        <v>2137797</v>
      </c>
      <c r="P153" s="16">
        <f>'승차인원(a)'!P153+'환승유입인원(c)'!P153</f>
        <v>2120671</v>
      </c>
      <c r="Q153" s="63">
        <f>'승차인원(a)'!Q153+'환승유입인원(c)'!Q153</f>
        <v>2208309</v>
      </c>
    </row>
    <row r="154" spans="1:17" x14ac:dyDescent="0.3">
      <c r="A154" s="182"/>
      <c r="B154" s="1">
        <v>425</v>
      </c>
      <c r="C154" s="1" t="s">
        <v>95</v>
      </c>
      <c r="D154" s="35">
        <f t="shared" si="41"/>
        <v>18494503</v>
      </c>
      <c r="E154" s="35">
        <f>'승차인원(a)'!E154+'환승유입인원(c)'!E154</f>
        <v>50670</v>
      </c>
      <c r="F154" s="55">
        <f>'승차인원(a)'!F154+'환승유입인원(c)'!F154</f>
        <v>1446361</v>
      </c>
      <c r="G154" s="16">
        <f>'승차인원(a)'!G154+'환승유입인원(c)'!G154</f>
        <v>1278013</v>
      </c>
      <c r="H154" s="16">
        <f>'승차인원(a)'!H154+'환승유입인원(c)'!H154</f>
        <v>1674950</v>
      </c>
      <c r="I154" s="16">
        <f>'승차인원(a)'!I154+'환승유입인원(c)'!I154</f>
        <v>1622199</v>
      </c>
      <c r="J154" s="16">
        <f>'승차인원(a)'!J154+'환승유입인원(c)'!J154</f>
        <v>1680910</v>
      </c>
      <c r="K154" s="16">
        <f>'승차인원(a)'!K154+'환승유입인원(c)'!K154</f>
        <v>1599024</v>
      </c>
      <c r="L154" s="16">
        <f>'승차인원(a)'!L154+'환승유입인원(c)'!L154</f>
        <v>1548838</v>
      </c>
      <c r="M154" s="16">
        <f>'승차인원(a)'!M154+'환승유입인원(c)'!M154</f>
        <v>1448705</v>
      </c>
      <c r="N154" s="16">
        <f>'승차인원(a)'!N154+'환승유입인원(c)'!N154</f>
        <v>1397770</v>
      </c>
      <c r="O154" s="16">
        <f>'승차인원(a)'!O154+'환승유입인원(c)'!O154</f>
        <v>1665622</v>
      </c>
      <c r="P154" s="16">
        <f>'승차인원(a)'!P154+'환승유입인원(c)'!P154</f>
        <v>1575359</v>
      </c>
      <c r="Q154" s="63">
        <f>'승차인원(a)'!Q154+'환승유입인원(c)'!Q154</f>
        <v>1556752</v>
      </c>
    </row>
    <row r="155" spans="1:17" x14ac:dyDescent="0.3">
      <c r="A155" s="182"/>
      <c r="B155" s="1">
        <v>426</v>
      </c>
      <c r="C155" s="1" t="s">
        <v>96</v>
      </c>
      <c r="D155" s="35">
        <f t="shared" si="41"/>
        <v>9194762</v>
      </c>
      <c r="E155" s="35">
        <f>'승차인원(a)'!E155+'환승유입인원(c)'!E155</f>
        <v>25191</v>
      </c>
      <c r="F155" s="55">
        <f>'승차인원(a)'!F155+'환승유입인원(c)'!F155</f>
        <v>733642</v>
      </c>
      <c r="G155" s="16">
        <f>'승차인원(a)'!G155+'환승유입인원(c)'!G155</f>
        <v>660768</v>
      </c>
      <c r="H155" s="16">
        <f>'승차인원(a)'!H155+'환승유입인원(c)'!H155</f>
        <v>790073</v>
      </c>
      <c r="I155" s="16">
        <f>'승차인원(a)'!I155+'환승유입인원(c)'!I155</f>
        <v>780993</v>
      </c>
      <c r="J155" s="16">
        <f>'승차인원(a)'!J155+'환승유입인원(c)'!J155</f>
        <v>788179</v>
      </c>
      <c r="K155" s="16">
        <f>'승차인원(a)'!K155+'환승유입인원(c)'!K155</f>
        <v>744941</v>
      </c>
      <c r="L155" s="16">
        <f>'승차인원(a)'!L155+'환승유입인원(c)'!L155</f>
        <v>761088</v>
      </c>
      <c r="M155" s="16">
        <f>'승차인원(a)'!M155+'환승유입인원(c)'!M155</f>
        <v>748908</v>
      </c>
      <c r="N155" s="16">
        <f>'승차인원(a)'!N155+'환승유입인원(c)'!N155</f>
        <v>707440</v>
      </c>
      <c r="O155" s="16">
        <f>'승차인원(a)'!O155+'환승유입인원(c)'!O155</f>
        <v>834866</v>
      </c>
      <c r="P155" s="16">
        <f>'승차인원(a)'!P155+'환승유입인원(c)'!P155</f>
        <v>841770</v>
      </c>
      <c r="Q155" s="63">
        <f>'승차인원(a)'!Q155+'환승유입인원(c)'!Q155</f>
        <v>802094</v>
      </c>
    </row>
    <row r="156" spans="1:17" x14ac:dyDescent="0.3">
      <c r="A156" s="182"/>
      <c r="B156" s="1">
        <v>427</v>
      </c>
      <c r="C156" s="1" t="s">
        <v>97</v>
      </c>
      <c r="D156" s="35">
        <f t="shared" si="41"/>
        <v>9516792</v>
      </c>
      <c r="E156" s="35">
        <f>'승차인원(a)'!E156+'환승유입인원(c)'!E156</f>
        <v>26074</v>
      </c>
      <c r="F156" s="55">
        <f>'승차인원(a)'!F156+'환승유입인원(c)'!F156</f>
        <v>713879</v>
      </c>
      <c r="G156" s="16">
        <f>'승차인원(a)'!G156+'환승유입인원(c)'!G156</f>
        <v>624756</v>
      </c>
      <c r="H156" s="16">
        <f>'승차인원(a)'!H156+'환승유입인원(c)'!H156</f>
        <v>912068</v>
      </c>
      <c r="I156" s="16">
        <f>'승차인원(a)'!I156+'환승유입인원(c)'!I156</f>
        <v>877512</v>
      </c>
      <c r="J156" s="16">
        <f>'승차인원(a)'!J156+'환승유입인원(c)'!J156</f>
        <v>876415</v>
      </c>
      <c r="K156" s="16">
        <f>'승차인원(a)'!K156+'환승유입인원(c)'!K156</f>
        <v>797477</v>
      </c>
      <c r="L156" s="16">
        <f>'승차인원(a)'!L156+'환승유입인원(c)'!L156</f>
        <v>736766</v>
      </c>
      <c r="M156" s="16">
        <f>'승차인원(a)'!M156+'환승유입인원(c)'!M156</f>
        <v>693147</v>
      </c>
      <c r="N156" s="16">
        <f>'승차인원(a)'!N156+'환승유입인원(c)'!N156</f>
        <v>737528</v>
      </c>
      <c r="O156" s="16">
        <f>'승차인원(a)'!O156+'환승유입인원(c)'!O156</f>
        <v>862466</v>
      </c>
      <c r="P156" s="16">
        <f>'승차인원(a)'!P156+'환승유입인원(c)'!P156</f>
        <v>876153</v>
      </c>
      <c r="Q156" s="63">
        <f>'승차인원(a)'!Q156+'환승유입인원(c)'!Q156</f>
        <v>808625</v>
      </c>
    </row>
    <row r="157" spans="1:17" x14ac:dyDescent="0.3">
      <c r="A157" s="182"/>
      <c r="B157" s="1">
        <v>428</v>
      </c>
      <c r="C157" s="1" t="s">
        <v>98</v>
      </c>
      <c r="D157" s="35">
        <f t="shared" si="41"/>
        <v>2912843</v>
      </c>
      <c r="E157" s="35">
        <f>'승차인원(a)'!E157+'환승유입인원(c)'!E157</f>
        <v>7981</v>
      </c>
      <c r="F157" s="55">
        <f>'승차인원(a)'!F157+'환승유입인원(c)'!F157</f>
        <v>248447</v>
      </c>
      <c r="G157" s="16">
        <f>'승차인원(a)'!G157+'환승유입인원(c)'!G157</f>
        <v>210966</v>
      </c>
      <c r="H157" s="16">
        <f>'승차인원(a)'!H157+'환승유입인원(c)'!H157</f>
        <v>255702</v>
      </c>
      <c r="I157" s="16">
        <f>'승차인원(a)'!I157+'환승유입인원(c)'!I157</f>
        <v>245469</v>
      </c>
      <c r="J157" s="16">
        <f>'승차인원(a)'!J157+'환승유입인원(c)'!J157</f>
        <v>248489</v>
      </c>
      <c r="K157" s="16">
        <f>'승차인원(a)'!K157+'환승유입인원(c)'!K157</f>
        <v>237932</v>
      </c>
      <c r="L157" s="16">
        <f>'승차인원(a)'!L157+'환승유입인원(c)'!L157</f>
        <v>241144</v>
      </c>
      <c r="M157" s="16">
        <f>'승차인원(a)'!M157+'환승유입인원(c)'!M157</f>
        <v>230033</v>
      </c>
      <c r="N157" s="16">
        <f>'승차인원(a)'!N157+'환승유입인원(c)'!N157</f>
        <v>222182</v>
      </c>
      <c r="O157" s="16">
        <f>'승차인원(a)'!O157+'환승유입인원(c)'!O157</f>
        <v>257369</v>
      </c>
      <c r="P157" s="16">
        <f>'승차인원(a)'!P157+'환승유입인원(c)'!P157</f>
        <v>259819</v>
      </c>
      <c r="Q157" s="63">
        <f>'승차인원(a)'!Q157+'환승유입인원(c)'!Q157</f>
        <v>255291</v>
      </c>
    </row>
    <row r="158" spans="1:17" x14ac:dyDescent="0.3">
      <c r="A158" s="182"/>
      <c r="B158" s="1">
        <v>429</v>
      </c>
      <c r="C158" s="1" t="s">
        <v>99</v>
      </c>
      <c r="D158" s="35">
        <f t="shared" si="41"/>
        <v>9102190</v>
      </c>
      <c r="E158" s="35">
        <f>'승차인원(a)'!E158+'환승유입인원(c)'!E158</f>
        <v>24937</v>
      </c>
      <c r="F158" s="55">
        <f>'승차인원(a)'!F158+'환승유입인원(c)'!F158</f>
        <v>737829</v>
      </c>
      <c r="G158" s="16">
        <f>'승차인원(a)'!G158+'환승유입인원(c)'!G158</f>
        <v>658345</v>
      </c>
      <c r="H158" s="16">
        <f>'승차인원(a)'!H158+'환승유입인원(c)'!H158</f>
        <v>770195</v>
      </c>
      <c r="I158" s="16">
        <f>'승차인원(a)'!I158+'환승유입인원(c)'!I158</f>
        <v>750643</v>
      </c>
      <c r="J158" s="16">
        <f>'승차인원(a)'!J158+'환승유입인원(c)'!J158</f>
        <v>778850</v>
      </c>
      <c r="K158" s="16">
        <f>'승차인원(a)'!K158+'환승유입인원(c)'!K158</f>
        <v>739648</v>
      </c>
      <c r="L158" s="16">
        <f>'승차인원(a)'!L158+'환승유입인원(c)'!L158</f>
        <v>771402</v>
      </c>
      <c r="M158" s="16">
        <f>'승차인원(a)'!M158+'환승유입인원(c)'!M158</f>
        <v>754721</v>
      </c>
      <c r="N158" s="16">
        <f>'승차인원(a)'!N158+'환승유입인원(c)'!N158</f>
        <v>680397</v>
      </c>
      <c r="O158" s="16">
        <f>'승차인원(a)'!O158+'환승유입인원(c)'!O158</f>
        <v>801721</v>
      </c>
      <c r="P158" s="16">
        <f>'승차인원(a)'!P158+'환승유입인원(c)'!P158</f>
        <v>835928</v>
      </c>
      <c r="Q158" s="63">
        <f>'승차인원(a)'!Q158+'환승유입인원(c)'!Q158</f>
        <v>822511</v>
      </c>
    </row>
    <row r="159" spans="1:17" x14ac:dyDescent="0.3">
      <c r="A159" s="182"/>
      <c r="B159" s="1">
        <v>430</v>
      </c>
      <c r="C159" s="1" t="s">
        <v>354</v>
      </c>
      <c r="D159" s="35">
        <f t="shared" si="41"/>
        <v>6086092</v>
      </c>
      <c r="E159" s="35">
        <f>'승차인원(a)'!E159+'환승유입인원(c)'!E159</f>
        <v>16674</v>
      </c>
      <c r="F159" s="55">
        <f>'승차인원(a)'!F159+'환승유입인원(c)'!F159</f>
        <v>485744</v>
      </c>
      <c r="G159" s="16">
        <f>'승차인원(a)'!G159+'환승유입인원(c)'!G159</f>
        <v>432932</v>
      </c>
      <c r="H159" s="16">
        <f>'승차인원(a)'!H159+'환승유입인원(c)'!H159</f>
        <v>513493</v>
      </c>
      <c r="I159" s="16">
        <f>'승차인원(a)'!I159+'환승유입인원(c)'!I159</f>
        <v>505974</v>
      </c>
      <c r="J159" s="16">
        <f>'승차인원(a)'!J159+'환승유입인원(c)'!J159</f>
        <v>540750</v>
      </c>
      <c r="K159" s="16">
        <f>'승차인원(a)'!K159+'환승유입인원(c)'!K159</f>
        <v>496647</v>
      </c>
      <c r="L159" s="16">
        <f>'승차인원(a)'!L159+'환승유입인원(c)'!L159</f>
        <v>503368</v>
      </c>
      <c r="M159" s="16">
        <f>'승차인원(a)'!M159+'환승유입인원(c)'!M159</f>
        <v>522166</v>
      </c>
      <c r="N159" s="16">
        <f>'승차인원(a)'!N159+'환승유입인원(c)'!N159</f>
        <v>479447</v>
      </c>
      <c r="O159" s="16">
        <f>'승차인원(a)'!O159+'환승유입인원(c)'!O159</f>
        <v>555674</v>
      </c>
      <c r="P159" s="16">
        <f>'승차인원(a)'!P159+'환승유입인원(c)'!P159</f>
        <v>507537</v>
      </c>
      <c r="Q159" s="63">
        <f>'승차인원(a)'!Q159+'환승유입인원(c)'!Q159</f>
        <v>542360</v>
      </c>
    </row>
    <row r="160" spans="1:17" x14ac:dyDescent="0.3">
      <c r="A160" s="182"/>
      <c r="B160" s="1">
        <v>431</v>
      </c>
      <c r="C160" s="1" t="s">
        <v>100</v>
      </c>
      <c r="D160" s="35">
        <f t="shared" si="41"/>
        <v>1718279</v>
      </c>
      <c r="E160" s="35">
        <f>'승차인원(a)'!E160+'환승유입인원(c)'!E160</f>
        <v>4708</v>
      </c>
      <c r="F160" s="55">
        <f>'승차인원(a)'!F160+'환승유입인원(c)'!F160</f>
        <v>118568</v>
      </c>
      <c r="G160" s="16">
        <f>'승차인원(a)'!G160+'환승유입인원(c)'!G160</f>
        <v>105532</v>
      </c>
      <c r="H160" s="16">
        <f>'승차인원(a)'!H160+'환승유입인원(c)'!H160</f>
        <v>138364</v>
      </c>
      <c r="I160" s="16">
        <f>'승차인원(a)'!I160+'환승유입인원(c)'!I160</f>
        <v>164092</v>
      </c>
      <c r="J160" s="16">
        <f>'승차인원(a)'!J160+'환승유입인원(c)'!J160</f>
        <v>172781</v>
      </c>
      <c r="K160" s="16">
        <f>'승차인원(a)'!K160+'환승유입인원(c)'!K160</f>
        <v>178362</v>
      </c>
      <c r="L160" s="16">
        <f>'승차인원(a)'!L160+'환승유입인원(c)'!L160</f>
        <v>133656</v>
      </c>
      <c r="M160" s="16">
        <f>'승차인원(a)'!M160+'환승유입인원(c)'!M160</f>
        <v>123521</v>
      </c>
      <c r="N160" s="16">
        <f>'승차인원(a)'!N160+'환승유입인원(c)'!N160</f>
        <v>146408</v>
      </c>
      <c r="O160" s="16">
        <f>'승차인원(a)'!O160+'환승유입인원(c)'!O160</f>
        <v>163370</v>
      </c>
      <c r="P160" s="16">
        <f>'승차인원(a)'!P160+'환승유입인원(c)'!P160</f>
        <v>143880</v>
      </c>
      <c r="Q160" s="63">
        <f>'승차인원(a)'!Q160+'환승유입인원(c)'!Q160</f>
        <v>129745</v>
      </c>
    </row>
    <row r="161" spans="1:17" x14ac:dyDescent="0.3">
      <c r="A161" s="182"/>
      <c r="B161" s="1">
        <v>432</v>
      </c>
      <c r="C161" s="1" t="s">
        <v>353</v>
      </c>
      <c r="D161" s="35">
        <f t="shared" si="41"/>
        <v>14381553</v>
      </c>
      <c r="E161" s="35">
        <f>'승차인원(a)'!E161+'환승유입인원(c)'!E161</f>
        <v>39401</v>
      </c>
      <c r="F161" s="55">
        <f>'승차인원(a)'!F161+'환승유입인원(c)'!F161</f>
        <v>1173308</v>
      </c>
      <c r="G161" s="16">
        <f>'승차인원(a)'!G161+'환승유입인원(c)'!G161</f>
        <v>1030109</v>
      </c>
      <c r="H161" s="16">
        <f>'승차인원(a)'!H161+'환승유입인원(c)'!H161</f>
        <v>1262400</v>
      </c>
      <c r="I161" s="16">
        <f>'승차인원(a)'!I161+'환승유입인원(c)'!I161</f>
        <v>1220201</v>
      </c>
      <c r="J161" s="16">
        <f>'승차인원(a)'!J161+'환승유입인원(c)'!J161</f>
        <v>1255990</v>
      </c>
      <c r="K161" s="16">
        <f>'승차인원(a)'!K161+'환승유입인원(c)'!K161</f>
        <v>1193610</v>
      </c>
      <c r="L161" s="16">
        <f>'승차인원(a)'!L161+'환승유입인원(c)'!L161</f>
        <v>1215577</v>
      </c>
      <c r="M161" s="16">
        <f>'승차인원(a)'!M161+'환승유입인원(c)'!M161</f>
        <v>1171358</v>
      </c>
      <c r="N161" s="16">
        <f>'승차인원(a)'!N161+'환승유입인원(c)'!N161</f>
        <v>1132535</v>
      </c>
      <c r="O161" s="16">
        <f>'승차인원(a)'!O161+'환승유입인원(c)'!O161</f>
        <v>1257908</v>
      </c>
      <c r="P161" s="16">
        <f>'승차인원(a)'!P161+'환승유입인원(c)'!P161</f>
        <v>1243852</v>
      </c>
      <c r="Q161" s="63">
        <f>'승차인원(a)'!Q161+'환승유입인원(c)'!Q161</f>
        <v>1224705</v>
      </c>
    </row>
    <row r="162" spans="1:17" x14ac:dyDescent="0.3">
      <c r="A162" s="182"/>
      <c r="B162" s="1">
        <v>433</v>
      </c>
      <c r="C162" s="1" t="s">
        <v>101</v>
      </c>
      <c r="D162" s="35">
        <f t="shared" si="41"/>
        <v>15267702</v>
      </c>
      <c r="E162" s="35">
        <f>'승차인원(a)'!E162+'환승유입인원(c)'!E162</f>
        <v>41829</v>
      </c>
      <c r="F162" s="55">
        <f>'승차인원(a)'!F162+'환승유입인원(c)'!F162</f>
        <v>1254072</v>
      </c>
      <c r="G162" s="16">
        <f>'승차인원(a)'!G162+'환승유입인원(c)'!G162</f>
        <v>1093144</v>
      </c>
      <c r="H162" s="16">
        <f>'승차인원(a)'!H162+'환승유입인원(c)'!H162</f>
        <v>1381806</v>
      </c>
      <c r="I162" s="16">
        <f>'승차인원(a)'!I162+'환승유입인원(c)'!I162</f>
        <v>1340946</v>
      </c>
      <c r="J162" s="16">
        <f>'승차인원(a)'!J162+'환승유입인원(c)'!J162</f>
        <v>1354323</v>
      </c>
      <c r="K162" s="16">
        <f>'승차인원(a)'!K162+'환승유입인원(c)'!K162</f>
        <v>1275510</v>
      </c>
      <c r="L162" s="16">
        <f>'승차인원(a)'!L162+'환승유입인원(c)'!L162</f>
        <v>1225198</v>
      </c>
      <c r="M162" s="16">
        <f>'승차인원(a)'!M162+'환승유입인원(c)'!M162</f>
        <v>1107888</v>
      </c>
      <c r="N162" s="16">
        <f>'승차인원(a)'!N162+'환승유입인원(c)'!N162</f>
        <v>1148796</v>
      </c>
      <c r="O162" s="16">
        <f>'승차인원(a)'!O162+'환승유입인원(c)'!O162</f>
        <v>1361828</v>
      </c>
      <c r="P162" s="16">
        <f>'승차인원(a)'!P162+'환승유입인원(c)'!P162</f>
        <v>1352120</v>
      </c>
      <c r="Q162" s="63">
        <f>'승차인원(a)'!Q162+'환승유입인원(c)'!Q162</f>
        <v>1372071</v>
      </c>
    </row>
    <row r="163" spans="1:17" ht="17.25" thickBot="1" x14ac:dyDescent="0.35">
      <c r="A163" s="183"/>
      <c r="B163" s="14">
        <v>434</v>
      </c>
      <c r="C163" s="14" t="s">
        <v>102</v>
      </c>
      <c r="D163" s="36">
        <f t="shared" si="41"/>
        <v>1585546</v>
      </c>
      <c r="E163" s="36">
        <f>'승차인원(a)'!E163+'환승유입인원(c)'!E163</f>
        <v>4344</v>
      </c>
      <c r="F163" s="56">
        <f>'승차인원(a)'!F163+'환승유입인원(c)'!F163</f>
        <v>98869</v>
      </c>
      <c r="G163" s="17">
        <f>'승차인원(a)'!G163+'환승유입인원(c)'!G163</f>
        <v>93565</v>
      </c>
      <c r="H163" s="17">
        <f>'승차인원(a)'!H163+'환승유입인원(c)'!H163</f>
        <v>142362</v>
      </c>
      <c r="I163" s="17">
        <f>'승차인원(a)'!I163+'환승유입인원(c)'!I163</f>
        <v>156885</v>
      </c>
      <c r="J163" s="17">
        <f>'승차인원(a)'!J163+'환승유입인원(c)'!J163</f>
        <v>163865</v>
      </c>
      <c r="K163" s="17">
        <f>'승차인원(a)'!K163+'환승유입인원(c)'!K163</f>
        <v>136956</v>
      </c>
      <c r="L163" s="17">
        <f>'승차인원(a)'!L163+'환승유입인원(c)'!L163</f>
        <v>176560</v>
      </c>
      <c r="M163" s="17">
        <f>'승차인원(a)'!M163+'환승유입인원(c)'!M163</f>
        <v>215384</v>
      </c>
      <c r="N163" s="17">
        <f>'승차인원(a)'!N163+'환승유입인원(c)'!N163</f>
        <v>135713</v>
      </c>
      <c r="O163" s="17">
        <f>'승차인원(a)'!O163+'환승유입인원(c)'!O163</f>
        <v>93828</v>
      </c>
      <c r="P163" s="17">
        <f>'승차인원(a)'!P163+'환승유입인원(c)'!P163</f>
        <v>88575</v>
      </c>
      <c r="Q163" s="64">
        <f>'승차인원(a)'!Q163+'환승유입인원(c)'!Q163</f>
        <v>82984</v>
      </c>
    </row>
    <row r="164" spans="1:17" x14ac:dyDescent="0.3">
      <c r="A164" s="161" t="s">
        <v>335</v>
      </c>
      <c r="B164" s="27">
        <v>2511</v>
      </c>
      <c r="C164" s="27" t="s">
        <v>103</v>
      </c>
      <c r="D164" s="38">
        <f t="shared" si="41"/>
        <v>3967663</v>
      </c>
      <c r="E164" s="38">
        <f>'승차인원(a)'!E164+'환승유입인원(c)'!E164</f>
        <v>10870</v>
      </c>
      <c r="F164" s="57">
        <f>'승차인원(a)'!F164+'환승유입인원(c)'!F164</f>
        <v>323809</v>
      </c>
      <c r="G164" s="28">
        <f>'승차인원(a)'!G164+'환승유입인원(c)'!G164</f>
        <v>286144</v>
      </c>
      <c r="H164" s="28">
        <f>'승차인원(a)'!H164+'환승유입인원(c)'!H164</f>
        <v>347641</v>
      </c>
      <c r="I164" s="28">
        <f>'승차인원(a)'!I164+'환승유입인원(c)'!I164</f>
        <v>342531</v>
      </c>
      <c r="J164" s="28">
        <f>'승차인원(a)'!J164+'환승유입인원(c)'!J164</f>
        <v>350446</v>
      </c>
      <c r="K164" s="28">
        <f>'승차인원(a)'!K164+'환승유입인원(c)'!K164</f>
        <v>329507</v>
      </c>
      <c r="L164" s="28">
        <f>'승차인원(a)'!L164+'환승유입인원(c)'!L164</f>
        <v>339998</v>
      </c>
      <c r="M164" s="28">
        <f>'승차인원(a)'!M164+'환승유입인원(c)'!M164</f>
        <v>325060</v>
      </c>
      <c r="N164" s="28">
        <f>'승차인원(a)'!N164+'환승유입인원(c)'!N164</f>
        <v>310464</v>
      </c>
      <c r="O164" s="28">
        <f>'승차인원(a)'!O164+'환승유입인원(c)'!O164</f>
        <v>345231</v>
      </c>
      <c r="P164" s="28">
        <f>'승차인원(a)'!P164+'환승유입인원(c)'!P164</f>
        <v>338500</v>
      </c>
      <c r="Q164" s="65">
        <f>'승차인원(a)'!Q164+'환승유입인원(c)'!Q164</f>
        <v>328332</v>
      </c>
    </row>
    <row r="165" spans="1:17" x14ac:dyDescent="0.3">
      <c r="A165" s="158"/>
      <c r="B165" s="1">
        <v>2512</v>
      </c>
      <c r="C165" s="1" t="s">
        <v>104</v>
      </c>
      <c r="D165" s="35">
        <f t="shared" si="41"/>
        <v>3154461</v>
      </c>
      <c r="E165" s="35">
        <f>'승차인원(a)'!E165+'환승유입인원(c)'!E165</f>
        <v>8642</v>
      </c>
      <c r="F165" s="55">
        <f>'승차인원(a)'!F165+'환승유입인원(c)'!F165</f>
        <v>263861</v>
      </c>
      <c r="G165" s="16">
        <f>'승차인원(a)'!G165+'환승유입인원(c)'!G165</f>
        <v>229885</v>
      </c>
      <c r="H165" s="16">
        <f>'승차인원(a)'!H165+'환승유입인원(c)'!H165</f>
        <v>274604</v>
      </c>
      <c r="I165" s="16">
        <f>'승차인원(a)'!I165+'환승유입인원(c)'!I165</f>
        <v>269704</v>
      </c>
      <c r="J165" s="16">
        <f>'승차인원(a)'!J165+'환승유입인원(c)'!J165</f>
        <v>273939</v>
      </c>
      <c r="K165" s="16">
        <f>'승차인원(a)'!K165+'환승유입인원(c)'!K165</f>
        <v>259162</v>
      </c>
      <c r="L165" s="16">
        <f>'승차인원(a)'!L165+'환승유입인원(c)'!L165</f>
        <v>267225</v>
      </c>
      <c r="M165" s="16">
        <f>'승차인원(a)'!M165+'환승유입인원(c)'!M165</f>
        <v>259419</v>
      </c>
      <c r="N165" s="16">
        <f>'승차인원(a)'!N165+'환승유입인원(c)'!N165</f>
        <v>243934</v>
      </c>
      <c r="O165" s="16">
        <f>'승차인원(a)'!O165+'환승유입인원(c)'!O165</f>
        <v>274807</v>
      </c>
      <c r="P165" s="16">
        <f>'승차인원(a)'!P165+'환승유입인원(c)'!P165</f>
        <v>272375</v>
      </c>
      <c r="Q165" s="63">
        <f>'승차인원(a)'!Q165+'환승유입인원(c)'!Q165</f>
        <v>265546</v>
      </c>
    </row>
    <row r="166" spans="1:17" x14ac:dyDescent="0.3">
      <c r="A166" s="158"/>
      <c r="B166" s="1">
        <v>2513</v>
      </c>
      <c r="C166" s="1" t="s">
        <v>105</v>
      </c>
      <c r="D166" s="35">
        <f t="shared" si="41"/>
        <v>3622917</v>
      </c>
      <c r="E166" s="35">
        <f>'승차인원(a)'!E166+'환승유입인원(c)'!E166</f>
        <v>9926</v>
      </c>
      <c r="F166" s="55">
        <f>'승차인원(a)'!F166+'환승유입인원(c)'!F166</f>
        <v>298517</v>
      </c>
      <c r="G166" s="16">
        <f>'승차인원(a)'!G166+'환승유입인원(c)'!G166</f>
        <v>274160</v>
      </c>
      <c r="H166" s="16">
        <f>'승차인원(a)'!H166+'환승유입인원(c)'!H166</f>
        <v>304817</v>
      </c>
      <c r="I166" s="16">
        <f>'승차인원(a)'!I166+'환승유입인원(c)'!I166</f>
        <v>300490</v>
      </c>
      <c r="J166" s="16">
        <f>'승차인원(a)'!J166+'환승유입인원(c)'!J166</f>
        <v>311229</v>
      </c>
      <c r="K166" s="16">
        <f>'승차인원(a)'!K166+'환승유입인원(c)'!K166</f>
        <v>292427</v>
      </c>
      <c r="L166" s="16">
        <f>'승차인원(a)'!L166+'환승유입인원(c)'!L166</f>
        <v>316647</v>
      </c>
      <c r="M166" s="16">
        <f>'승차인원(a)'!M166+'환승유입인원(c)'!M166</f>
        <v>338340</v>
      </c>
      <c r="N166" s="16">
        <f>'승차인원(a)'!N166+'환승유입인원(c)'!N166</f>
        <v>277456</v>
      </c>
      <c r="O166" s="16">
        <f>'승차인원(a)'!O166+'환승유입인원(c)'!O166</f>
        <v>301063</v>
      </c>
      <c r="P166" s="16">
        <f>'승차인원(a)'!P166+'환승유입인원(c)'!P166</f>
        <v>300624</v>
      </c>
      <c r="Q166" s="63">
        <f>'승차인원(a)'!Q166+'환승유입인원(c)'!Q166</f>
        <v>307147</v>
      </c>
    </row>
    <row r="167" spans="1:17" x14ac:dyDescent="0.3">
      <c r="A167" s="158"/>
      <c r="B167" s="1">
        <v>2514</v>
      </c>
      <c r="C167" s="1" t="s">
        <v>106</v>
      </c>
      <c r="D167" s="35">
        <f t="shared" si="41"/>
        <v>4654357</v>
      </c>
      <c r="E167" s="35">
        <f>'승차인원(a)'!E167+'환승유입인원(c)'!E167</f>
        <v>12751</v>
      </c>
      <c r="F167" s="55">
        <f>'승차인원(a)'!F167+'환승유입인원(c)'!F167</f>
        <v>375888</v>
      </c>
      <c r="G167" s="16">
        <f>'승차인원(a)'!G167+'환승유입인원(c)'!G167</f>
        <v>335746</v>
      </c>
      <c r="H167" s="16">
        <f>'승차인원(a)'!H167+'환승유입인원(c)'!H167</f>
        <v>414262</v>
      </c>
      <c r="I167" s="16">
        <f>'승차인원(a)'!I167+'환승유입인원(c)'!I167</f>
        <v>406747</v>
      </c>
      <c r="J167" s="16">
        <f>'승차인원(a)'!J167+'환승유입인원(c)'!J167</f>
        <v>412907</v>
      </c>
      <c r="K167" s="16">
        <f>'승차인원(a)'!K167+'환승유입인원(c)'!K167</f>
        <v>385705</v>
      </c>
      <c r="L167" s="16">
        <f>'승차인원(a)'!L167+'환승유입인원(c)'!L167</f>
        <v>385057</v>
      </c>
      <c r="M167" s="16">
        <f>'승차인원(a)'!M167+'환승유입인원(c)'!M167</f>
        <v>366164</v>
      </c>
      <c r="N167" s="16">
        <f>'승차인원(a)'!N167+'환승유입인원(c)'!N167</f>
        <v>368188</v>
      </c>
      <c r="O167" s="16">
        <f>'승차인원(a)'!O167+'환승유입인원(c)'!O167</f>
        <v>412156</v>
      </c>
      <c r="P167" s="16">
        <f>'승차인원(a)'!P167+'환승유입인원(c)'!P167</f>
        <v>400928</v>
      </c>
      <c r="Q167" s="63">
        <f>'승차인원(a)'!Q167+'환승유입인원(c)'!Q167</f>
        <v>390609</v>
      </c>
    </row>
    <row r="168" spans="1:17" x14ac:dyDescent="0.3">
      <c r="A168" s="158"/>
      <c r="B168" s="1">
        <v>2515</v>
      </c>
      <c r="C168" s="1" t="s">
        <v>107</v>
      </c>
      <c r="D168" s="35">
        <f t="shared" si="41"/>
        <v>3847140</v>
      </c>
      <c r="E168" s="35">
        <f>'승차인원(a)'!E168+'환승유입인원(c)'!E168</f>
        <v>10540</v>
      </c>
      <c r="F168" s="55">
        <f>'승차인원(a)'!F168+'환승유입인원(c)'!F168</f>
        <v>338041</v>
      </c>
      <c r="G168" s="16">
        <f>'승차인원(a)'!G168+'환승유입인원(c)'!G168</f>
        <v>284886</v>
      </c>
      <c r="H168" s="16">
        <f>'승차인원(a)'!H168+'환승유입인원(c)'!H168</f>
        <v>351574</v>
      </c>
      <c r="I168" s="16">
        <f>'승차인원(a)'!I168+'환승유입인원(c)'!I168</f>
        <v>339607</v>
      </c>
      <c r="J168" s="16">
        <f>'승차인원(a)'!J168+'환승유입인원(c)'!J168</f>
        <v>348498</v>
      </c>
      <c r="K168" s="16">
        <f>'승차인원(a)'!K168+'환승유입인원(c)'!K168</f>
        <v>331422</v>
      </c>
      <c r="L168" s="16">
        <f>'승차인원(a)'!L168+'환승유입인원(c)'!L168</f>
        <v>339347</v>
      </c>
      <c r="M168" s="16">
        <f>'승차인원(a)'!M168+'환승유입인원(c)'!M168</f>
        <v>315458</v>
      </c>
      <c r="N168" s="16">
        <f>'승차인원(a)'!N168+'환승유입인원(c)'!N168</f>
        <v>295648</v>
      </c>
      <c r="O168" s="16">
        <f>'승차인원(a)'!O168+'환승유입인원(c)'!O168</f>
        <v>314873</v>
      </c>
      <c r="P168" s="16">
        <f>'승차인원(a)'!P168+'환승유입인원(c)'!P168</f>
        <v>311643</v>
      </c>
      <c r="Q168" s="63">
        <f>'승차인원(a)'!Q168+'환승유입인원(c)'!Q168</f>
        <v>276143</v>
      </c>
    </row>
    <row r="169" spans="1:17" x14ac:dyDescent="0.3">
      <c r="A169" s="158"/>
      <c r="B169" s="1">
        <v>2516</v>
      </c>
      <c r="C169" s="1" t="s">
        <v>108</v>
      </c>
      <c r="D169" s="35">
        <f t="shared" si="41"/>
        <v>8966888</v>
      </c>
      <c r="E169" s="35">
        <f>'승차인원(a)'!E169+'환승유입인원(c)'!E169</f>
        <v>24567</v>
      </c>
      <c r="F169" s="55">
        <f>'승차인원(a)'!F169+'환승유입인원(c)'!F169</f>
        <v>680112</v>
      </c>
      <c r="G169" s="16">
        <f>'승차인원(a)'!G169+'환승유입인원(c)'!G169</f>
        <v>612756</v>
      </c>
      <c r="H169" s="16">
        <f>'승차인원(a)'!H169+'환승유입인원(c)'!H169</f>
        <v>795160</v>
      </c>
      <c r="I169" s="16">
        <f>'승차인원(a)'!I169+'환승유입인원(c)'!I169</f>
        <v>779779</v>
      </c>
      <c r="J169" s="16">
        <f>'승차인원(a)'!J169+'환승유입인원(c)'!J169</f>
        <v>785992</v>
      </c>
      <c r="K169" s="16">
        <f>'승차인원(a)'!K169+'환승유입인원(c)'!K169</f>
        <v>748677</v>
      </c>
      <c r="L169" s="16">
        <f>'승차인원(a)'!L169+'환승유입인원(c)'!L169</f>
        <v>762424</v>
      </c>
      <c r="M169" s="16">
        <f>'승차인원(a)'!M169+'환승유입인원(c)'!M169</f>
        <v>728292</v>
      </c>
      <c r="N169" s="16">
        <f>'승차인원(a)'!N169+'환승유입인원(c)'!N169</f>
        <v>691011</v>
      </c>
      <c r="O169" s="16">
        <f>'승차인원(a)'!O169+'환승유입인원(c)'!O169</f>
        <v>802414</v>
      </c>
      <c r="P169" s="16">
        <f>'승차인원(a)'!P169+'환승유입인원(c)'!P169</f>
        <v>813119</v>
      </c>
      <c r="Q169" s="63">
        <f>'승차인원(a)'!Q169+'환승유입인원(c)'!Q169</f>
        <v>767152</v>
      </c>
    </row>
    <row r="170" spans="1:17" x14ac:dyDescent="0.3">
      <c r="A170" s="158"/>
      <c r="B170" s="1">
        <v>2517</v>
      </c>
      <c r="C170" s="1" t="s">
        <v>109</v>
      </c>
      <c r="D170" s="35">
        <f t="shared" si="41"/>
        <v>8287377</v>
      </c>
      <c r="E170" s="35">
        <f>'승차인원(a)'!E170+'환승유입인원(c)'!E170</f>
        <v>22705</v>
      </c>
      <c r="F170" s="55">
        <f>'승차인원(a)'!F170+'환승유입인원(c)'!F170</f>
        <v>667052</v>
      </c>
      <c r="G170" s="16">
        <f>'승차인원(a)'!G170+'환승유입인원(c)'!G170</f>
        <v>587539</v>
      </c>
      <c r="H170" s="16">
        <f>'승차인원(a)'!H170+'환승유입인원(c)'!H170</f>
        <v>745984</v>
      </c>
      <c r="I170" s="16">
        <f>'승차인원(a)'!I170+'환승유입인원(c)'!I170</f>
        <v>720407</v>
      </c>
      <c r="J170" s="16">
        <f>'승차인원(a)'!J170+'환승유입인원(c)'!J170</f>
        <v>734541</v>
      </c>
      <c r="K170" s="16">
        <f>'승차인원(a)'!K170+'환승유입인원(c)'!K170</f>
        <v>688878</v>
      </c>
      <c r="L170" s="16">
        <f>'승차인원(a)'!L170+'환승유입인원(c)'!L170</f>
        <v>685167</v>
      </c>
      <c r="M170" s="16">
        <f>'승차인원(a)'!M170+'환승유입인원(c)'!M170</f>
        <v>657053</v>
      </c>
      <c r="N170" s="16">
        <f>'승차인원(a)'!N170+'환승유입인원(c)'!N170</f>
        <v>645045</v>
      </c>
      <c r="O170" s="16">
        <f>'승차인원(a)'!O170+'환승유입인원(c)'!O170</f>
        <v>728914</v>
      </c>
      <c r="P170" s="16">
        <f>'승차인원(a)'!P170+'환승유입인원(c)'!P170</f>
        <v>729659</v>
      </c>
      <c r="Q170" s="63">
        <f>'승차인원(a)'!Q170+'환승유입인원(c)'!Q170</f>
        <v>697138</v>
      </c>
    </row>
    <row r="171" spans="1:17" x14ac:dyDescent="0.3">
      <c r="A171" s="158"/>
      <c r="B171" s="1">
        <v>2518</v>
      </c>
      <c r="C171" s="1" t="s">
        <v>110</v>
      </c>
      <c r="D171" s="35">
        <f t="shared" si="41"/>
        <v>15646048</v>
      </c>
      <c r="E171" s="35">
        <f>'승차인원(a)'!E171+'환승유입인원(c)'!E171</f>
        <v>42866</v>
      </c>
      <c r="F171" s="55">
        <f>'승차인원(a)'!F171+'환승유입인원(c)'!F171</f>
        <v>1287480</v>
      </c>
      <c r="G171" s="16">
        <f>'승차인원(a)'!G171+'환승유입인원(c)'!G171</f>
        <v>1138626</v>
      </c>
      <c r="H171" s="16">
        <f>'승차인원(a)'!H171+'환승유입인원(c)'!H171</f>
        <v>1384383</v>
      </c>
      <c r="I171" s="16">
        <f>'승차인원(a)'!I171+'환승유입인원(c)'!I171</f>
        <v>1345276</v>
      </c>
      <c r="J171" s="16">
        <f>'승차인원(a)'!J171+'환승유입인원(c)'!J171</f>
        <v>1368552</v>
      </c>
      <c r="K171" s="16">
        <f>'승차인원(a)'!K171+'환승유입인원(c)'!K171</f>
        <v>1287916</v>
      </c>
      <c r="L171" s="16">
        <f>'승차인원(a)'!L171+'환승유입인원(c)'!L171</f>
        <v>1300680</v>
      </c>
      <c r="M171" s="16">
        <f>'승차인원(a)'!M171+'환승유입인원(c)'!M171</f>
        <v>1254832</v>
      </c>
      <c r="N171" s="16">
        <f>'승차인원(a)'!N171+'환승유입인원(c)'!N171</f>
        <v>1210092</v>
      </c>
      <c r="O171" s="16">
        <f>'승차인원(a)'!O171+'환승유입인원(c)'!O171</f>
        <v>1373904</v>
      </c>
      <c r="P171" s="16">
        <f>'승차인원(a)'!P171+'환승유입인원(c)'!P171</f>
        <v>1363673</v>
      </c>
      <c r="Q171" s="63">
        <f>'승차인원(a)'!Q171+'환승유입인원(c)'!Q171</f>
        <v>1330634</v>
      </c>
    </row>
    <row r="172" spans="1:17" x14ac:dyDescent="0.3">
      <c r="A172" s="158"/>
      <c r="B172" s="1">
        <v>2519</v>
      </c>
      <c r="C172" s="1" t="s">
        <v>111</v>
      </c>
      <c r="D172" s="35">
        <f t="shared" si="41"/>
        <v>16925371</v>
      </c>
      <c r="E172" s="35">
        <f>'승차인원(a)'!E172+'환승유입인원(c)'!E172</f>
        <v>46371</v>
      </c>
      <c r="F172" s="55">
        <f>'승차인원(a)'!F172+'환승유입인원(c)'!F172</f>
        <v>1390307</v>
      </c>
      <c r="G172" s="16">
        <f>'승차인원(a)'!G172+'환승유입인원(c)'!G172</f>
        <v>1237143</v>
      </c>
      <c r="H172" s="16">
        <f>'승차인원(a)'!H172+'환승유입인원(c)'!H172</f>
        <v>1493314</v>
      </c>
      <c r="I172" s="16">
        <f>'승차인원(a)'!I172+'환승유입인원(c)'!I172</f>
        <v>1451177</v>
      </c>
      <c r="J172" s="16">
        <f>'승차인원(a)'!J172+'환승유입인원(c)'!J172</f>
        <v>1476165</v>
      </c>
      <c r="K172" s="16">
        <f>'승차인원(a)'!K172+'환승유입인원(c)'!K172</f>
        <v>1399905</v>
      </c>
      <c r="L172" s="16">
        <f>'승차인원(a)'!L172+'환승유입인원(c)'!L172</f>
        <v>1416998</v>
      </c>
      <c r="M172" s="16">
        <f>'승차인원(a)'!M172+'환승유입인원(c)'!M172</f>
        <v>1364139</v>
      </c>
      <c r="N172" s="16">
        <f>'승차인원(a)'!N172+'환승유입인원(c)'!N172</f>
        <v>1315942</v>
      </c>
      <c r="O172" s="16">
        <f>'승차인원(a)'!O172+'환승유입인원(c)'!O172</f>
        <v>1479515</v>
      </c>
      <c r="P172" s="16">
        <f>'승차인원(a)'!P172+'환승유입인원(c)'!P172</f>
        <v>1462078</v>
      </c>
      <c r="Q172" s="63">
        <f>'승차인원(a)'!Q172+'환승유입인원(c)'!Q172</f>
        <v>1438688</v>
      </c>
    </row>
    <row r="173" spans="1:17" x14ac:dyDescent="0.3">
      <c r="A173" s="158"/>
      <c r="B173" s="1">
        <v>2520</v>
      </c>
      <c r="C173" s="1" t="s">
        <v>112</v>
      </c>
      <c r="D173" s="35">
        <f t="shared" ref="D173:D236" si="42">SUM(F173:Q173)</f>
        <v>7290847</v>
      </c>
      <c r="E173" s="35">
        <f>'승차인원(a)'!E173+'환승유입인원(c)'!E173</f>
        <v>19975</v>
      </c>
      <c r="F173" s="55">
        <f>'승차인원(a)'!F173+'환승유입인원(c)'!F173</f>
        <v>601270</v>
      </c>
      <c r="G173" s="16">
        <f>'승차인원(a)'!G173+'환승유입인원(c)'!G173</f>
        <v>524306</v>
      </c>
      <c r="H173" s="16">
        <f>'승차인원(a)'!H173+'환승유입인원(c)'!H173</f>
        <v>643044</v>
      </c>
      <c r="I173" s="16">
        <f>'승차인원(a)'!I173+'환승유입인원(c)'!I173</f>
        <v>631240</v>
      </c>
      <c r="J173" s="16">
        <f>'승차인원(a)'!J173+'환승유입인원(c)'!J173</f>
        <v>643756</v>
      </c>
      <c r="K173" s="16">
        <f>'승차인원(a)'!K173+'환승유입인원(c)'!K173</f>
        <v>598706</v>
      </c>
      <c r="L173" s="16">
        <f>'승차인원(a)'!L173+'환승유입인원(c)'!L173</f>
        <v>610665</v>
      </c>
      <c r="M173" s="16">
        <f>'승차인원(a)'!M173+'환승유입인원(c)'!M173</f>
        <v>585944</v>
      </c>
      <c r="N173" s="16">
        <f>'승차인원(a)'!N173+'환승유입인원(c)'!N173</f>
        <v>560498</v>
      </c>
      <c r="O173" s="16">
        <f>'승차인원(a)'!O173+'환승유입인원(c)'!O173</f>
        <v>639940</v>
      </c>
      <c r="P173" s="16">
        <f>'승차인원(a)'!P173+'환승유입인원(c)'!P173</f>
        <v>637311</v>
      </c>
      <c r="Q173" s="63">
        <f>'승차인원(a)'!Q173+'환승유입인원(c)'!Q173</f>
        <v>614167</v>
      </c>
    </row>
    <row r="174" spans="1:17" x14ac:dyDescent="0.3">
      <c r="A174" s="158"/>
      <c r="B174" s="1">
        <v>2521</v>
      </c>
      <c r="C174" s="1" t="s">
        <v>113</v>
      </c>
      <c r="D174" s="35">
        <f t="shared" si="42"/>
        <v>10266858</v>
      </c>
      <c r="E174" s="35">
        <f>'승차인원(a)'!E174+'환승유입인원(c)'!E174</f>
        <v>28128</v>
      </c>
      <c r="F174" s="55">
        <f>'승차인원(a)'!F174+'환승유입인원(c)'!F174</f>
        <v>847864</v>
      </c>
      <c r="G174" s="16">
        <f>'승차인원(a)'!G174+'환승유입인원(c)'!G174</f>
        <v>735622</v>
      </c>
      <c r="H174" s="16">
        <f>'승차인원(a)'!H174+'환승유입인원(c)'!H174</f>
        <v>917776</v>
      </c>
      <c r="I174" s="16">
        <f>'승차인원(a)'!I174+'환승유입인원(c)'!I174</f>
        <v>889484</v>
      </c>
      <c r="J174" s="16">
        <f>'승차인원(a)'!J174+'환승유입인원(c)'!J174</f>
        <v>908519</v>
      </c>
      <c r="K174" s="16">
        <f>'승차인원(a)'!K174+'환승유입인원(c)'!K174</f>
        <v>849462</v>
      </c>
      <c r="L174" s="16">
        <f>'승차인원(a)'!L174+'환승유입인원(c)'!L174</f>
        <v>853845</v>
      </c>
      <c r="M174" s="16">
        <f>'승차인원(a)'!M174+'환승유입인원(c)'!M174</f>
        <v>816690</v>
      </c>
      <c r="N174" s="16">
        <f>'승차인원(a)'!N174+'환승유입인원(c)'!N174</f>
        <v>787375</v>
      </c>
      <c r="O174" s="16">
        <f>'승차인원(a)'!O174+'환승유입인원(c)'!O174</f>
        <v>906764</v>
      </c>
      <c r="P174" s="16">
        <f>'승차인원(a)'!P174+'환승유입인원(c)'!P174</f>
        <v>895517</v>
      </c>
      <c r="Q174" s="63">
        <f>'승차인원(a)'!Q174+'환승유입인원(c)'!Q174</f>
        <v>857940</v>
      </c>
    </row>
    <row r="175" spans="1:17" x14ac:dyDescent="0.3">
      <c r="A175" s="158"/>
      <c r="B175" s="1">
        <v>2522</v>
      </c>
      <c r="C175" s="1" t="s">
        <v>114</v>
      </c>
      <c r="D175" s="35">
        <f t="shared" si="42"/>
        <v>13803023</v>
      </c>
      <c r="E175" s="35">
        <f>'승차인원(a)'!E175+'환승유입인원(c)'!E175</f>
        <v>37816</v>
      </c>
      <c r="F175" s="55">
        <f>'승차인원(a)'!F175+'환승유입인원(c)'!F175</f>
        <v>1166558</v>
      </c>
      <c r="G175" s="16">
        <f>'승차인원(a)'!G175+'환승유입인원(c)'!G175</f>
        <v>1009613</v>
      </c>
      <c r="H175" s="16">
        <f>'승차인원(a)'!H175+'환승유입인원(c)'!H175</f>
        <v>1237003</v>
      </c>
      <c r="I175" s="16">
        <f>'승차인원(a)'!I175+'환승유입인원(c)'!I175</f>
        <v>1177680</v>
      </c>
      <c r="J175" s="16">
        <f>'승차인원(a)'!J175+'환승유입인원(c)'!J175</f>
        <v>1209484</v>
      </c>
      <c r="K175" s="16">
        <f>'승차인원(a)'!K175+'환승유입인원(c)'!K175</f>
        <v>1114807</v>
      </c>
      <c r="L175" s="16">
        <f>'승차인원(a)'!L175+'환승유입인원(c)'!L175</f>
        <v>1148552</v>
      </c>
      <c r="M175" s="16">
        <f>'승차인원(a)'!M175+'환승유입인원(c)'!M175</f>
        <v>1110487</v>
      </c>
      <c r="N175" s="16">
        <f>'승차인원(a)'!N175+'환승유입인원(c)'!N175</f>
        <v>1032531</v>
      </c>
      <c r="O175" s="16">
        <f>'승차인원(a)'!O175+'환승유입인원(c)'!O175</f>
        <v>1192791</v>
      </c>
      <c r="P175" s="16">
        <f>'승차인원(a)'!P175+'환승유입인원(c)'!P175</f>
        <v>1211899</v>
      </c>
      <c r="Q175" s="63">
        <f>'승차인원(a)'!Q175+'환승유입인원(c)'!Q175</f>
        <v>1191618</v>
      </c>
    </row>
    <row r="176" spans="1:17" x14ac:dyDescent="0.3">
      <c r="A176" s="158"/>
      <c r="B176" s="1">
        <v>2523</v>
      </c>
      <c r="C176" s="1" t="s">
        <v>115</v>
      </c>
      <c r="D176" s="35">
        <f t="shared" si="42"/>
        <v>3470390</v>
      </c>
      <c r="E176" s="35">
        <f>'승차인원(a)'!E176+'환승유입인원(c)'!E176</f>
        <v>9508</v>
      </c>
      <c r="F176" s="55">
        <f>'승차인원(a)'!F176+'환승유입인원(c)'!F176</f>
        <v>288560</v>
      </c>
      <c r="G176" s="16">
        <f>'승차인원(a)'!G176+'환승유입인원(c)'!G176</f>
        <v>252405</v>
      </c>
      <c r="H176" s="16">
        <f>'승차인원(a)'!H176+'환승유입인원(c)'!H176</f>
        <v>304384</v>
      </c>
      <c r="I176" s="16">
        <f>'승차인원(a)'!I176+'환승유입인원(c)'!I176</f>
        <v>300657</v>
      </c>
      <c r="J176" s="16">
        <f>'승차인원(a)'!J176+'환승유입인원(c)'!J176</f>
        <v>298368</v>
      </c>
      <c r="K176" s="16">
        <f>'승차인원(a)'!K176+'환승유입인원(c)'!K176</f>
        <v>284325</v>
      </c>
      <c r="L176" s="16">
        <f>'승차인원(a)'!L176+'환승유입인원(c)'!L176</f>
        <v>298762</v>
      </c>
      <c r="M176" s="16">
        <f>'승차인원(a)'!M176+'환승유입인원(c)'!M176</f>
        <v>282923</v>
      </c>
      <c r="N176" s="16">
        <f>'승차인원(a)'!N176+'환승유입인원(c)'!N176</f>
        <v>254217</v>
      </c>
      <c r="O176" s="16">
        <f>'승차인원(a)'!O176+'환승유입인원(c)'!O176</f>
        <v>300575</v>
      </c>
      <c r="P176" s="16">
        <f>'승차인원(a)'!P176+'환승유입인원(c)'!P176</f>
        <v>306759</v>
      </c>
      <c r="Q176" s="63">
        <f>'승차인원(a)'!Q176+'환승유입인원(c)'!Q176</f>
        <v>298455</v>
      </c>
    </row>
    <row r="177" spans="1:17" x14ac:dyDescent="0.3">
      <c r="A177" s="158"/>
      <c r="B177" s="1">
        <v>2524</v>
      </c>
      <c r="C177" s="1" t="s">
        <v>116</v>
      </c>
      <c r="D177" s="35">
        <f t="shared" si="42"/>
        <v>1609975</v>
      </c>
      <c r="E177" s="35">
        <f>'승차인원(a)'!E177+'환승유입인원(c)'!E177</f>
        <v>4411</v>
      </c>
      <c r="F177" s="55">
        <f>'승차인원(a)'!F177+'환승유입인원(c)'!F177</f>
        <v>136608</v>
      </c>
      <c r="G177" s="16">
        <f>'승차인원(a)'!G177+'환승유입인원(c)'!G177</f>
        <v>117191</v>
      </c>
      <c r="H177" s="16">
        <f>'승차인원(a)'!H177+'환승유입인원(c)'!H177</f>
        <v>141911</v>
      </c>
      <c r="I177" s="16">
        <f>'승차인원(a)'!I177+'환승유입인원(c)'!I177</f>
        <v>139880</v>
      </c>
      <c r="J177" s="16">
        <f>'승차인원(a)'!J177+'환승유입인원(c)'!J177</f>
        <v>140363</v>
      </c>
      <c r="K177" s="16">
        <f>'승차인원(a)'!K177+'환승유입인원(c)'!K177</f>
        <v>133361</v>
      </c>
      <c r="L177" s="16">
        <f>'승차인원(a)'!L177+'환승유입인원(c)'!L177</f>
        <v>136208</v>
      </c>
      <c r="M177" s="16">
        <f>'승차인원(a)'!M177+'환승유입인원(c)'!M177</f>
        <v>128242</v>
      </c>
      <c r="N177" s="16">
        <f>'승차인원(a)'!N177+'환승유입인원(c)'!N177</f>
        <v>120345</v>
      </c>
      <c r="O177" s="16">
        <f>'승차인원(a)'!O177+'환승유입인원(c)'!O177</f>
        <v>142025</v>
      </c>
      <c r="P177" s="16">
        <f>'승차인원(a)'!P177+'환승유입인원(c)'!P177</f>
        <v>141268</v>
      </c>
      <c r="Q177" s="63">
        <f>'승차인원(a)'!Q177+'환승유입인원(c)'!Q177</f>
        <v>132573</v>
      </c>
    </row>
    <row r="178" spans="1:17" x14ac:dyDescent="0.3">
      <c r="A178" s="158"/>
      <c r="B178" s="1">
        <v>2525</v>
      </c>
      <c r="C178" s="1" t="s">
        <v>117</v>
      </c>
      <c r="D178" s="35">
        <f t="shared" si="42"/>
        <v>4903049</v>
      </c>
      <c r="E178" s="35">
        <f>'승차인원(a)'!E178+'환승유입인원(c)'!E178</f>
        <v>13433</v>
      </c>
      <c r="F178" s="55">
        <f>'승차인원(a)'!F178+'환승유입인원(c)'!F178</f>
        <v>398979</v>
      </c>
      <c r="G178" s="16">
        <f>'승차인원(a)'!G178+'환승유입인원(c)'!G178</f>
        <v>351589</v>
      </c>
      <c r="H178" s="16">
        <f>'승차인원(a)'!H178+'환승유입인원(c)'!H178</f>
        <v>435498</v>
      </c>
      <c r="I178" s="16">
        <f>'승차인원(a)'!I178+'환승유입인원(c)'!I178</f>
        <v>421757</v>
      </c>
      <c r="J178" s="16">
        <f>'승차인원(a)'!J178+'환승유입인원(c)'!J178</f>
        <v>429041</v>
      </c>
      <c r="K178" s="16">
        <f>'승차인원(a)'!K178+'환승유입인원(c)'!K178</f>
        <v>405797</v>
      </c>
      <c r="L178" s="16">
        <f>'승차인원(a)'!L178+'환승유입인원(c)'!L178</f>
        <v>406001</v>
      </c>
      <c r="M178" s="16">
        <f>'승차인원(a)'!M178+'환승유입인원(c)'!M178</f>
        <v>383170</v>
      </c>
      <c r="N178" s="16">
        <f>'승차인원(a)'!N178+'환승유입인원(c)'!N178</f>
        <v>369717</v>
      </c>
      <c r="O178" s="16">
        <f>'승차인원(a)'!O178+'환승유입인원(c)'!O178</f>
        <v>433343</v>
      </c>
      <c r="P178" s="16">
        <f>'승차인원(a)'!P178+'환승유입인원(c)'!P178</f>
        <v>433150</v>
      </c>
      <c r="Q178" s="63">
        <f>'승차인원(a)'!Q178+'환승유입인원(c)'!Q178</f>
        <v>435007</v>
      </c>
    </row>
    <row r="179" spans="1:17" x14ac:dyDescent="0.3">
      <c r="A179" s="158"/>
      <c r="B179" s="1">
        <v>2526</v>
      </c>
      <c r="C179" s="1" t="s">
        <v>118</v>
      </c>
      <c r="D179" s="35">
        <f t="shared" si="42"/>
        <v>1737830</v>
      </c>
      <c r="E179" s="35">
        <f>'승차인원(a)'!E179+'환승유입인원(c)'!E179</f>
        <v>4762</v>
      </c>
      <c r="F179" s="55">
        <f>'승차인원(a)'!F179+'환승유입인원(c)'!F179</f>
        <v>141777</v>
      </c>
      <c r="G179" s="16">
        <f>'승차인원(a)'!G179+'환승유입인원(c)'!G179</f>
        <v>122027</v>
      </c>
      <c r="H179" s="16">
        <f>'승차인원(a)'!H179+'환승유입인원(c)'!H179</f>
        <v>152810</v>
      </c>
      <c r="I179" s="16">
        <f>'승차인원(a)'!I179+'환승유입인원(c)'!I179</f>
        <v>152523</v>
      </c>
      <c r="J179" s="16">
        <f>'승차인원(a)'!J179+'환승유입인원(c)'!J179</f>
        <v>154330</v>
      </c>
      <c r="K179" s="16">
        <f>'승차인원(a)'!K179+'환승유입인원(c)'!K179</f>
        <v>144651</v>
      </c>
      <c r="L179" s="16">
        <f>'승차인원(a)'!L179+'환승유입인원(c)'!L179</f>
        <v>148752</v>
      </c>
      <c r="M179" s="16">
        <f>'승차인원(a)'!M179+'환승유입인원(c)'!M179</f>
        <v>142106</v>
      </c>
      <c r="N179" s="16">
        <f>'승차인원(a)'!N179+'환승유입인원(c)'!N179</f>
        <v>129279</v>
      </c>
      <c r="O179" s="16">
        <f>'승차인원(a)'!O179+'환승유입인원(c)'!O179</f>
        <v>153351</v>
      </c>
      <c r="P179" s="16">
        <f>'승차인원(a)'!P179+'환승유입인원(c)'!P179</f>
        <v>152051</v>
      </c>
      <c r="Q179" s="63">
        <f>'승차인원(a)'!Q179+'환승유입인원(c)'!Q179</f>
        <v>144173</v>
      </c>
    </row>
    <row r="180" spans="1:17" x14ac:dyDescent="0.3">
      <c r="A180" s="158"/>
      <c r="B180" s="1">
        <v>2527</v>
      </c>
      <c r="C180" s="1" t="s">
        <v>119</v>
      </c>
      <c r="D180" s="35">
        <f t="shared" si="42"/>
        <v>12659497</v>
      </c>
      <c r="E180" s="35">
        <f>'승차인원(a)'!E180+'환승유입인원(c)'!E180</f>
        <v>34684</v>
      </c>
      <c r="F180" s="55">
        <f>'승차인원(a)'!F180+'환승유입인원(c)'!F180</f>
        <v>1098331</v>
      </c>
      <c r="G180" s="16">
        <f>'승차인원(a)'!G180+'환승유입인원(c)'!G180</f>
        <v>907859</v>
      </c>
      <c r="H180" s="16">
        <f>'승차인원(a)'!H180+'환승유입인원(c)'!H180</f>
        <v>1079120</v>
      </c>
      <c r="I180" s="16">
        <f>'승차인원(a)'!I180+'환승유입인원(c)'!I180</f>
        <v>1157598</v>
      </c>
      <c r="J180" s="16">
        <f>'승차인원(a)'!J180+'환승유입인원(c)'!J180</f>
        <v>1062946</v>
      </c>
      <c r="K180" s="16">
        <f>'승차인원(a)'!K180+'환승유입인원(c)'!K180</f>
        <v>1002280</v>
      </c>
      <c r="L180" s="16">
        <f>'승차인원(a)'!L180+'환승유입인원(c)'!L180</f>
        <v>1059306</v>
      </c>
      <c r="M180" s="16">
        <f>'승차인원(a)'!M180+'환승유입인원(c)'!M180</f>
        <v>1007817</v>
      </c>
      <c r="N180" s="16">
        <f>'승차인원(a)'!N180+'환승유입인원(c)'!N180</f>
        <v>909648</v>
      </c>
      <c r="O180" s="16">
        <f>'승차인원(a)'!O180+'환승유입인원(c)'!O180</f>
        <v>1137290</v>
      </c>
      <c r="P180" s="16">
        <f>'승차인원(a)'!P180+'환승유입인원(c)'!P180</f>
        <v>1150273</v>
      </c>
      <c r="Q180" s="63">
        <f>'승차인원(a)'!Q180+'환승유입인원(c)'!Q180</f>
        <v>1087029</v>
      </c>
    </row>
    <row r="181" spans="1:17" x14ac:dyDescent="0.3">
      <c r="A181" s="158"/>
      <c r="B181" s="1">
        <v>2528</v>
      </c>
      <c r="C181" s="1" t="s">
        <v>120</v>
      </c>
      <c r="D181" s="35">
        <f t="shared" si="42"/>
        <v>7023413</v>
      </c>
      <c r="E181" s="35">
        <f>'승차인원(a)'!E181+'환승유입인원(c)'!E181</f>
        <v>19242</v>
      </c>
      <c r="F181" s="55">
        <f>'승차인원(a)'!F181+'환승유입인원(c)'!F181</f>
        <v>336878</v>
      </c>
      <c r="G181" s="16">
        <f>'승차인원(a)'!G181+'환승유입인원(c)'!G181</f>
        <v>300578</v>
      </c>
      <c r="H181" s="16">
        <f>'승차인원(a)'!H181+'환승유입인원(c)'!H181</f>
        <v>589852</v>
      </c>
      <c r="I181" s="16">
        <f>'승차인원(a)'!I181+'환승유입인원(c)'!I181</f>
        <v>930531</v>
      </c>
      <c r="J181" s="16">
        <f>'승차인원(a)'!J181+'환승유입인원(c)'!J181</f>
        <v>841512</v>
      </c>
      <c r="K181" s="16">
        <f>'승차인원(a)'!K181+'환승유입인원(c)'!K181</f>
        <v>656564</v>
      </c>
      <c r="L181" s="16">
        <f>'승차인원(a)'!L181+'환승유입인원(c)'!L181</f>
        <v>553245</v>
      </c>
      <c r="M181" s="16">
        <f>'승차인원(a)'!M181+'환승유입인원(c)'!M181</f>
        <v>544050</v>
      </c>
      <c r="N181" s="16">
        <f>'승차인원(a)'!N181+'환승유입인원(c)'!N181</f>
        <v>773457</v>
      </c>
      <c r="O181" s="16">
        <f>'승차인원(a)'!O181+'환승유입인원(c)'!O181</f>
        <v>712639</v>
      </c>
      <c r="P181" s="16">
        <f>'승차인원(a)'!P181+'환승유입인원(c)'!P181</f>
        <v>430552</v>
      </c>
      <c r="Q181" s="63">
        <f>'승차인원(a)'!Q181+'환승유입인원(c)'!Q181</f>
        <v>353555</v>
      </c>
    </row>
    <row r="182" spans="1:17" x14ac:dyDescent="0.3">
      <c r="A182" s="158"/>
      <c r="B182" s="1">
        <v>2529</v>
      </c>
      <c r="C182" s="1" t="s">
        <v>121</v>
      </c>
      <c r="D182" s="35">
        <f t="shared" si="42"/>
        <v>8147842</v>
      </c>
      <c r="E182" s="35">
        <f>'승차인원(a)'!E182+'환승유입인원(c)'!E182</f>
        <v>22323</v>
      </c>
      <c r="F182" s="55">
        <f>'승차인원(a)'!F182+'환승유입인원(c)'!F182</f>
        <v>699493</v>
      </c>
      <c r="G182" s="16">
        <f>'승차인원(a)'!G182+'환승유입인원(c)'!G182</f>
        <v>597174</v>
      </c>
      <c r="H182" s="16">
        <f>'승차인원(a)'!H182+'환승유입인원(c)'!H182</f>
        <v>717928</v>
      </c>
      <c r="I182" s="16">
        <f>'승차인원(a)'!I182+'환승유입인원(c)'!I182</f>
        <v>701873</v>
      </c>
      <c r="J182" s="16">
        <f>'승차인원(a)'!J182+'환승유입인원(c)'!J182</f>
        <v>697642</v>
      </c>
      <c r="K182" s="16">
        <f>'승차인원(a)'!K182+'환승유입인원(c)'!K182</f>
        <v>659980</v>
      </c>
      <c r="L182" s="16">
        <f>'승차인원(a)'!L182+'환승유입인원(c)'!L182</f>
        <v>689168</v>
      </c>
      <c r="M182" s="16">
        <f>'승차인원(a)'!M182+'환승유입인원(c)'!M182</f>
        <v>650920</v>
      </c>
      <c r="N182" s="16">
        <f>'승차인원(a)'!N182+'환승유입인원(c)'!N182</f>
        <v>590108</v>
      </c>
      <c r="O182" s="16">
        <f>'승차인원(a)'!O182+'환승유입인원(c)'!O182</f>
        <v>717206</v>
      </c>
      <c r="P182" s="16">
        <f>'승차인원(a)'!P182+'환승유입인원(c)'!P182</f>
        <v>714389</v>
      </c>
      <c r="Q182" s="63">
        <f>'승차인원(a)'!Q182+'환승유입인원(c)'!Q182</f>
        <v>711961</v>
      </c>
    </row>
    <row r="183" spans="1:17" x14ac:dyDescent="0.3">
      <c r="A183" s="158"/>
      <c r="B183" s="1">
        <v>2530</v>
      </c>
      <c r="C183" s="1" t="s">
        <v>122</v>
      </c>
      <c r="D183" s="35">
        <f t="shared" si="42"/>
        <v>7358790</v>
      </c>
      <c r="E183" s="35">
        <f>'승차인원(a)'!E183+'환승유입인원(c)'!E183</f>
        <v>20161</v>
      </c>
      <c r="F183" s="55">
        <f>'승차인원(a)'!F183+'환승유입인원(c)'!F183</f>
        <v>608324</v>
      </c>
      <c r="G183" s="16">
        <f>'승차인원(a)'!G183+'환승유입인원(c)'!G183</f>
        <v>525083</v>
      </c>
      <c r="H183" s="16">
        <f>'승차인원(a)'!H183+'환승유입인원(c)'!H183</f>
        <v>651822</v>
      </c>
      <c r="I183" s="16">
        <f>'승차인원(a)'!I183+'환승유입인원(c)'!I183</f>
        <v>646526</v>
      </c>
      <c r="J183" s="16">
        <f>'승차인원(a)'!J183+'환승유입인원(c)'!J183</f>
        <v>640705</v>
      </c>
      <c r="K183" s="16">
        <f>'승차인원(a)'!K183+'환승유입인원(c)'!K183</f>
        <v>609022</v>
      </c>
      <c r="L183" s="16">
        <f>'승차인원(a)'!L183+'환승유입인원(c)'!L183</f>
        <v>617548</v>
      </c>
      <c r="M183" s="16">
        <f>'승차인원(a)'!M183+'환승유입인원(c)'!M183</f>
        <v>575284</v>
      </c>
      <c r="N183" s="16">
        <f>'승차인원(a)'!N183+'환승유입인원(c)'!N183</f>
        <v>535127</v>
      </c>
      <c r="O183" s="16">
        <f>'승차인원(a)'!O183+'환승유입인원(c)'!O183</f>
        <v>647801</v>
      </c>
      <c r="P183" s="16">
        <f>'승차인원(a)'!P183+'환승유입인원(c)'!P183</f>
        <v>658220</v>
      </c>
      <c r="Q183" s="63">
        <f>'승차인원(a)'!Q183+'환승유입인원(c)'!Q183</f>
        <v>643328</v>
      </c>
    </row>
    <row r="184" spans="1:17" x14ac:dyDescent="0.3">
      <c r="A184" s="158"/>
      <c r="B184" s="1">
        <v>2531</v>
      </c>
      <c r="C184" s="1" t="s">
        <v>123</v>
      </c>
      <c r="D184" s="35">
        <f t="shared" si="42"/>
        <v>4115197</v>
      </c>
      <c r="E184" s="35">
        <f>'승차인원(a)'!E184+'환승유입인원(c)'!E184</f>
        <v>11275</v>
      </c>
      <c r="F184" s="55">
        <f>'승차인원(a)'!F184+'환승유입인원(c)'!F184</f>
        <v>346047</v>
      </c>
      <c r="G184" s="16">
        <f>'승차인원(a)'!G184+'환승유입인원(c)'!G184</f>
        <v>298318</v>
      </c>
      <c r="H184" s="16">
        <f>'승차인원(a)'!H184+'환승유입인원(c)'!H184</f>
        <v>365881</v>
      </c>
      <c r="I184" s="16">
        <f>'승차인원(a)'!I184+'환승유입인원(c)'!I184</f>
        <v>362689</v>
      </c>
      <c r="J184" s="16">
        <f>'승차인원(a)'!J184+'환승유입인원(c)'!J184</f>
        <v>357475</v>
      </c>
      <c r="K184" s="16">
        <f>'승차인원(a)'!K184+'환승유입인원(c)'!K184</f>
        <v>335325</v>
      </c>
      <c r="L184" s="16">
        <f>'승차인원(a)'!L184+'환승유입인원(c)'!L184</f>
        <v>349875</v>
      </c>
      <c r="M184" s="16">
        <f>'승차인원(a)'!M184+'환승유입인원(c)'!M184</f>
        <v>327945</v>
      </c>
      <c r="N184" s="16">
        <f>'승차인원(a)'!N184+'환승유입인원(c)'!N184</f>
        <v>305104</v>
      </c>
      <c r="O184" s="16">
        <f>'승차인원(a)'!O184+'환승유입인원(c)'!O184</f>
        <v>358071</v>
      </c>
      <c r="P184" s="16">
        <f>'승차인원(a)'!P184+'환승유입인원(c)'!P184</f>
        <v>362269</v>
      </c>
      <c r="Q184" s="63">
        <f>'승차인원(a)'!Q184+'환승유입인원(c)'!Q184</f>
        <v>346198</v>
      </c>
    </row>
    <row r="185" spans="1:17" x14ac:dyDescent="0.3">
      <c r="A185" s="158"/>
      <c r="B185" s="1">
        <v>2532</v>
      </c>
      <c r="C185" s="1" t="s">
        <v>124</v>
      </c>
      <c r="D185" s="35">
        <f t="shared" si="42"/>
        <v>2340283</v>
      </c>
      <c r="E185" s="35">
        <f>'승차인원(a)'!E185+'환승유입인원(c)'!E185</f>
        <v>6412</v>
      </c>
      <c r="F185" s="55">
        <f>'승차인원(a)'!F185+'환승유입인원(c)'!F185</f>
        <v>191910</v>
      </c>
      <c r="G185" s="16">
        <f>'승차인원(a)'!G185+'환승유입인원(c)'!G185</f>
        <v>163703</v>
      </c>
      <c r="H185" s="16">
        <f>'승차인원(a)'!H185+'환승유입인원(c)'!H185</f>
        <v>214193</v>
      </c>
      <c r="I185" s="16">
        <f>'승차인원(a)'!I185+'환승유입인원(c)'!I185</f>
        <v>210535</v>
      </c>
      <c r="J185" s="16">
        <f>'승차인원(a)'!J185+'환승유입인원(c)'!J185</f>
        <v>207108</v>
      </c>
      <c r="K185" s="16">
        <f>'승차인원(a)'!K185+'환승유입인원(c)'!K185</f>
        <v>187628</v>
      </c>
      <c r="L185" s="16">
        <f>'승차인원(a)'!L185+'환승유입인원(c)'!L185</f>
        <v>192451</v>
      </c>
      <c r="M185" s="16">
        <f>'승차인원(a)'!M185+'환승유입인원(c)'!M185</f>
        <v>181685</v>
      </c>
      <c r="N185" s="16">
        <f>'승차인원(a)'!N185+'환승유입인원(c)'!N185</f>
        <v>172601</v>
      </c>
      <c r="O185" s="16">
        <f>'승차인원(a)'!O185+'환승유입인원(c)'!O185</f>
        <v>205334</v>
      </c>
      <c r="P185" s="16">
        <f>'승차인원(a)'!P185+'환승유입인원(c)'!P185</f>
        <v>206511</v>
      </c>
      <c r="Q185" s="63">
        <f>'승차인원(a)'!Q185+'환승유입인원(c)'!Q185</f>
        <v>206624</v>
      </c>
    </row>
    <row r="186" spans="1:17" x14ac:dyDescent="0.3">
      <c r="A186" s="158"/>
      <c r="B186" s="1">
        <v>2533</v>
      </c>
      <c r="C186" s="1" t="s">
        <v>125</v>
      </c>
      <c r="D186" s="35">
        <f t="shared" si="42"/>
        <v>9756409</v>
      </c>
      <c r="E186" s="35">
        <f>'승차인원(a)'!E186+'환승유입인원(c)'!E186</f>
        <v>26730</v>
      </c>
      <c r="F186" s="55">
        <f>'승차인원(a)'!F186+'환승유입인원(c)'!F186</f>
        <v>796532</v>
      </c>
      <c r="G186" s="16">
        <f>'승차인원(a)'!G186+'환승유입인원(c)'!G186</f>
        <v>681259</v>
      </c>
      <c r="H186" s="16">
        <f>'승차인원(a)'!H186+'환승유입인원(c)'!H186</f>
        <v>869369</v>
      </c>
      <c r="I186" s="16">
        <f>'승차인원(a)'!I186+'환승유입인원(c)'!I186</f>
        <v>862824</v>
      </c>
      <c r="J186" s="16">
        <f>'승차인원(a)'!J186+'환승유입인원(c)'!J186</f>
        <v>864201</v>
      </c>
      <c r="K186" s="16">
        <f>'승차인원(a)'!K186+'환승유입인원(c)'!K186</f>
        <v>801837</v>
      </c>
      <c r="L186" s="16">
        <f>'승차인원(a)'!L186+'환승유입인원(c)'!L186</f>
        <v>796534</v>
      </c>
      <c r="M186" s="16">
        <f>'승차인원(a)'!M186+'환승유입인원(c)'!M186</f>
        <v>761069</v>
      </c>
      <c r="N186" s="16">
        <f>'승차인원(a)'!N186+'환승유입인원(c)'!N186</f>
        <v>715223</v>
      </c>
      <c r="O186" s="16">
        <f>'승차인원(a)'!O186+'환승유입인원(c)'!O186</f>
        <v>872288</v>
      </c>
      <c r="P186" s="16">
        <f>'승차인원(a)'!P186+'환승유입인원(c)'!P186</f>
        <v>889038</v>
      </c>
      <c r="Q186" s="63">
        <f>'승차인원(a)'!Q186+'환승유입인원(c)'!Q186</f>
        <v>846235</v>
      </c>
    </row>
    <row r="187" spans="1:17" x14ac:dyDescent="0.3">
      <c r="A187" s="158"/>
      <c r="B187" s="1">
        <v>2534</v>
      </c>
      <c r="C187" s="1" t="s">
        <v>126</v>
      </c>
      <c r="D187" s="35">
        <f t="shared" si="42"/>
        <v>19616334</v>
      </c>
      <c r="E187" s="35">
        <f>'승차인원(a)'!E187+'환승유입인원(c)'!E187</f>
        <v>53743</v>
      </c>
      <c r="F187" s="55">
        <f>'승차인원(a)'!F187+'환승유입인원(c)'!F187</f>
        <v>1740711</v>
      </c>
      <c r="G187" s="16">
        <f>'승차인원(a)'!G187+'환승유입인원(c)'!G187</f>
        <v>1449796</v>
      </c>
      <c r="H187" s="16">
        <f>'승차인원(a)'!H187+'환승유입인원(c)'!H187</f>
        <v>1741936</v>
      </c>
      <c r="I187" s="16">
        <f>'승차인원(a)'!I187+'환승유입인원(c)'!I187</f>
        <v>1645686</v>
      </c>
      <c r="J187" s="16">
        <f>'승차인원(a)'!J187+'환승유입인원(c)'!J187</f>
        <v>1677867</v>
      </c>
      <c r="K187" s="16">
        <f>'승차인원(a)'!K187+'환승유입인원(c)'!K187</f>
        <v>1574740</v>
      </c>
      <c r="L187" s="16">
        <f>'승차인원(a)'!L187+'환승유입인원(c)'!L187</f>
        <v>1603922</v>
      </c>
      <c r="M187" s="16">
        <f>'승차인원(a)'!M187+'환승유입인원(c)'!M187</f>
        <v>1539596</v>
      </c>
      <c r="N187" s="16">
        <f>'승차인원(a)'!N187+'환승유입인원(c)'!N187</f>
        <v>1407398</v>
      </c>
      <c r="O187" s="16">
        <f>'승차인원(a)'!O187+'환승유입인원(c)'!O187</f>
        <v>1689091</v>
      </c>
      <c r="P187" s="16">
        <f>'승차인원(a)'!P187+'환승유입인원(c)'!P187</f>
        <v>1754739</v>
      </c>
      <c r="Q187" s="63">
        <f>'승차인원(a)'!Q187+'환승유입인원(c)'!Q187</f>
        <v>1790852</v>
      </c>
    </row>
    <row r="188" spans="1:17" x14ac:dyDescent="0.3">
      <c r="A188" s="158"/>
      <c r="B188" s="1">
        <v>2535</v>
      </c>
      <c r="C188" s="1" t="s">
        <v>127</v>
      </c>
      <c r="D188" s="35">
        <f t="shared" si="42"/>
        <v>7920152</v>
      </c>
      <c r="E188" s="35">
        <f>'승차인원(a)'!E188+'환승유입인원(c)'!E188</f>
        <v>21699</v>
      </c>
      <c r="F188" s="55">
        <f>'승차인원(a)'!F188+'환승유입인원(c)'!F188</f>
        <v>647934</v>
      </c>
      <c r="G188" s="16">
        <f>'승차인원(a)'!G188+'환승유입인원(c)'!G188</f>
        <v>572251</v>
      </c>
      <c r="H188" s="16">
        <f>'승차인원(a)'!H188+'환승유입인원(c)'!H188</f>
        <v>676600</v>
      </c>
      <c r="I188" s="16">
        <f>'승차인원(a)'!I188+'환승유입인원(c)'!I188</f>
        <v>641983</v>
      </c>
      <c r="J188" s="16">
        <f>'승차인원(a)'!J188+'환승유입인원(c)'!J188</f>
        <v>690825</v>
      </c>
      <c r="K188" s="16">
        <f>'승차인원(a)'!K188+'환승유입인원(c)'!K188</f>
        <v>650442</v>
      </c>
      <c r="L188" s="16">
        <f>'승차인원(a)'!L188+'환승유입인원(c)'!L188</f>
        <v>677395</v>
      </c>
      <c r="M188" s="16">
        <f>'승차인원(a)'!M188+'환승유입인원(c)'!M188</f>
        <v>652999</v>
      </c>
      <c r="N188" s="16">
        <f>'승차인원(a)'!N188+'환승유입인원(c)'!N188</f>
        <v>626204</v>
      </c>
      <c r="O188" s="16">
        <f>'승차인원(a)'!O188+'환승유입인원(c)'!O188</f>
        <v>695336</v>
      </c>
      <c r="P188" s="16">
        <f>'승차인원(a)'!P188+'환승유입인원(c)'!P188</f>
        <v>671169</v>
      </c>
      <c r="Q188" s="63">
        <f>'승차인원(a)'!Q188+'환승유입인원(c)'!Q188</f>
        <v>717014</v>
      </c>
    </row>
    <row r="189" spans="1:17" x14ac:dyDescent="0.3">
      <c r="A189" s="158"/>
      <c r="B189" s="1">
        <v>2536</v>
      </c>
      <c r="C189" s="1" t="s">
        <v>128</v>
      </c>
      <c r="D189" s="35">
        <f t="shared" si="42"/>
        <v>2327654</v>
      </c>
      <c r="E189" s="35">
        <f>'승차인원(a)'!E189+'환승유입인원(c)'!E189</f>
        <v>6378</v>
      </c>
      <c r="F189" s="55">
        <f>'승차인원(a)'!F189+'환승유입인원(c)'!F189</f>
        <v>189977</v>
      </c>
      <c r="G189" s="16">
        <f>'승차인원(a)'!G189+'환승유입인원(c)'!G189</f>
        <v>162441</v>
      </c>
      <c r="H189" s="16">
        <f>'승차인원(a)'!H189+'환승유입인원(c)'!H189</f>
        <v>200840</v>
      </c>
      <c r="I189" s="16">
        <f>'승차인원(a)'!I189+'환승유입인원(c)'!I189</f>
        <v>195801</v>
      </c>
      <c r="J189" s="16">
        <f>'승차인원(a)'!J189+'환승유입인원(c)'!J189</f>
        <v>203943</v>
      </c>
      <c r="K189" s="16">
        <f>'승차인원(a)'!K189+'환승유입인원(c)'!K189</f>
        <v>193204</v>
      </c>
      <c r="L189" s="16">
        <f>'승차인원(a)'!L189+'환승유입인원(c)'!L189</f>
        <v>194852</v>
      </c>
      <c r="M189" s="16">
        <f>'승차인원(a)'!M189+'환승유입인원(c)'!M189</f>
        <v>189847</v>
      </c>
      <c r="N189" s="16">
        <f>'승차인원(a)'!N189+'환승유입인원(c)'!N189</f>
        <v>184461</v>
      </c>
      <c r="O189" s="16">
        <f>'승차인원(a)'!O189+'환승유입인원(c)'!O189</f>
        <v>209187</v>
      </c>
      <c r="P189" s="16">
        <f>'승차인원(a)'!P189+'환승유입인원(c)'!P189</f>
        <v>205110</v>
      </c>
      <c r="Q189" s="63">
        <f>'승차인원(a)'!Q189+'환승유입인원(c)'!Q189</f>
        <v>197991</v>
      </c>
    </row>
    <row r="190" spans="1:17" x14ac:dyDescent="0.3">
      <c r="A190" s="158"/>
      <c r="B190" s="1">
        <v>2537</v>
      </c>
      <c r="C190" s="1" t="s">
        <v>355</v>
      </c>
      <c r="D190" s="35">
        <f t="shared" si="42"/>
        <v>1569657</v>
      </c>
      <c r="E190" s="35">
        <f>'승차인원(a)'!E190+'환승유입인원(c)'!E190</f>
        <v>4301</v>
      </c>
      <c r="F190" s="55">
        <f>'승차인원(a)'!F190+'환승유입인원(c)'!F190</f>
        <v>128444</v>
      </c>
      <c r="G190" s="16">
        <f>'승차인원(a)'!G190+'환승유입인원(c)'!G190</f>
        <v>109542</v>
      </c>
      <c r="H190" s="16">
        <f>'승차인원(a)'!H190+'환승유입인원(c)'!H190</f>
        <v>126587</v>
      </c>
      <c r="I190" s="16">
        <f>'승차인원(a)'!I190+'환승유입인원(c)'!I190</f>
        <v>121478</v>
      </c>
      <c r="J190" s="16">
        <f>'승차인원(a)'!J190+'환승유입인원(c)'!J190</f>
        <v>120621</v>
      </c>
      <c r="K190" s="16">
        <f>'승차인원(a)'!K190+'환승유입인원(c)'!K190</f>
        <v>116681</v>
      </c>
      <c r="L190" s="16">
        <f>'승차인원(a)'!L190+'환승유입인원(c)'!L190</f>
        <v>151754</v>
      </c>
      <c r="M190" s="16">
        <f>'승차인원(a)'!M190+'환승유입인원(c)'!M190</f>
        <v>169510</v>
      </c>
      <c r="N190" s="16">
        <f>'승차인원(a)'!N190+'환승유입인원(c)'!N190</f>
        <v>143579</v>
      </c>
      <c r="O190" s="16">
        <f>'승차인원(a)'!O190+'환승유입인원(c)'!O190</f>
        <v>130179</v>
      </c>
      <c r="P190" s="16">
        <f>'승차인원(a)'!P190+'환승유입인원(c)'!P190</f>
        <v>130167</v>
      </c>
      <c r="Q190" s="63">
        <f>'승차인원(a)'!Q190+'환승유입인원(c)'!Q190</f>
        <v>121115</v>
      </c>
    </row>
    <row r="191" spans="1:17" x14ac:dyDescent="0.3">
      <c r="A191" s="158"/>
      <c r="B191" s="1">
        <v>2538</v>
      </c>
      <c r="C191" s="1" t="s">
        <v>129</v>
      </c>
      <c r="D191" s="35">
        <f t="shared" si="42"/>
        <v>2086683</v>
      </c>
      <c r="E191" s="35">
        <f>'승차인원(a)'!E191+'환승유입인원(c)'!E191</f>
        <v>5717</v>
      </c>
      <c r="F191" s="55">
        <f>'승차인원(a)'!F191+'환승유입인원(c)'!F191</f>
        <v>171678</v>
      </c>
      <c r="G191" s="16">
        <f>'승차인원(a)'!G191+'환승유입인원(c)'!G191</f>
        <v>149458</v>
      </c>
      <c r="H191" s="16">
        <f>'승차인원(a)'!H191+'환승유입인원(c)'!H191</f>
        <v>185678</v>
      </c>
      <c r="I191" s="16">
        <f>'승차인원(a)'!I191+'환승유입인원(c)'!I191</f>
        <v>182228</v>
      </c>
      <c r="J191" s="16">
        <f>'승차인원(a)'!J191+'환승유입인원(c)'!J191</f>
        <v>185845</v>
      </c>
      <c r="K191" s="16">
        <f>'승차인원(a)'!K191+'환승유입인원(c)'!K191</f>
        <v>175780</v>
      </c>
      <c r="L191" s="16">
        <f>'승차인원(a)'!L191+'환승유입인원(c)'!L191</f>
        <v>174590</v>
      </c>
      <c r="M191" s="16">
        <f>'승차인원(a)'!M191+'환승유입인원(c)'!M191</f>
        <v>162817</v>
      </c>
      <c r="N191" s="16">
        <f>'승차인원(a)'!N191+'환승유입인원(c)'!N191</f>
        <v>157425</v>
      </c>
      <c r="O191" s="16">
        <f>'승차인원(a)'!O191+'환승유입인원(c)'!O191</f>
        <v>182740</v>
      </c>
      <c r="P191" s="16">
        <f>'승차인원(a)'!P191+'환승유입인원(c)'!P191</f>
        <v>183020</v>
      </c>
      <c r="Q191" s="63">
        <f>'승차인원(a)'!Q191+'환승유입인원(c)'!Q191</f>
        <v>175424</v>
      </c>
    </row>
    <row r="192" spans="1:17" x14ac:dyDescent="0.3">
      <c r="A192" s="158"/>
      <c r="B192" s="1">
        <v>2539</v>
      </c>
      <c r="C192" s="1" t="s">
        <v>130</v>
      </c>
      <c r="D192" s="35">
        <f t="shared" si="42"/>
        <v>3644823</v>
      </c>
      <c r="E192" s="35">
        <f>'승차인원(a)'!E192+'환승유입인원(c)'!E192</f>
        <v>9986</v>
      </c>
      <c r="F192" s="55">
        <f>'승차인원(a)'!F192+'환승유입인원(c)'!F192</f>
        <v>279580</v>
      </c>
      <c r="G192" s="16">
        <f>'승차인원(a)'!G192+'환승유입인원(c)'!G192</f>
        <v>246363</v>
      </c>
      <c r="H192" s="16">
        <f>'승차인원(a)'!H192+'환승유입인원(c)'!H192</f>
        <v>317305</v>
      </c>
      <c r="I192" s="16">
        <f>'승차인원(a)'!I192+'환승유입인원(c)'!I192</f>
        <v>317672</v>
      </c>
      <c r="J192" s="16">
        <f>'승차인원(a)'!J192+'환승유입인원(c)'!J192</f>
        <v>328843</v>
      </c>
      <c r="K192" s="16">
        <f>'승차인원(a)'!K192+'환승유입인원(c)'!K192</f>
        <v>312376</v>
      </c>
      <c r="L192" s="16">
        <f>'승차인원(a)'!L192+'환승유입인원(c)'!L192</f>
        <v>309215</v>
      </c>
      <c r="M192" s="16">
        <f>'승차인원(a)'!M192+'환승유입인원(c)'!M192</f>
        <v>282699</v>
      </c>
      <c r="N192" s="16">
        <f>'승차인원(a)'!N192+'환승유입인원(c)'!N192</f>
        <v>276708</v>
      </c>
      <c r="O192" s="16">
        <f>'승차인원(a)'!O192+'환승유입인원(c)'!O192</f>
        <v>326873</v>
      </c>
      <c r="P192" s="16">
        <f>'승차인원(a)'!P192+'환승유입인원(c)'!P192</f>
        <v>328162</v>
      </c>
      <c r="Q192" s="63">
        <f>'승차인원(a)'!Q192+'환승유입인원(c)'!Q192</f>
        <v>319027</v>
      </c>
    </row>
    <row r="193" spans="1:17" x14ac:dyDescent="0.3">
      <c r="A193" s="158"/>
      <c r="B193" s="1">
        <v>2540</v>
      </c>
      <c r="C193" s="1" t="s">
        <v>131</v>
      </c>
      <c r="D193" s="35">
        <f t="shared" si="42"/>
        <v>4680763</v>
      </c>
      <c r="E193" s="35">
        <f>'승차인원(a)'!E193+'환승유입인원(c)'!E193</f>
        <v>12824</v>
      </c>
      <c r="F193" s="55">
        <f>'승차인원(a)'!F193+'환승유입인원(c)'!F193</f>
        <v>388890</v>
      </c>
      <c r="G193" s="16">
        <f>'승차인원(a)'!G193+'환승유입인원(c)'!G193</f>
        <v>337451</v>
      </c>
      <c r="H193" s="16">
        <f>'승차인원(a)'!H193+'환승유입인원(c)'!H193</f>
        <v>414953</v>
      </c>
      <c r="I193" s="16">
        <f>'승차인원(a)'!I193+'환승유입인원(c)'!I193</f>
        <v>405055</v>
      </c>
      <c r="J193" s="16">
        <f>'승차인원(a)'!J193+'환승유입인원(c)'!J193</f>
        <v>412637</v>
      </c>
      <c r="K193" s="16">
        <f>'승차인원(a)'!K193+'환승유입인원(c)'!K193</f>
        <v>390999</v>
      </c>
      <c r="L193" s="16">
        <f>'승차인원(a)'!L193+'환승유입인원(c)'!L193</f>
        <v>388728</v>
      </c>
      <c r="M193" s="16">
        <f>'승차인원(a)'!M193+'환승유입인원(c)'!M193</f>
        <v>370207</v>
      </c>
      <c r="N193" s="16">
        <f>'승차인원(a)'!N193+'환승유입인원(c)'!N193</f>
        <v>352879</v>
      </c>
      <c r="O193" s="16">
        <f>'승차인원(a)'!O193+'환승유입인원(c)'!O193</f>
        <v>412140</v>
      </c>
      <c r="P193" s="16">
        <f>'승차인원(a)'!P193+'환승유입인원(c)'!P193</f>
        <v>409624</v>
      </c>
      <c r="Q193" s="63">
        <f>'승차인원(a)'!Q193+'환승유입인원(c)'!Q193</f>
        <v>397200</v>
      </c>
    </row>
    <row r="194" spans="1:17" x14ac:dyDescent="0.3">
      <c r="A194" s="158"/>
      <c r="B194" s="1">
        <v>2541</v>
      </c>
      <c r="C194" s="1" t="s">
        <v>132</v>
      </c>
      <c r="D194" s="35">
        <f t="shared" si="42"/>
        <v>2358777</v>
      </c>
      <c r="E194" s="35">
        <f>'승차인원(a)'!E194+'환승유입인원(c)'!E194</f>
        <v>6462</v>
      </c>
      <c r="F194" s="55">
        <f>'승차인원(a)'!F194+'환승유입인원(c)'!F194</f>
        <v>194598</v>
      </c>
      <c r="G194" s="16">
        <f>'승차인원(a)'!G194+'환승유입인원(c)'!G194</f>
        <v>170500</v>
      </c>
      <c r="H194" s="16">
        <f>'승차인원(a)'!H194+'환승유입인원(c)'!H194</f>
        <v>206732</v>
      </c>
      <c r="I194" s="16">
        <f>'승차인원(a)'!I194+'환승유입인원(c)'!I194</f>
        <v>199904</v>
      </c>
      <c r="J194" s="16">
        <f>'승차인원(a)'!J194+'환승유입인원(c)'!J194</f>
        <v>205615</v>
      </c>
      <c r="K194" s="16">
        <f>'승차인원(a)'!K194+'환승유입인원(c)'!K194</f>
        <v>194433</v>
      </c>
      <c r="L194" s="16">
        <f>'승차인원(a)'!L194+'환승유입인원(c)'!L194</f>
        <v>198984</v>
      </c>
      <c r="M194" s="16">
        <f>'승차인원(a)'!M194+'환승유입인원(c)'!M194</f>
        <v>190833</v>
      </c>
      <c r="N194" s="16">
        <f>'승차인원(a)'!N194+'환승유입인원(c)'!N194</f>
        <v>180070</v>
      </c>
      <c r="O194" s="16">
        <f>'승차인원(a)'!O194+'환승유입인원(c)'!O194</f>
        <v>205488</v>
      </c>
      <c r="P194" s="16">
        <f>'승차인원(a)'!P194+'환승유입인원(c)'!P194</f>
        <v>204891</v>
      </c>
      <c r="Q194" s="63">
        <f>'승차인원(a)'!Q194+'환승유입인원(c)'!Q194</f>
        <v>206729</v>
      </c>
    </row>
    <row r="195" spans="1:17" x14ac:dyDescent="0.3">
      <c r="A195" s="158"/>
      <c r="B195" s="1">
        <v>2542</v>
      </c>
      <c r="C195" s="1" t="s">
        <v>133</v>
      </c>
      <c r="D195" s="35">
        <f t="shared" si="42"/>
        <v>3395977</v>
      </c>
      <c r="E195" s="35">
        <f>'승차인원(a)'!E195+'환승유입인원(c)'!E195</f>
        <v>9304</v>
      </c>
      <c r="F195" s="55">
        <f>'승차인원(a)'!F195+'환승유입인원(c)'!F195</f>
        <v>275817</v>
      </c>
      <c r="G195" s="16">
        <f>'승차인원(a)'!G195+'환승유입인원(c)'!G195</f>
        <v>249894</v>
      </c>
      <c r="H195" s="16">
        <f>'승차인원(a)'!H195+'환승유입인원(c)'!H195</f>
        <v>300419</v>
      </c>
      <c r="I195" s="16">
        <f>'승차인원(a)'!I195+'환승유입인원(c)'!I195</f>
        <v>294800</v>
      </c>
      <c r="J195" s="16">
        <f>'승차인원(a)'!J195+'환승유입인원(c)'!J195</f>
        <v>295673</v>
      </c>
      <c r="K195" s="16">
        <f>'승차인원(a)'!K195+'환승유입인원(c)'!K195</f>
        <v>276888</v>
      </c>
      <c r="L195" s="16">
        <f>'승차인원(a)'!L195+'환승유입인원(c)'!L195</f>
        <v>275539</v>
      </c>
      <c r="M195" s="16">
        <f>'승차인원(a)'!M195+'환승유입인원(c)'!M195</f>
        <v>262295</v>
      </c>
      <c r="N195" s="16">
        <f>'승차인원(a)'!N195+'환승유입인원(c)'!N195</f>
        <v>265647</v>
      </c>
      <c r="O195" s="16">
        <f>'승차인원(a)'!O195+'환승유입인원(c)'!O195</f>
        <v>300807</v>
      </c>
      <c r="P195" s="16">
        <f>'승차인원(a)'!P195+'환승유입인원(c)'!P195</f>
        <v>300021</v>
      </c>
      <c r="Q195" s="63">
        <f>'승차인원(a)'!Q195+'환승유입인원(c)'!Q195</f>
        <v>298177</v>
      </c>
    </row>
    <row r="196" spans="1:17" x14ac:dyDescent="0.3">
      <c r="A196" s="158"/>
      <c r="B196" s="1">
        <v>2543</v>
      </c>
      <c r="C196" s="1" t="s">
        <v>134</v>
      </c>
      <c r="D196" s="35">
        <f t="shared" si="42"/>
        <v>9477698</v>
      </c>
      <c r="E196" s="35">
        <f>'승차인원(a)'!E196+'환승유입인원(c)'!E196</f>
        <v>25967</v>
      </c>
      <c r="F196" s="55">
        <f>'승차인원(a)'!F196+'환승유입인원(c)'!F196</f>
        <v>789040</v>
      </c>
      <c r="G196" s="16">
        <f>'승차인원(a)'!G196+'환승유입인원(c)'!G196</f>
        <v>687159</v>
      </c>
      <c r="H196" s="16">
        <f>'승차인원(a)'!H196+'환승유입인원(c)'!H196</f>
        <v>842034</v>
      </c>
      <c r="I196" s="16">
        <f>'승차인원(a)'!I196+'환승유입인원(c)'!I196</f>
        <v>817274</v>
      </c>
      <c r="J196" s="16">
        <f>'승차인원(a)'!J196+'환승유입인원(c)'!J196</f>
        <v>827884</v>
      </c>
      <c r="K196" s="16">
        <f>'승차인원(a)'!K196+'환승유입인원(c)'!K196</f>
        <v>784703</v>
      </c>
      <c r="L196" s="16">
        <f>'승차인원(a)'!L196+'환승유입인원(c)'!L196</f>
        <v>792944</v>
      </c>
      <c r="M196" s="16">
        <f>'승차인원(a)'!M196+'환승유입인원(c)'!M196</f>
        <v>748007</v>
      </c>
      <c r="N196" s="16">
        <f>'승차인원(a)'!N196+'환승유입인원(c)'!N196</f>
        <v>714649</v>
      </c>
      <c r="O196" s="16">
        <f>'승차인원(a)'!O196+'환승유입인원(c)'!O196</f>
        <v>826589</v>
      </c>
      <c r="P196" s="16">
        <f>'승차인원(a)'!P196+'환승유입인원(c)'!P196</f>
        <v>835032</v>
      </c>
      <c r="Q196" s="63">
        <f>'승차인원(a)'!Q196+'환승유입인원(c)'!Q196</f>
        <v>812383</v>
      </c>
    </row>
    <row r="197" spans="1:17" x14ac:dyDescent="0.3">
      <c r="A197" s="158"/>
      <c r="B197" s="1">
        <v>2544</v>
      </c>
      <c r="C197" s="1" t="s">
        <v>135</v>
      </c>
      <c r="D197" s="35">
        <f t="shared" si="42"/>
        <v>11089767</v>
      </c>
      <c r="E197" s="35">
        <f>'승차인원(a)'!E197+'환승유입인원(c)'!E197</f>
        <v>30383</v>
      </c>
      <c r="F197" s="55">
        <f>'승차인원(a)'!F197+'환승유입인원(c)'!F197</f>
        <v>939422</v>
      </c>
      <c r="G197" s="16">
        <f>'승차인원(a)'!G197+'환승유입인원(c)'!G197</f>
        <v>810038</v>
      </c>
      <c r="H197" s="16">
        <f>'승차인원(a)'!H197+'환승유입인원(c)'!H197</f>
        <v>991711</v>
      </c>
      <c r="I197" s="16">
        <f>'승차인원(a)'!I197+'환승유입인원(c)'!I197</f>
        <v>956483</v>
      </c>
      <c r="J197" s="16">
        <f>'승차인원(a)'!J197+'환승유입인원(c)'!J197</f>
        <v>964419</v>
      </c>
      <c r="K197" s="16">
        <f>'승차인원(a)'!K197+'환승유입인원(c)'!K197</f>
        <v>910751</v>
      </c>
      <c r="L197" s="16">
        <f>'승차인원(a)'!L197+'환승유입인원(c)'!L197</f>
        <v>933802</v>
      </c>
      <c r="M197" s="16">
        <f>'승차인원(a)'!M197+'환승유입인원(c)'!M197</f>
        <v>887499</v>
      </c>
      <c r="N197" s="16">
        <f>'승차인원(a)'!N197+'환승유입인원(c)'!N197</f>
        <v>834489</v>
      </c>
      <c r="O197" s="16">
        <f>'승차인원(a)'!O197+'환승유입인원(c)'!O197</f>
        <v>956825</v>
      </c>
      <c r="P197" s="16">
        <f>'승차인원(a)'!P197+'환승유입인원(c)'!P197</f>
        <v>958458</v>
      </c>
      <c r="Q197" s="63">
        <f>'승차인원(a)'!Q197+'환승유입인원(c)'!Q197</f>
        <v>945870</v>
      </c>
    </row>
    <row r="198" spans="1:17" x14ac:dyDescent="0.3">
      <c r="A198" s="158"/>
      <c r="B198" s="1">
        <v>2545</v>
      </c>
      <c r="C198" s="1" t="s">
        <v>136</v>
      </c>
      <c r="D198" s="35">
        <f t="shared" si="42"/>
        <v>5951182</v>
      </c>
      <c r="E198" s="35">
        <f>'승차인원(a)'!E198+'환승유입인원(c)'!E198</f>
        <v>16304</v>
      </c>
      <c r="F198" s="55">
        <f>'승차인원(a)'!F198+'환승유입인원(c)'!F198</f>
        <v>508909</v>
      </c>
      <c r="G198" s="16">
        <f>'승차인원(a)'!G198+'환승유입인원(c)'!G198</f>
        <v>441609</v>
      </c>
      <c r="H198" s="16">
        <f>'승차인원(a)'!H198+'환승유입인원(c)'!H198</f>
        <v>547279</v>
      </c>
      <c r="I198" s="16">
        <f>'승차인원(a)'!I198+'환승유입인원(c)'!I198</f>
        <v>519088</v>
      </c>
      <c r="J198" s="16">
        <f>'승차인원(a)'!J198+'환승유입인원(c)'!J198</f>
        <v>521091</v>
      </c>
      <c r="K198" s="16">
        <f>'승차인원(a)'!K198+'환승유입인원(c)'!K198</f>
        <v>488575</v>
      </c>
      <c r="L198" s="16">
        <f>'승차인원(a)'!L198+'환승유입인원(c)'!L198</f>
        <v>486389</v>
      </c>
      <c r="M198" s="16">
        <f>'승차인원(a)'!M198+'환승유입인원(c)'!M198</f>
        <v>460935</v>
      </c>
      <c r="N198" s="16">
        <f>'승차인원(a)'!N198+'환승유입인원(c)'!N198</f>
        <v>439147</v>
      </c>
      <c r="O198" s="16">
        <f>'승차인원(a)'!O198+'환승유입인원(c)'!O198</f>
        <v>517061</v>
      </c>
      <c r="P198" s="16">
        <f>'승차인원(a)'!P198+'환승유입인원(c)'!P198</f>
        <v>511278</v>
      </c>
      <c r="Q198" s="63">
        <f>'승차인원(a)'!Q198+'환승유입인원(c)'!Q198</f>
        <v>509821</v>
      </c>
    </row>
    <row r="199" spans="1:17" x14ac:dyDescent="0.3">
      <c r="A199" s="158"/>
      <c r="B199" s="1">
        <v>2546</v>
      </c>
      <c r="C199" s="1" t="s">
        <v>137</v>
      </c>
      <c r="D199" s="35">
        <f t="shared" si="42"/>
        <v>8441512</v>
      </c>
      <c r="E199" s="35">
        <f>'승차인원(a)'!E199+'환승유입인원(c)'!E199</f>
        <v>23127</v>
      </c>
      <c r="F199" s="55">
        <f>'승차인원(a)'!F199+'환승유입인원(c)'!F199</f>
        <v>667888</v>
      </c>
      <c r="G199" s="16">
        <f>'승차인원(a)'!G199+'환승유입인원(c)'!G199</f>
        <v>592757</v>
      </c>
      <c r="H199" s="16">
        <f>'승차인원(a)'!H199+'환승유입인원(c)'!H199</f>
        <v>755874</v>
      </c>
      <c r="I199" s="16">
        <f>'승차인원(a)'!I199+'환승유입인원(c)'!I199</f>
        <v>752709</v>
      </c>
      <c r="J199" s="16">
        <f>'승차인원(a)'!J199+'환승유입인원(c)'!J199</f>
        <v>782886</v>
      </c>
      <c r="K199" s="16">
        <f>'승차인원(a)'!K199+'환승유입인원(c)'!K199</f>
        <v>707218</v>
      </c>
      <c r="L199" s="16">
        <f>'승차인원(a)'!L199+'환승유입인원(c)'!L199</f>
        <v>681445</v>
      </c>
      <c r="M199" s="16">
        <f>'승차인원(a)'!M199+'환승유입인원(c)'!M199</f>
        <v>648361</v>
      </c>
      <c r="N199" s="16">
        <f>'승차인원(a)'!N199+'환승유입인원(c)'!N199</f>
        <v>660215</v>
      </c>
      <c r="O199" s="16">
        <f>'승차인원(a)'!O199+'환승유입인원(c)'!O199</f>
        <v>750710</v>
      </c>
      <c r="P199" s="16">
        <f>'승차인원(a)'!P199+'환승유입인원(c)'!P199</f>
        <v>721705</v>
      </c>
      <c r="Q199" s="63">
        <f>'승차인원(a)'!Q199+'환승유입인원(c)'!Q199</f>
        <v>719744</v>
      </c>
    </row>
    <row r="200" spans="1:17" x14ac:dyDescent="0.3">
      <c r="A200" s="158"/>
      <c r="B200" s="1">
        <v>2547</v>
      </c>
      <c r="C200" s="1" t="s">
        <v>138</v>
      </c>
      <c r="D200" s="35">
        <f t="shared" si="42"/>
        <v>7605565</v>
      </c>
      <c r="E200" s="35">
        <f>'승차인원(a)'!E200+'환승유입인원(c)'!E200</f>
        <v>20837</v>
      </c>
      <c r="F200" s="55">
        <f>'승차인원(a)'!F200+'환승유입인원(c)'!F200</f>
        <v>602272</v>
      </c>
      <c r="G200" s="16">
        <f>'승차인원(a)'!G200+'환승유입인원(c)'!G200</f>
        <v>530005</v>
      </c>
      <c r="H200" s="16">
        <f>'승차인원(a)'!H200+'환승유입인원(c)'!H200</f>
        <v>695519</v>
      </c>
      <c r="I200" s="16">
        <f>'승차인원(a)'!I200+'환승유입인원(c)'!I200</f>
        <v>691603</v>
      </c>
      <c r="J200" s="16">
        <f>'승차인원(a)'!J200+'환승유입인원(c)'!J200</f>
        <v>686925</v>
      </c>
      <c r="K200" s="16">
        <f>'승차인원(a)'!K200+'환승유입인원(c)'!K200</f>
        <v>633874</v>
      </c>
      <c r="L200" s="16">
        <f>'승차인원(a)'!L200+'환승유입인원(c)'!L200</f>
        <v>607688</v>
      </c>
      <c r="M200" s="16">
        <f>'승차인원(a)'!M200+'환승유입인원(c)'!M200</f>
        <v>575228</v>
      </c>
      <c r="N200" s="16">
        <f>'승차인원(a)'!N200+'환승유입인원(c)'!N200</f>
        <v>576059</v>
      </c>
      <c r="O200" s="16">
        <f>'승차인원(a)'!O200+'환승유입인원(c)'!O200</f>
        <v>690665</v>
      </c>
      <c r="P200" s="16">
        <f>'승차인원(a)'!P200+'환승유입인원(c)'!P200</f>
        <v>676902</v>
      </c>
      <c r="Q200" s="63">
        <f>'승차인원(a)'!Q200+'환승유입인원(c)'!Q200</f>
        <v>638825</v>
      </c>
    </row>
    <row r="201" spans="1:17" x14ac:dyDescent="0.3">
      <c r="A201" s="158"/>
      <c r="B201" s="1">
        <v>2548</v>
      </c>
      <c r="C201" s="1" t="s">
        <v>139</v>
      </c>
      <c r="D201" s="35">
        <f t="shared" si="42"/>
        <v>11163616</v>
      </c>
      <c r="E201" s="35">
        <f>'승차인원(a)'!E201+'환승유입인원(c)'!E201</f>
        <v>30585</v>
      </c>
      <c r="F201" s="55">
        <f>'승차인원(a)'!F201+'환승유입인원(c)'!F201</f>
        <v>932234</v>
      </c>
      <c r="G201" s="16">
        <f>'승차인원(a)'!G201+'환승유입인원(c)'!G201</f>
        <v>819157</v>
      </c>
      <c r="H201" s="16">
        <f>'승차인원(a)'!H201+'환승유입인원(c)'!H201</f>
        <v>988190</v>
      </c>
      <c r="I201" s="16">
        <f>'승차인원(a)'!I201+'환승유입인원(c)'!I201</f>
        <v>950439</v>
      </c>
      <c r="J201" s="16">
        <f>'승차인원(a)'!J201+'환승유입인원(c)'!J201</f>
        <v>985426</v>
      </c>
      <c r="K201" s="16">
        <f>'승차인원(a)'!K201+'환승유입인원(c)'!K201</f>
        <v>927746</v>
      </c>
      <c r="L201" s="16">
        <f>'승차인원(a)'!L201+'환승유입인원(c)'!L201</f>
        <v>937977</v>
      </c>
      <c r="M201" s="16">
        <f>'승차인원(a)'!M201+'환승유입인원(c)'!M201</f>
        <v>900440</v>
      </c>
      <c r="N201" s="16">
        <f>'승차인원(a)'!N201+'환승유입인원(c)'!N201</f>
        <v>852717</v>
      </c>
      <c r="O201" s="16">
        <f>'승차인원(a)'!O201+'환승유입인원(c)'!O201</f>
        <v>972586</v>
      </c>
      <c r="P201" s="16">
        <f>'승차인원(a)'!P201+'환승유입인원(c)'!P201</f>
        <v>958095</v>
      </c>
      <c r="Q201" s="63">
        <f>'승차인원(a)'!Q201+'환승유입인원(c)'!Q201</f>
        <v>938609</v>
      </c>
    </row>
    <row r="202" spans="1:17" x14ac:dyDescent="0.3">
      <c r="A202" s="158"/>
      <c r="B202" s="1">
        <v>2549</v>
      </c>
      <c r="C202" s="1" t="s">
        <v>140</v>
      </c>
      <c r="D202" s="35">
        <f t="shared" si="42"/>
        <v>11203088</v>
      </c>
      <c r="E202" s="35">
        <f>'승차인원(a)'!E202+'환승유입인원(c)'!E202</f>
        <v>30693</v>
      </c>
      <c r="F202" s="55">
        <f>'승차인원(a)'!F202+'환승유입인원(c)'!F202</f>
        <v>915613</v>
      </c>
      <c r="G202" s="16">
        <f>'승차인원(a)'!G202+'환승유입인원(c)'!G202</f>
        <v>800826</v>
      </c>
      <c r="H202" s="16">
        <f>'승차인원(a)'!H202+'환승유입인원(c)'!H202</f>
        <v>992684</v>
      </c>
      <c r="I202" s="16">
        <f>'승차인원(a)'!I202+'환승유입인원(c)'!I202</f>
        <v>967453</v>
      </c>
      <c r="J202" s="16">
        <f>'승차인원(a)'!J202+'환승유입인원(c)'!J202</f>
        <v>989324</v>
      </c>
      <c r="K202" s="16">
        <f>'승차인원(a)'!K202+'환승유입인원(c)'!K202</f>
        <v>921238</v>
      </c>
      <c r="L202" s="16">
        <f>'승차인원(a)'!L202+'환승유입인원(c)'!L202</f>
        <v>926312</v>
      </c>
      <c r="M202" s="16">
        <f>'승차인원(a)'!M202+'환승유입인원(c)'!M202</f>
        <v>885216</v>
      </c>
      <c r="N202" s="16">
        <f>'승차인원(a)'!N202+'환승유입인원(c)'!N202</f>
        <v>855661</v>
      </c>
      <c r="O202" s="16">
        <f>'승차인원(a)'!O202+'환승유입인원(c)'!O202</f>
        <v>995062</v>
      </c>
      <c r="P202" s="16">
        <f>'승차인원(a)'!P202+'환승유입인원(c)'!P202</f>
        <v>996700</v>
      </c>
      <c r="Q202" s="63">
        <f>'승차인원(a)'!Q202+'환승유입인원(c)'!Q202</f>
        <v>956999</v>
      </c>
    </row>
    <row r="203" spans="1:17" x14ac:dyDescent="0.3">
      <c r="A203" s="158"/>
      <c r="B203" s="1">
        <v>2550</v>
      </c>
      <c r="C203" s="1" t="s">
        <v>141</v>
      </c>
      <c r="D203" s="35">
        <f t="shared" si="42"/>
        <v>4496220</v>
      </c>
      <c r="E203" s="35">
        <f>'승차인원(a)'!E203+'환승유입인원(c)'!E203</f>
        <v>12319</v>
      </c>
      <c r="F203" s="55">
        <f>'승차인원(a)'!F203+'환승유입인원(c)'!F203</f>
        <v>375849</v>
      </c>
      <c r="G203" s="16">
        <f>'승차인원(a)'!G203+'환승유입인원(c)'!G203</f>
        <v>327825</v>
      </c>
      <c r="H203" s="16">
        <f>'승차인원(a)'!H203+'환승유입인원(c)'!H203</f>
        <v>394804</v>
      </c>
      <c r="I203" s="16">
        <f>'승차인원(a)'!I203+'환승유입인원(c)'!I203</f>
        <v>382350</v>
      </c>
      <c r="J203" s="16">
        <f>'승차인원(a)'!J203+'환승유입인원(c)'!J203</f>
        <v>395830</v>
      </c>
      <c r="K203" s="16">
        <f>'승차인원(a)'!K203+'환승유입인원(c)'!K203</f>
        <v>376843</v>
      </c>
      <c r="L203" s="16">
        <f>'승차인원(a)'!L203+'환승유입인원(c)'!L203</f>
        <v>382474</v>
      </c>
      <c r="M203" s="16">
        <f>'승차인원(a)'!M203+'환승유입인원(c)'!M203</f>
        <v>363072</v>
      </c>
      <c r="N203" s="16">
        <f>'승차인원(a)'!N203+'환승유입인원(c)'!N203</f>
        <v>341949</v>
      </c>
      <c r="O203" s="16">
        <f>'승차인원(a)'!O203+'환승유입인원(c)'!O203</f>
        <v>388803</v>
      </c>
      <c r="P203" s="16">
        <f>'승차인원(a)'!P203+'환승유입인원(c)'!P203</f>
        <v>389439</v>
      </c>
      <c r="Q203" s="63">
        <f>'승차인원(a)'!Q203+'환승유입인원(c)'!Q203</f>
        <v>376982</v>
      </c>
    </row>
    <row r="204" spans="1:17" x14ac:dyDescent="0.3">
      <c r="A204" s="158"/>
      <c r="B204" s="1">
        <v>2551</v>
      </c>
      <c r="C204" s="1" t="s">
        <v>142</v>
      </c>
      <c r="D204" s="35">
        <f t="shared" si="42"/>
        <v>5526737</v>
      </c>
      <c r="E204" s="35">
        <f>'승차인원(a)'!E204+'환승유입인원(c)'!E204</f>
        <v>15142</v>
      </c>
      <c r="F204" s="55">
        <f>'승차인원(a)'!F204+'환승유입인원(c)'!F204</f>
        <v>455446</v>
      </c>
      <c r="G204" s="16">
        <f>'승차인원(a)'!G204+'환승유입인원(c)'!G204</f>
        <v>395262</v>
      </c>
      <c r="H204" s="16">
        <f>'승차인원(a)'!H204+'환승유입인원(c)'!H204</f>
        <v>487976</v>
      </c>
      <c r="I204" s="16">
        <f>'승차인원(a)'!I204+'환승유입인원(c)'!I204</f>
        <v>477220</v>
      </c>
      <c r="J204" s="16">
        <f>'승차인원(a)'!J204+'환승유입인원(c)'!J204</f>
        <v>494111</v>
      </c>
      <c r="K204" s="16">
        <f>'승차인원(a)'!K204+'환승유입인원(c)'!K204</f>
        <v>453267</v>
      </c>
      <c r="L204" s="16">
        <f>'승차인원(a)'!L204+'환승유입인원(c)'!L204</f>
        <v>463599</v>
      </c>
      <c r="M204" s="16">
        <f>'승차인원(a)'!M204+'환승유입인원(c)'!M204</f>
        <v>446527</v>
      </c>
      <c r="N204" s="16">
        <f>'승차인원(a)'!N204+'환승유입인원(c)'!N204</f>
        <v>421549</v>
      </c>
      <c r="O204" s="16">
        <f>'승차인원(a)'!O204+'환승유입인원(c)'!O204</f>
        <v>478518</v>
      </c>
      <c r="P204" s="16">
        <f>'승차인원(a)'!P204+'환승유입인원(c)'!P204</f>
        <v>479791</v>
      </c>
      <c r="Q204" s="63">
        <f>'승차인원(a)'!Q204+'환승유입인원(c)'!Q204</f>
        <v>473471</v>
      </c>
    </row>
    <row r="205" spans="1:17" x14ac:dyDescent="0.3">
      <c r="A205" s="158"/>
      <c r="B205" s="1">
        <v>2552</v>
      </c>
      <c r="C205" s="1" t="s">
        <v>143</v>
      </c>
      <c r="D205" s="35">
        <f t="shared" si="42"/>
        <v>4765569</v>
      </c>
      <c r="E205" s="35">
        <f>'승차인원(a)'!E205+'환승유입인원(c)'!E205</f>
        <v>13057</v>
      </c>
      <c r="F205" s="55">
        <f>'승차인원(a)'!F205+'환승유입인원(c)'!F205</f>
        <v>383891</v>
      </c>
      <c r="G205" s="16">
        <f>'승차인원(a)'!G205+'환승유입인원(c)'!G205</f>
        <v>339484</v>
      </c>
      <c r="H205" s="16">
        <f>'승차인원(a)'!H205+'환승유입인원(c)'!H205</f>
        <v>426732</v>
      </c>
      <c r="I205" s="16">
        <f>'승차인원(a)'!I205+'환승유입인원(c)'!I205</f>
        <v>414051</v>
      </c>
      <c r="J205" s="16">
        <f>'승차인원(a)'!J205+'환승유입인원(c)'!J205</f>
        <v>423282</v>
      </c>
      <c r="K205" s="16">
        <f>'승차인원(a)'!K205+'환승유입인원(c)'!K205</f>
        <v>394795</v>
      </c>
      <c r="L205" s="16">
        <f>'승차인원(a)'!L205+'환승유입인원(c)'!L205</f>
        <v>396614</v>
      </c>
      <c r="M205" s="16">
        <f>'승차인원(a)'!M205+'환승유입인원(c)'!M205</f>
        <v>370697</v>
      </c>
      <c r="N205" s="16">
        <f>'승차인원(a)'!N205+'환승유입인원(c)'!N205</f>
        <v>365635</v>
      </c>
      <c r="O205" s="16">
        <f>'승차인원(a)'!O205+'환승유입인원(c)'!O205</f>
        <v>417563</v>
      </c>
      <c r="P205" s="16">
        <f>'승차인원(a)'!P205+'환승유입인원(c)'!P205</f>
        <v>417692</v>
      </c>
      <c r="Q205" s="63">
        <f>'승차인원(a)'!Q205+'환승유입인원(c)'!Q205</f>
        <v>415133</v>
      </c>
    </row>
    <row r="206" spans="1:17" x14ac:dyDescent="0.3">
      <c r="A206" s="158"/>
      <c r="B206" s="1">
        <v>2553</v>
      </c>
      <c r="C206" s="1" t="s">
        <v>144</v>
      </c>
      <c r="D206" s="35">
        <f t="shared" si="42"/>
        <v>5365093</v>
      </c>
      <c r="E206" s="35">
        <f>'승차인원(a)'!E206+'환승유입인원(c)'!E206</f>
        <v>14699</v>
      </c>
      <c r="F206" s="55">
        <f>'승차인원(a)'!F206+'환승유입인원(c)'!F206</f>
        <v>427917</v>
      </c>
      <c r="G206" s="16">
        <f>'승차인원(a)'!G206+'환승유입인원(c)'!G206</f>
        <v>375117</v>
      </c>
      <c r="H206" s="16">
        <f>'승차인원(a)'!H206+'환승유입인원(c)'!H206</f>
        <v>478105</v>
      </c>
      <c r="I206" s="16">
        <f>'승차인원(a)'!I206+'환승유입인원(c)'!I206</f>
        <v>459580</v>
      </c>
      <c r="J206" s="16">
        <f>'승차인원(a)'!J206+'환승유입인원(c)'!J206</f>
        <v>474867</v>
      </c>
      <c r="K206" s="16">
        <f>'승차인원(a)'!K206+'환승유입인원(c)'!K206</f>
        <v>443969</v>
      </c>
      <c r="L206" s="16">
        <f>'승차인원(a)'!L206+'환승유입인원(c)'!L206</f>
        <v>448177</v>
      </c>
      <c r="M206" s="16">
        <f>'승차인원(a)'!M206+'환승유입인원(c)'!M206</f>
        <v>422888</v>
      </c>
      <c r="N206" s="16">
        <f>'승차인원(a)'!N206+'환승유입인원(c)'!N206</f>
        <v>414019</v>
      </c>
      <c r="O206" s="16">
        <f>'승차인원(a)'!O206+'환승유입인원(c)'!O206</f>
        <v>480208</v>
      </c>
      <c r="P206" s="16">
        <f>'승차인원(a)'!P206+'환승유입인원(c)'!P206</f>
        <v>483272</v>
      </c>
      <c r="Q206" s="63">
        <f>'승차인원(a)'!Q206+'환승유입인원(c)'!Q206</f>
        <v>456974</v>
      </c>
    </row>
    <row r="207" spans="1:17" x14ac:dyDescent="0.3">
      <c r="A207" s="158"/>
      <c r="B207" s="1">
        <v>2554</v>
      </c>
      <c r="C207" s="1" t="s">
        <v>145</v>
      </c>
      <c r="D207" s="35">
        <f t="shared" si="42"/>
        <v>6852746</v>
      </c>
      <c r="E207" s="35">
        <f>'승차인원(a)'!E207+'환승유입인원(c)'!E207</f>
        <v>18775</v>
      </c>
      <c r="F207" s="55">
        <f>'승차인원(a)'!F207+'환승유입인원(c)'!F207</f>
        <v>531289</v>
      </c>
      <c r="G207" s="16">
        <f>'승차인원(a)'!G207+'환승유입인원(c)'!G207</f>
        <v>468571</v>
      </c>
      <c r="H207" s="16">
        <f>'승차인원(a)'!H207+'환승유입인원(c)'!H207</f>
        <v>594454</v>
      </c>
      <c r="I207" s="16">
        <f>'승차인원(a)'!I207+'환승유입인원(c)'!I207</f>
        <v>587338</v>
      </c>
      <c r="J207" s="16">
        <f>'승차인원(a)'!J207+'환승유입인원(c)'!J207</f>
        <v>602690</v>
      </c>
      <c r="K207" s="16">
        <f>'승차인원(a)'!K207+'환승유입인원(c)'!K207</f>
        <v>566824</v>
      </c>
      <c r="L207" s="16">
        <f>'승차인원(a)'!L207+'환승유입인원(c)'!L207</f>
        <v>571269</v>
      </c>
      <c r="M207" s="16">
        <f>'승차인원(a)'!M207+'환승유입인원(c)'!M207</f>
        <v>541506</v>
      </c>
      <c r="N207" s="16">
        <f>'승차인원(a)'!N207+'환승유입인원(c)'!N207</f>
        <v>534862</v>
      </c>
      <c r="O207" s="16">
        <f>'승차인원(a)'!O207+'환승유입인원(c)'!O207</f>
        <v>632837</v>
      </c>
      <c r="P207" s="16">
        <f>'승차인원(a)'!P207+'환승유입인원(c)'!P207</f>
        <v>633228</v>
      </c>
      <c r="Q207" s="63">
        <f>'승차인원(a)'!Q207+'환승유입인원(c)'!Q207</f>
        <v>587878</v>
      </c>
    </row>
    <row r="208" spans="1:17" x14ac:dyDescent="0.3">
      <c r="A208" s="158"/>
      <c r="B208" s="1">
        <v>2555</v>
      </c>
      <c r="C208" s="1" t="s">
        <v>146</v>
      </c>
      <c r="D208" s="35">
        <f t="shared" si="42"/>
        <v>5667625</v>
      </c>
      <c r="E208" s="35">
        <f>'승차인원(a)'!E208+'환승유입인원(c)'!E208</f>
        <v>15527</v>
      </c>
      <c r="F208" s="55">
        <f>'승차인원(a)'!F208+'환승유입인원(c)'!F208</f>
        <v>469238</v>
      </c>
      <c r="G208" s="16">
        <f>'승차인원(a)'!G208+'환승유입인원(c)'!G208</f>
        <v>406119</v>
      </c>
      <c r="H208" s="16">
        <f>'승차인원(a)'!H208+'환승유입인원(c)'!H208</f>
        <v>506498</v>
      </c>
      <c r="I208" s="16">
        <f>'승차인원(a)'!I208+'환승유입인원(c)'!I208</f>
        <v>491746</v>
      </c>
      <c r="J208" s="16">
        <f>'승차인원(a)'!J208+'환승유입인원(c)'!J208</f>
        <v>503202</v>
      </c>
      <c r="K208" s="16">
        <f>'승차인원(a)'!K208+'환승유입인원(c)'!K208</f>
        <v>471617</v>
      </c>
      <c r="L208" s="16">
        <f>'승차인원(a)'!L208+'환승유입인원(c)'!L208</f>
        <v>472508</v>
      </c>
      <c r="M208" s="16">
        <f>'승차인원(a)'!M208+'환승유입인원(c)'!M208</f>
        <v>449135</v>
      </c>
      <c r="N208" s="16">
        <f>'승차인원(a)'!N208+'환승유입인원(c)'!N208</f>
        <v>437861</v>
      </c>
      <c r="O208" s="16">
        <f>'승차인원(a)'!O208+'환승유입인원(c)'!O208</f>
        <v>502040</v>
      </c>
      <c r="P208" s="16">
        <f>'승차인원(a)'!P208+'환승유입인원(c)'!P208</f>
        <v>506084</v>
      </c>
      <c r="Q208" s="63">
        <f>'승차인원(a)'!Q208+'환승유입인원(c)'!Q208</f>
        <v>451577</v>
      </c>
    </row>
    <row r="209" spans="1:17" x14ac:dyDescent="0.3">
      <c r="A209" s="158"/>
      <c r="B209" s="1">
        <v>2556</v>
      </c>
      <c r="C209" s="1" t="s">
        <v>147</v>
      </c>
      <c r="D209" s="35">
        <f t="shared" si="42"/>
        <v>3682023</v>
      </c>
      <c r="E209" s="35">
        <f>'승차인원(a)'!E209+'환승유입인원(c)'!E209</f>
        <v>10087</v>
      </c>
      <c r="F209" s="55">
        <f>'승차인원(a)'!F209+'환승유입인원(c)'!F209</f>
        <v>246560</v>
      </c>
      <c r="G209" s="16">
        <f>'승차인원(a)'!G209+'환승유입인원(c)'!G209</f>
        <v>218800</v>
      </c>
      <c r="H209" s="16">
        <f>'승차인원(a)'!H209+'환승유입인원(c)'!H209</f>
        <v>321936</v>
      </c>
      <c r="I209" s="16">
        <f>'승차인원(a)'!I209+'환승유입인원(c)'!I209</f>
        <v>279643</v>
      </c>
      <c r="J209" s="16">
        <f>'승차인원(a)'!J209+'환승유입인원(c)'!J209</f>
        <v>345564</v>
      </c>
      <c r="K209" s="16">
        <f>'승차인원(a)'!K209+'환승유입인원(c)'!K209</f>
        <v>306719</v>
      </c>
      <c r="L209" s="16">
        <f>'승차인원(a)'!L209+'환승유입인원(c)'!L209</f>
        <v>252515</v>
      </c>
      <c r="M209" s="16">
        <f>'승차인원(a)'!M209+'환승유입인원(c)'!M209</f>
        <v>345414</v>
      </c>
      <c r="N209" s="16">
        <f>'승차인원(a)'!N209+'환승유입인원(c)'!N209</f>
        <v>328949</v>
      </c>
      <c r="O209" s="16">
        <f>'승차인원(a)'!O209+'환승유입인원(c)'!O209</f>
        <v>387718</v>
      </c>
      <c r="P209" s="16">
        <f>'승차인원(a)'!P209+'환승유입인원(c)'!P209</f>
        <v>403034</v>
      </c>
      <c r="Q209" s="63">
        <f>'승차인원(a)'!Q209+'환승유입인원(c)'!Q209</f>
        <v>245171</v>
      </c>
    </row>
    <row r="210" spans="1:17" x14ac:dyDescent="0.3">
      <c r="A210" s="158"/>
      <c r="B210" s="1">
        <v>2557</v>
      </c>
      <c r="C210" s="1" t="s">
        <v>148</v>
      </c>
      <c r="D210" s="35">
        <f t="shared" si="42"/>
        <v>4004853</v>
      </c>
      <c r="E210" s="35">
        <f>'승차인원(a)'!E210+'환승유입인원(c)'!E210</f>
        <v>10972</v>
      </c>
      <c r="F210" s="55">
        <f>'승차인원(a)'!F210+'환승유입인원(c)'!F210</f>
        <v>330493</v>
      </c>
      <c r="G210" s="16">
        <f>'승차인원(a)'!G210+'환승유입인원(c)'!G210</f>
        <v>284058</v>
      </c>
      <c r="H210" s="16">
        <f>'승차인원(a)'!H210+'환승유입인원(c)'!H210</f>
        <v>354325</v>
      </c>
      <c r="I210" s="16">
        <f>'승차인원(a)'!I210+'환승유입인원(c)'!I210</f>
        <v>343777</v>
      </c>
      <c r="J210" s="16">
        <f>'승차인원(a)'!J210+'환승유입인원(c)'!J210</f>
        <v>348476</v>
      </c>
      <c r="K210" s="16">
        <f>'승차인원(a)'!K210+'환승유입인원(c)'!K210</f>
        <v>331310</v>
      </c>
      <c r="L210" s="16">
        <f>'승차인원(a)'!L210+'환승유입인원(c)'!L210</f>
        <v>331375</v>
      </c>
      <c r="M210" s="16">
        <f>'승차인원(a)'!M210+'환승유입인원(c)'!M210</f>
        <v>319712</v>
      </c>
      <c r="N210" s="16">
        <f>'승차인원(a)'!N210+'환승유입인원(c)'!N210</f>
        <v>304382</v>
      </c>
      <c r="O210" s="16">
        <f>'승차인원(a)'!O210+'환승유입인원(c)'!O210</f>
        <v>349890</v>
      </c>
      <c r="P210" s="16">
        <f>'승차인원(a)'!P210+'환승유입인원(c)'!P210</f>
        <v>352055</v>
      </c>
      <c r="Q210" s="63">
        <f>'승차인원(a)'!Q210+'환승유입인원(c)'!Q210</f>
        <v>355000</v>
      </c>
    </row>
    <row r="211" spans="1:17" x14ac:dyDescent="0.3">
      <c r="A211" s="158"/>
      <c r="B211" s="1">
        <v>2558</v>
      </c>
      <c r="C211" s="1" t="s">
        <v>356</v>
      </c>
      <c r="D211" s="35">
        <f t="shared" si="42"/>
        <v>1695577</v>
      </c>
      <c r="E211" s="35">
        <f>'승차인원(a)'!E211+'환승유입인원(c)'!E211</f>
        <v>4646</v>
      </c>
      <c r="F211" s="55">
        <f>'승차인원(a)'!F211+'환승유입인원(c)'!F211</f>
        <v>135957</v>
      </c>
      <c r="G211" s="16">
        <f>'승차인원(a)'!G211+'환승유입인원(c)'!G211</f>
        <v>117589</v>
      </c>
      <c r="H211" s="16">
        <f>'승차인원(a)'!H211+'환승유입인원(c)'!H211</f>
        <v>153277</v>
      </c>
      <c r="I211" s="16">
        <f>'승차인원(a)'!I211+'환승유입인원(c)'!I211</f>
        <v>150374</v>
      </c>
      <c r="J211" s="16">
        <f>'승차인원(a)'!J211+'환승유입인원(c)'!J211</f>
        <v>150945</v>
      </c>
      <c r="K211" s="16">
        <f>'승차인원(a)'!K211+'환승유입인원(c)'!K211</f>
        <v>141808</v>
      </c>
      <c r="L211" s="16">
        <f>'승차인원(a)'!L211+'환승유입인원(c)'!L211</f>
        <v>140711</v>
      </c>
      <c r="M211" s="16">
        <f>'승차인원(a)'!M211+'환승유입인원(c)'!M211</f>
        <v>132073</v>
      </c>
      <c r="N211" s="16">
        <f>'승차인원(a)'!N211+'환승유입인원(c)'!N211</f>
        <v>125848</v>
      </c>
      <c r="O211" s="16">
        <f>'승차인원(a)'!O211+'환승유입인원(c)'!O211</f>
        <v>148911</v>
      </c>
      <c r="P211" s="16">
        <f>'승차인원(a)'!P211+'환승유입인원(c)'!P211</f>
        <v>150020</v>
      </c>
      <c r="Q211" s="63">
        <f>'승차인원(a)'!Q211+'환승유입인원(c)'!Q211</f>
        <v>148064</v>
      </c>
    </row>
    <row r="212" spans="1:17" x14ac:dyDescent="0.3">
      <c r="A212" s="158"/>
      <c r="B212" s="1">
        <v>2559</v>
      </c>
      <c r="C212" s="1" t="s">
        <v>149</v>
      </c>
      <c r="D212" s="35">
        <f t="shared" si="42"/>
        <v>3631729</v>
      </c>
      <c r="E212" s="35">
        <f>'승차인원(a)'!E212+'환승유입인원(c)'!E212</f>
        <v>9950</v>
      </c>
      <c r="F212" s="55">
        <f>'승차인원(a)'!F212+'환승유입인원(c)'!F212</f>
        <v>293098</v>
      </c>
      <c r="G212" s="16">
        <f>'승차인원(a)'!G212+'환승유입인원(c)'!G212</f>
        <v>253373</v>
      </c>
      <c r="H212" s="16">
        <f>'승차인원(a)'!H212+'환승유입인원(c)'!H212</f>
        <v>321302</v>
      </c>
      <c r="I212" s="16">
        <f>'승차인원(a)'!I212+'환승유입인원(c)'!I212</f>
        <v>314772</v>
      </c>
      <c r="J212" s="16">
        <f>'승차인원(a)'!J212+'환승유입인원(c)'!J212</f>
        <v>315299</v>
      </c>
      <c r="K212" s="16">
        <f>'승차인원(a)'!K212+'환승유입인원(c)'!K212</f>
        <v>298278</v>
      </c>
      <c r="L212" s="16">
        <f>'승차인원(a)'!L212+'환승유입인원(c)'!L212</f>
        <v>305442</v>
      </c>
      <c r="M212" s="16">
        <f>'승차인원(a)'!M212+'환승유입인원(c)'!M212</f>
        <v>289266</v>
      </c>
      <c r="N212" s="16">
        <f>'승차인원(a)'!N212+'환승유입인원(c)'!N212</f>
        <v>277388</v>
      </c>
      <c r="O212" s="16">
        <f>'승차인원(a)'!O212+'환승유입인원(c)'!O212</f>
        <v>320648</v>
      </c>
      <c r="P212" s="16">
        <f>'승차인원(a)'!P212+'환승유입인원(c)'!P212</f>
        <v>321761</v>
      </c>
      <c r="Q212" s="63">
        <f>'승차인원(a)'!Q212+'환승유입인원(c)'!Q212</f>
        <v>321102</v>
      </c>
    </row>
    <row r="213" spans="1:17" x14ac:dyDescent="0.3">
      <c r="A213" s="158"/>
      <c r="B213" s="1">
        <v>2560</v>
      </c>
      <c r="C213" s="1" t="s">
        <v>150</v>
      </c>
      <c r="D213" s="35">
        <f t="shared" si="42"/>
        <v>3827793</v>
      </c>
      <c r="E213" s="35">
        <f>'승차인원(a)'!E213+'환승유입인원(c)'!E213</f>
        <v>10487</v>
      </c>
      <c r="F213" s="55">
        <f>'승차인원(a)'!F213+'환승유입인원(c)'!F213</f>
        <v>302228</v>
      </c>
      <c r="G213" s="16">
        <f>'승차인원(a)'!G213+'환승유입인원(c)'!G213</f>
        <v>265112</v>
      </c>
      <c r="H213" s="16">
        <f>'승차인원(a)'!H213+'환승유입인원(c)'!H213</f>
        <v>332623</v>
      </c>
      <c r="I213" s="16">
        <f>'승차인원(a)'!I213+'환승유입인원(c)'!I213</f>
        <v>324467</v>
      </c>
      <c r="J213" s="16">
        <f>'승차인원(a)'!J213+'환승유입인원(c)'!J213</f>
        <v>330134</v>
      </c>
      <c r="K213" s="16">
        <f>'승차인원(a)'!K213+'환승유입인원(c)'!K213</f>
        <v>314161</v>
      </c>
      <c r="L213" s="16">
        <f>'승차인원(a)'!L213+'환승유입인원(c)'!L213</f>
        <v>316131</v>
      </c>
      <c r="M213" s="16">
        <f>'승차인원(a)'!M213+'환승유입인원(c)'!M213</f>
        <v>306297</v>
      </c>
      <c r="N213" s="16">
        <f>'승차인원(a)'!N213+'환승유입인원(c)'!N213</f>
        <v>296541</v>
      </c>
      <c r="O213" s="16">
        <f>'승차인원(a)'!O213+'환승유입인원(c)'!O213</f>
        <v>341791</v>
      </c>
      <c r="P213" s="16">
        <f>'승차인원(a)'!P213+'환승유입인원(c)'!P213</f>
        <v>345740</v>
      </c>
      <c r="Q213" s="63">
        <f>'승차인원(a)'!Q213+'환승유입인원(c)'!Q213</f>
        <v>352568</v>
      </c>
    </row>
    <row r="214" spans="1:17" ht="17.25" thickBot="1" x14ac:dyDescent="0.35">
      <c r="A214" s="158"/>
      <c r="B214" s="30">
        <v>2561</v>
      </c>
      <c r="C214" s="30" t="s">
        <v>151</v>
      </c>
      <c r="D214" s="37">
        <f t="shared" si="42"/>
        <v>2923009</v>
      </c>
      <c r="E214" s="37">
        <f>'승차인원(a)'!E214+'환승유입인원(c)'!E214</f>
        <v>8008</v>
      </c>
      <c r="F214" s="58">
        <f>'승차인원(a)'!F214+'환승유입인원(c)'!F214</f>
        <v>229972</v>
      </c>
      <c r="G214" s="31">
        <f>'승차인원(a)'!G214+'환승유입인원(c)'!G214</f>
        <v>205829</v>
      </c>
      <c r="H214" s="31">
        <f>'승차인원(a)'!H214+'환승유입인원(c)'!H214</f>
        <v>258121</v>
      </c>
      <c r="I214" s="31">
        <f>'승차인원(a)'!I214+'환승유입인원(c)'!I214</f>
        <v>251900</v>
      </c>
      <c r="J214" s="31">
        <f>'승차인원(a)'!J214+'환승유입인원(c)'!J214</f>
        <v>259544</v>
      </c>
      <c r="K214" s="31">
        <f>'승차인원(a)'!K214+'환승유입인원(c)'!K214</f>
        <v>247032</v>
      </c>
      <c r="L214" s="31">
        <f>'승차인원(a)'!L214+'환승유입인원(c)'!L214</f>
        <v>241826</v>
      </c>
      <c r="M214" s="31">
        <f>'승차인원(a)'!M214+'환승유입인원(c)'!M214</f>
        <v>231512</v>
      </c>
      <c r="N214" s="31">
        <f>'승차인원(a)'!N214+'환승유입인원(c)'!N214</f>
        <v>228480</v>
      </c>
      <c r="O214" s="31">
        <f>'승차인원(a)'!O214+'환승유입인원(c)'!O214</f>
        <v>259182</v>
      </c>
      <c r="P214" s="31">
        <f>'승차인원(a)'!P214+'환승유입인원(c)'!P214</f>
        <v>255537</v>
      </c>
      <c r="Q214" s="66">
        <f>'승차인원(a)'!Q214+'환승유입인원(c)'!Q214</f>
        <v>254074</v>
      </c>
    </row>
    <row r="215" spans="1:17" x14ac:dyDescent="0.3">
      <c r="A215" s="157" t="s">
        <v>336</v>
      </c>
      <c r="B215" s="8">
        <v>2611</v>
      </c>
      <c r="C215" s="8" t="s">
        <v>152</v>
      </c>
      <c r="D215" s="34">
        <f t="shared" si="42"/>
        <v>10511053</v>
      </c>
      <c r="E215" s="34">
        <f>'승차인원(a)'!E215+'환승유입인원(c)'!E215</f>
        <v>28797</v>
      </c>
      <c r="F215" s="54">
        <f>'승차인원(a)'!F215+'환승유입인원(c)'!F215</f>
        <v>849397</v>
      </c>
      <c r="G215" s="29">
        <f>'승차인원(a)'!G215+'환승유입인원(c)'!G215</f>
        <v>752774</v>
      </c>
      <c r="H215" s="29">
        <f>'승차인원(a)'!H215+'환승유입인원(c)'!H215</f>
        <v>925821</v>
      </c>
      <c r="I215" s="29">
        <f>'승차인원(a)'!I215+'환승유입인원(c)'!I215</f>
        <v>907327</v>
      </c>
      <c r="J215" s="29">
        <f>'승차인원(a)'!J215+'환승유입인원(c)'!J215</f>
        <v>925071</v>
      </c>
      <c r="K215" s="29">
        <f>'승차인원(a)'!K215+'환승유입인원(c)'!K215</f>
        <v>871126</v>
      </c>
      <c r="L215" s="29">
        <f>'승차인원(a)'!L215+'환승유입인원(c)'!L215</f>
        <v>879900</v>
      </c>
      <c r="M215" s="29">
        <f>'승차인원(a)'!M215+'환승유입인원(c)'!M215</f>
        <v>843184</v>
      </c>
      <c r="N215" s="29">
        <f>'승차인원(a)'!N215+'환승유입인원(c)'!N215</f>
        <v>821333</v>
      </c>
      <c r="O215" s="29">
        <f>'승차인원(a)'!O215+'환승유입인원(c)'!O215</f>
        <v>925679</v>
      </c>
      <c r="P215" s="29">
        <f>'승차인원(a)'!P215+'환승유입인원(c)'!P215</f>
        <v>918313</v>
      </c>
      <c r="Q215" s="62">
        <f>'승차인원(a)'!Q215+'환승유입인원(c)'!Q215</f>
        <v>891128</v>
      </c>
    </row>
    <row r="216" spans="1:17" x14ac:dyDescent="0.3">
      <c r="A216" s="158"/>
      <c r="B216" s="1">
        <v>2612</v>
      </c>
      <c r="C216" s="1" t="s">
        <v>153</v>
      </c>
      <c r="D216" s="35">
        <f t="shared" si="42"/>
        <v>2369619</v>
      </c>
      <c r="E216" s="35">
        <f>'승차인원(a)'!E216+'환승유입인원(c)'!E216</f>
        <v>6492</v>
      </c>
      <c r="F216" s="55">
        <f>'승차인원(a)'!F216+'환승유입인원(c)'!F216</f>
        <v>189853</v>
      </c>
      <c r="G216" s="16">
        <f>'승차인원(a)'!G216+'환승유입인원(c)'!G216</f>
        <v>168931</v>
      </c>
      <c r="H216" s="16">
        <f>'승차인원(a)'!H216+'환승유입인원(c)'!H216</f>
        <v>203473</v>
      </c>
      <c r="I216" s="16">
        <f>'승차인원(a)'!I216+'환승유입인원(c)'!I216</f>
        <v>197269</v>
      </c>
      <c r="J216" s="16">
        <f>'승차인원(a)'!J216+'환승유입인원(c)'!J216</f>
        <v>203589</v>
      </c>
      <c r="K216" s="16">
        <f>'승차인원(a)'!K216+'환승유입인원(c)'!K216</f>
        <v>193617</v>
      </c>
      <c r="L216" s="16">
        <f>'승차인원(a)'!L216+'환승유입인원(c)'!L216</f>
        <v>205635</v>
      </c>
      <c r="M216" s="16">
        <f>'승차인원(a)'!M216+'환승유입인원(c)'!M216</f>
        <v>201408</v>
      </c>
      <c r="N216" s="16">
        <f>'승차인원(a)'!N216+'환승유입인원(c)'!N216</f>
        <v>186824</v>
      </c>
      <c r="O216" s="16">
        <f>'승차인원(a)'!O216+'환승유입인원(c)'!O216</f>
        <v>210478</v>
      </c>
      <c r="P216" s="16">
        <f>'승차인원(a)'!P216+'환승유입인원(c)'!P216</f>
        <v>205946</v>
      </c>
      <c r="Q216" s="63">
        <f>'승차인원(a)'!Q216+'환승유입인원(c)'!Q216</f>
        <v>202596</v>
      </c>
    </row>
    <row r="217" spans="1:17" x14ac:dyDescent="0.3">
      <c r="A217" s="158"/>
      <c r="B217" s="1">
        <v>2613</v>
      </c>
      <c r="C217" s="1" t="s">
        <v>154</v>
      </c>
      <c r="D217" s="35">
        <f t="shared" si="42"/>
        <v>2805705</v>
      </c>
      <c r="E217" s="35">
        <f>'승차인원(a)'!E217+'환승유입인원(c)'!E217</f>
        <v>7687</v>
      </c>
      <c r="F217" s="55">
        <f>'승차인원(a)'!F217+'환승유입인원(c)'!F217</f>
        <v>231556</v>
      </c>
      <c r="G217" s="16">
        <f>'승차인원(a)'!G217+'환승유입인원(c)'!G217</f>
        <v>206695</v>
      </c>
      <c r="H217" s="16">
        <f>'승차인원(a)'!H217+'환승유입인원(c)'!H217</f>
        <v>242829</v>
      </c>
      <c r="I217" s="16">
        <f>'승차인원(a)'!I217+'환승유입인원(c)'!I217</f>
        <v>236265</v>
      </c>
      <c r="J217" s="16">
        <f>'승차인원(a)'!J217+'환승유입인원(c)'!J217</f>
        <v>241273</v>
      </c>
      <c r="K217" s="16">
        <f>'승차인원(a)'!K217+'환승유입인원(c)'!K217</f>
        <v>229706</v>
      </c>
      <c r="L217" s="16">
        <f>'승차인원(a)'!L217+'환승유입인원(c)'!L217</f>
        <v>245425</v>
      </c>
      <c r="M217" s="16">
        <f>'승차인원(a)'!M217+'환승유입인원(c)'!M217</f>
        <v>242516</v>
      </c>
      <c r="N217" s="16">
        <f>'승차인원(a)'!N217+'환승유입인원(c)'!N217</f>
        <v>216702</v>
      </c>
      <c r="O217" s="16">
        <f>'승차인원(a)'!O217+'환승유입인원(c)'!O217</f>
        <v>238289</v>
      </c>
      <c r="P217" s="16">
        <f>'승차인원(a)'!P217+'환승유입인원(c)'!P217</f>
        <v>234818</v>
      </c>
      <c r="Q217" s="63">
        <f>'승차인원(a)'!Q217+'환승유입인원(c)'!Q217</f>
        <v>239631</v>
      </c>
    </row>
    <row r="218" spans="1:17" x14ac:dyDescent="0.3">
      <c r="A218" s="158"/>
      <c r="B218" s="1">
        <v>2614</v>
      </c>
      <c r="C218" s="1" t="s">
        <v>155</v>
      </c>
      <c r="D218" s="35">
        <f t="shared" si="42"/>
        <v>1717133</v>
      </c>
      <c r="E218" s="35">
        <f>'승차인원(a)'!E218+'환승유입인원(c)'!E218</f>
        <v>4705</v>
      </c>
      <c r="F218" s="55">
        <f>'승차인원(a)'!F218+'환승유입인원(c)'!F218</f>
        <v>141190</v>
      </c>
      <c r="G218" s="16">
        <f>'승차인원(a)'!G218+'환승유입인원(c)'!G218</f>
        <v>124481</v>
      </c>
      <c r="H218" s="16">
        <f>'승차인원(a)'!H218+'환승유입인원(c)'!H218</f>
        <v>151246</v>
      </c>
      <c r="I218" s="16">
        <f>'승차인원(a)'!I218+'환승유입인원(c)'!I218</f>
        <v>144971</v>
      </c>
      <c r="J218" s="16">
        <f>'승차인원(a)'!J218+'환승유입인원(c)'!J218</f>
        <v>149666</v>
      </c>
      <c r="K218" s="16">
        <f>'승차인원(a)'!K218+'환승유입인원(c)'!K218</f>
        <v>141596</v>
      </c>
      <c r="L218" s="16">
        <f>'승차인원(a)'!L218+'환승유입인원(c)'!L218</f>
        <v>145472</v>
      </c>
      <c r="M218" s="16">
        <f>'승차인원(a)'!M218+'환승유입인원(c)'!M218</f>
        <v>139979</v>
      </c>
      <c r="N218" s="16">
        <f>'승차인원(a)'!N218+'환승유입인원(c)'!N218</f>
        <v>136334</v>
      </c>
      <c r="O218" s="16">
        <f>'승차인원(a)'!O218+'환승유입인원(c)'!O218</f>
        <v>150839</v>
      </c>
      <c r="P218" s="16">
        <f>'승차인원(a)'!P218+'환승유입인원(c)'!P218</f>
        <v>147413</v>
      </c>
      <c r="Q218" s="63">
        <f>'승차인원(a)'!Q218+'환승유입인원(c)'!Q218</f>
        <v>143946</v>
      </c>
    </row>
    <row r="219" spans="1:17" x14ac:dyDescent="0.3">
      <c r="A219" s="158"/>
      <c r="B219" s="1">
        <v>2616</v>
      </c>
      <c r="C219" s="1" t="s">
        <v>156</v>
      </c>
      <c r="D219" s="35">
        <f t="shared" si="42"/>
        <v>4274581</v>
      </c>
      <c r="E219" s="35">
        <f>'승차인원(a)'!E219+'환승유입인원(c)'!E219</f>
        <v>11712</v>
      </c>
      <c r="F219" s="55">
        <f>'승차인원(a)'!F219+'환승유입인원(c)'!F219</f>
        <v>346563</v>
      </c>
      <c r="G219" s="16">
        <f>'승차인원(a)'!G219+'환승유입인원(c)'!G219</f>
        <v>308586</v>
      </c>
      <c r="H219" s="16">
        <f>'승차인원(a)'!H219+'환승유입인원(c)'!H219</f>
        <v>379446</v>
      </c>
      <c r="I219" s="16">
        <f>'승차인원(a)'!I219+'환승유입인원(c)'!I219</f>
        <v>369265</v>
      </c>
      <c r="J219" s="16">
        <f>'승차인원(a)'!J219+'환승유입인원(c)'!J219</f>
        <v>376284</v>
      </c>
      <c r="K219" s="16">
        <f>'승차인원(a)'!K219+'환승유입인원(c)'!K219</f>
        <v>352764</v>
      </c>
      <c r="L219" s="16">
        <f>'승차인원(a)'!L219+'환승유입인원(c)'!L219</f>
        <v>359647</v>
      </c>
      <c r="M219" s="16">
        <f>'승차인원(a)'!M219+'환승유입인원(c)'!M219</f>
        <v>344766</v>
      </c>
      <c r="N219" s="16">
        <f>'승차인원(a)'!N219+'환승유입인원(c)'!N219</f>
        <v>332782</v>
      </c>
      <c r="O219" s="16">
        <f>'승차인원(a)'!O219+'환승유입인원(c)'!O219</f>
        <v>373921</v>
      </c>
      <c r="P219" s="16">
        <f>'승차인원(a)'!P219+'환승유입인원(c)'!P219</f>
        <v>370888</v>
      </c>
      <c r="Q219" s="63">
        <f>'승차인원(a)'!Q219+'환승유입인원(c)'!Q219</f>
        <v>359669</v>
      </c>
    </row>
    <row r="220" spans="1:17" x14ac:dyDescent="0.3">
      <c r="A220" s="158"/>
      <c r="B220" s="1">
        <v>2617</v>
      </c>
      <c r="C220" s="1" t="s">
        <v>157</v>
      </c>
      <c r="D220" s="35">
        <f t="shared" si="42"/>
        <v>7876260</v>
      </c>
      <c r="E220" s="35">
        <f>'승차인원(a)'!E220+'환승유입인원(c)'!E220</f>
        <v>21579</v>
      </c>
      <c r="F220" s="55">
        <f>'승차인원(a)'!F220+'환승유입인원(c)'!F220</f>
        <v>608763</v>
      </c>
      <c r="G220" s="16">
        <f>'승차인원(a)'!G220+'환승유입인원(c)'!G220</f>
        <v>541030</v>
      </c>
      <c r="H220" s="16">
        <f>'승차인원(a)'!H220+'환승유입인원(c)'!H220</f>
        <v>713589</v>
      </c>
      <c r="I220" s="16">
        <f>'승차인원(a)'!I220+'환승유입인원(c)'!I220</f>
        <v>704784</v>
      </c>
      <c r="J220" s="16">
        <f>'승차인원(a)'!J220+'환승유입인원(c)'!J220</f>
        <v>713745</v>
      </c>
      <c r="K220" s="16">
        <f>'승차인원(a)'!K220+'환승유입인원(c)'!K220</f>
        <v>656538</v>
      </c>
      <c r="L220" s="16">
        <f>'승차인원(a)'!L220+'환승유입인원(c)'!L220</f>
        <v>635684</v>
      </c>
      <c r="M220" s="16">
        <f>'승차인원(a)'!M220+'환승유입인원(c)'!M220</f>
        <v>616712</v>
      </c>
      <c r="N220" s="16">
        <f>'승차인원(a)'!N220+'환승유입인원(c)'!N220</f>
        <v>624448</v>
      </c>
      <c r="O220" s="16">
        <f>'승차인원(a)'!O220+'환승유입인원(c)'!O220</f>
        <v>710434</v>
      </c>
      <c r="P220" s="16">
        <f>'승차인원(a)'!P220+'환승유입인원(c)'!P220</f>
        <v>696540</v>
      </c>
      <c r="Q220" s="63">
        <f>'승차인원(a)'!Q220+'환승유입인원(c)'!Q220</f>
        <v>653993</v>
      </c>
    </row>
    <row r="221" spans="1:17" x14ac:dyDescent="0.3">
      <c r="A221" s="158"/>
      <c r="B221" s="1">
        <v>2618</v>
      </c>
      <c r="C221" s="1" t="s">
        <v>158</v>
      </c>
      <c r="D221" s="35">
        <f t="shared" si="42"/>
        <v>6038404</v>
      </c>
      <c r="E221" s="35">
        <f>'승차인원(a)'!E221+'환승유입인원(c)'!E221</f>
        <v>16543</v>
      </c>
      <c r="F221" s="55">
        <f>'승차인원(a)'!F221+'환승유입인원(c)'!F221</f>
        <v>487955</v>
      </c>
      <c r="G221" s="16">
        <f>'승차인원(a)'!G221+'환승유입인원(c)'!G221</f>
        <v>433401</v>
      </c>
      <c r="H221" s="16">
        <f>'승차인원(a)'!H221+'환승유입인원(c)'!H221</f>
        <v>537577</v>
      </c>
      <c r="I221" s="16">
        <f>'승차인원(a)'!I221+'환승유입인원(c)'!I221</f>
        <v>528832</v>
      </c>
      <c r="J221" s="16">
        <f>'승차인원(a)'!J221+'환승유입인원(c)'!J221</f>
        <v>534358</v>
      </c>
      <c r="K221" s="16">
        <f>'승차인원(a)'!K221+'환승유입인원(c)'!K221</f>
        <v>501885</v>
      </c>
      <c r="L221" s="16">
        <f>'승차인원(a)'!L221+'환승유입인원(c)'!L221</f>
        <v>501411</v>
      </c>
      <c r="M221" s="16">
        <f>'승차인원(a)'!M221+'환승유입인원(c)'!M221</f>
        <v>480890</v>
      </c>
      <c r="N221" s="16">
        <f>'승차인원(a)'!N221+'환승유입인원(c)'!N221</f>
        <v>473073</v>
      </c>
      <c r="O221" s="16">
        <f>'승차인원(a)'!O221+'환승유입인원(c)'!O221</f>
        <v>530129</v>
      </c>
      <c r="P221" s="16">
        <f>'승차인원(a)'!P221+'환승유입인원(c)'!P221</f>
        <v>523500</v>
      </c>
      <c r="Q221" s="63">
        <f>'승차인원(a)'!Q221+'환승유입인원(c)'!Q221</f>
        <v>505393</v>
      </c>
    </row>
    <row r="222" spans="1:17" x14ac:dyDescent="0.3">
      <c r="A222" s="158"/>
      <c r="B222" s="1">
        <v>2619</v>
      </c>
      <c r="C222" s="1" t="s">
        <v>159</v>
      </c>
      <c r="D222" s="35">
        <f t="shared" si="42"/>
        <v>8022772</v>
      </c>
      <c r="E222" s="35">
        <f>'승차인원(a)'!E222+'환승유입인원(c)'!E222</f>
        <v>21981</v>
      </c>
      <c r="F222" s="55">
        <f>'승차인원(a)'!F222+'환승유입인원(c)'!F222</f>
        <v>683162</v>
      </c>
      <c r="G222" s="16">
        <f>'승차인원(a)'!G222+'환승유입인원(c)'!G222</f>
        <v>582306</v>
      </c>
      <c r="H222" s="16">
        <f>'승차인원(a)'!H222+'환승유입인원(c)'!H222</f>
        <v>708498</v>
      </c>
      <c r="I222" s="16">
        <f>'승차인원(a)'!I222+'환승유입인원(c)'!I222</f>
        <v>694869</v>
      </c>
      <c r="J222" s="16">
        <f>'승차인원(a)'!J222+'환승유입인원(c)'!J222</f>
        <v>700497</v>
      </c>
      <c r="K222" s="16">
        <f>'승차인원(a)'!K222+'환승유입인원(c)'!K222</f>
        <v>651119</v>
      </c>
      <c r="L222" s="16">
        <f>'승차인원(a)'!L222+'환승유입인원(c)'!L222</f>
        <v>673698</v>
      </c>
      <c r="M222" s="16">
        <f>'승차인원(a)'!M222+'환승유입인원(c)'!M222</f>
        <v>646677</v>
      </c>
      <c r="N222" s="16">
        <f>'승차인원(a)'!N222+'환승유입인원(c)'!N222</f>
        <v>607583</v>
      </c>
      <c r="O222" s="16">
        <f>'승차인원(a)'!O222+'환승유입인원(c)'!O222</f>
        <v>710741</v>
      </c>
      <c r="P222" s="16">
        <f>'승차인원(a)'!P222+'환승유입인원(c)'!P222</f>
        <v>703696</v>
      </c>
      <c r="Q222" s="63">
        <f>'승차인원(a)'!Q222+'환승유입인원(c)'!Q222</f>
        <v>659926</v>
      </c>
    </row>
    <row r="223" spans="1:17" x14ac:dyDescent="0.3">
      <c r="A223" s="158"/>
      <c r="B223" s="1">
        <v>2620</v>
      </c>
      <c r="C223" s="1" t="s">
        <v>160</v>
      </c>
      <c r="D223" s="35">
        <f t="shared" si="42"/>
        <v>4020521</v>
      </c>
      <c r="E223" s="35">
        <f>'승차인원(a)'!E223+'환승유입인원(c)'!E223</f>
        <v>11015</v>
      </c>
      <c r="F223" s="55">
        <f>'승차인원(a)'!F223+'환승유입인원(c)'!F223</f>
        <v>240206</v>
      </c>
      <c r="G223" s="16">
        <f>'승차인원(a)'!G223+'환승유입인원(c)'!G223</f>
        <v>215311</v>
      </c>
      <c r="H223" s="16">
        <f>'승차인원(a)'!H223+'환승유입인원(c)'!H223</f>
        <v>273965</v>
      </c>
      <c r="I223" s="16">
        <f>'승차인원(a)'!I223+'환승유입인원(c)'!I223</f>
        <v>317967</v>
      </c>
      <c r="J223" s="16">
        <f>'승차인원(a)'!J223+'환승유입인원(c)'!J223</f>
        <v>428479</v>
      </c>
      <c r="K223" s="16">
        <f>'승차인원(a)'!K223+'환승유입인원(c)'!K223</f>
        <v>259651</v>
      </c>
      <c r="L223" s="16">
        <f>'승차인원(a)'!L223+'환승유입인원(c)'!L223</f>
        <v>273729</v>
      </c>
      <c r="M223" s="16">
        <f>'승차인원(a)'!M223+'환승유입인원(c)'!M223</f>
        <v>283355</v>
      </c>
      <c r="N223" s="16">
        <f>'승차인원(a)'!N223+'환승유입인원(c)'!N223</f>
        <v>353998</v>
      </c>
      <c r="O223" s="16">
        <f>'승차인원(a)'!O223+'환승유입인원(c)'!O223</f>
        <v>722110</v>
      </c>
      <c r="P223" s="16">
        <f>'승차인원(a)'!P223+'환승유입인원(c)'!P223</f>
        <v>381099</v>
      </c>
      <c r="Q223" s="63">
        <f>'승차인원(a)'!Q223+'환승유입인원(c)'!Q223</f>
        <v>270651</v>
      </c>
    </row>
    <row r="224" spans="1:17" x14ac:dyDescent="0.3">
      <c r="A224" s="158"/>
      <c r="B224" s="1">
        <v>2621</v>
      </c>
      <c r="C224" s="1" t="s">
        <v>161</v>
      </c>
      <c r="D224" s="35">
        <f t="shared" si="42"/>
        <v>7720268</v>
      </c>
      <c r="E224" s="35">
        <f>'승차인원(a)'!E224+'환승유입인원(c)'!E224</f>
        <v>21151</v>
      </c>
      <c r="F224" s="55">
        <f>'승차인원(a)'!F224+'환승유입인원(c)'!F224</f>
        <v>611446</v>
      </c>
      <c r="G224" s="16">
        <f>'승차인원(a)'!G224+'환승유입인원(c)'!G224</f>
        <v>541579</v>
      </c>
      <c r="H224" s="16">
        <f>'승차인원(a)'!H224+'환승유입인원(c)'!H224</f>
        <v>667208</v>
      </c>
      <c r="I224" s="16">
        <f>'승차인원(a)'!I224+'환승유입인원(c)'!I224</f>
        <v>650776</v>
      </c>
      <c r="J224" s="16">
        <f>'승차인원(a)'!J224+'환승유입인원(c)'!J224</f>
        <v>661812</v>
      </c>
      <c r="K224" s="16">
        <f>'승차인원(a)'!K224+'환승유입인원(c)'!K224</f>
        <v>632699</v>
      </c>
      <c r="L224" s="16">
        <f>'승차인원(a)'!L224+'환승유입인원(c)'!L224</f>
        <v>652023</v>
      </c>
      <c r="M224" s="16">
        <f>'승차인원(a)'!M224+'환승유입인원(c)'!M224</f>
        <v>629218</v>
      </c>
      <c r="N224" s="16">
        <f>'승차인원(a)'!N224+'환승유입인원(c)'!N224</f>
        <v>604412</v>
      </c>
      <c r="O224" s="16">
        <f>'승차인원(a)'!O224+'환승유입인원(c)'!O224</f>
        <v>710941</v>
      </c>
      <c r="P224" s="16">
        <f>'승차인원(a)'!P224+'환승유입인원(c)'!P224</f>
        <v>689995</v>
      </c>
      <c r="Q224" s="63">
        <f>'승차인원(a)'!Q224+'환승유입인원(c)'!Q224</f>
        <v>668159</v>
      </c>
    </row>
    <row r="225" spans="1:17" x14ac:dyDescent="0.3">
      <c r="A225" s="158"/>
      <c r="B225" s="1">
        <v>2622</v>
      </c>
      <c r="C225" s="1" t="s">
        <v>162</v>
      </c>
      <c r="D225" s="35">
        <f t="shared" si="42"/>
        <v>8308906</v>
      </c>
      <c r="E225" s="35">
        <f>'승차인원(a)'!E225+'환승유입인원(c)'!E225</f>
        <v>22764</v>
      </c>
      <c r="F225" s="55">
        <f>'승차인원(a)'!F225+'환승유입인원(c)'!F225</f>
        <v>670685</v>
      </c>
      <c r="G225" s="16">
        <f>'승차인원(a)'!G225+'환승유입인원(c)'!G225</f>
        <v>605133</v>
      </c>
      <c r="H225" s="16">
        <f>'승차인원(a)'!H225+'환승유입인원(c)'!H225</f>
        <v>736633</v>
      </c>
      <c r="I225" s="16">
        <f>'승차인원(a)'!I225+'환승유입인원(c)'!I225</f>
        <v>715503</v>
      </c>
      <c r="J225" s="16">
        <f>'승차인원(a)'!J225+'환승유입인원(c)'!J225</f>
        <v>734213</v>
      </c>
      <c r="K225" s="16">
        <f>'승차인원(a)'!K225+'환승유입인원(c)'!K225</f>
        <v>685054</v>
      </c>
      <c r="L225" s="16">
        <f>'승차인원(a)'!L225+'환승유입인원(c)'!L225</f>
        <v>694612</v>
      </c>
      <c r="M225" s="16">
        <f>'승차인원(a)'!M225+'환승유입인원(c)'!M225</f>
        <v>676163</v>
      </c>
      <c r="N225" s="16">
        <f>'승차인원(a)'!N225+'환승유입인원(c)'!N225</f>
        <v>650167</v>
      </c>
      <c r="O225" s="16">
        <f>'승차인원(a)'!O225+'환승유입인원(c)'!O225</f>
        <v>723412</v>
      </c>
      <c r="P225" s="16">
        <f>'승차인원(a)'!P225+'환승유입인원(c)'!P225</f>
        <v>709680</v>
      </c>
      <c r="Q225" s="63">
        <f>'승차인원(a)'!Q225+'환승유입인원(c)'!Q225</f>
        <v>707651</v>
      </c>
    </row>
    <row r="226" spans="1:17" x14ac:dyDescent="0.3">
      <c r="A226" s="158"/>
      <c r="B226" s="1">
        <v>2623</v>
      </c>
      <c r="C226" s="1" t="s">
        <v>163</v>
      </c>
      <c r="D226" s="35">
        <f t="shared" si="42"/>
        <v>7185180</v>
      </c>
      <c r="E226" s="35">
        <f>'승차인원(a)'!E226+'환승유입인원(c)'!E226</f>
        <v>19686</v>
      </c>
      <c r="F226" s="55">
        <f>'승차인원(a)'!F226+'환승유입인원(c)'!F226</f>
        <v>577358</v>
      </c>
      <c r="G226" s="16">
        <f>'승차인원(a)'!G226+'환승유입인원(c)'!G226</f>
        <v>515575</v>
      </c>
      <c r="H226" s="16">
        <f>'승차인원(a)'!H226+'환승유입인원(c)'!H226</f>
        <v>629329</v>
      </c>
      <c r="I226" s="16">
        <f>'승차인원(a)'!I226+'환승유입인원(c)'!I226</f>
        <v>606608</v>
      </c>
      <c r="J226" s="16">
        <f>'승차인원(a)'!J226+'환승유입인원(c)'!J226</f>
        <v>628643</v>
      </c>
      <c r="K226" s="16">
        <f>'승차인원(a)'!K226+'환승유입인원(c)'!K226</f>
        <v>589340</v>
      </c>
      <c r="L226" s="16">
        <f>'승차인원(a)'!L226+'환승유입인원(c)'!L226</f>
        <v>612245</v>
      </c>
      <c r="M226" s="16">
        <f>'승차인원(a)'!M226+'환승유입인원(c)'!M226</f>
        <v>598646</v>
      </c>
      <c r="N226" s="16">
        <f>'승차인원(a)'!N226+'환승유입인원(c)'!N226</f>
        <v>570713</v>
      </c>
      <c r="O226" s="16">
        <f>'승차인원(a)'!O226+'환승유입인원(c)'!O226</f>
        <v>627444</v>
      </c>
      <c r="P226" s="16">
        <f>'승차인원(a)'!P226+'환승유입인원(c)'!P226</f>
        <v>607359</v>
      </c>
      <c r="Q226" s="63">
        <f>'승차인원(a)'!Q226+'환승유입인원(c)'!Q226</f>
        <v>621920</v>
      </c>
    </row>
    <row r="227" spans="1:17" x14ac:dyDescent="0.3">
      <c r="A227" s="158"/>
      <c r="B227" s="1">
        <v>2624</v>
      </c>
      <c r="C227" s="1" t="s">
        <v>164</v>
      </c>
      <c r="D227" s="35">
        <f t="shared" si="42"/>
        <v>6696496</v>
      </c>
      <c r="E227" s="35">
        <f>'승차인원(a)'!E227+'환승유입인원(c)'!E227</f>
        <v>18347</v>
      </c>
      <c r="F227" s="55">
        <f>'승차인원(a)'!F227+'환승유입인원(c)'!F227</f>
        <v>549719</v>
      </c>
      <c r="G227" s="16">
        <f>'승차인원(a)'!G227+'환승유입인원(c)'!G227</f>
        <v>487972</v>
      </c>
      <c r="H227" s="16">
        <f>'승차인원(a)'!H227+'환승유입인원(c)'!H227</f>
        <v>604405</v>
      </c>
      <c r="I227" s="16">
        <f>'승차인원(a)'!I227+'환승유입인원(c)'!I227</f>
        <v>572343</v>
      </c>
      <c r="J227" s="16">
        <f>'승차인원(a)'!J227+'환승유입인원(c)'!J227</f>
        <v>596011</v>
      </c>
      <c r="K227" s="16">
        <f>'승차인원(a)'!K227+'환승유입인원(c)'!K227</f>
        <v>543885</v>
      </c>
      <c r="L227" s="16">
        <f>'승차인원(a)'!L227+'환승유입인원(c)'!L227</f>
        <v>551187</v>
      </c>
      <c r="M227" s="16">
        <f>'승차인원(a)'!M227+'환승유입인원(c)'!M227</f>
        <v>537605</v>
      </c>
      <c r="N227" s="16">
        <f>'승차인원(a)'!N227+'환승유입인원(c)'!N227</f>
        <v>525652</v>
      </c>
      <c r="O227" s="16">
        <f>'승차인원(a)'!O227+'환승유입인원(c)'!O227</f>
        <v>579974</v>
      </c>
      <c r="P227" s="16">
        <f>'승차인원(a)'!P227+'환승유입인원(c)'!P227</f>
        <v>565920</v>
      </c>
      <c r="Q227" s="63">
        <f>'승차인원(a)'!Q227+'환승유입인원(c)'!Q227</f>
        <v>581823</v>
      </c>
    </row>
    <row r="228" spans="1:17" x14ac:dyDescent="0.3">
      <c r="A228" s="158"/>
      <c r="B228" s="1">
        <v>2625</v>
      </c>
      <c r="C228" s="1" t="s">
        <v>165</v>
      </c>
      <c r="D228" s="35">
        <f t="shared" si="42"/>
        <v>5106412</v>
      </c>
      <c r="E228" s="35">
        <f>'승차인원(a)'!E228+'환승유입인원(c)'!E228</f>
        <v>13990</v>
      </c>
      <c r="F228" s="55">
        <f>'승차인원(a)'!F228+'환승유입인원(c)'!F228</f>
        <v>426905</v>
      </c>
      <c r="G228" s="16">
        <f>'승차인원(a)'!G228+'환승유입인원(c)'!G228</f>
        <v>367106</v>
      </c>
      <c r="H228" s="16">
        <f>'승차인원(a)'!H228+'환승유입인원(c)'!H228</f>
        <v>451787</v>
      </c>
      <c r="I228" s="16">
        <f>'승차인원(a)'!I228+'환승유입인원(c)'!I228</f>
        <v>438973</v>
      </c>
      <c r="J228" s="16">
        <f>'승차인원(a)'!J228+'환승유입인원(c)'!J228</f>
        <v>439280</v>
      </c>
      <c r="K228" s="16">
        <f>'승차인원(a)'!K228+'환승유입인원(c)'!K228</f>
        <v>415417</v>
      </c>
      <c r="L228" s="16">
        <f>'승차인원(a)'!L228+'환승유입인원(c)'!L228</f>
        <v>434407</v>
      </c>
      <c r="M228" s="16">
        <f>'승차인원(a)'!M228+'환승유입인원(c)'!M228</f>
        <v>419706</v>
      </c>
      <c r="N228" s="16">
        <f>'승차인원(a)'!N228+'환승유입인원(c)'!N228</f>
        <v>388378</v>
      </c>
      <c r="O228" s="16">
        <f>'승차인원(a)'!O228+'환승유입인원(c)'!O228</f>
        <v>450145</v>
      </c>
      <c r="P228" s="16">
        <f>'승차인원(a)'!P228+'환승유입인원(c)'!P228</f>
        <v>444589</v>
      </c>
      <c r="Q228" s="63">
        <f>'승차인원(a)'!Q228+'환승유입인원(c)'!Q228</f>
        <v>429719</v>
      </c>
    </row>
    <row r="229" spans="1:17" x14ac:dyDescent="0.3">
      <c r="A229" s="158"/>
      <c r="B229" s="1">
        <v>2626</v>
      </c>
      <c r="C229" s="1" t="s">
        <v>166</v>
      </c>
      <c r="D229" s="35">
        <f t="shared" si="42"/>
        <v>5107922</v>
      </c>
      <c r="E229" s="35">
        <f>'승차인원(a)'!E229+'환승유입인원(c)'!E229</f>
        <v>13995</v>
      </c>
      <c r="F229" s="55">
        <f>'승차인원(a)'!F229+'환승유입인원(c)'!F229</f>
        <v>386335</v>
      </c>
      <c r="G229" s="16">
        <f>'승차인원(a)'!G229+'환승유입인원(c)'!G229</f>
        <v>333386</v>
      </c>
      <c r="H229" s="16">
        <f>'승차인원(a)'!H229+'환승유입인원(c)'!H229</f>
        <v>461768</v>
      </c>
      <c r="I229" s="16">
        <f>'승차인원(a)'!I229+'환승유입인원(c)'!I229</f>
        <v>452753</v>
      </c>
      <c r="J229" s="16">
        <f>'승차인원(a)'!J229+'환승유입인원(c)'!J229</f>
        <v>469996</v>
      </c>
      <c r="K229" s="16">
        <f>'승차인원(a)'!K229+'환승유입인원(c)'!K229</f>
        <v>426544</v>
      </c>
      <c r="L229" s="16">
        <f>'승차인원(a)'!L229+'환승유입인원(c)'!L229</f>
        <v>417931</v>
      </c>
      <c r="M229" s="16">
        <f>'승차인원(a)'!M229+'환승유입인원(c)'!M229</f>
        <v>390391</v>
      </c>
      <c r="N229" s="16">
        <f>'승차인원(a)'!N229+'환승유입인원(c)'!N229</f>
        <v>401524</v>
      </c>
      <c r="O229" s="16">
        <f>'승차인원(a)'!O229+'환승유입인원(c)'!O229</f>
        <v>463115</v>
      </c>
      <c r="P229" s="16">
        <f>'승차인원(a)'!P229+'환승유입인원(c)'!P229</f>
        <v>470964</v>
      </c>
      <c r="Q229" s="63">
        <f>'승차인원(a)'!Q229+'환승유입인원(c)'!Q229</f>
        <v>433215</v>
      </c>
    </row>
    <row r="230" spans="1:17" x14ac:dyDescent="0.3">
      <c r="A230" s="158"/>
      <c r="B230" s="1">
        <v>2627</v>
      </c>
      <c r="C230" s="1" t="s">
        <v>167</v>
      </c>
      <c r="D230" s="35">
        <f t="shared" si="42"/>
        <v>9666759</v>
      </c>
      <c r="E230" s="35">
        <f>'승차인원(a)'!E230+'환승유입인원(c)'!E230</f>
        <v>26484</v>
      </c>
      <c r="F230" s="55">
        <f>'승차인원(a)'!F230+'환승유입인원(c)'!F230</f>
        <v>786983</v>
      </c>
      <c r="G230" s="16">
        <f>'승차인원(a)'!G230+'환승유입인원(c)'!G230</f>
        <v>684550</v>
      </c>
      <c r="H230" s="16">
        <f>'승차인원(a)'!H230+'환승유입인원(c)'!H230</f>
        <v>837081</v>
      </c>
      <c r="I230" s="16">
        <f>'승차인원(a)'!I230+'환승유입인원(c)'!I230</f>
        <v>821191</v>
      </c>
      <c r="J230" s="16">
        <f>'승차인원(a)'!J230+'환승유입인원(c)'!J230</f>
        <v>821202</v>
      </c>
      <c r="K230" s="16">
        <f>'승차인원(a)'!K230+'환승유입인원(c)'!K230</f>
        <v>782380</v>
      </c>
      <c r="L230" s="16">
        <f>'승차인원(a)'!L230+'환승유입인원(c)'!L230</f>
        <v>824126</v>
      </c>
      <c r="M230" s="16">
        <f>'승차인원(a)'!M230+'환승유입인원(c)'!M230</f>
        <v>804307</v>
      </c>
      <c r="N230" s="16">
        <f>'승차인원(a)'!N230+'환승유입인원(c)'!N230</f>
        <v>746746</v>
      </c>
      <c r="O230" s="16">
        <f>'승차인원(a)'!O230+'환승유입인원(c)'!O230</f>
        <v>864733</v>
      </c>
      <c r="P230" s="16">
        <f>'승차인원(a)'!P230+'환승유입인원(c)'!P230</f>
        <v>858840</v>
      </c>
      <c r="Q230" s="63">
        <f>'승차인원(a)'!Q230+'환승유입인원(c)'!Q230</f>
        <v>834620</v>
      </c>
    </row>
    <row r="231" spans="1:17" x14ac:dyDescent="0.3">
      <c r="A231" s="158"/>
      <c r="B231" s="1">
        <v>2628</v>
      </c>
      <c r="C231" s="1" t="s">
        <v>168</v>
      </c>
      <c r="D231" s="35">
        <f t="shared" si="42"/>
        <v>4051797</v>
      </c>
      <c r="E231" s="35">
        <f>'승차인원(a)'!E231+'환승유입인원(c)'!E231</f>
        <v>11101</v>
      </c>
      <c r="F231" s="55">
        <f>'승차인원(a)'!F231+'환승유입인원(c)'!F231</f>
        <v>315707</v>
      </c>
      <c r="G231" s="16">
        <f>'승차인원(a)'!G231+'환승유입인원(c)'!G231</f>
        <v>281378</v>
      </c>
      <c r="H231" s="16">
        <f>'승차인원(a)'!H231+'환승유입인원(c)'!H231</f>
        <v>372519</v>
      </c>
      <c r="I231" s="16">
        <f>'승차인원(a)'!I231+'환승유입인원(c)'!I231</f>
        <v>360010</v>
      </c>
      <c r="J231" s="16">
        <f>'승차인원(a)'!J231+'환승유입인원(c)'!J231</f>
        <v>365630</v>
      </c>
      <c r="K231" s="16">
        <f>'승차인원(a)'!K231+'환승유입인원(c)'!K231</f>
        <v>335336</v>
      </c>
      <c r="L231" s="16">
        <f>'승차인원(a)'!L231+'환승유입인원(c)'!L231</f>
        <v>331645</v>
      </c>
      <c r="M231" s="16">
        <f>'승차인원(a)'!M231+'환승유입인원(c)'!M231</f>
        <v>309160</v>
      </c>
      <c r="N231" s="16">
        <f>'승차인원(a)'!N231+'환승유입인원(c)'!N231</f>
        <v>315465</v>
      </c>
      <c r="O231" s="16">
        <f>'승차인원(a)'!O231+'환승유입인원(c)'!O231</f>
        <v>367107</v>
      </c>
      <c r="P231" s="16">
        <f>'승차인원(a)'!P231+'환승유입인원(c)'!P231</f>
        <v>357544</v>
      </c>
      <c r="Q231" s="63">
        <f>'승차인원(a)'!Q231+'환승유입인원(c)'!Q231</f>
        <v>340296</v>
      </c>
    </row>
    <row r="232" spans="1:17" x14ac:dyDescent="0.3">
      <c r="A232" s="158"/>
      <c r="B232" s="1">
        <v>2629</v>
      </c>
      <c r="C232" s="1" t="s">
        <v>169</v>
      </c>
      <c r="D232" s="35">
        <f t="shared" si="42"/>
        <v>3384714</v>
      </c>
      <c r="E232" s="35">
        <f>'승차인원(a)'!E232+'환승유입인원(c)'!E232</f>
        <v>9273</v>
      </c>
      <c r="F232" s="55">
        <f>'승차인원(a)'!F232+'환승유입인원(c)'!F232</f>
        <v>282241</v>
      </c>
      <c r="G232" s="16">
        <f>'승차인원(a)'!G232+'환승유입인원(c)'!G232</f>
        <v>242986</v>
      </c>
      <c r="H232" s="16">
        <f>'승차인원(a)'!H232+'환승유입인원(c)'!H232</f>
        <v>296865</v>
      </c>
      <c r="I232" s="16">
        <f>'승차인원(a)'!I232+'환승유입인원(c)'!I232</f>
        <v>280021</v>
      </c>
      <c r="J232" s="16">
        <f>'승차인원(a)'!J232+'환승유입인원(c)'!J232</f>
        <v>297302</v>
      </c>
      <c r="K232" s="16">
        <f>'승차인원(a)'!K232+'환승유입인원(c)'!K232</f>
        <v>283100</v>
      </c>
      <c r="L232" s="16">
        <f>'승차인원(a)'!L232+'환승유입인원(c)'!L232</f>
        <v>268321</v>
      </c>
      <c r="M232" s="16">
        <f>'승차인원(a)'!M232+'환승유입인원(c)'!M232</f>
        <v>264679</v>
      </c>
      <c r="N232" s="16">
        <f>'승차인원(a)'!N232+'환승유입인원(c)'!N232</f>
        <v>260620</v>
      </c>
      <c r="O232" s="16">
        <f>'승차인원(a)'!O232+'환승유입인원(c)'!O232</f>
        <v>301874</v>
      </c>
      <c r="P232" s="16">
        <f>'승차인원(a)'!P232+'환승유입인원(c)'!P232</f>
        <v>302830</v>
      </c>
      <c r="Q232" s="63">
        <f>'승차인원(a)'!Q232+'환승유입인원(c)'!Q232</f>
        <v>303875</v>
      </c>
    </row>
    <row r="233" spans="1:17" x14ac:dyDescent="0.3">
      <c r="A233" s="158"/>
      <c r="B233" s="1">
        <v>2630</v>
      </c>
      <c r="C233" s="1" t="s">
        <v>170</v>
      </c>
      <c r="D233" s="35">
        <f t="shared" si="42"/>
        <v>4194363</v>
      </c>
      <c r="E233" s="35">
        <f>'승차인원(a)'!E233+'환승유입인원(c)'!E233</f>
        <v>11491</v>
      </c>
      <c r="F233" s="55">
        <f>'승차인원(a)'!F233+'환승유입인원(c)'!F233</f>
        <v>318420</v>
      </c>
      <c r="G233" s="16">
        <f>'승차인원(a)'!G233+'환승유입인원(c)'!G233</f>
        <v>303470</v>
      </c>
      <c r="H233" s="16">
        <f>'승차인원(a)'!H233+'환승유입인원(c)'!H233</f>
        <v>390652</v>
      </c>
      <c r="I233" s="16">
        <f>'승차인원(a)'!I233+'환승유입인원(c)'!I233</f>
        <v>360597</v>
      </c>
      <c r="J233" s="16">
        <f>'승차인원(a)'!J233+'환승유입인원(c)'!J233</f>
        <v>400135</v>
      </c>
      <c r="K233" s="16">
        <f>'승차인원(a)'!K233+'환승유입인원(c)'!K233</f>
        <v>380142</v>
      </c>
      <c r="L233" s="16">
        <f>'승차인원(a)'!L233+'환승유입인원(c)'!L233</f>
        <v>349880</v>
      </c>
      <c r="M233" s="16">
        <f>'승차인원(a)'!M233+'환승유입인원(c)'!M233</f>
        <v>322578</v>
      </c>
      <c r="N233" s="16">
        <f>'승차인원(a)'!N233+'환승유입인원(c)'!N233</f>
        <v>336195</v>
      </c>
      <c r="O233" s="16">
        <f>'승차인원(a)'!O233+'환승유입인원(c)'!O233</f>
        <v>370256</v>
      </c>
      <c r="P233" s="16">
        <f>'승차인원(a)'!P233+'환승유입인원(c)'!P233</f>
        <v>330274</v>
      </c>
      <c r="Q233" s="63">
        <f>'승차인원(a)'!Q233+'환승유입인원(c)'!Q233</f>
        <v>331764</v>
      </c>
    </row>
    <row r="234" spans="1:17" x14ac:dyDescent="0.3">
      <c r="A234" s="158"/>
      <c r="B234" s="1">
        <v>2631</v>
      </c>
      <c r="C234" s="1" t="s">
        <v>171</v>
      </c>
      <c r="D234" s="35">
        <f t="shared" si="42"/>
        <v>11651174</v>
      </c>
      <c r="E234" s="35">
        <f>'승차인원(a)'!E234+'환승유입인원(c)'!E234</f>
        <v>31921</v>
      </c>
      <c r="F234" s="55">
        <f>'승차인원(a)'!F234+'환승유입인원(c)'!F234</f>
        <v>890839</v>
      </c>
      <c r="G234" s="16">
        <f>'승차인원(a)'!G234+'환승유입인원(c)'!G234</f>
        <v>870612</v>
      </c>
      <c r="H234" s="16">
        <f>'승차인원(a)'!H234+'환승유입인원(c)'!H234</f>
        <v>1048898</v>
      </c>
      <c r="I234" s="16">
        <f>'승차인원(a)'!I234+'환승유입인원(c)'!I234</f>
        <v>963388</v>
      </c>
      <c r="J234" s="16">
        <f>'승차인원(a)'!J234+'환승유입인원(c)'!J234</f>
        <v>1036315</v>
      </c>
      <c r="K234" s="16">
        <f>'승차인원(a)'!K234+'환승유입인원(c)'!K234</f>
        <v>982326</v>
      </c>
      <c r="L234" s="16">
        <f>'승차인원(a)'!L234+'환승유입인원(c)'!L234</f>
        <v>938899</v>
      </c>
      <c r="M234" s="16">
        <f>'승차인원(a)'!M234+'환승유입인원(c)'!M234</f>
        <v>928293</v>
      </c>
      <c r="N234" s="16">
        <f>'승차인원(a)'!N234+'환승유입인원(c)'!N234</f>
        <v>928618</v>
      </c>
      <c r="O234" s="16">
        <f>'승차인원(a)'!O234+'환승유입인원(c)'!O234</f>
        <v>1111903</v>
      </c>
      <c r="P234" s="16">
        <f>'승차인원(a)'!P234+'환승유입인원(c)'!P234</f>
        <v>911867</v>
      </c>
      <c r="Q234" s="63">
        <f>'승차인원(a)'!Q234+'환승유입인원(c)'!Q234</f>
        <v>1039216</v>
      </c>
    </row>
    <row r="235" spans="1:17" x14ac:dyDescent="0.3">
      <c r="A235" s="158"/>
      <c r="B235" s="1">
        <v>2632</v>
      </c>
      <c r="C235" s="1" t="s">
        <v>172</v>
      </c>
      <c r="D235" s="35">
        <f t="shared" si="42"/>
        <v>4987272</v>
      </c>
      <c r="E235" s="35">
        <f>'승차인원(a)'!E235+'환승유입인원(c)'!E235</f>
        <v>13663</v>
      </c>
      <c r="F235" s="55">
        <f>'승차인원(a)'!F235+'환승유입인원(c)'!F235</f>
        <v>354382</v>
      </c>
      <c r="G235" s="16">
        <f>'승차인원(a)'!G235+'환승유입인원(c)'!G235</f>
        <v>342667</v>
      </c>
      <c r="H235" s="16">
        <f>'승차인원(a)'!H235+'환승유입인원(c)'!H235</f>
        <v>412223</v>
      </c>
      <c r="I235" s="16">
        <f>'승차인원(a)'!I235+'환승유입인원(c)'!I235</f>
        <v>394522</v>
      </c>
      <c r="J235" s="16">
        <f>'승차인원(a)'!J235+'환승유입인원(c)'!J235</f>
        <v>427251</v>
      </c>
      <c r="K235" s="16">
        <f>'승차인원(a)'!K235+'환승유입인원(c)'!K235</f>
        <v>409517</v>
      </c>
      <c r="L235" s="16">
        <f>'승차인원(a)'!L235+'환승유입인원(c)'!L235</f>
        <v>430512</v>
      </c>
      <c r="M235" s="16">
        <f>'승차인원(a)'!M235+'환승유입인원(c)'!M235</f>
        <v>422158</v>
      </c>
      <c r="N235" s="16">
        <f>'승차인원(a)'!N235+'환승유입인원(c)'!N235</f>
        <v>401785</v>
      </c>
      <c r="O235" s="16">
        <f>'승차인원(a)'!O235+'환승유입인원(c)'!O235</f>
        <v>474857</v>
      </c>
      <c r="P235" s="16">
        <f>'승차인원(a)'!P235+'환승유입인원(c)'!P235</f>
        <v>443407</v>
      </c>
      <c r="Q235" s="63">
        <f>'승차인원(a)'!Q235+'환승유입인원(c)'!Q235</f>
        <v>473991</v>
      </c>
    </row>
    <row r="236" spans="1:17" x14ac:dyDescent="0.3">
      <c r="A236" s="158"/>
      <c r="B236" s="1">
        <v>2633</v>
      </c>
      <c r="C236" s="1" t="s">
        <v>173</v>
      </c>
      <c r="D236" s="35">
        <f t="shared" si="42"/>
        <v>1422986</v>
      </c>
      <c r="E236" s="35">
        <f>'승차인원(a)'!E236+'환승유입인원(c)'!E236</f>
        <v>3898</v>
      </c>
      <c r="F236" s="55">
        <f>'승차인원(a)'!F236+'환승유입인원(c)'!F236</f>
        <v>115147</v>
      </c>
      <c r="G236" s="16">
        <f>'승차인원(a)'!G236+'환승유입인원(c)'!G236</f>
        <v>101228</v>
      </c>
      <c r="H236" s="16">
        <f>'승차인원(a)'!H236+'환승유입인원(c)'!H236</f>
        <v>126106</v>
      </c>
      <c r="I236" s="16">
        <f>'승차인원(a)'!I236+'환승유입인원(c)'!I236</f>
        <v>123081</v>
      </c>
      <c r="J236" s="16">
        <f>'승차인원(a)'!J236+'환승유입인원(c)'!J236</f>
        <v>124395</v>
      </c>
      <c r="K236" s="16">
        <f>'승차인원(a)'!K236+'환승유입인원(c)'!K236</f>
        <v>116476</v>
      </c>
      <c r="L236" s="16">
        <f>'승차인원(a)'!L236+'환승유입인원(c)'!L236</f>
        <v>118622</v>
      </c>
      <c r="M236" s="16">
        <f>'승차인원(a)'!M236+'환승유입인원(c)'!M236</f>
        <v>112380</v>
      </c>
      <c r="N236" s="16">
        <f>'승차인원(a)'!N236+'환승유입인원(c)'!N236</f>
        <v>110035</v>
      </c>
      <c r="O236" s="16">
        <f>'승차인원(a)'!O236+'환승유입인원(c)'!O236</f>
        <v>127508</v>
      </c>
      <c r="P236" s="16">
        <f>'승차인원(a)'!P236+'환승유입인원(c)'!P236</f>
        <v>126806</v>
      </c>
      <c r="Q236" s="63">
        <f>'승차인원(a)'!Q236+'환승유입인원(c)'!Q236</f>
        <v>121202</v>
      </c>
    </row>
    <row r="237" spans="1:17" x14ac:dyDescent="0.3">
      <c r="A237" s="158"/>
      <c r="B237" s="1">
        <v>2634</v>
      </c>
      <c r="C237" s="1" t="s">
        <v>174</v>
      </c>
      <c r="D237" s="35">
        <f t="shared" ref="D237:D300" si="43">SUM(F237:Q237)</f>
        <v>2073250</v>
      </c>
      <c r="E237" s="35">
        <f>'승차인원(a)'!E237+'환승유입인원(c)'!E237</f>
        <v>5681</v>
      </c>
      <c r="F237" s="55">
        <f>'승차인원(a)'!F237+'환승유입인원(c)'!F237</f>
        <v>169072</v>
      </c>
      <c r="G237" s="16">
        <f>'승차인원(a)'!G237+'환승유입인원(c)'!G237</f>
        <v>145880</v>
      </c>
      <c r="H237" s="16">
        <f>'승차인원(a)'!H237+'환승유입인원(c)'!H237</f>
        <v>179300</v>
      </c>
      <c r="I237" s="16">
        <f>'승차인원(a)'!I237+'환승유입인원(c)'!I237</f>
        <v>176462</v>
      </c>
      <c r="J237" s="16">
        <f>'승차인원(a)'!J237+'환승유입인원(c)'!J237</f>
        <v>179046</v>
      </c>
      <c r="K237" s="16">
        <f>'승차인원(a)'!K237+'환승유입인원(c)'!K237</f>
        <v>171427</v>
      </c>
      <c r="L237" s="16">
        <f>'승차인원(a)'!L237+'환승유입인원(c)'!L237</f>
        <v>177634</v>
      </c>
      <c r="M237" s="16">
        <f>'승차인원(a)'!M237+'환승유입인원(c)'!M237</f>
        <v>167861</v>
      </c>
      <c r="N237" s="16">
        <f>'승차인원(a)'!N237+'환승유입인원(c)'!N237</f>
        <v>158486</v>
      </c>
      <c r="O237" s="16">
        <f>'승차인원(a)'!O237+'환승유입인원(c)'!O237</f>
        <v>182399</v>
      </c>
      <c r="P237" s="16">
        <f>'승차인원(a)'!P237+'환승유입인원(c)'!P237</f>
        <v>184972</v>
      </c>
      <c r="Q237" s="63">
        <f>'승차인원(a)'!Q237+'환승유입인원(c)'!Q237</f>
        <v>180711</v>
      </c>
    </row>
    <row r="238" spans="1:17" x14ac:dyDescent="0.3">
      <c r="A238" s="158"/>
      <c r="B238" s="1">
        <v>2635</v>
      </c>
      <c r="C238" s="1" t="s">
        <v>175</v>
      </c>
      <c r="D238" s="35">
        <f t="shared" si="43"/>
        <v>2014112</v>
      </c>
      <c r="E238" s="35">
        <f>'승차인원(a)'!E238+'환승유입인원(c)'!E238</f>
        <v>5518</v>
      </c>
      <c r="F238" s="55">
        <f>'승차인원(a)'!F238+'환승유입인원(c)'!F238</f>
        <v>164809</v>
      </c>
      <c r="G238" s="16">
        <f>'승차인원(a)'!G238+'환승유입인원(c)'!G238</f>
        <v>144180</v>
      </c>
      <c r="H238" s="16">
        <f>'승차인원(a)'!H238+'환승유입인원(c)'!H238</f>
        <v>178980</v>
      </c>
      <c r="I238" s="16">
        <f>'승차인원(a)'!I238+'환승유입인원(c)'!I238</f>
        <v>175609</v>
      </c>
      <c r="J238" s="16">
        <f>'승차인원(a)'!J238+'환승유입인원(c)'!J238</f>
        <v>179541</v>
      </c>
      <c r="K238" s="16">
        <f>'승차인원(a)'!K238+'환승유입인원(c)'!K238</f>
        <v>168911</v>
      </c>
      <c r="L238" s="16">
        <f>'승차인원(a)'!L238+'환승유입인원(c)'!L238</f>
        <v>170631</v>
      </c>
      <c r="M238" s="16">
        <f>'승차인원(a)'!M238+'환승유입인원(c)'!M238</f>
        <v>159894</v>
      </c>
      <c r="N238" s="16">
        <f>'승차인원(a)'!N238+'환승유입인원(c)'!N238</f>
        <v>153098</v>
      </c>
      <c r="O238" s="16">
        <f>'승차인원(a)'!O238+'환승유입인원(c)'!O238</f>
        <v>177613</v>
      </c>
      <c r="P238" s="16">
        <f>'승차인원(a)'!P238+'환승유입인원(c)'!P238</f>
        <v>174830</v>
      </c>
      <c r="Q238" s="63">
        <f>'승차인원(a)'!Q238+'환승유입인원(c)'!Q238</f>
        <v>166016</v>
      </c>
    </row>
    <row r="239" spans="1:17" x14ac:dyDescent="0.3">
      <c r="A239" s="158"/>
      <c r="B239" s="1">
        <v>2636</v>
      </c>
      <c r="C239" s="1" t="s">
        <v>176</v>
      </c>
      <c r="D239" s="35">
        <f t="shared" si="43"/>
        <v>4745168</v>
      </c>
      <c r="E239" s="35">
        <f>'승차인원(a)'!E239+'환승유입인원(c)'!E239</f>
        <v>13001</v>
      </c>
      <c r="F239" s="55">
        <f>'승차인원(a)'!F239+'환승유입인원(c)'!F239</f>
        <v>386590</v>
      </c>
      <c r="G239" s="16">
        <f>'승차인원(a)'!G239+'환승유입인원(c)'!G239</f>
        <v>323675</v>
      </c>
      <c r="H239" s="16">
        <f>'승차인원(a)'!H239+'환승유입인원(c)'!H239</f>
        <v>421261</v>
      </c>
      <c r="I239" s="16">
        <f>'승차인원(a)'!I239+'환승유입인원(c)'!I239</f>
        <v>409833</v>
      </c>
      <c r="J239" s="16">
        <f>'승차인원(a)'!J239+'환승유입인원(c)'!J239</f>
        <v>412143</v>
      </c>
      <c r="K239" s="16">
        <f>'승차인원(a)'!K239+'환승유입인원(c)'!K239</f>
        <v>388857</v>
      </c>
      <c r="L239" s="16">
        <f>'승차인원(a)'!L239+'환승유입인원(c)'!L239</f>
        <v>385993</v>
      </c>
      <c r="M239" s="16">
        <f>'승차인원(a)'!M239+'환승유입인원(c)'!M239</f>
        <v>384963</v>
      </c>
      <c r="N239" s="16">
        <f>'승차인원(a)'!N239+'환승유입인원(c)'!N239</f>
        <v>362635</v>
      </c>
      <c r="O239" s="16">
        <f>'승차인원(a)'!O239+'환승유입인원(c)'!O239</f>
        <v>433509</v>
      </c>
      <c r="P239" s="16">
        <f>'승차인원(a)'!P239+'환승유입인원(c)'!P239</f>
        <v>406424</v>
      </c>
      <c r="Q239" s="63">
        <f>'승차인원(a)'!Q239+'환승유입인원(c)'!Q239</f>
        <v>429285</v>
      </c>
    </row>
    <row r="240" spans="1:17" x14ac:dyDescent="0.3">
      <c r="A240" s="158"/>
      <c r="B240" s="1">
        <v>2637</v>
      </c>
      <c r="C240" s="1" t="s">
        <v>177</v>
      </c>
      <c r="D240" s="35">
        <f t="shared" si="43"/>
        <v>5544321</v>
      </c>
      <c r="E240" s="35">
        <f>'승차인원(a)'!E240+'환승유입인원(c)'!E240</f>
        <v>15190</v>
      </c>
      <c r="F240" s="55">
        <f>'승차인원(a)'!F240+'환승유입인원(c)'!F240</f>
        <v>423934</v>
      </c>
      <c r="G240" s="16">
        <f>'승차인원(a)'!G240+'환승유입인원(c)'!G240</f>
        <v>383396</v>
      </c>
      <c r="H240" s="16">
        <f>'승차인원(a)'!H240+'환승유입인원(c)'!H240</f>
        <v>488631</v>
      </c>
      <c r="I240" s="16">
        <f>'승차인원(a)'!I240+'환승유입인원(c)'!I240</f>
        <v>473721</v>
      </c>
      <c r="J240" s="16">
        <f>'승차인원(a)'!J240+'환승유입인원(c)'!J240</f>
        <v>488195</v>
      </c>
      <c r="K240" s="16">
        <f>'승차인원(a)'!K240+'환승유입인원(c)'!K240</f>
        <v>457233</v>
      </c>
      <c r="L240" s="16">
        <f>'승차인원(a)'!L240+'환승유입인원(c)'!L240</f>
        <v>446835</v>
      </c>
      <c r="M240" s="16">
        <f>'승차인원(a)'!M240+'환승유입인원(c)'!M240</f>
        <v>422049</v>
      </c>
      <c r="N240" s="16">
        <f>'승차인원(a)'!N240+'환승유입인원(c)'!N240</f>
        <v>449191</v>
      </c>
      <c r="O240" s="16">
        <f>'승차인원(a)'!O240+'환승유입인원(c)'!O240</f>
        <v>520052</v>
      </c>
      <c r="P240" s="16">
        <f>'승차인원(a)'!P240+'환승유입인원(c)'!P240</f>
        <v>492706</v>
      </c>
      <c r="Q240" s="63">
        <f>'승차인원(a)'!Q240+'환승유입인원(c)'!Q240</f>
        <v>498378</v>
      </c>
    </row>
    <row r="241" spans="1:17" x14ac:dyDescent="0.3">
      <c r="A241" s="158"/>
      <c r="B241" s="1">
        <v>2638</v>
      </c>
      <c r="C241" s="1" t="s">
        <v>178</v>
      </c>
      <c r="D241" s="35">
        <f t="shared" si="43"/>
        <v>2062607</v>
      </c>
      <c r="E241" s="35">
        <f>'승차인원(a)'!E241+'환승유입인원(c)'!E241</f>
        <v>5651</v>
      </c>
      <c r="F241" s="55">
        <f>'승차인원(a)'!F241+'환승유입인원(c)'!F241</f>
        <v>161708</v>
      </c>
      <c r="G241" s="16">
        <f>'승차인원(a)'!G241+'환승유입인원(c)'!G241</f>
        <v>143697</v>
      </c>
      <c r="H241" s="16">
        <f>'승차인원(a)'!H241+'환승유입인원(c)'!H241</f>
        <v>188229</v>
      </c>
      <c r="I241" s="16">
        <f>'승차인원(a)'!I241+'환승유입인원(c)'!I241</f>
        <v>182916</v>
      </c>
      <c r="J241" s="16">
        <f>'승차인원(a)'!J241+'환승유입인원(c)'!J241</f>
        <v>184309</v>
      </c>
      <c r="K241" s="16">
        <f>'승차인원(a)'!K241+'환승유입인원(c)'!K241</f>
        <v>168773</v>
      </c>
      <c r="L241" s="16">
        <f>'승차인원(a)'!L241+'환승유입인원(c)'!L241</f>
        <v>167862</v>
      </c>
      <c r="M241" s="16">
        <f>'승차인원(a)'!M241+'환승유입인원(c)'!M241</f>
        <v>159319</v>
      </c>
      <c r="N241" s="16">
        <f>'승차인원(a)'!N241+'환승유입인원(c)'!N241</f>
        <v>161727</v>
      </c>
      <c r="O241" s="16">
        <f>'승차인원(a)'!O241+'환승유입인원(c)'!O241</f>
        <v>184630</v>
      </c>
      <c r="P241" s="16">
        <f>'승차인원(a)'!P241+'환승유입인원(c)'!P241</f>
        <v>184360</v>
      </c>
      <c r="Q241" s="63">
        <f>'승차인원(a)'!Q241+'환승유입인원(c)'!Q241</f>
        <v>175077</v>
      </c>
    </row>
    <row r="242" spans="1:17" x14ac:dyDescent="0.3">
      <c r="A242" s="158"/>
      <c r="B242" s="1">
        <v>2639</v>
      </c>
      <c r="C242" s="1" t="s">
        <v>179</v>
      </c>
      <c r="D242" s="35">
        <f t="shared" si="43"/>
        <v>4228495</v>
      </c>
      <c r="E242" s="35">
        <f>'승차인원(a)'!E242+'환승유입인원(c)'!E242</f>
        <v>11585</v>
      </c>
      <c r="F242" s="55">
        <f>'승차인원(a)'!F242+'환승유입인원(c)'!F242</f>
        <v>340545</v>
      </c>
      <c r="G242" s="16">
        <f>'승차인원(a)'!G242+'환승유입인원(c)'!G242</f>
        <v>300583</v>
      </c>
      <c r="H242" s="16">
        <f>'승차인원(a)'!H242+'환승유입인원(c)'!H242</f>
        <v>375366</v>
      </c>
      <c r="I242" s="16">
        <f>'승차인원(a)'!I242+'환승유입인원(c)'!I242</f>
        <v>360629</v>
      </c>
      <c r="J242" s="16">
        <f>'승차인원(a)'!J242+'환승유입인원(c)'!J242</f>
        <v>374024</v>
      </c>
      <c r="K242" s="16">
        <f>'승차인원(a)'!K242+'환승유입인원(c)'!K242</f>
        <v>346654</v>
      </c>
      <c r="L242" s="16">
        <f>'승차인원(a)'!L242+'환승유입인원(c)'!L242</f>
        <v>354474</v>
      </c>
      <c r="M242" s="16">
        <f>'승차인원(a)'!M242+'환승유입인원(c)'!M242</f>
        <v>342622</v>
      </c>
      <c r="N242" s="16">
        <f>'승차인원(a)'!N242+'환승유입인원(c)'!N242</f>
        <v>337742</v>
      </c>
      <c r="O242" s="16">
        <f>'승차인원(a)'!O242+'환승유입인원(c)'!O242</f>
        <v>373103</v>
      </c>
      <c r="P242" s="16">
        <f>'승차인원(a)'!P242+'환승유입인원(c)'!P242</f>
        <v>368838</v>
      </c>
      <c r="Q242" s="63">
        <f>'승차인원(a)'!Q242+'환승유입인원(c)'!Q242</f>
        <v>353915</v>
      </c>
    </row>
    <row r="243" spans="1:17" x14ac:dyDescent="0.3">
      <c r="A243" s="158"/>
      <c r="B243" s="1">
        <v>2640</v>
      </c>
      <c r="C243" s="1" t="s">
        <v>180</v>
      </c>
      <c r="D243" s="35">
        <f t="shared" si="43"/>
        <v>8531148</v>
      </c>
      <c r="E243" s="35">
        <f>'승차인원(a)'!E243+'환승유입인원(c)'!E243</f>
        <v>23373</v>
      </c>
      <c r="F243" s="55">
        <f>'승차인원(a)'!F243+'환승유입인원(c)'!F243</f>
        <v>590271</v>
      </c>
      <c r="G243" s="16">
        <f>'승차인원(a)'!G243+'환승유입인원(c)'!G243</f>
        <v>536223</v>
      </c>
      <c r="H243" s="16">
        <f>'승차인원(a)'!H243+'환승유입인원(c)'!H243</f>
        <v>870055</v>
      </c>
      <c r="I243" s="16">
        <f>'승차인원(a)'!I243+'환승유입인원(c)'!I243</f>
        <v>777021</v>
      </c>
      <c r="J243" s="16">
        <f>'승차인원(a)'!J243+'환승유입인원(c)'!J243</f>
        <v>866096</v>
      </c>
      <c r="K243" s="16">
        <f>'승차인원(a)'!K243+'환승유입인원(c)'!K243</f>
        <v>682385</v>
      </c>
      <c r="L243" s="16">
        <f>'승차인원(a)'!L243+'환승유입인원(c)'!L243</f>
        <v>647295</v>
      </c>
      <c r="M243" s="16">
        <f>'승차인원(a)'!M243+'환승유입인원(c)'!M243</f>
        <v>583222</v>
      </c>
      <c r="N243" s="16">
        <f>'승차인원(a)'!N243+'환승유입인원(c)'!N243</f>
        <v>701551</v>
      </c>
      <c r="O243" s="16">
        <f>'승차인원(a)'!O243+'환승유입인원(c)'!O243</f>
        <v>774958</v>
      </c>
      <c r="P243" s="16">
        <f>'승차인원(a)'!P243+'환승유입인원(c)'!P243</f>
        <v>788044</v>
      </c>
      <c r="Q243" s="63">
        <f>'승차인원(a)'!Q243+'환승유입인원(c)'!Q243</f>
        <v>714027</v>
      </c>
    </row>
    <row r="244" spans="1:17" x14ac:dyDescent="0.3">
      <c r="A244" s="158"/>
      <c r="B244" s="1">
        <v>2641</v>
      </c>
      <c r="C244" s="1" t="s">
        <v>181</v>
      </c>
      <c r="D244" s="35">
        <f t="shared" si="43"/>
        <v>5779947</v>
      </c>
      <c r="E244" s="35">
        <f>'승차인원(a)'!E244+'환승유입인원(c)'!E244</f>
        <v>15836</v>
      </c>
      <c r="F244" s="55">
        <f>'승차인원(a)'!F244+'환승유입인원(c)'!F244</f>
        <v>421506</v>
      </c>
      <c r="G244" s="16">
        <f>'승차인원(a)'!G244+'환승유입인원(c)'!G244</f>
        <v>374922</v>
      </c>
      <c r="H244" s="16">
        <f>'승차인원(a)'!H244+'환승유입인원(c)'!H244</f>
        <v>533147</v>
      </c>
      <c r="I244" s="16">
        <f>'승차인원(a)'!I244+'환승유입인원(c)'!I244</f>
        <v>516346</v>
      </c>
      <c r="J244" s="16">
        <f>'승차인원(a)'!J244+'환승유입인원(c)'!J244</f>
        <v>542596</v>
      </c>
      <c r="K244" s="16">
        <f>'승차인원(a)'!K244+'환승유입인원(c)'!K244</f>
        <v>469416</v>
      </c>
      <c r="L244" s="16">
        <f>'승차인원(a)'!L244+'환승유입인원(c)'!L244</f>
        <v>450873</v>
      </c>
      <c r="M244" s="16">
        <f>'승차인원(a)'!M244+'환승유입인원(c)'!M244</f>
        <v>425311</v>
      </c>
      <c r="N244" s="16">
        <f>'승차인원(a)'!N244+'환승유입인원(c)'!N244</f>
        <v>475006</v>
      </c>
      <c r="O244" s="16">
        <f>'승차인원(a)'!O244+'환승유입인원(c)'!O244</f>
        <v>540379</v>
      </c>
      <c r="P244" s="16">
        <f>'승차인원(a)'!P244+'환승유입인원(c)'!P244</f>
        <v>533132</v>
      </c>
      <c r="Q244" s="63">
        <f>'승차인원(a)'!Q244+'환승유입인원(c)'!Q244</f>
        <v>497313</v>
      </c>
    </row>
    <row r="245" spans="1:17" x14ac:dyDescent="0.3">
      <c r="A245" s="158"/>
      <c r="B245" s="1">
        <v>2642</v>
      </c>
      <c r="C245" s="1" t="s">
        <v>182</v>
      </c>
      <c r="D245" s="35">
        <f t="shared" si="43"/>
        <v>7746112</v>
      </c>
      <c r="E245" s="35">
        <f>'승차인원(a)'!E245+'환승유입인원(c)'!E245</f>
        <v>21223</v>
      </c>
      <c r="F245" s="55">
        <f>'승차인원(a)'!F245+'환승유입인원(c)'!F245</f>
        <v>605768</v>
      </c>
      <c r="G245" s="16">
        <f>'승차인원(a)'!G245+'환승유입인원(c)'!G245</f>
        <v>525568</v>
      </c>
      <c r="H245" s="16">
        <f>'승차인원(a)'!H245+'환승유입인원(c)'!H245</f>
        <v>719963</v>
      </c>
      <c r="I245" s="16">
        <f>'승차인원(a)'!I245+'환승유입인원(c)'!I245</f>
        <v>686613</v>
      </c>
      <c r="J245" s="16">
        <f>'승차인원(a)'!J245+'환승유입인원(c)'!J245</f>
        <v>704588</v>
      </c>
      <c r="K245" s="16">
        <f>'승차인원(a)'!K245+'환승유입인원(c)'!K245</f>
        <v>630110</v>
      </c>
      <c r="L245" s="16">
        <f>'승차인원(a)'!L245+'환승유입인원(c)'!L245</f>
        <v>611951</v>
      </c>
      <c r="M245" s="16">
        <f>'승차인원(a)'!M245+'환승유입인원(c)'!M245</f>
        <v>584370</v>
      </c>
      <c r="N245" s="16">
        <f>'승차인원(a)'!N245+'환승유입인원(c)'!N245</f>
        <v>619928</v>
      </c>
      <c r="O245" s="16">
        <f>'승차인원(a)'!O245+'환승유입인원(c)'!O245</f>
        <v>708037</v>
      </c>
      <c r="P245" s="16">
        <f>'승차인원(a)'!P245+'환승유입인원(c)'!P245</f>
        <v>694987</v>
      </c>
      <c r="Q245" s="63">
        <f>'승차인원(a)'!Q245+'환승유입인원(c)'!Q245</f>
        <v>654229</v>
      </c>
    </row>
    <row r="246" spans="1:17" x14ac:dyDescent="0.3">
      <c r="A246" s="158"/>
      <c r="B246" s="1">
        <v>2643</v>
      </c>
      <c r="C246" s="1" t="s">
        <v>183</v>
      </c>
      <c r="D246" s="35">
        <f t="shared" si="43"/>
        <v>3856823</v>
      </c>
      <c r="E246" s="35">
        <f>'승차인원(a)'!E246+'환승유입인원(c)'!E246</f>
        <v>10566</v>
      </c>
      <c r="F246" s="55">
        <f>'승차인원(a)'!F246+'환승유입인원(c)'!F246</f>
        <v>295575</v>
      </c>
      <c r="G246" s="16">
        <f>'승차인원(a)'!G246+'환승유입인원(c)'!G246</f>
        <v>259350</v>
      </c>
      <c r="H246" s="16">
        <f>'승차인원(a)'!H246+'환승유입인원(c)'!H246</f>
        <v>343990</v>
      </c>
      <c r="I246" s="16">
        <f>'승차인원(a)'!I246+'환승유입인원(c)'!I246</f>
        <v>338919</v>
      </c>
      <c r="J246" s="16">
        <f>'승차인원(a)'!J246+'환승유입인원(c)'!J246</f>
        <v>351237</v>
      </c>
      <c r="K246" s="16">
        <f>'승차인원(a)'!K246+'환승유입인원(c)'!K246</f>
        <v>321899</v>
      </c>
      <c r="L246" s="16">
        <f>'승차인원(a)'!L246+'환승유입인원(c)'!L246</f>
        <v>312787</v>
      </c>
      <c r="M246" s="16">
        <f>'승차인원(a)'!M246+'환승유입인원(c)'!M246</f>
        <v>299198</v>
      </c>
      <c r="N246" s="16">
        <f>'승차인원(a)'!N246+'환승유입인원(c)'!N246</f>
        <v>310440</v>
      </c>
      <c r="O246" s="16">
        <f>'승차인원(a)'!O246+'환승유입인원(c)'!O246</f>
        <v>349322</v>
      </c>
      <c r="P246" s="16">
        <f>'승차인원(a)'!P246+'환승유입인원(c)'!P246</f>
        <v>351301</v>
      </c>
      <c r="Q246" s="63">
        <f>'승차인원(a)'!Q246+'환승유입인원(c)'!Q246</f>
        <v>322805</v>
      </c>
    </row>
    <row r="247" spans="1:17" x14ac:dyDescent="0.3">
      <c r="A247" s="158"/>
      <c r="B247" s="1">
        <v>2644</v>
      </c>
      <c r="C247" s="1" t="s">
        <v>184</v>
      </c>
      <c r="D247" s="35">
        <f t="shared" si="43"/>
        <v>5203797</v>
      </c>
      <c r="E247" s="35">
        <f>'승차인원(a)'!E247+'환승유입인원(c)'!E247</f>
        <v>14256</v>
      </c>
      <c r="F247" s="55">
        <f>'승차인원(a)'!F247+'환승유입인원(c)'!F247</f>
        <v>426236</v>
      </c>
      <c r="G247" s="16">
        <f>'승차인원(a)'!G247+'환승유입인원(c)'!G247</f>
        <v>378539</v>
      </c>
      <c r="H247" s="16">
        <f>'승차인원(a)'!H247+'환승유입인원(c)'!H247</f>
        <v>469351</v>
      </c>
      <c r="I247" s="16">
        <f>'승차인원(a)'!I247+'환승유입인원(c)'!I247</f>
        <v>454648</v>
      </c>
      <c r="J247" s="16">
        <f>'승차인원(a)'!J247+'환승유입인원(c)'!J247</f>
        <v>464432</v>
      </c>
      <c r="K247" s="16">
        <f>'승차인원(a)'!K247+'환승유입인원(c)'!K247</f>
        <v>430253</v>
      </c>
      <c r="L247" s="16">
        <f>'승차인원(a)'!L247+'환승유입인원(c)'!L247</f>
        <v>439121</v>
      </c>
      <c r="M247" s="16">
        <f>'승차인원(a)'!M247+'환승유입인원(c)'!M247</f>
        <v>426354</v>
      </c>
      <c r="N247" s="16">
        <f>'승차인원(a)'!N247+'환승유입인원(c)'!N247</f>
        <v>400375</v>
      </c>
      <c r="O247" s="16">
        <f>'승차인원(a)'!O247+'환승유입인원(c)'!O247</f>
        <v>451066</v>
      </c>
      <c r="P247" s="16">
        <f>'승차인원(a)'!P247+'환승유입인원(c)'!P247</f>
        <v>441006</v>
      </c>
      <c r="Q247" s="63">
        <f>'승차인원(a)'!Q247+'환승유입인원(c)'!Q247</f>
        <v>422416</v>
      </c>
    </row>
    <row r="248" spans="1:17" x14ac:dyDescent="0.3">
      <c r="A248" s="158"/>
      <c r="B248" s="1">
        <v>2645</v>
      </c>
      <c r="C248" s="1" t="s">
        <v>185</v>
      </c>
      <c r="D248" s="35">
        <f t="shared" si="43"/>
        <v>8115134</v>
      </c>
      <c r="E248" s="35">
        <f>'승차인원(a)'!E248+'환승유입인원(c)'!E248</f>
        <v>22233</v>
      </c>
      <c r="F248" s="55">
        <f>'승차인원(a)'!F248+'환승유입인원(c)'!F248</f>
        <v>646026</v>
      </c>
      <c r="G248" s="16">
        <f>'승차인원(a)'!G248+'환승유입인원(c)'!G248</f>
        <v>567955</v>
      </c>
      <c r="H248" s="16">
        <f>'승차인원(a)'!H248+'환승유입인원(c)'!H248</f>
        <v>717712</v>
      </c>
      <c r="I248" s="16">
        <f>'승차인원(a)'!I248+'환승유입인원(c)'!I248</f>
        <v>698765</v>
      </c>
      <c r="J248" s="16">
        <f>'승차인원(a)'!J248+'환승유입인원(c)'!J248</f>
        <v>720255</v>
      </c>
      <c r="K248" s="16">
        <f>'승차인원(a)'!K248+'환승유입인원(c)'!K248</f>
        <v>666138</v>
      </c>
      <c r="L248" s="16">
        <f>'승차인원(a)'!L248+'환승유입인원(c)'!L248</f>
        <v>670860</v>
      </c>
      <c r="M248" s="16">
        <f>'승차인원(a)'!M248+'환승유입인원(c)'!M248</f>
        <v>655021</v>
      </c>
      <c r="N248" s="16">
        <f>'승차인원(a)'!N248+'환승유입인원(c)'!N248</f>
        <v>645083</v>
      </c>
      <c r="O248" s="16">
        <f>'승차인원(a)'!O248+'환승유입인원(c)'!O248</f>
        <v>723764</v>
      </c>
      <c r="P248" s="16">
        <f>'승차인원(a)'!P248+'환승유입인원(c)'!P248</f>
        <v>716668</v>
      </c>
      <c r="Q248" s="63">
        <f>'승차인원(a)'!Q248+'환승유입인원(c)'!Q248</f>
        <v>686887</v>
      </c>
    </row>
    <row r="249" spans="1:17" x14ac:dyDescent="0.3">
      <c r="A249" s="158"/>
      <c r="B249" s="1">
        <v>2646</v>
      </c>
      <c r="C249" s="1" t="s">
        <v>186</v>
      </c>
      <c r="D249" s="35">
        <f t="shared" si="43"/>
        <v>3224947</v>
      </c>
      <c r="E249" s="35">
        <f>'승차인원(a)'!E249+'환승유입인원(c)'!E249</f>
        <v>8836</v>
      </c>
      <c r="F249" s="55">
        <f>'승차인원(a)'!F249+'환승유입인원(c)'!F249</f>
        <v>245410</v>
      </c>
      <c r="G249" s="16">
        <f>'승차인원(a)'!G249+'환승유입인원(c)'!G249</f>
        <v>217026</v>
      </c>
      <c r="H249" s="16">
        <f>'승차인원(a)'!H249+'환승유입인원(c)'!H249</f>
        <v>289076</v>
      </c>
      <c r="I249" s="16">
        <f>'승차인원(a)'!I249+'환승유입인원(c)'!I249</f>
        <v>277560</v>
      </c>
      <c r="J249" s="16">
        <f>'승차인원(a)'!J249+'환승유입인원(c)'!J249</f>
        <v>313957</v>
      </c>
      <c r="K249" s="16">
        <f>'승차인원(a)'!K249+'환승유입인원(c)'!K249</f>
        <v>268652</v>
      </c>
      <c r="L249" s="16">
        <f>'승차인원(a)'!L249+'환승유입인원(c)'!L249</f>
        <v>260196</v>
      </c>
      <c r="M249" s="16">
        <f>'승차인원(a)'!M249+'환승유입인원(c)'!M249</f>
        <v>252655</v>
      </c>
      <c r="N249" s="16">
        <f>'승차인원(a)'!N249+'환승유입인원(c)'!N249</f>
        <v>253310</v>
      </c>
      <c r="O249" s="16">
        <f>'승차인원(a)'!O249+'환승유입인원(c)'!O249</f>
        <v>287843</v>
      </c>
      <c r="P249" s="16">
        <f>'승차인원(a)'!P249+'환승유입인원(c)'!P249</f>
        <v>287410</v>
      </c>
      <c r="Q249" s="63">
        <f>'승차인원(a)'!Q249+'환승유입인원(c)'!Q249</f>
        <v>271852</v>
      </c>
    </row>
    <row r="250" spans="1:17" x14ac:dyDescent="0.3">
      <c r="A250" s="158"/>
      <c r="B250" s="1">
        <v>2647</v>
      </c>
      <c r="C250" s="1" t="s">
        <v>187</v>
      </c>
      <c r="D250" s="35">
        <f t="shared" si="43"/>
        <v>7240557</v>
      </c>
      <c r="E250" s="35">
        <f>'승차인원(a)'!E250+'환승유입인원(c)'!E250</f>
        <v>19837</v>
      </c>
      <c r="F250" s="55">
        <f>'승차인원(a)'!F250+'환승유입인원(c)'!F250</f>
        <v>563948</v>
      </c>
      <c r="G250" s="16">
        <f>'승차인원(a)'!G250+'환승유입인원(c)'!G250</f>
        <v>492204</v>
      </c>
      <c r="H250" s="16">
        <f>'승차인원(a)'!H250+'환승유입인원(c)'!H250</f>
        <v>662534</v>
      </c>
      <c r="I250" s="16">
        <f>'승차인원(a)'!I250+'환승유입인원(c)'!I250</f>
        <v>636483</v>
      </c>
      <c r="J250" s="16">
        <f>'승차인원(a)'!J250+'환승유입인원(c)'!J250</f>
        <v>660783</v>
      </c>
      <c r="K250" s="16">
        <f>'승차인원(a)'!K250+'환승유입인원(c)'!K250</f>
        <v>589810</v>
      </c>
      <c r="L250" s="16">
        <f>'승차인원(a)'!L250+'환승유입인원(c)'!L250</f>
        <v>580946</v>
      </c>
      <c r="M250" s="16">
        <f>'승차인원(a)'!M250+'환승유입인원(c)'!M250</f>
        <v>559232</v>
      </c>
      <c r="N250" s="16">
        <f>'승차인원(a)'!N250+'환승유입인원(c)'!N250</f>
        <v>573312</v>
      </c>
      <c r="O250" s="16">
        <f>'승차인원(a)'!O250+'환승유입인원(c)'!O250</f>
        <v>662419</v>
      </c>
      <c r="P250" s="16">
        <f>'승차인원(a)'!P250+'환승유입인원(c)'!P250</f>
        <v>658302</v>
      </c>
      <c r="Q250" s="63">
        <f>'승차인원(a)'!Q250+'환승유입인원(c)'!Q250</f>
        <v>600584</v>
      </c>
    </row>
    <row r="251" spans="1:17" ht="17.25" thickBot="1" x14ac:dyDescent="0.35">
      <c r="A251" s="159"/>
      <c r="B251" s="14">
        <v>2648</v>
      </c>
      <c r="C251" s="14" t="s">
        <v>188</v>
      </c>
      <c r="D251" s="36">
        <f t="shared" si="43"/>
        <v>5800131</v>
      </c>
      <c r="E251" s="36">
        <f>'승차인원(a)'!E251+'환승유입인원(c)'!E251</f>
        <v>15890</v>
      </c>
      <c r="F251" s="56">
        <f>'승차인원(a)'!F251+'환승유입인원(c)'!F251</f>
        <v>473459</v>
      </c>
      <c r="G251" s="17">
        <f>'승차인원(a)'!G251+'환승유입인원(c)'!G251</f>
        <v>414717</v>
      </c>
      <c r="H251" s="17">
        <f>'승차인원(a)'!H251+'환승유입인원(c)'!H251</f>
        <v>504649</v>
      </c>
      <c r="I251" s="17">
        <f>'승차인원(a)'!I251+'환승유입인원(c)'!I251</f>
        <v>491331</v>
      </c>
      <c r="J251" s="17">
        <f>'승차인원(a)'!J251+'환승유입인원(c)'!J251</f>
        <v>500789</v>
      </c>
      <c r="K251" s="17">
        <f>'승차인원(a)'!K251+'환승유입인원(c)'!K251</f>
        <v>473186</v>
      </c>
      <c r="L251" s="17">
        <f>'승차인원(a)'!L251+'환승유입인원(c)'!L251</f>
        <v>492923</v>
      </c>
      <c r="M251" s="17">
        <f>'승차인원(a)'!M251+'환승유입인원(c)'!M251</f>
        <v>477516</v>
      </c>
      <c r="N251" s="17">
        <f>'승차인원(a)'!N251+'환승유입인원(c)'!N251</f>
        <v>448766</v>
      </c>
      <c r="O251" s="17">
        <f>'승차인원(a)'!O251+'환승유입인원(c)'!O251</f>
        <v>513592</v>
      </c>
      <c r="P251" s="17">
        <f>'승차인원(a)'!P251+'환승유입인원(c)'!P251</f>
        <v>511562</v>
      </c>
      <c r="Q251" s="64">
        <f>'승차인원(a)'!Q251+'환승유입인원(c)'!Q251</f>
        <v>497641</v>
      </c>
    </row>
    <row r="252" spans="1:17" x14ac:dyDescent="0.3">
      <c r="A252" s="161" t="s">
        <v>337</v>
      </c>
      <c r="B252" s="27">
        <v>2711</v>
      </c>
      <c r="C252" s="27" t="s">
        <v>189</v>
      </c>
      <c r="D252" s="38">
        <f t="shared" si="43"/>
        <v>1092464</v>
      </c>
      <c r="E252" s="38">
        <f>'승차인원(a)'!E252+'환승유입인원(c)'!E252</f>
        <v>2993</v>
      </c>
      <c r="F252" s="57">
        <f>'승차인원(a)'!F252+'환승유입인원(c)'!F252</f>
        <v>79737</v>
      </c>
      <c r="G252" s="28">
        <f>'승차인원(a)'!G252+'환승유입인원(c)'!G252</f>
        <v>70521</v>
      </c>
      <c r="H252" s="28">
        <f>'승차인원(a)'!H252+'환승유입인원(c)'!H252</f>
        <v>92991</v>
      </c>
      <c r="I252" s="28">
        <f>'승차인원(a)'!I252+'환승유입인원(c)'!I252</f>
        <v>94016</v>
      </c>
      <c r="J252" s="28">
        <f>'승차인원(a)'!J252+'환승유입인원(c)'!J252</f>
        <v>99350</v>
      </c>
      <c r="K252" s="28">
        <f>'승차인원(a)'!K252+'환승유입인원(c)'!K252</f>
        <v>96211</v>
      </c>
      <c r="L252" s="28">
        <f>'승차인원(a)'!L252+'환승유입인원(c)'!L252</f>
        <v>103836</v>
      </c>
      <c r="M252" s="28">
        <f>'승차인원(a)'!M252+'환승유입인원(c)'!M252</f>
        <v>93627</v>
      </c>
      <c r="N252" s="28">
        <f>'승차인원(a)'!N252+'환승유입인원(c)'!N252</f>
        <v>88986</v>
      </c>
      <c r="O252" s="28">
        <f>'승차인원(a)'!O252+'환승유입인원(c)'!O252</f>
        <v>96711</v>
      </c>
      <c r="P252" s="28">
        <f>'승차인원(a)'!P252+'환승유입인원(c)'!P252</f>
        <v>92312</v>
      </c>
      <c r="Q252" s="65">
        <f>'승차인원(a)'!Q252+'환승유입인원(c)'!Q252</f>
        <v>84166</v>
      </c>
    </row>
    <row r="253" spans="1:17" x14ac:dyDescent="0.3">
      <c r="A253" s="158"/>
      <c r="B253" s="1">
        <v>2712</v>
      </c>
      <c r="C253" s="1" t="s">
        <v>190</v>
      </c>
      <c r="D253" s="35">
        <f t="shared" si="43"/>
        <v>5320372</v>
      </c>
      <c r="E253" s="35">
        <f>'승차인원(a)'!E253+'환승유입인원(c)'!E253</f>
        <v>14577</v>
      </c>
      <c r="F253" s="55">
        <f>'승차인원(a)'!F253+'환승유입인원(c)'!F253</f>
        <v>403239</v>
      </c>
      <c r="G253" s="16">
        <f>'승차인원(a)'!G253+'환승유입인원(c)'!G253</f>
        <v>357166</v>
      </c>
      <c r="H253" s="16">
        <f>'승차인원(a)'!H253+'환승유입인원(c)'!H253</f>
        <v>472357</v>
      </c>
      <c r="I253" s="16">
        <f>'승차인원(a)'!I253+'환승유입인원(c)'!I253</f>
        <v>472338</v>
      </c>
      <c r="J253" s="16">
        <f>'승차인원(a)'!J253+'환승유입인원(c)'!J253</f>
        <v>488774</v>
      </c>
      <c r="K253" s="16">
        <f>'승차인원(a)'!K253+'환승유입인원(c)'!K253</f>
        <v>447552</v>
      </c>
      <c r="L253" s="16">
        <f>'승차인원(a)'!L253+'환승유입인원(c)'!L253</f>
        <v>431899</v>
      </c>
      <c r="M253" s="16">
        <f>'승차인원(a)'!M253+'환승유입인원(c)'!M253</f>
        <v>416581</v>
      </c>
      <c r="N253" s="16">
        <f>'승차인원(a)'!N253+'환승유입인원(c)'!N253</f>
        <v>433754</v>
      </c>
      <c r="O253" s="16">
        <f>'승차인원(a)'!O253+'환승유입인원(c)'!O253</f>
        <v>493604</v>
      </c>
      <c r="P253" s="16">
        <f>'승차인원(a)'!P253+'환승유입인원(c)'!P253</f>
        <v>470383</v>
      </c>
      <c r="Q253" s="63">
        <f>'승차인원(a)'!Q253+'환승유입인원(c)'!Q253</f>
        <v>432725</v>
      </c>
    </row>
    <row r="254" spans="1:17" x14ac:dyDescent="0.3">
      <c r="A254" s="158"/>
      <c r="B254" s="1">
        <v>2713</v>
      </c>
      <c r="C254" s="1" t="s">
        <v>191</v>
      </c>
      <c r="D254" s="35">
        <f t="shared" si="43"/>
        <v>7730343</v>
      </c>
      <c r="E254" s="35">
        <f>'승차인원(a)'!E254+'환승유입인원(c)'!E254</f>
        <v>21179</v>
      </c>
      <c r="F254" s="55">
        <f>'승차인원(a)'!F254+'환승유입인원(c)'!F254</f>
        <v>619544</v>
      </c>
      <c r="G254" s="16">
        <f>'승차인원(a)'!G254+'환승유입인원(c)'!G254</f>
        <v>552762</v>
      </c>
      <c r="H254" s="16">
        <f>'승차인원(a)'!H254+'환승유입인원(c)'!H254</f>
        <v>687478</v>
      </c>
      <c r="I254" s="16">
        <f>'승차인원(a)'!I254+'환승유입인원(c)'!I254</f>
        <v>656067</v>
      </c>
      <c r="J254" s="16">
        <f>'승차인원(a)'!J254+'환승유입인원(c)'!J254</f>
        <v>683450</v>
      </c>
      <c r="K254" s="16">
        <f>'승차인원(a)'!K254+'환승유입인원(c)'!K254</f>
        <v>649495</v>
      </c>
      <c r="L254" s="16">
        <f>'승차인원(a)'!L254+'환승유입인원(c)'!L254</f>
        <v>652749</v>
      </c>
      <c r="M254" s="16">
        <f>'승차인원(a)'!M254+'환승유입인원(c)'!M254</f>
        <v>621034</v>
      </c>
      <c r="N254" s="16">
        <f>'승차인원(a)'!N254+'환승유입인원(c)'!N254</f>
        <v>614437</v>
      </c>
      <c r="O254" s="16">
        <f>'승차인원(a)'!O254+'환승유입인원(c)'!O254</f>
        <v>678005</v>
      </c>
      <c r="P254" s="16">
        <f>'승차인원(a)'!P254+'환승유입인원(c)'!P254</f>
        <v>664287</v>
      </c>
      <c r="Q254" s="63">
        <f>'승차인원(a)'!Q254+'환승유입인원(c)'!Q254</f>
        <v>651035</v>
      </c>
    </row>
    <row r="255" spans="1:17" x14ac:dyDescent="0.3">
      <c r="A255" s="158"/>
      <c r="B255" s="1">
        <v>2714</v>
      </c>
      <c r="C255" s="1" t="s">
        <v>192</v>
      </c>
      <c r="D255" s="35">
        <f t="shared" si="43"/>
        <v>6692077</v>
      </c>
      <c r="E255" s="35">
        <f>'승차인원(a)'!E255+'환승유입인원(c)'!E255</f>
        <v>18334</v>
      </c>
      <c r="F255" s="55">
        <f>'승차인원(a)'!F255+'환승유입인원(c)'!F255</f>
        <v>545987</v>
      </c>
      <c r="G255" s="16">
        <f>'승차인원(a)'!G255+'환승유입인원(c)'!G255</f>
        <v>480903</v>
      </c>
      <c r="H255" s="16">
        <f>'승차인원(a)'!H255+'환승유입인원(c)'!H255</f>
        <v>588701</v>
      </c>
      <c r="I255" s="16">
        <f>'승차인원(a)'!I255+'환승유입인원(c)'!I255</f>
        <v>570752</v>
      </c>
      <c r="J255" s="16">
        <f>'승차인원(a)'!J255+'환승유입인원(c)'!J255</f>
        <v>587269</v>
      </c>
      <c r="K255" s="16">
        <f>'승차인원(a)'!K255+'환승유입인원(c)'!K255</f>
        <v>550665</v>
      </c>
      <c r="L255" s="16">
        <f>'승차인원(a)'!L255+'환승유입인원(c)'!L255</f>
        <v>562182</v>
      </c>
      <c r="M255" s="16">
        <f>'승차인원(a)'!M255+'환승유입인원(c)'!M255</f>
        <v>543217</v>
      </c>
      <c r="N255" s="16">
        <f>'승차인원(a)'!N255+'환승유입인원(c)'!N255</f>
        <v>526371</v>
      </c>
      <c r="O255" s="16">
        <f>'승차인원(a)'!O255+'환승유입인원(c)'!O255</f>
        <v>587832</v>
      </c>
      <c r="P255" s="16">
        <f>'승차인원(a)'!P255+'환승유입인원(c)'!P255</f>
        <v>584232</v>
      </c>
      <c r="Q255" s="63">
        <f>'승차인원(a)'!Q255+'환승유입인원(c)'!Q255</f>
        <v>563966</v>
      </c>
    </row>
    <row r="256" spans="1:17" x14ac:dyDescent="0.3">
      <c r="A256" s="158"/>
      <c r="B256" s="1">
        <v>2715</v>
      </c>
      <c r="C256" s="1" t="s">
        <v>193</v>
      </c>
      <c r="D256" s="35">
        <f t="shared" si="43"/>
        <v>10859347</v>
      </c>
      <c r="E256" s="35">
        <f>'승차인원(a)'!E256+'환승유입인원(c)'!E256</f>
        <v>29751</v>
      </c>
      <c r="F256" s="55">
        <f>'승차인원(a)'!F256+'환승유입인원(c)'!F256</f>
        <v>906541</v>
      </c>
      <c r="G256" s="16">
        <f>'승차인원(a)'!G256+'환승유입인원(c)'!G256</f>
        <v>802157</v>
      </c>
      <c r="H256" s="16">
        <f>'승차인원(a)'!H256+'환승유입인원(c)'!H256</f>
        <v>944789</v>
      </c>
      <c r="I256" s="16">
        <f>'승차인원(a)'!I256+'환승유입인원(c)'!I256</f>
        <v>899378</v>
      </c>
      <c r="J256" s="16">
        <f>'승차인원(a)'!J256+'환승유입인원(c)'!J256</f>
        <v>940656</v>
      </c>
      <c r="K256" s="16">
        <f>'승차인원(a)'!K256+'환승유입인원(c)'!K256</f>
        <v>882000</v>
      </c>
      <c r="L256" s="16">
        <f>'승차인원(a)'!L256+'환승유입인원(c)'!L256</f>
        <v>933119</v>
      </c>
      <c r="M256" s="16">
        <f>'승차인원(a)'!M256+'환승유입인원(c)'!M256</f>
        <v>916608</v>
      </c>
      <c r="N256" s="16">
        <f>'승차인원(a)'!N256+'환승유입인원(c)'!N256</f>
        <v>841745</v>
      </c>
      <c r="O256" s="16">
        <f>'승차인원(a)'!O256+'환승유입인원(c)'!O256</f>
        <v>937465</v>
      </c>
      <c r="P256" s="16">
        <f>'승차인원(a)'!P256+'환승유입인원(c)'!P256</f>
        <v>924204</v>
      </c>
      <c r="Q256" s="63">
        <f>'승차인원(a)'!Q256+'환승유입인원(c)'!Q256</f>
        <v>930685</v>
      </c>
    </row>
    <row r="257" spans="1:17" x14ac:dyDescent="0.3">
      <c r="A257" s="158"/>
      <c r="B257" s="1">
        <v>2716</v>
      </c>
      <c r="C257" s="1" t="s">
        <v>194</v>
      </c>
      <c r="D257" s="35">
        <f t="shared" si="43"/>
        <v>8754312</v>
      </c>
      <c r="E257" s="35">
        <f>'승차인원(a)'!E257+'환승유입인원(c)'!E257</f>
        <v>23985</v>
      </c>
      <c r="F257" s="55">
        <f>'승차인원(a)'!F257+'환승유입인원(c)'!F257</f>
        <v>695145</v>
      </c>
      <c r="G257" s="16">
        <f>'승차인원(a)'!G257+'환승유입인원(c)'!G257</f>
        <v>610725</v>
      </c>
      <c r="H257" s="16">
        <f>'승차인원(a)'!H257+'환승유입인원(c)'!H257</f>
        <v>767590</v>
      </c>
      <c r="I257" s="16">
        <f>'승차인원(a)'!I257+'환승유입인원(c)'!I257</f>
        <v>760106</v>
      </c>
      <c r="J257" s="16">
        <f>'승차인원(a)'!J257+'환승유입인원(c)'!J257</f>
        <v>777150</v>
      </c>
      <c r="K257" s="16">
        <f>'승차인원(a)'!K257+'환승유입인원(c)'!K257</f>
        <v>721541</v>
      </c>
      <c r="L257" s="16">
        <f>'승차인원(a)'!L257+'환승유입인원(c)'!L257</f>
        <v>731974</v>
      </c>
      <c r="M257" s="16">
        <f>'승차인원(a)'!M257+'환승유입인원(c)'!M257</f>
        <v>701379</v>
      </c>
      <c r="N257" s="16">
        <f>'승차인원(a)'!N257+'환승유입인원(c)'!N257</f>
        <v>689754</v>
      </c>
      <c r="O257" s="16">
        <f>'승차인원(a)'!O257+'환승유입인원(c)'!O257</f>
        <v>786585</v>
      </c>
      <c r="P257" s="16">
        <f>'승차인원(a)'!P257+'환승유입인원(c)'!P257</f>
        <v>780660</v>
      </c>
      <c r="Q257" s="63">
        <f>'승차인원(a)'!Q257+'환승유입인원(c)'!Q257</f>
        <v>731703</v>
      </c>
    </row>
    <row r="258" spans="1:17" x14ac:dyDescent="0.3">
      <c r="A258" s="158"/>
      <c r="B258" s="1">
        <v>2717</v>
      </c>
      <c r="C258" s="1" t="s">
        <v>195</v>
      </c>
      <c r="D258" s="35">
        <f t="shared" si="43"/>
        <v>11068436</v>
      </c>
      <c r="E258" s="35">
        <f>'승차인원(a)'!E258+'환승유입인원(c)'!E258</f>
        <v>30325</v>
      </c>
      <c r="F258" s="55">
        <f>'승차인원(a)'!F258+'환승유입인원(c)'!F258</f>
        <v>900088</v>
      </c>
      <c r="G258" s="16">
        <f>'승차인원(a)'!G258+'환승유입인원(c)'!G258</f>
        <v>795541</v>
      </c>
      <c r="H258" s="16">
        <f>'승차인원(a)'!H258+'환승유입인원(c)'!H258</f>
        <v>995306</v>
      </c>
      <c r="I258" s="16">
        <f>'승차인원(a)'!I258+'환승유입인원(c)'!I258</f>
        <v>969883</v>
      </c>
      <c r="J258" s="16">
        <f>'승차인원(a)'!J258+'환승유입인원(c)'!J258</f>
        <v>986172</v>
      </c>
      <c r="K258" s="16">
        <f>'승차인원(a)'!K258+'환승유입인원(c)'!K258</f>
        <v>909478</v>
      </c>
      <c r="L258" s="16">
        <f>'승차인원(a)'!L258+'환승유입인원(c)'!L258</f>
        <v>908456</v>
      </c>
      <c r="M258" s="16">
        <f>'승차인원(a)'!M258+'환승유입인원(c)'!M258</f>
        <v>871581</v>
      </c>
      <c r="N258" s="16">
        <f>'승차인원(a)'!N258+'환승유입인원(c)'!N258</f>
        <v>849735</v>
      </c>
      <c r="O258" s="16">
        <f>'승차인원(a)'!O258+'환승유입인원(c)'!O258</f>
        <v>978617</v>
      </c>
      <c r="P258" s="16">
        <f>'승차인원(a)'!P258+'환승유입인원(c)'!P258</f>
        <v>966276</v>
      </c>
      <c r="Q258" s="63">
        <f>'승차인원(a)'!Q258+'환승유입인원(c)'!Q258</f>
        <v>937303</v>
      </c>
    </row>
    <row r="259" spans="1:17" x14ac:dyDescent="0.3">
      <c r="A259" s="158"/>
      <c r="B259" s="1">
        <v>2718</v>
      </c>
      <c r="C259" s="1" t="s">
        <v>196</v>
      </c>
      <c r="D259" s="35">
        <f t="shared" si="43"/>
        <v>7286489</v>
      </c>
      <c r="E259" s="35">
        <f>'승차인원(a)'!E259+'환승유입인원(c)'!E259</f>
        <v>19963</v>
      </c>
      <c r="F259" s="55">
        <f>'승차인원(a)'!F259+'환승유입인원(c)'!F259</f>
        <v>567069</v>
      </c>
      <c r="G259" s="16">
        <f>'승차인원(a)'!G259+'환승유입인원(c)'!G259</f>
        <v>503845</v>
      </c>
      <c r="H259" s="16">
        <f>'승차인원(a)'!H259+'환승유입인원(c)'!H259</f>
        <v>676934</v>
      </c>
      <c r="I259" s="16">
        <f>'승차인원(a)'!I259+'환승유입인원(c)'!I259</f>
        <v>647940</v>
      </c>
      <c r="J259" s="16">
        <f>'승차인원(a)'!J259+'환승유입인원(c)'!J259</f>
        <v>673956</v>
      </c>
      <c r="K259" s="16">
        <f>'승차인원(a)'!K259+'환승유입인원(c)'!K259</f>
        <v>597436</v>
      </c>
      <c r="L259" s="16">
        <f>'승차인원(a)'!L259+'환승유입인원(c)'!L259</f>
        <v>584975</v>
      </c>
      <c r="M259" s="16">
        <f>'승차인원(a)'!M259+'환승유입인원(c)'!M259</f>
        <v>549564</v>
      </c>
      <c r="N259" s="16">
        <f>'승차인원(a)'!N259+'환승유입인원(c)'!N259</f>
        <v>572125</v>
      </c>
      <c r="O259" s="16">
        <f>'승차인원(a)'!O259+'환승유입인원(c)'!O259</f>
        <v>642796</v>
      </c>
      <c r="P259" s="16">
        <f>'승차인원(a)'!P259+'환승유입인원(c)'!P259</f>
        <v>658441</v>
      </c>
      <c r="Q259" s="63">
        <f>'승차인원(a)'!Q259+'환승유입인원(c)'!Q259</f>
        <v>611408</v>
      </c>
    </row>
    <row r="260" spans="1:17" x14ac:dyDescent="0.3">
      <c r="A260" s="158"/>
      <c r="B260" s="1">
        <v>2719</v>
      </c>
      <c r="C260" s="1" t="s">
        <v>197</v>
      </c>
      <c r="D260" s="35">
        <f t="shared" si="43"/>
        <v>4599550</v>
      </c>
      <c r="E260" s="35">
        <f>'승차인원(a)'!E260+'환승유입인원(c)'!E260</f>
        <v>12601</v>
      </c>
      <c r="F260" s="55">
        <f>'승차인원(a)'!F260+'환승유입인원(c)'!F260</f>
        <v>339270</v>
      </c>
      <c r="G260" s="16">
        <f>'승차인원(a)'!G260+'환승유입인원(c)'!G260</f>
        <v>300259</v>
      </c>
      <c r="H260" s="16">
        <f>'승차인원(a)'!H260+'환승유입인원(c)'!H260</f>
        <v>422702</v>
      </c>
      <c r="I260" s="16">
        <f>'승차인원(a)'!I260+'환승유입인원(c)'!I260</f>
        <v>405774</v>
      </c>
      <c r="J260" s="16">
        <f>'승차인원(a)'!J260+'환승유입인원(c)'!J260</f>
        <v>464189</v>
      </c>
      <c r="K260" s="16">
        <f>'승차인원(a)'!K260+'환승유입인원(c)'!K260</f>
        <v>383195</v>
      </c>
      <c r="L260" s="16">
        <f>'승차인원(a)'!L260+'환승유입인원(c)'!L260</f>
        <v>357134</v>
      </c>
      <c r="M260" s="16">
        <f>'승차인원(a)'!M260+'환승유입인원(c)'!M260</f>
        <v>350824</v>
      </c>
      <c r="N260" s="16">
        <f>'승차인원(a)'!N260+'환승유입인원(c)'!N260</f>
        <v>366637</v>
      </c>
      <c r="O260" s="16">
        <f>'승차인원(a)'!O260+'환승유입인원(c)'!O260</f>
        <v>416401</v>
      </c>
      <c r="P260" s="16">
        <f>'승차인원(a)'!P260+'환승유입인원(c)'!P260</f>
        <v>414648</v>
      </c>
      <c r="Q260" s="63">
        <f>'승차인원(a)'!Q260+'환승유입인원(c)'!Q260</f>
        <v>378517</v>
      </c>
    </row>
    <row r="261" spans="1:17" x14ac:dyDescent="0.3">
      <c r="A261" s="158"/>
      <c r="B261" s="1">
        <v>2720</v>
      </c>
      <c r="C261" s="1" t="s">
        <v>198</v>
      </c>
      <c r="D261" s="35">
        <f t="shared" si="43"/>
        <v>5876836</v>
      </c>
      <c r="E261" s="35">
        <f>'승차인원(a)'!E261+'환승유입인원(c)'!E261</f>
        <v>16101</v>
      </c>
      <c r="F261" s="55">
        <f>'승차인원(a)'!F261+'환승유입인원(c)'!F261</f>
        <v>486087</v>
      </c>
      <c r="G261" s="16">
        <f>'승차인원(a)'!G261+'환승유입인원(c)'!G261</f>
        <v>425919</v>
      </c>
      <c r="H261" s="16">
        <f>'승차인원(a)'!H261+'환승유입인원(c)'!H261</f>
        <v>514828</v>
      </c>
      <c r="I261" s="16">
        <f>'승차인원(a)'!I261+'환승유입인원(c)'!I261</f>
        <v>497961</v>
      </c>
      <c r="J261" s="16">
        <f>'승차인원(a)'!J261+'환승유입인원(c)'!J261</f>
        <v>524082</v>
      </c>
      <c r="K261" s="16">
        <f>'승차인원(a)'!K261+'환승유입인원(c)'!K261</f>
        <v>483174</v>
      </c>
      <c r="L261" s="16">
        <f>'승차인원(a)'!L261+'환승유입인원(c)'!L261</f>
        <v>489965</v>
      </c>
      <c r="M261" s="16">
        <f>'승차인원(a)'!M261+'환승유입인원(c)'!M261</f>
        <v>471643</v>
      </c>
      <c r="N261" s="16">
        <f>'승차인원(a)'!N261+'환승유입인원(c)'!N261</f>
        <v>451074</v>
      </c>
      <c r="O261" s="16">
        <f>'승차인원(a)'!O261+'환승유입인원(c)'!O261</f>
        <v>516656</v>
      </c>
      <c r="P261" s="16">
        <f>'승차인원(a)'!P261+'환승유입인원(c)'!P261</f>
        <v>510312</v>
      </c>
      <c r="Q261" s="63">
        <f>'승차인원(a)'!Q261+'환승유입인원(c)'!Q261</f>
        <v>505135</v>
      </c>
    </row>
    <row r="262" spans="1:17" x14ac:dyDescent="0.3">
      <c r="A262" s="158"/>
      <c r="B262" s="1">
        <v>2721</v>
      </c>
      <c r="C262" s="1" t="s">
        <v>199</v>
      </c>
      <c r="D262" s="35">
        <f t="shared" si="43"/>
        <v>6159778</v>
      </c>
      <c r="E262" s="35">
        <f>'승차인원(a)'!E262+'환승유입인원(c)'!E262</f>
        <v>16876</v>
      </c>
      <c r="F262" s="55">
        <f>'승차인원(a)'!F262+'환승유입인원(c)'!F262</f>
        <v>489820</v>
      </c>
      <c r="G262" s="16">
        <f>'승차인원(a)'!G262+'환승유입인원(c)'!G262</f>
        <v>434608</v>
      </c>
      <c r="H262" s="16">
        <f>'승차인원(a)'!H262+'환승유입인원(c)'!H262</f>
        <v>536854</v>
      </c>
      <c r="I262" s="16">
        <f>'승차인원(a)'!I262+'환승유입인원(c)'!I262</f>
        <v>528865</v>
      </c>
      <c r="J262" s="16">
        <f>'승차인원(a)'!J262+'환승유입인원(c)'!J262</f>
        <v>565151</v>
      </c>
      <c r="K262" s="16">
        <f>'승차인원(a)'!K262+'환승유입인원(c)'!K262</f>
        <v>508002</v>
      </c>
      <c r="L262" s="16">
        <f>'승차인원(a)'!L262+'환승유입인원(c)'!L262</f>
        <v>517759</v>
      </c>
      <c r="M262" s="16">
        <f>'승차인원(a)'!M262+'환승유입인원(c)'!M262</f>
        <v>497178</v>
      </c>
      <c r="N262" s="16">
        <f>'승차인원(a)'!N262+'환승유입인원(c)'!N262</f>
        <v>480123</v>
      </c>
      <c r="O262" s="16">
        <f>'승차인원(a)'!O262+'환승유입인원(c)'!O262</f>
        <v>543644</v>
      </c>
      <c r="P262" s="16">
        <f>'승차인원(a)'!P262+'환승유입인원(c)'!P262</f>
        <v>536549</v>
      </c>
      <c r="Q262" s="63">
        <f>'승차인원(a)'!Q262+'환승유입인원(c)'!Q262</f>
        <v>521225</v>
      </c>
    </row>
    <row r="263" spans="1:17" x14ac:dyDescent="0.3">
      <c r="A263" s="158"/>
      <c r="B263" s="1">
        <v>2722</v>
      </c>
      <c r="C263" s="1" t="s">
        <v>200</v>
      </c>
      <c r="D263" s="35">
        <f t="shared" si="43"/>
        <v>9331293</v>
      </c>
      <c r="E263" s="35">
        <f>'승차인원(a)'!E263+'환승유입인원(c)'!E263</f>
        <v>25565</v>
      </c>
      <c r="F263" s="55">
        <f>'승차인원(a)'!F263+'환승유입인원(c)'!F263</f>
        <v>764063</v>
      </c>
      <c r="G263" s="16">
        <f>'승차인원(a)'!G263+'환승유입인원(c)'!G263</f>
        <v>685441</v>
      </c>
      <c r="H263" s="16">
        <f>'승차인원(a)'!H263+'환승유입인원(c)'!H263</f>
        <v>822643</v>
      </c>
      <c r="I263" s="16">
        <f>'승차인원(a)'!I263+'환승유입인원(c)'!I263</f>
        <v>800207</v>
      </c>
      <c r="J263" s="16">
        <f>'승차인원(a)'!J263+'환승유입인원(c)'!J263</f>
        <v>820306</v>
      </c>
      <c r="K263" s="16">
        <f>'승차인원(a)'!K263+'환승유입인원(c)'!K263</f>
        <v>770262</v>
      </c>
      <c r="L263" s="16">
        <f>'승차인원(a)'!L263+'환승유입인원(c)'!L263</f>
        <v>777165</v>
      </c>
      <c r="M263" s="16">
        <f>'승차인원(a)'!M263+'환승유입인원(c)'!M263</f>
        <v>748070</v>
      </c>
      <c r="N263" s="16">
        <f>'승차인원(a)'!N263+'환승유입인원(c)'!N263</f>
        <v>719631</v>
      </c>
      <c r="O263" s="16">
        <f>'승차인원(a)'!O263+'환승유입인원(c)'!O263</f>
        <v>813181</v>
      </c>
      <c r="P263" s="16">
        <f>'승차인원(a)'!P263+'환승유입인원(c)'!P263</f>
        <v>808523</v>
      </c>
      <c r="Q263" s="63">
        <f>'승차인원(a)'!Q263+'환승유입인원(c)'!Q263</f>
        <v>801801</v>
      </c>
    </row>
    <row r="264" spans="1:17" x14ac:dyDescent="0.3">
      <c r="A264" s="158"/>
      <c r="B264" s="1">
        <v>2723</v>
      </c>
      <c r="C264" s="1" t="s">
        <v>201</v>
      </c>
      <c r="D264" s="35">
        <f t="shared" si="43"/>
        <v>9081415</v>
      </c>
      <c r="E264" s="35">
        <f>'승차인원(a)'!E264+'환승유입인원(c)'!E264</f>
        <v>24881</v>
      </c>
      <c r="F264" s="55">
        <f>'승차인원(a)'!F264+'환승유입인원(c)'!F264</f>
        <v>700437</v>
      </c>
      <c r="G264" s="16">
        <f>'승차인원(a)'!G264+'환승유입인원(c)'!G264</f>
        <v>621334</v>
      </c>
      <c r="H264" s="16">
        <f>'승차인원(a)'!H264+'환승유입인원(c)'!H264</f>
        <v>829526</v>
      </c>
      <c r="I264" s="16">
        <f>'승차인원(a)'!I264+'환승유입인원(c)'!I264</f>
        <v>814755</v>
      </c>
      <c r="J264" s="16">
        <f>'승차인원(a)'!J264+'환승유입인원(c)'!J264</f>
        <v>824996</v>
      </c>
      <c r="K264" s="16">
        <f>'승차인원(a)'!K264+'환승유입인원(c)'!K264</f>
        <v>759026</v>
      </c>
      <c r="L264" s="16">
        <f>'승차인원(a)'!L264+'환승유입인원(c)'!L264</f>
        <v>717415</v>
      </c>
      <c r="M264" s="16">
        <f>'승차인원(a)'!M264+'환승유입인원(c)'!M264</f>
        <v>706371</v>
      </c>
      <c r="N264" s="16">
        <f>'승차인원(a)'!N264+'환승유입인원(c)'!N264</f>
        <v>721531</v>
      </c>
      <c r="O264" s="16">
        <f>'승차인원(a)'!O264+'환승유입인원(c)'!O264</f>
        <v>823302</v>
      </c>
      <c r="P264" s="16">
        <f>'승차인원(a)'!P264+'환승유입인원(c)'!P264</f>
        <v>807857</v>
      </c>
      <c r="Q264" s="63">
        <f>'승차인원(a)'!Q264+'환승유입인원(c)'!Q264</f>
        <v>754865</v>
      </c>
    </row>
    <row r="265" spans="1:17" x14ac:dyDescent="0.3">
      <c r="A265" s="158"/>
      <c r="B265" s="1">
        <v>2724</v>
      </c>
      <c r="C265" s="1" t="s">
        <v>202</v>
      </c>
      <c r="D265" s="35">
        <f t="shared" si="43"/>
        <v>8813595</v>
      </c>
      <c r="E265" s="35">
        <f>'승차인원(a)'!E265+'환승유입인원(c)'!E265</f>
        <v>24147</v>
      </c>
      <c r="F265" s="55">
        <f>'승차인원(a)'!F265+'환승유입인원(c)'!F265</f>
        <v>713169</v>
      </c>
      <c r="G265" s="16">
        <f>'승차인원(a)'!G265+'환승유입인원(c)'!G265</f>
        <v>635951</v>
      </c>
      <c r="H265" s="16">
        <f>'승차인원(a)'!H265+'환승유입인원(c)'!H265</f>
        <v>776539</v>
      </c>
      <c r="I265" s="16">
        <f>'승차인원(a)'!I265+'환승유입인원(c)'!I265</f>
        <v>760396</v>
      </c>
      <c r="J265" s="16">
        <f>'승차인원(a)'!J265+'환승유입인원(c)'!J265</f>
        <v>778134</v>
      </c>
      <c r="K265" s="16">
        <f>'승차인원(a)'!K265+'환승유입인원(c)'!K265</f>
        <v>733498</v>
      </c>
      <c r="L265" s="16">
        <f>'승차인원(a)'!L265+'환승유입인원(c)'!L265</f>
        <v>739466</v>
      </c>
      <c r="M265" s="16">
        <f>'승차인원(a)'!M265+'환승유입인원(c)'!M265</f>
        <v>708382</v>
      </c>
      <c r="N265" s="16">
        <f>'승차인원(a)'!N265+'환승유입인원(c)'!N265</f>
        <v>687334</v>
      </c>
      <c r="O265" s="16">
        <f>'승차인원(a)'!O265+'환승유입인원(c)'!O265</f>
        <v>769340</v>
      </c>
      <c r="P265" s="16">
        <f>'승차인원(a)'!P265+'환승유입인원(c)'!P265</f>
        <v>761001</v>
      </c>
      <c r="Q265" s="63">
        <f>'승차인원(a)'!Q265+'환승유입인원(c)'!Q265</f>
        <v>750385</v>
      </c>
    </row>
    <row r="266" spans="1:17" x14ac:dyDescent="0.3">
      <c r="A266" s="158"/>
      <c r="B266" s="1">
        <v>2725</v>
      </c>
      <c r="C266" s="1" t="s">
        <v>203</v>
      </c>
      <c r="D266" s="35">
        <f t="shared" si="43"/>
        <v>3553081</v>
      </c>
      <c r="E266" s="35">
        <f>'승차인원(a)'!E266+'환승유입인원(c)'!E266</f>
        <v>9734</v>
      </c>
      <c r="F266" s="55">
        <f>'승차인원(a)'!F266+'환승유입인원(c)'!F266</f>
        <v>286204</v>
      </c>
      <c r="G266" s="16">
        <f>'승차인원(a)'!G266+'환승유입인원(c)'!G266</f>
        <v>255225</v>
      </c>
      <c r="H266" s="16">
        <f>'승차인원(a)'!H266+'환승유입인원(c)'!H266</f>
        <v>314946</v>
      </c>
      <c r="I266" s="16">
        <f>'승차인원(a)'!I266+'환승유입인원(c)'!I266</f>
        <v>306667</v>
      </c>
      <c r="J266" s="16">
        <f>'승차인원(a)'!J266+'환승유입인원(c)'!J266</f>
        <v>318869</v>
      </c>
      <c r="K266" s="16">
        <f>'승차인원(a)'!K266+'환승유입인원(c)'!K266</f>
        <v>294407</v>
      </c>
      <c r="L266" s="16">
        <f>'승차인원(a)'!L266+'환승유입인원(c)'!L266</f>
        <v>296694</v>
      </c>
      <c r="M266" s="16">
        <f>'승차인원(a)'!M266+'환승유입인원(c)'!M266</f>
        <v>282789</v>
      </c>
      <c r="N266" s="16">
        <f>'승차인원(a)'!N266+'환승유입인원(c)'!N266</f>
        <v>276827</v>
      </c>
      <c r="O266" s="16">
        <f>'승차인원(a)'!O266+'환승유입인원(c)'!O266</f>
        <v>313847</v>
      </c>
      <c r="P266" s="16">
        <f>'승차인원(a)'!P266+'환승유입인원(c)'!P266</f>
        <v>307377</v>
      </c>
      <c r="Q266" s="63">
        <f>'승차인원(a)'!Q266+'환승유입인원(c)'!Q266</f>
        <v>299229</v>
      </c>
    </row>
    <row r="267" spans="1:17" x14ac:dyDescent="0.3">
      <c r="A267" s="158"/>
      <c r="B267" s="1">
        <v>2726</v>
      </c>
      <c r="C267" s="1" t="s">
        <v>204</v>
      </c>
      <c r="D267" s="35">
        <f t="shared" si="43"/>
        <v>5762383</v>
      </c>
      <c r="E267" s="35">
        <f>'승차인원(a)'!E267+'환승유입인원(c)'!E267</f>
        <v>15788</v>
      </c>
      <c r="F267" s="55">
        <f>'승차인원(a)'!F267+'환승유입인원(c)'!F267</f>
        <v>467110</v>
      </c>
      <c r="G267" s="16">
        <f>'승차인원(a)'!G267+'환승유입인원(c)'!G267</f>
        <v>415112</v>
      </c>
      <c r="H267" s="16">
        <f>'승차인원(a)'!H267+'환승유입인원(c)'!H267</f>
        <v>510057</v>
      </c>
      <c r="I267" s="16">
        <f>'승차인원(a)'!I267+'환승유입인원(c)'!I267</f>
        <v>492398</v>
      </c>
      <c r="J267" s="16">
        <f>'승차인원(a)'!J267+'환승유입인원(c)'!J267</f>
        <v>505657</v>
      </c>
      <c r="K267" s="16">
        <f>'승차인원(a)'!K267+'환승유입인원(c)'!K267</f>
        <v>478038</v>
      </c>
      <c r="L267" s="16">
        <f>'승차인원(a)'!L267+'환승유입인원(c)'!L267</f>
        <v>482895</v>
      </c>
      <c r="M267" s="16">
        <f>'승차인원(a)'!M267+'환승유입인원(c)'!M267</f>
        <v>459940</v>
      </c>
      <c r="N267" s="16">
        <f>'승차인원(a)'!N267+'환승유입인원(c)'!N267</f>
        <v>445768</v>
      </c>
      <c r="O267" s="16">
        <f>'승차인원(a)'!O267+'환승유입인원(c)'!O267</f>
        <v>511258</v>
      </c>
      <c r="P267" s="16">
        <f>'승차인원(a)'!P267+'환승유입인원(c)'!P267</f>
        <v>507284</v>
      </c>
      <c r="Q267" s="63">
        <f>'승차인원(a)'!Q267+'환승유입인원(c)'!Q267</f>
        <v>486866</v>
      </c>
    </row>
    <row r="268" spans="1:17" x14ac:dyDescent="0.3">
      <c r="A268" s="158"/>
      <c r="B268" s="1">
        <v>2727</v>
      </c>
      <c r="C268" s="1" t="s">
        <v>205</v>
      </c>
      <c r="D268" s="35">
        <f t="shared" si="43"/>
        <v>6881793</v>
      </c>
      <c r="E268" s="35">
        <f>'승차인원(a)'!E268+'환승유입인원(c)'!E268</f>
        <v>18855</v>
      </c>
      <c r="F268" s="55">
        <f>'승차인원(a)'!F268+'환승유입인원(c)'!F268</f>
        <v>548508</v>
      </c>
      <c r="G268" s="16">
        <f>'승차인원(a)'!G268+'환승유입인원(c)'!G268</f>
        <v>476945</v>
      </c>
      <c r="H268" s="16">
        <f>'승차인원(a)'!H268+'환승유입인원(c)'!H268</f>
        <v>579627</v>
      </c>
      <c r="I268" s="16">
        <f>'승차인원(a)'!I268+'환승유입인원(c)'!I268</f>
        <v>573554</v>
      </c>
      <c r="J268" s="16">
        <f>'승차인원(a)'!J268+'환승유입인원(c)'!J268</f>
        <v>600234</v>
      </c>
      <c r="K268" s="16">
        <f>'승차인원(a)'!K268+'환승유입인원(c)'!K268</f>
        <v>574320</v>
      </c>
      <c r="L268" s="16">
        <f>'승차인원(a)'!L268+'환승유입인원(c)'!L268</f>
        <v>591886</v>
      </c>
      <c r="M268" s="16">
        <f>'승차인원(a)'!M268+'환승유입인원(c)'!M268</f>
        <v>576113</v>
      </c>
      <c r="N268" s="16">
        <f>'승차인원(a)'!N268+'환승유입인원(c)'!N268</f>
        <v>540559</v>
      </c>
      <c r="O268" s="16">
        <f>'승차인원(a)'!O268+'환승유입인원(c)'!O268</f>
        <v>610762</v>
      </c>
      <c r="P268" s="16">
        <f>'승차인원(a)'!P268+'환승유입인원(c)'!P268</f>
        <v>608837</v>
      </c>
      <c r="Q268" s="63">
        <f>'승차인원(a)'!Q268+'환승유입인원(c)'!Q268</f>
        <v>600448</v>
      </c>
    </row>
    <row r="269" spans="1:17" x14ac:dyDescent="0.3">
      <c r="A269" s="158"/>
      <c r="B269" s="1">
        <v>2728</v>
      </c>
      <c r="C269" s="1" t="s">
        <v>206</v>
      </c>
      <c r="D269" s="35">
        <f t="shared" si="43"/>
        <v>9155250</v>
      </c>
      <c r="E269" s="35">
        <f>'승차인원(a)'!E269+'환승유입인원(c)'!E269</f>
        <v>25083</v>
      </c>
      <c r="F269" s="55">
        <f>'승차인원(a)'!F269+'환승유입인원(c)'!F269</f>
        <v>596752</v>
      </c>
      <c r="G269" s="16">
        <f>'승차인원(a)'!G269+'환승유입인원(c)'!G269</f>
        <v>529612</v>
      </c>
      <c r="H269" s="16">
        <f>'승차인원(a)'!H269+'환승유입인원(c)'!H269</f>
        <v>894504</v>
      </c>
      <c r="I269" s="16">
        <f>'승차인원(a)'!I269+'환승유입인원(c)'!I269</f>
        <v>927410</v>
      </c>
      <c r="J269" s="16">
        <f>'승차인원(a)'!J269+'환승유입인원(c)'!J269</f>
        <v>999325</v>
      </c>
      <c r="K269" s="16">
        <f>'승차인원(a)'!K269+'환승유입인원(c)'!K269</f>
        <v>774798</v>
      </c>
      <c r="L269" s="16">
        <f>'승차인원(a)'!L269+'환승유입인원(c)'!L269</f>
        <v>619402</v>
      </c>
      <c r="M269" s="16">
        <f>'승차인원(a)'!M269+'환승유입인원(c)'!M269</f>
        <v>635035</v>
      </c>
      <c r="N269" s="16">
        <f>'승차인원(a)'!N269+'환승유입인원(c)'!N269</f>
        <v>757540</v>
      </c>
      <c r="O269" s="16">
        <f>'승차인원(a)'!O269+'환승유입인원(c)'!O269</f>
        <v>869839</v>
      </c>
      <c r="P269" s="16">
        <f>'승차인원(a)'!P269+'환승유입인원(c)'!P269</f>
        <v>828666</v>
      </c>
      <c r="Q269" s="63">
        <f>'승차인원(a)'!Q269+'환승유입인원(c)'!Q269</f>
        <v>722367</v>
      </c>
    </row>
    <row r="270" spans="1:17" x14ac:dyDescent="0.3">
      <c r="A270" s="158"/>
      <c r="B270" s="1">
        <v>2729</v>
      </c>
      <c r="C270" s="1" t="s">
        <v>207</v>
      </c>
      <c r="D270" s="35">
        <f t="shared" si="43"/>
        <v>8394403</v>
      </c>
      <c r="E270" s="35">
        <f>'승차인원(a)'!E270+'환승유입인원(c)'!E270</f>
        <v>22998</v>
      </c>
      <c r="F270" s="55">
        <f>'승차인원(a)'!F270+'환승유입인원(c)'!F270</f>
        <v>659307</v>
      </c>
      <c r="G270" s="16">
        <f>'승차인원(a)'!G270+'환승유입인원(c)'!G270</f>
        <v>581252</v>
      </c>
      <c r="H270" s="16">
        <f>'승차인원(a)'!H270+'환승유입인원(c)'!H270</f>
        <v>744743</v>
      </c>
      <c r="I270" s="16">
        <f>'승차인원(a)'!I270+'환승유입인원(c)'!I270</f>
        <v>705294</v>
      </c>
      <c r="J270" s="16">
        <f>'승차인원(a)'!J270+'환승유입인원(c)'!J270</f>
        <v>735496</v>
      </c>
      <c r="K270" s="16">
        <f>'승차인원(a)'!K270+'환승유입인원(c)'!K270</f>
        <v>664610</v>
      </c>
      <c r="L270" s="16">
        <f>'승차인원(a)'!L270+'환승유입인원(c)'!L270</f>
        <v>673809</v>
      </c>
      <c r="M270" s="16">
        <f>'승차인원(a)'!M270+'환승유입인원(c)'!M270</f>
        <v>678337</v>
      </c>
      <c r="N270" s="16">
        <f>'승차인원(a)'!N270+'환승유입인원(c)'!N270</f>
        <v>637139</v>
      </c>
      <c r="O270" s="16">
        <f>'승차인원(a)'!O270+'환승유입인원(c)'!O270</f>
        <v>730720</v>
      </c>
      <c r="P270" s="16">
        <f>'승차인원(a)'!P270+'환승유입인원(c)'!P270</f>
        <v>812936</v>
      </c>
      <c r="Q270" s="63">
        <f>'승차인원(a)'!Q270+'환승유입인원(c)'!Q270</f>
        <v>770760</v>
      </c>
    </row>
    <row r="271" spans="1:17" x14ac:dyDescent="0.3">
      <c r="A271" s="158"/>
      <c r="B271" s="1">
        <v>2730</v>
      </c>
      <c r="C271" s="1" t="s">
        <v>208</v>
      </c>
      <c r="D271" s="35">
        <f t="shared" si="43"/>
        <v>5061542</v>
      </c>
      <c r="E271" s="35">
        <f>'승차인원(a)'!E271+'환승유입인원(c)'!E271</f>
        <v>13867</v>
      </c>
      <c r="F271" s="55">
        <f>'승차인원(a)'!F271+'환승유입인원(c)'!F271</f>
        <v>323090</v>
      </c>
      <c r="G271" s="16">
        <f>'승차인원(a)'!G271+'환승유입인원(c)'!G271</f>
        <v>286905</v>
      </c>
      <c r="H271" s="16">
        <f>'승차인원(a)'!H271+'환승유입인원(c)'!H271</f>
        <v>422871</v>
      </c>
      <c r="I271" s="16">
        <f>'승차인원(a)'!I271+'환승유입인원(c)'!I271</f>
        <v>458137</v>
      </c>
      <c r="J271" s="16">
        <f>'승차인원(a)'!J271+'환승유입인원(c)'!J271</f>
        <v>568692</v>
      </c>
      <c r="K271" s="16">
        <f>'승차인원(a)'!K271+'환승유입인원(c)'!K271</f>
        <v>480407</v>
      </c>
      <c r="L271" s="16">
        <f>'승차인원(a)'!L271+'환승유입인원(c)'!L271</f>
        <v>441955</v>
      </c>
      <c r="M271" s="16">
        <f>'승차인원(a)'!M271+'환승유입인원(c)'!M271</f>
        <v>426599</v>
      </c>
      <c r="N271" s="16">
        <f>'승차인원(a)'!N271+'환승유입인원(c)'!N271</f>
        <v>521048</v>
      </c>
      <c r="O271" s="16">
        <f>'승차인원(a)'!O271+'환승유입인원(c)'!O271</f>
        <v>453205</v>
      </c>
      <c r="P271" s="16">
        <f>'승차인원(a)'!P271+'환승유입인원(c)'!P271</f>
        <v>353264</v>
      </c>
      <c r="Q271" s="63">
        <f>'승차인원(a)'!Q271+'환승유입인원(c)'!Q271</f>
        <v>325369</v>
      </c>
    </row>
    <row r="272" spans="1:17" x14ac:dyDescent="0.3">
      <c r="A272" s="158"/>
      <c r="B272" s="1">
        <v>2731</v>
      </c>
      <c r="C272" s="1" t="s">
        <v>209</v>
      </c>
      <c r="D272" s="35">
        <f t="shared" si="43"/>
        <v>10473188</v>
      </c>
      <c r="E272" s="35">
        <f>'승차인원(a)'!E272+'환승유입인원(c)'!E272</f>
        <v>28694</v>
      </c>
      <c r="F272" s="55">
        <f>'승차인원(a)'!F272+'환승유입인원(c)'!F272</f>
        <v>885029</v>
      </c>
      <c r="G272" s="16">
        <f>'승차인원(a)'!G272+'환승유입인원(c)'!G272</f>
        <v>755174</v>
      </c>
      <c r="H272" s="16">
        <f>'승차인원(a)'!H272+'환승유입인원(c)'!H272</f>
        <v>925631</v>
      </c>
      <c r="I272" s="16">
        <f>'승차인원(a)'!I272+'환승유입인원(c)'!I272</f>
        <v>895943</v>
      </c>
      <c r="J272" s="16">
        <f>'승차인원(a)'!J272+'환승유입인원(c)'!J272</f>
        <v>898990</v>
      </c>
      <c r="K272" s="16">
        <f>'승차인원(a)'!K272+'환승유입인원(c)'!K272</f>
        <v>849189</v>
      </c>
      <c r="L272" s="16">
        <f>'승차인원(a)'!L272+'환승유입인원(c)'!L272</f>
        <v>878968</v>
      </c>
      <c r="M272" s="16">
        <f>'승차인원(a)'!M272+'환승유입인원(c)'!M272</f>
        <v>852474</v>
      </c>
      <c r="N272" s="16">
        <f>'승차인원(a)'!N272+'환승유입인원(c)'!N272</f>
        <v>786309</v>
      </c>
      <c r="O272" s="16">
        <f>'승차인원(a)'!O272+'환승유입인원(c)'!O272</f>
        <v>925351</v>
      </c>
      <c r="P272" s="16">
        <f>'승차인원(a)'!P272+'환승유입인원(c)'!P272</f>
        <v>940157</v>
      </c>
      <c r="Q272" s="63">
        <f>'승차인원(a)'!Q272+'환승유입인원(c)'!Q272</f>
        <v>879973</v>
      </c>
    </row>
    <row r="273" spans="1:17" x14ac:dyDescent="0.3">
      <c r="A273" s="158"/>
      <c r="B273" s="1">
        <v>2732</v>
      </c>
      <c r="C273" s="1" t="s">
        <v>210</v>
      </c>
      <c r="D273" s="35">
        <f t="shared" si="43"/>
        <v>7449561</v>
      </c>
      <c r="E273" s="35">
        <f>'승차인원(a)'!E273+'환승유입인원(c)'!E273</f>
        <v>20409</v>
      </c>
      <c r="F273" s="55">
        <f>'승차인원(a)'!F273+'환승유입인원(c)'!F273</f>
        <v>633066</v>
      </c>
      <c r="G273" s="16">
        <f>'승차인원(a)'!G273+'환승유입인원(c)'!G273</f>
        <v>538763</v>
      </c>
      <c r="H273" s="16">
        <f>'승차인원(a)'!H273+'환승유입인원(c)'!H273</f>
        <v>657843</v>
      </c>
      <c r="I273" s="16">
        <f>'승차인원(a)'!I273+'환승유입인원(c)'!I273</f>
        <v>638686</v>
      </c>
      <c r="J273" s="16">
        <f>'승차인원(a)'!J273+'환승유입인원(c)'!J273</f>
        <v>641209</v>
      </c>
      <c r="K273" s="16">
        <f>'승차인원(a)'!K273+'환승유입인원(c)'!K273</f>
        <v>608640</v>
      </c>
      <c r="L273" s="16">
        <f>'승차인원(a)'!L273+'환승유입인원(c)'!L273</f>
        <v>626108</v>
      </c>
      <c r="M273" s="16">
        <f>'승차인원(a)'!M273+'환승유입인원(c)'!M273</f>
        <v>602297</v>
      </c>
      <c r="N273" s="16">
        <f>'승차인원(a)'!N273+'환승유입인원(c)'!N273</f>
        <v>555875</v>
      </c>
      <c r="O273" s="16">
        <f>'승차인원(a)'!O273+'환승유입인원(c)'!O273</f>
        <v>658420</v>
      </c>
      <c r="P273" s="16">
        <f>'승차인원(a)'!P273+'환승유입인원(c)'!P273</f>
        <v>665059</v>
      </c>
      <c r="Q273" s="63">
        <f>'승차인원(a)'!Q273+'환승유입인원(c)'!Q273</f>
        <v>623595</v>
      </c>
    </row>
    <row r="274" spans="1:17" x14ac:dyDescent="0.3">
      <c r="A274" s="158"/>
      <c r="B274" s="1">
        <v>2733</v>
      </c>
      <c r="C274" s="1" t="s">
        <v>211</v>
      </c>
      <c r="D274" s="35">
        <f t="shared" si="43"/>
        <v>11363182</v>
      </c>
      <c r="E274" s="35">
        <f>'승차인원(a)'!E274+'환승유입인원(c)'!E274</f>
        <v>31132</v>
      </c>
      <c r="F274" s="55">
        <f>'승차인원(a)'!F274+'환승유입인원(c)'!F274</f>
        <v>980855</v>
      </c>
      <c r="G274" s="16">
        <f>'승차인원(a)'!G274+'환승유입인원(c)'!G274</f>
        <v>825375</v>
      </c>
      <c r="H274" s="16">
        <f>'승차인원(a)'!H274+'환승유입인원(c)'!H274</f>
        <v>1001286</v>
      </c>
      <c r="I274" s="16">
        <f>'승차인원(a)'!I274+'환승유입인원(c)'!I274</f>
        <v>962715</v>
      </c>
      <c r="J274" s="16">
        <f>'승차인원(a)'!J274+'환승유입인원(c)'!J274</f>
        <v>953881</v>
      </c>
      <c r="K274" s="16">
        <f>'승차인원(a)'!K274+'환승유입인원(c)'!K274</f>
        <v>921153</v>
      </c>
      <c r="L274" s="16">
        <f>'승차인원(a)'!L274+'환승유입인원(c)'!L274</f>
        <v>960878</v>
      </c>
      <c r="M274" s="16">
        <f>'승차인원(a)'!M274+'환승유입인원(c)'!M274</f>
        <v>928867</v>
      </c>
      <c r="N274" s="16">
        <f>'승차인원(a)'!N274+'환승유입인원(c)'!N274</f>
        <v>837921</v>
      </c>
      <c r="O274" s="16">
        <f>'승차인원(a)'!O274+'환승유입인원(c)'!O274</f>
        <v>1008120</v>
      </c>
      <c r="P274" s="16">
        <f>'승차인원(a)'!P274+'환승유입인원(c)'!P274</f>
        <v>1022450</v>
      </c>
      <c r="Q274" s="63">
        <f>'승차인원(a)'!Q274+'환승유입인원(c)'!Q274</f>
        <v>959681</v>
      </c>
    </row>
    <row r="275" spans="1:17" x14ac:dyDescent="0.3">
      <c r="A275" s="158"/>
      <c r="B275" s="1">
        <v>2734</v>
      </c>
      <c r="C275" s="1" t="s">
        <v>212</v>
      </c>
      <c r="D275" s="35">
        <f t="shared" si="43"/>
        <v>9769026</v>
      </c>
      <c r="E275" s="35">
        <f>'승차인원(a)'!E275+'환승유입인원(c)'!E275</f>
        <v>26765</v>
      </c>
      <c r="F275" s="55">
        <f>'승차인원(a)'!F275+'환승유입인원(c)'!F275</f>
        <v>836006</v>
      </c>
      <c r="G275" s="16">
        <f>'승차인원(a)'!G275+'환승유입인원(c)'!G275</f>
        <v>708479</v>
      </c>
      <c r="H275" s="16">
        <f>'승차인원(a)'!H275+'환승유입인원(c)'!H275</f>
        <v>852255</v>
      </c>
      <c r="I275" s="16">
        <f>'승차인원(a)'!I275+'환승유입인원(c)'!I275</f>
        <v>828082</v>
      </c>
      <c r="J275" s="16">
        <f>'승차인원(a)'!J275+'환승유입인원(c)'!J275</f>
        <v>831043</v>
      </c>
      <c r="K275" s="16">
        <f>'승차인원(a)'!K275+'환승유입인원(c)'!K275</f>
        <v>803653</v>
      </c>
      <c r="L275" s="16">
        <f>'승차인원(a)'!L275+'환승유입인원(c)'!L275</f>
        <v>848056</v>
      </c>
      <c r="M275" s="16">
        <f>'승차인원(a)'!M275+'환승유입인원(c)'!M275</f>
        <v>810091</v>
      </c>
      <c r="N275" s="16">
        <f>'승차인원(a)'!N275+'환승유입인원(c)'!N275</f>
        <v>731340</v>
      </c>
      <c r="O275" s="16">
        <f>'승차인원(a)'!O275+'환승유입인원(c)'!O275</f>
        <v>845223</v>
      </c>
      <c r="P275" s="16">
        <f>'승차인원(a)'!P275+'환승유입인원(c)'!P275</f>
        <v>855233</v>
      </c>
      <c r="Q275" s="63">
        <f>'승차인원(a)'!Q275+'환승유입인원(c)'!Q275</f>
        <v>819565</v>
      </c>
    </row>
    <row r="276" spans="1:17" x14ac:dyDescent="0.3">
      <c r="A276" s="158"/>
      <c r="B276" s="1">
        <v>2735</v>
      </c>
      <c r="C276" s="1" t="s">
        <v>213</v>
      </c>
      <c r="D276" s="35">
        <f t="shared" si="43"/>
        <v>3204472</v>
      </c>
      <c r="E276" s="35">
        <f>'승차인원(a)'!E276+'환승유입인원(c)'!E276</f>
        <v>8780</v>
      </c>
      <c r="F276" s="55">
        <f>'승차인원(a)'!F276+'환승유입인원(c)'!F276</f>
        <v>254726</v>
      </c>
      <c r="G276" s="16">
        <f>'승차인원(a)'!G276+'환승유입인원(c)'!G276</f>
        <v>227403</v>
      </c>
      <c r="H276" s="16">
        <f>'승차인원(a)'!H276+'환승유입인원(c)'!H276</f>
        <v>282579</v>
      </c>
      <c r="I276" s="16">
        <f>'승차인원(a)'!I276+'환승유입인원(c)'!I276</f>
        <v>275266</v>
      </c>
      <c r="J276" s="16">
        <f>'승차인원(a)'!J276+'환승유입인원(c)'!J276</f>
        <v>284397</v>
      </c>
      <c r="K276" s="16">
        <f>'승차인원(a)'!K276+'환승유입인원(c)'!K276</f>
        <v>268936</v>
      </c>
      <c r="L276" s="16">
        <f>'승차인원(a)'!L276+'환승유입인원(c)'!L276</f>
        <v>268004</v>
      </c>
      <c r="M276" s="16">
        <f>'승차인원(a)'!M276+'환승유입인원(c)'!M276</f>
        <v>255811</v>
      </c>
      <c r="N276" s="16">
        <f>'승차인원(a)'!N276+'환승유입인원(c)'!N276</f>
        <v>249986</v>
      </c>
      <c r="O276" s="16">
        <f>'승차인원(a)'!O276+'환승유입인원(c)'!O276</f>
        <v>281933</v>
      </c>
      <c r="P276" s="16">
        <f>'승차인원(a)'!P276+'환승유입인원(c)'!P276</f>
        <v>283663</v>
      </c>
      <c r="Q276" s="63">
        <f>'승차인원(a)'!Q276+'환승유입인원(c)'!Q276</f>
        <v>271768</v>
      </c>
    </row>
    <row r="277" spans="1:17" x14ac:dyDescent="0.3">
      <c r="A277" s="158"/>
      <c r="B277" s="1">
        <v>2736</v>
      </c>
      <c r="C277" s="1" t="s">
        <v>214</v>
      </c>
      <c r="D277" s="35">
        <f t="shared" si="43"/>
        <v>10342644</v>
      </c>
      <c r="E277" s="35">
        <f>'승차인원(a)'!E277+'환승유입인원(c)'!E277</f>
        <v>28336</v>
      </c>
      <c r="F277" s="55">
        <f>'승차인원(a)'!F277+'환승유입인원(c)'!F277</f>
        <v>843400</v>
      </c>
      <c r="G277" s="16">
        <f>'승차인원(a)'!G277+'환승유입인원(c)'!G277</f>
        <v>791922</v>
      </c>
      <c r="H277" s="16">
        <f>'승차인원(a)'!H277+'환승유입인원(c)'!H277</f>
        <v>879337</v>
      </c>
      <c r="I277" s="16">
        <f>'승차인원(a)'!I277+'환승유입인원(c)'!I277</f>
        <v>881548</v>
      </c>
      <c r="J277" s="16">
        <f>'승차인원(a)'!J277+'환승유입인원(c)'!J277</f>
        <v>914668</v>
      </c>
      <c r="K277" s="16">
        <f>'승차인원(a)'!K277+'환승유입인원(c)'!K277</f>
        <v>836099</v>
      </c>
      <c r="L277" s="16">
        <f>'승차인원(a)'!L277+'환승유입인원(c)'!L277</f>
        <v>857536</v>
      </c>
      <c r="M277" s="16">
        <f>'승차인원(a)'!M277+'환승유입인원(c)'!M277</f>
        <v>855058</v>
      </c>
      <c r="N277" s="16">
        <f>'승차인원(a)'!N277+'환승유입인원(c)'!N277</f>
        <v>825083</v>
      </c>
      <c r="O277" s="16">
        <f>'승차인원(a)'!O277+'환승유입인원(c)'!O277</f>
        <v>875609</v>
      </c>
      <c r="P277" s="16">
        <f>'승차인원(a)'!P277+'환승유입인원(c)'!P277</f>
        <v>889317</v>
      </c>
      <c r="Q277" s="63">
        <f>'승차인원(a)'!Q277+'환승유입인원(c)'!Q277</f>
        <v>893067</v>
      </c>
    </row>
    <row r="278" spans="1:17" x14ac:dyDescent="0.3">
      <c r="A278" s="158"/>
      <c r="B278" s="1">
        <v>2737</v>
      </c>
      <c r="C278" s="1" t="s">
        <v>215</v>
      </c>
      <c r="D278" s="35">
        <f t="shared" si="43"/>
        <v>7529834</v>
      </c>
      <c r="E278" s="35">
        <f>'승차인원(a)'!E278+'환승유입인원(c)'!E278</f>
        <v>20630</v>
      </c>
      <c r="F278" s="55">
        <f>'승차인원(a)'!F278+'환승유입인원(c)'!F278</f>
        <v>645408</v>
      </c>
      <c r="G278" s="16">
        <f>'승차인원(a)'!G278+'환승유입인원(c)'!G278</f>
        <v>549919</v>
      </c>
      <c r="H278" s="16">
        <f>'승차인원(a)'!H278+'환승유입인원(c)'!H278</f>
        <v>673796</v>
      </c>
      <c r="I278" s="16">
        <f>'승차인원(a)'!I278+'환승유입인원(c)'!I278</f>
        <v>651966</v>
      </c>
      <c r="J278" s="16">
        <f>'승차인원(a)'!J278+'환승유입인원(c)'!J278</f>
        <v>658627</v>
      </c>
      <c r="K278" s="16">
        <f>'승차인원(a)'!K278+'환승유입인원(c)'!K278</f>
        <v>613131</v>
      </c>
      <c r="L278" s="16">
        <f>'승차인원(a)'!L278+'환승유입인원(c)'!L278</f>
        <v>640779</v>
      </c>
      <c r="M278" s="16">
        <f>'승차인원(a)'!M278+'환승유입인원(c)'!M278</f>
        <v>614078</v>
      </c>
      <c r="N278" s="16">
        <f>'승차인원(a)'!N278+'환승유입인원(c)'!N278</f>
        <v>564857</v>
      </c>
      <c r="O278" s="16">
        <f>'승차인원(a)'!O278+'환승유입인원(c)'!O278</f>
        <v>646262</v>
      </c>
      <c r="P278" s="16">
        <f>'승차인원(a)'!P278+'환승유입인원(c)'!P278</f>
        <v>651828</v>
      </c>
      <c r="Q278" s="63">
        <f>'승차인원(a)'!Q278+'환승유입인원(c)'!Q278</f>
        <v>619183</v>
      </c>
    </row>
    <row r="279" spans="1:17" x14ac:dyDescent="0.3">
      <c r="A279" s="158"/>
      <c r="B279" s="1">
        <v>2738</v>
      </c>
      <c r="C279" s="1" t="s">
        <v>216</v>
      </c>
      <c r="D279" s="35">
        <f t="shared" si="43"/>
        <v>8965984</v>
      </c>
      <c r="E279" s="35">
        <f>'승차인원(a)'!E279+'환승유입인원(c)'!E279</f>
        <v>24565</v>
      </c>
      <c r="F279" s="55">
        <f>'승차인원(a)'!F279+'환승유입인원(c)'!F279</f>
        <v>755463</v>
      </c>
      <c r="G279" s="16">
        <f>'승차인원(a)'!G279+'환승유입인원(c)'!G279</f>
        <v>653473</v>
      </c>
      <c r="H279" s="16">
        <f>'승차인원(a)'!H279+'환승유입인원(c)'!H279</f>
        <v>786047</v>
      </c>
      <c r="I279" s="16">
        <f>'승차인원(a)'!I279+'환승유입인원(c)'!I279</f>
        <v>749589</v>
      </c>
      <c r="J279" s="16">
        <f>'승차인원(a)'!J279+'환승유입인원(c)'!J279</f>
        <v>767707</v>
      </c>
      <c r="K279" s="16">
        <f>'승차인원(a)'!K279+'환승유입인원(c)'!K279</f>
        <v>736742</v>
      </c>
      <c r="L279" s="16">
        <f>'승차인원(a)'!L279+'환승유입인원(c)'!L279</f>
        <v>762507</v>
      </c>
      <c r="M279" s="16">
        <f>'승차인원(a)'!M279+'환승유입인원(c)'!M279</f>
        <v>735860</v>
      </c>
      <c r="N279" s="16">
        <f>'승차인원(a)'!N279+'환승유입인원(c)'!N279</f>
        <v>683688</v>
      </c>
      <c r="O279" s="16">
        <f>'승차인원(a)'!O279+'환승유입인원(c)'!O279</f>
        <v>773961</v>
      </c>
      <c r="P279" s="16">
        <f>'승차인원(a)'!P279+'환승유입인원(c)'!P279</f>
        <v>776908</v>
      </c>
      <c r="Q279" s="63">
        <f>'승차인원(a)'!Q279+'환승유입인원(c)'!Q279</f>
        <v>784039</v>
      </c>
    </row>
    <row r="280" spans="1:17" x14ac:dyDescent="0.3">
      <c r="A280" s="158"/>
      <c r="B280" s="1">
        <v>2739</v>
      </c>
      <c r="C280" s="1" t="s">
        <v>217</v>
      </c>
      <c r="D280" s="35">
        <f t="shared" si="43"/>
        <v>6310567</v>
      </c>
      <c r="E280" s="35">
        <f>'승차인원(a)'!E280+'환승유입인원(c)'!E280</f>
        <v>17289</v>
      </c>
      <c r="F280" s="55">
        <f>'승차인원(a)'!F280+'환승유입인원(c)'!F280</f>
        <v>506473</v>
      </c>
      <c r="G280" s="16">
        <f>'승차인원(a)'!G280+'환승유입인원(c)'!G280</f>
        <v>444292</v>
      </c>
      <c r="H280" s="16">
        <f>'승차인원(a)'!H280+'환승유입인원(c)'!H280</f>
        <v>552436</v>
      </c>
      <c r="I280" s="16">
        <f>'승차인원(a)'!I280+'환승유입인원(c)'!I280</f>
        <v>540915</v>
      </c>
      <c r="J280" s="16">
        <f>'승차인원(a)'!J280+'환승유입인원(c)'!J280</f>
        <v>554868</v>
      </c>
      <c r="K280" s="16">
        <f>'승차인원(a)'!K280+'환승유입인원(c)'!K280</f>
        <v>523063</v>
      </c>
      <c r="L280" s="16">
        <f>'승차인원(a)'!L280+'환승유입인원(c)'!L280</f>
        <v>524407</v>
      </c>
      <c r="M280" s="16">
        <f>'승차인원(a)'!M280+'환승유입인원(c)'!M280</f>
        <v>514791</v>
      </c>
      <c r="N280" s="16">
        <f>'승차인원(a)'!N280+'환승유입인원(c)'!N280</f>
        <v>497365</v>
      </c>
      <c r="O280" s="16">
        <f>'승차인원(a)'!O280+'환승유입인원(c)'!O280</f>
        <v>559939</v>
      </c>
      <c r="P280" s="16">
        <f>'승차인원(a)'!P280+'환승유입인원(c)'!P280</f>
        <v>558144</v>
      </c>
      <c r="Q280" s="63">
        <f>'승차인원(a)'!Q280+'환승유입인원(c)'!Q280</f>
        <v>533874</v>
      </c>
    </row>
    <row r="281" spans="1:17" x14ac:dyDescent="0.3">
      <c r="A281" s="158"/>
      <c r="B281" s="1">
        <v>2740</v>
      </c>
      <c r="C281" s="1" t="s">
        <v>218</v>
      </c>
      <c r="D281" s="35">
        <f t="shared" si="43"/>
        <v>8225342</v>
      </c>
      <c r="E281" s="35">
        <f>'승차인원(a)'!E281+'환승유입인원(c)'!E281</f>
        <v>22535</v>
      </c>
      <c r="F281" s="55">
        <f>'승차인원(a)'!F281+'환승유입인원(c)'!F281</f>
        <v>564640</v>
      </c>
      <c r="G281" s="16">
        <f>'승차인원(a)'!G281+'환승유입인원(c)'!G281</f>
        <v>493871</v>
      </c>
      <c r="H281" s="16">
        <f>'승차인원(a)'!H281+'환승유입인원(c)'!H281</f>
        <v>818266</v>
      </c>
      <c r="I281" s="16">
        <f>'승차인원(a)'!I281+'환승유입인원(c)'!I281</f>
        <v>792195</v>
      </c>
      <c r="J281" s="16">
        <f>'승차인원(a)'!J281+'환승유입인원(c)'!J281</f>
        <v>799005</v>
      </c>
      <c r="K281" s="16">
        <f>'승차인원(a)'!K281+'환승유입인원(c)'!K281</f>
        <v>689236</v>
      </c>
      <c r="L281" s="16">
        <f>'승차인원(a)'!L281+'환승유입인원(c)'!L281</f>
        <v>572966</v>
      </c>
      <c r="M281" s="16">
        <f>'승차인원(a)'!M281+'환승유입인원(c)'!M281</f>
        <v>559178</v>
      </c>
      <c r="N281" s="16">
        <f>'승차인원(a)'!N281+'환승유입인원(c)'!N281</f>
        <v>688171</v>
      </c>
      <c r="O281" s="16">
        <f>'승차인원(a)'!O281+'환승유입인원(c)'!O281</f>
        <v>775677</v>
      </c>
      <c r="P281" s="16">
        <f>'승차인원(a)'!P281+'환승유입인원(c)'!P281</f>
        <v>785667</v>
      </c>
      <c r="Q281" s="63">
        <f>'승차인원(a)'!Q281+'환승유입인원(c)'!Q281</f>
        <v>686470</v>
      </c>
    </row>
    <row r="282" spans="1:17" x14ac:dyDescent="0.3">
      <c r="A282" s="158"/>
      <c r="B282" s="1">
        <v>2741</v>
      </c>
      <c r="C282" s="1" t="s">
        <v>219</v>
      </c>
      <c r="D282" s="35">
        <f t="shared" si="43"/>
        <v>5867835</v>
      </c>
      <c r="E282" s="35">
        <f>'승차인원(a)'!E282+'환승유입인원(c)'!E282</f>
        <v>16076</v>
      </c>
      <c r="F282" s="55">
        <f>'승차인원(a)'!F282+'환승유입인원(c)'!F282</f>
        <v>442153</v>
      </c>
      <c r="G282" s="16">
        <f>'승차인원(a)'!G282+'환승유입인원(c)'!G282</f>
        <v>387904</v>
      </c>
      <c r="H282" s="16">
        <f>'승차인원(a)'!H282+'환승유입인원(c)'!H282</f>
        <v>548841</v>
      </c>
      <c r="I282" s="16">
        <f>'승차인원(a)'!I282+'환승유입인원(c)'!I282</f>
        <v>525012</v>
      </c>
      <c r="J282" s="16">
        <f>'승차인원(a)'!J282+'환승유입인원(c)'!J282</f>
        <v>543270</v>
      </c>
      <c r="K282" s="16">
        <f>'승차인원(a)'!K282+'환승유입인원(c)'!K282</f>
        <v>490165</v>
      </c>
      <c r="L282" s="16">
        <f>'승차인원(a)'!L282+'환승유입인원(c)'!L282</f>
        <v>463848</v>
      </c>
      <c r="M282" s="16">
        <f>'승차인원(a)'!M282+'환승유입인원(c)'!M282</f>
        <v>440607</v>
      </c>
      <c r="N282" s="16">
        <f>'승차인원(a)'!N282+'환승유입인원(c)'!N282</f>
        <v>467417</v>
      </c>
      <c r="O282" s="16">
        <f>'승차인원(a)'!O282+'환승유입인원(c)'!O282</f>
        <v>528577</v>
      </c>
      <c r="P282" s="16">
        <f>'승차인원(a)'!P282+'환승유입인원(c)'!P282</f>
        <v>540067</v>
      </c>
      <c r="Q282" s="63">
        <f>'승차인원(a)'!Q282+'환승유입인원(c)'!Q282</f>
        <v>489974</v>
      </c>
    </row>
    <row r="283" spans="1:17" x14ac:dyDescent="0.3">
      <c r="A283" s="158"/>
      <c r="B283" s="1">
        <v>2742</v>
      </c>
      <c r="C283" s="1" t="s">
        <v>220</v>
      </c>
      <c r="D283" s="35">
        <f t="shared" si="43"/>
        <v>5702732</v>
      </c>
      <c r="E283" s="35">
        <f>'승차인원(a)'!E283+'환승유입인원(c)'!E283</f>
        <v>15624</v>
      </c>
      <c r="F283" s="55">
        <f>'승차인원(a)'!F283+'환승유입인원(c)'!F283</f>
        <v>471717</v>
      </c>
      <c r="G283" s="16">
        <f>'승차인원(a)'!G283+'환승유입인원(c)'!G283</f>
        <v>412581</v>
      </c>
      <c r="H283" s="16">
        <f>'승차인원(a)'!H283+'환승유입인원(c)'!H283</f>
        <v>500259</v>
      </c>
      <c r="I283" s="16">
        <f>'승차인원(a)'!I283+'환승유입인원(c)'!I283</f>
        <v>485744</v>
      </c>
      <c r="J283" s="16">
        <f>'승차인원(a)'!J283+'환승유입인원(c)'!J283</f>
        <v>492620</v>
      </c>
      <c r="K283" s="16">
        <f>'승차인원(a)'!K283+'환승유입인원(c)'!K283</f>
        <v>469756</v>
      </c>
      <c r="L283" s="16">
        <f>'승차인원(a)'!L283+'환승유입인원(c)'!L283</f>
        <v>485671</v>
      </c>
      <c r="M283" s="16">
        <f>'승차인원(a)'!M283+'환승유입인원(c)'!M283</f>
        <v>467910</v>
      </c>
      <c r="N283" s="16">
        <f>'승차인원(a)'!N283+'환승유입인원(c)'!N283</f>
        <v>443339</v>
      </c>
      <c r="O283" s="16">
        <f>'승차인원(a)'!O283+'환승유입인원(c)'!O283</f>
        <v>499717</v>
      </c>
      <c r="P283" s="16">
        <f>'승차인원(a)'!P283+'환승유입인원(c)'!P283</f>
        <v>488474</v>
      </c>
      <c r="Q283" s="63">
        <f>'승차인원(a)'!Q283+'환승유입인원(c)'!Q283</f>
        <v>484944</v>
      </c>
    </row>
    <row r="284" spans="1:17" x14ac:dyDescent="0.3">
      <c r="A284" s="158"/>
      <c r="B284" s="1">
        <v>2743</v>
      </c>
      <c r="C284" s="1" t="s">
        <v>221</v>
      </c>
      <c r="D284" s="35">
        <f t="shared" si="43"/>
        <v>8531471</v>
      </c>
      <c r="E284" s="35">
        <f>'승차인원(a)'!E284+'환승유입인원(c)'!E284</f>
        <v>23374</v>
      </c>
      <c r="F284" s="55">
        <f>'승차인원(a)'!F284+'환승유입인원(c)'!F284</f>
        <v>691533</v>
      </c>
      <c r="G284" s="16">
        <f>'승차인원(a)'!G284+'환승유입인원(c)'!G284</f>
        <v>612666</v>
      </c>
      <c r="H284" s="16">
        <f>'승차인원(a)'!H284+'환승유입인원(c)'!H284</f>
        <v>746226</v>
      </c>
      <c r="I284" s="16">
        <f>'승차인원(a)'!I284+'환승유입인원(c)'!I284</f>
        <v>732561</v>
      </c>
      <c r="J284" s="16">
        <f>'승차인원(a)'!J284+'환승유입인원(c)'!J284</f>
        <v>736764</v>
      </c>
      <c r="K284" s="16">
        <f>'승차인원(a)'!K284+'환승유입인원(c)'!K284</f>
        <v>699626</v>
      </c>
      <c r="L284" s="16">
        <f>'승차인원(a)'!L284+'환승유입인원(c)'!L284</f>
        <v>719971</v>
      </c>
      <c r="M284" s="16">
        <f>'승차인원(a)'!M284+'환승유입인원(c)'!M284</f>
        <v>702536</v>
      </c>
      <c r="N284" s="16">
        <f>'승차인원(a)'!N284+'환승유입인원(c)'!N284</f>
        <v>663091</v>
      </c>
      <c r="O284" s="16">
        <f>'승차인원(a)'!O284+'환승유입인원(c)'!O284</f>
        <v>753314</v>
      </c>
      <c r="P284" s="16">
        <f>'승차인원(a)'!P284+'환승유입인원(c)'!P284</f>
        <v>746525</v>
      </c>
      <c r="Q284" s="63">
        <f>'승차인원(a)'!Q284+'환승유입인원(c)'!Q284</f>
        <v>726658</v>
      </c>
    </row>
    <row r="285" spans="1:17" x14ac:dyDescent="0.3">
      <c r="A285" s="158"/>
      <c r="B285" s="1">
        <v>2744</v>
      </c>
      <c r="C285" s="1" t="s">
        <v>222</v>
      </c>
      <c r="D285" s="35">
        <f t="shared" si="43"/>
        <v>4726972</v>
      </c>
      <c r="E285" s="35">
        <f>'승차인원(a)'!E285+'환승유입인원(c)'!E285</f>
        <v>12951</v>
      </c>
      <c r="F285" s="55">
        <f>'승차인원(a)'!F285+'환승유입인원(c)'!F285</f>
        <v>373572</v>
      </c>
      <c r="G285" s="16">
        <f>'승차인원(a)'!G285+'환승유입인원(c)'!G285</f>
        <v>328660</v>
      </c>
      <c r="H285" s="16">
        <f>'승차인원(a)'!H285+'환승유입인원(c)'!H285</f>
        <v>416394</v>
      </c>
      <c r="I285" s="16">
        <f>'승차인원(a)'!I285+'환승유입인원(c)'!I285</f>
        <v>407266</v>
      </c>
      <c r="J285" s="16">
        <f>'승차인원(a)'!J285+'환승유입인원(c)'!J285</f>
        <v>416319</v>
      </c>
      <c r="K285" s="16">
        <f>'승차인원(a)'!K285+'환승유입인원(c)'!K285</f>
        <v>391871</v>
      </c>
      <c r="L285" s="16">
        <f>'승차인원(a)'!L285+'환승유입인원(c)'!L285</f>
        <v>396595</v>
      </c>
      <c r="M285" s="16">
        <f>'승차인원(a)'!M285+'환승유입인원(c)'!M285</f>
        <v>374348</v>
      </c>
      <c r="N285" s="16">
        <f>'승차인원(a)'!N285+'환승유입인원(c)'!N285</f>
        <v>361754</v>
      </c>
      <c r="O285" s="16">
        <f>'승차인원(a)'!O285+'환승유입인원(c)'!O285</f>
        <v>424651</v>
      </c>
      <c r="P285" s="16">
        <f>'승차인원(a)'!P285+'환승유입인원(c)'!P285</f>
        <v>423473</v>
      </c>
      <c r="Q285" s="63">
        <f>'승차인원(a)'!Q285+'환승유입인원(c)'!Q285</f>
        <v>412069</v>
      </c>
    </row>
    <row r="286" spans="1:17" x14ac:dyDescent="0.3">
      <c r="A286" s="158"/>
      <c r="B286" s="1">
        <v>2745</v>
      </c>
      <c r="C286" s="1" t="s">
        <v>223</v>
      </c>
      <c r="D286" s="35">
        <f t="shared" si="43"/>
        <v>6090374</v>
      </c>
      <c r="E286" s="35">
        <f>'승차인원(a)'!E286+'환승유입인원(c)'!E286</f>
        <v>16686</v>
      </c>
      <c r="F286" s="55">
        <f>'승차인원(a)'!F286+'환승유입인원(c)'!F286</f>
        <v>494890</v>
      </c>
      <c r="G286" s="16">
        <f>'승차인원(a)'!G286+'환승유입인원(c)'!G286</f>
        <v>440573</v>
      </c>
      <c r="H286" s="16">
        <f>'승차인원(a)'!H286+'환승유입인원(c)'!H286</f>
        <v>538797</v>
      </c>
      <c r="I286" s="16">
        <f>'승차인원(a)'!I286+'환승유입인원(c)'!I286</f>
        <v>522436</v>
      </c>
      <c r="J286" s="16">
        <f>'승차인원(a)'!J286+'환승유입인원(c)'!J286</f>
        <v>534751</v>
      </c>
      <c r="K286" s="16">
        <f>'승차인원(a)'!K286+'환승유입인원(c)'!K286</f>
        <v>513588</v>
      </c>
      <c r="L286" s="16">
        <f>'승차인원(a)'!L286+'환승유입인원(c)'!L286</f>
        <v>518302</v>
      </c>
      <c r="M286" s="16">
        <f>'승차인원(a)'!M286+'환승유입인원(c)'!M286</f>
        <v>489092</v>
      </c>
      <c r="N286" s="16">
        <f>'승차인원(a)'!N286+'환승유입인원(c)'!N286</f>
        <v>472200</v>
      </c>
      <c r="O286" s="16">
        <f>'승차인원(a)'!O286+'환승유입인원(c)'!O286</f>
        <v>528938</v>
      </c>
      <c r="P286" s="16">
        <f>'승차인원(a)'!P286+'환승유입인원(c)'!P286</f>
        <v>519346</v>
      </c>
      <c r="Q286" s="63">
        <f>'승차인원(a)'!Q286+'환승유입인원(c)'!Q286</f>
        <v>517461</v>
      </c>
    </row>
    <row r="287" spans="1:17" x14ac:dyDescent="0.3">
      <c r="A287" s="158"/>
      <c r="B287" s="1">
        <v>2746</v>
      </c>
      <c r="C287" s="1" t="s">
        <v>224</v>
      </c>
      <c r="D287" s="35">
        <f t="shared" si="43"/>
        <v>5407982</v>
      </c>
      <c r="E287" s="35">
        <f>'승차인원(a)'!E287+'환승유입인원(c)'!E287</f>
        <v>14816</v>
      </c>
      <c r="F287" s="55">
        <f>'승차인원(a)'!F287+'환승유입인원(c)'!F287</f>
        <v>439817</v>
      </c>
      <c r="G287" s="16">
        <f>'승차인원(a)'!G287+'환승유입인원(c)'!G287</f>
        <v>399567</v>
      </c>
      <c r="H287" s="16">
        <f>'승차인원(a)'!H287+'환승유입인원(c)'!H287</f>
        <v>455509</v>
      </c>
      <c r="I287" s="16">
        <f>'승차인원(a)'!I287+'환승유입인원(c)'!I287</f>
        <v>446713</v>
      </c>
      <c r="J287" s="16">
        <f>'승차인원(a)'!J287+'환승유입인원(c)'!J287</f>
        <v>456805</v>
      </c>
      <c r="K287" s="16">
        <f>'승차인원(a)'!K287+'환승유입인원(c)'!K287</f>
        <v>431935</v>
      </c>
      <c r="L287" s="16">
        <f>'승차인원(a)'!L287+'환승유입인원(c)'!L287</f>
        <v>446249</v>
      </c>
      <c r="M287" s="16">
        <f>'승차인원(a)'!M287+'환승유입인원(c)'!M287</f>
        <v>453954</v>
      </c>
      <c r="N287" s="16">
        <f>'승차인원(a)'!N287+'환승유입인원(c)'!N287</f>
        <v>467896</v>
      </c>
      <c r="O287" s="16">
        <f>'승차인원(a)'!O287+'환승유입인원(c)'!O287</f>
        <v>478078</v>
      </c>
      <c r="P287" s="16">
        <f>'승차인원(a)'!P287+'환승유입인원(c)'!P287</f>
        <v>456385</v>
      </c>
      <c r="Q287" s="63">
        <f>'승차인원(a)'!Q287+'환승유입인원(c)'!Q287</f>
        <v>475074</v>
      </c>
    </row>
    <row r="288" spans="1:17" x14ac:dyDescent="0.3">
      <c r="A288" s="158"/>
      <c r="B288" s="1">
        <v>2747</v>
      </c>
      <c r="C288" s="1" t="s">
        <v>225</v>
      </c>
      <c r="D288" s="35">
        <f t="shared" si="43"/>
        <v>8567058</v>
      </c>
      <c r="E288" s="35">
        <f>'승차인원(a)'!E288+'환승유입인원(c)'!E288</f>
        <v>23471</v>
      </c>
      <c r="F288" s="55">
        <f>'승차인원(a)'!F288+'환승유입인원(c)'!F288</f>
        <v>724464</v>
      </c>
      <c r="G288" s="16">
        <f>'승차인원(a)'!G288+'환승유입인원(c)'!G288</f>
        <v>628717</v>
      </c>
      <c r="H288" s="16">
        <f>'승차인원(a)'!H288+'환승유입인원(c)'!H288</f>
        <v>744913</v>
      </c>
      <c r="I288" s="16">
        <f>'승차인원(a)'!I288+'환승유입인원(c)'!I288</f>
        <v>732513</v>
      </c>
      <c r="J288" s="16">
        <f>'승차인원(a)'!J288+'환승유입인원(c)'!J288</f>
        <v>737039</v>
      </c>
      <c r="K288" s="16">
        <f>'승차인원(a)'!K288+'환승유입인원(c)'!K288</f>
        <v>701339</v>
      </c>
      <c r="L288" s="16">
        <f>'승차인원(a)'!L288+'환승유입인원(c)'!L288</f>
        <v>732861</v>
      </c>
      <c r="M288" s="16">
        <f>'승차인원(a)'!M288+'환승유입인원(c)'!M288</f>
        <v>702740</v>
      </c>
      <c r="N288" s="16">
        <f>'승차인원(a)'!N288+'환승유입인원(c)'!N288</f>
        <v>666415</v>
      </c>
      <c r="O288" s="16">
        <f>'승차인원(a)'!O288+'환승유입인원(c)'!O288</f>
        <v>738949</v>
      </c>
      <c r="P288" s="16">
        <f>'승차인원(a)'!P288+'환승유입인원(c)'!P288</f>
        <v>736416</v>
      </c>
      <c r="Q288" s="63">
        <f>'승차인원(a)'!Q288+'환승유입인원(c)'!Q288</f>
        <v>720692</v>
      </c>
    </row>
    <row r="289" spans="1:17" x14ac:dyDescent="0.3">
      <c r="A289" s="158"/>
      <c r="B289" s="1">
        <v>2748</v>
      </c>
      <c r="C289" s="1" t="s">
        <v>226</v>
      </c>
      <c r="D289" s="35">
        <f t="shared" si="43"/>
        <v>22013329</v>
      </c>
      <c r="E289" s="35">
        <f>'승차인원(a)'!E289+'환승유입인원(c)'!E289</f>
        <v>60311</v>
      </c>
      <c r="F289" s="55">
        <f>'승차인원(a)'!F289+'환승유입인원(c)'!F289</f>
        <v>1901378</v>
      </c>
      <c r="G289" s="16">
        <f>'승차인원(a)'!G289+'환승유입인원(c)'!G289</f>
        <v>1638557</v>
      </c>
      <c r="H289" s="16">
        <f>'승차인원(a)'!H289+'환승유입인원(c)'!H289</f>
        <v>1911484</v>
      </c>
      <c r="I289" s="16">
        <f>'승차인원(a)'!I289+'환승유입인원(c)'!I289</f>
        <v>1871695</v>
      </c>
      <c r="J289" s="16">
        <f>'승차인원(a)'!J289+'환승유입인원(c)'!J289</f>
        <v>1849316</v>
      </c>
      <c r="K289" s="16">
        <f>'승차인원(a)'!K289+'환승유입인원(c)'!K289</f>
        <v>1751818</v>
      </c>
      <c r="L289" s="16">
        <f>'승차인원(a)'!L289+'환승유입인원(c)'!L289</f>
        <v>1906294</v>
      </c>
      <c r="M289" s="16">
        <f>'승차인원(a)'!M289+'환승유입인원(c)'!M289</f>
        <v>1818361</v>
      </c>
      <c r="N289" s="16">
        <f>'승차인원(a)'!N289+'환승유입인원(c)'!N289</f>
        <v>1615417</v>
      </c>
      <c r="O289" s="16">
        <f>'승차인원(a)'!O289+'환승유입인원(c)'!O289</f>
        <v>1929705</v>
      </c>
      <c r="P289" s="16">
        <f>'승차인원(a)'!P289+'환승유입인원(c)'!P289</f>
        <v>1976332</v>
      </c>
      <c r="Q289" s="63">
        <f>'승차인원(a)'!Q289+'환승유입인원(c)'!Q289</f>
        <v>1842972</v>
      </c>
    </row>
    <row r="290" spans="1:17" x14ac:dyDescent="0.3">
      <c r="A290" s="158"/>
      <c r="B290" s="1">
        <v>2749</v>
      </c>
      <c r="C290" s="1" t="s">
        <v>227</v>
      </c>
      <c r="D290" s="35">
        <f t="shared" si="43"/>
        <v>13630218</v>
      </c>
      <c r="E290" s="35">
        <f>'승차인원(a)'!E290+'환승유입인원(c)'!E290</f>
        <v>37343</v>
      </c>
      <c r="F290" s="55">
        <f>'승차인원(a)'!F290+'환승유입인원(c)'!F290</f>
        <v>1127940</v>
      </c>
      <c r="G290" s="16">
        <f>'승차인원(a)'!G290+'환승유입인원(c)'!G290</f>
        <v>995726</v>
      </c>
      <c r="H290" s="16">
        <f>'승차인원(a)'!H290+'환승유입인원(c)'!H290</f>
        <v>1210604</v>
      </c>
      <c r="I290" s="16">
        <f>'승차인원(a)'!I290+'환승유입인원(c)'!I290</f>
        <v>1171297</v>
      </c>
      <c r="J290" s="16">
        <f>'승차인원(a)'!J290+'환승유입인원(c)'!J290</f>
        <v>1196068</v>
      </c>
      <c r="K290" s="16">
        <f>'승차인원(a)'!K290+'환승유입인원(c)'!K290</f>
        <v>1116821</v>
      </c>
      <c r="L290" s="16">
        <f>'승차인원(a)'!L290+'환승유입인원(c)'!L290</f>
        <v>1137410</v>
      </c>
      <c r="M290" s="16">
        <f>'승차인원(a)'!M290+'환승유입인원(c)'!M290</f>
        <v>1095262</v>
      </c>
      <c r="N290" s="16">
        <f>'승차인원(a)'!N290+'환승유입인원(c)'!N290</f>
        <v>1049061</v>
      </c>
      <c r="O290" s="16">
        <f>'승차인원(a)'!O290+'환승유입인원(c)'!O290</f>
        <v>1188459</v>
      </c>
      <c r="P290" s="16">
        <f>'승차인원(a)'!P290+'환승유입인원(c)'!P290</f>
        <v>1177713</v>
      </c>
      <c r="Q290" s="63">
        <f>'승차인원(a)'!Q290+'환승유입인원(c)'!Q290</f>
        <v>1163857</v>
      </c>
    </row>
    <row r="291" spans="1:17" x14ac:dyDescent="0.3">
      <c r="A291" s="158"/>
      <c r="B291" s="1">
        <v>2750</v>
      </c>
      <c r="C291" s="1" t="s">
        <v>228</v>
      </c>
      <c r="D291" s="35">
        <f t="shared" si="43"/>
        <v>14548846</v>
      </c>
      <c r="E291" s="35">
        <f>'승차인원(a)'!E291+'환승유입인원(c)'!E291</f>
        <v>39860</v>
      </c>
      <c r="F291" s="55">
        <f>'승차인원(a)'!F291+'환승유입인원(c)'!F291</f>
        <v>1194021</v>
      </c>
      <c r="G291" s="16">
        <f>'승차인원(a)'!G291+'환승유입인원(c)'!G291</f>
        <v>1068875</v>
      </c>
      <c r="H291" s="16">
        <f>'승차인원(a)'!H291+'환승유입인원(c)'!H291</f>
        <v>1284227</v>
      </c>
      <c r="I291" s="16">
        <f>'승차인원(a)'!I291+'환승유입인원(c)'!I291</f>
        <v>1251297</v>
      </c>
      <c r="J291" s="16">
        <f>'승차인원(a)'!J291+'환승유입인원(c)'!J291</f>
        <v>1276421</v>
      </c>
      <c r="K291" s="16">
        <f>'승차인원(a)'!K291+'환승유입인원(c)'!K291</f>
        <v>1203077</v>
      </c>
      <c r="L291" s="16">
        <f>'승차인원(a)'!L291+'환승유입인원(c)'!L291</f>
        <v>1211067</v>
      </c>
      <c r="M291" s="16">
        <f>'승차인원(a)'!M291+'환승유입인원(c)'!M291</f>
        <v>1174401</v>
      </c>
      <c r="N291" s="16">
        <f>'승차인원(a)'!N291+'환승유입인원(c)'!N291</f>
        <v>1149779</v>
      </c>
      <c r="O291" s="16">
        <f>'승차인원(a)'!O291+'환승유입인원(c)'!O291</f>
        <v>1264879</v>
      </c>
      <c r="P291" s="16">
        <f>'승차인원(a)'!P291+'환승유입인원(c)'!P291</f>
        <v>1240958</v>
      </c>
      <c r="Q291" s="63">
        <f>'승차인원(a)'!Q291+'환승유입인원(c)'!Q291</f>
        <v>1229844</v>
      </c>
    </row>
    <row r="292" spans="1:17" x14ac:dyDescent="0.3">
      <c r="A292" s="158"/>
      <c r="B292" s="1">
        <v>2751</v>
      </c>
      <c r="C292" s="1" t="s">
        <v>229</v>
      </c>
      <c r="D292" s="35">
        <f t="shared" si="43"/>
        <v>4532981</v>
      </c>
      <c r="E292" s="35">
        <f>'승차인원(a)'!E292+'환승유입인원(c)'!E292</f>
        <v>12419</v>
      </c>
      <c r="F292" s="55">
        <f>'승차인원(a)'!F292+'환승유입인원(c)'!F292</f>
        <v>361801</v>
      </c>
      <c r="G292" s="16">
        <f>'승차인원(a)'!G292+'환승유입인원(c)'!G292</f>
        <v>322931</v>
      </c>
      <c r="H292" s="16">
        <f>'승차인원(a)'!H292+'환승유입인원(c)'!H292</f>
        <v>395924</v>
      </c>
      <c r="I292" s="16">
        <f>'승차인원(a)'!I292+'환승유입인원(c)'!I292</f>
        <v>389728</v>
      </c>
      <c r="J292" s="16">
        <f>'승차인원(a)'!J292+'환승유입인원(c)'!J292</f>
        <v>394141</v>
      </c>
      <c r="K292" s="16">
        <f>'승차인원(a)'!K292+'환승유입인원(c)'!K292</f>
        <v>373723</v>
      </c>
      <c r="L292" s="16">
        <f>'승차인원(a)'!L292+'환승유입인원(c)'!L292</f>
        <v>382018</v>
      </c>
      <c r="M292" s="16">
        <f>'승차인원(a)'!M292+'환승유입인원(c)'!M292</f>
        <v>366133</v>
      </c>
      <c r="N292" s="16">
        <f>'승차인원(a)'!N292+'환승유입인원(c)'!N292</f>
        <v>355060</v>
      </c>
      <c r="O292" s="16">
        <f>'승차인원(a)'!O292+'환승유입인원(c)'!O292</f>
        <v>403276</v>
      </c>
      <c r="P292" s="16">
        <f>'승차인원(a)'!P292+'환승유입인원(c)'!P292</f>
        <v>401009</v>
      </c>
      <c r="Q292" s="63">
        <f>'승차인원(a)'!Q292+'환승유입인원(c)'!Q292</f>
        <v>387237</v>
      </c>
    </row>
    <row r="293" spans="1:17" x14ac:dyDescent="0.3">
      <c r="A293" s="158"/>
      <c r="B293" s="1">
        <v>2752</v>
      </c>
      <c r="C293" s="1" t="s">
        <v>230</v>
      </c>
      <c r="D293" s="35">
        <f t="shared" si="43"/>
        <v>4961838</v>
      </c>
      <c r="E293" s="35">
        <f>'승차인원(a)'!E293+'환승유입인원(c)'!E293</f>
        <v>13594</v>
      </c>
      <c r="F293" s="55">
        <f>'승차인원(a)'!F293+'환승유입인원(c)'!F293</f>
        <v>375405</v>
      </c>
      <c r="G293" s="16">
        <f>'승차인원(a)'!G293+'환승유입인원(c)'!G293</f>
        <v>333652</v>
      </c>
      <c r="H293" s="16">
        <f>'승차인원(a)'!H293+'환승유입인원(c)'!H293</f>
        <v>454399</v>
      </c>
      <c r="I293" s="16">
        <f>'승차인원(a)'!I293+'환승유입인원(c)'!I293</f>
        <v>448724</v>
      </c>
      <c r="J293" s="16">
        <f>'승차인원(a)'!J293+'환승유입인원(c)'!J293</f>
        <v>447511</v>
      </c>
      <c r="K293" s="16">
        <f>'승차인원(a)'!K293+'환승유입인원(c)'!K293</f>
        <v>419455</v>
      </c>
      <c r="L293" s="16">
        <f>'승차인원(a)'!L293+'환승유입인원(c)'!L293</f>
        <v>403996</v>
      </c>
      <c r="M293" s="16">
        <f>'승차인원(a)'!M293+'환승유입인원(c)'!M293</f>
        <v>393851</v>
      </c>
      <c r="N293" s="16">
        <f>'승차인원(a)'!N293+'환승유입인원(c)'!N293</f>
        <v>389854</v>
      </c>
      <c r="O293" s="16">
        <f>'승차인원(a)'!O293+'환승유입인원(c)'!O293</f>
        <v>443646</v>
      </c>
      <c r="P293" s="16">
        <f>'승차인원(a)'!P293+'환승유입인원(c)'!P293</f>
        <v>441974</v>
      </c>
      <c r="Q293" s="63">
        <f>'승차인원(a)'!Q293+'환승유입인원(c)'!Q293</f>
        <v>409371</v>
      </c>
    </row>
    <row r="294" spans="1:17" x14ac:dyDescent="0.3">
      <c r="A294" s="158"/>
      <c r="B294" s="1">
        <v>2753</v>
      </c>
      <c r="C294" s="1" t="s">
        <v>231</v>
      </c>
      <c r="D294" s="35">
        <f t="shared" si="43"/>
        <v>3650173</v>
      </c>
      <c r="E294" s="35">
        <f>'승차인원(a)'!E294+'환승유입인원(c)'!E294</f>
        <v>10000</v>
      </c>
      <c r="F294" s="55">
        <f>'승차인원(a)'!F294+'환승유입인원(c)'!F294</f>
        <v>267491</v>
      </c>
      <c r="G294" s="16">
        <f>'승차인원(a)'!G294+'환승유입인원(c)'!G294</f>
        <v>239231</v>
      </c>
      <c r="H294" s="16">
        <f>'승차인원(a)'!H294+'환승유입인원(c)'!H294</f>
        <v>314638</v>
      </c>
      <c r="I294" s="16">
        <f>'승차인원(a)'!I294+'환승유입인원(c)'!I294</f>
        <v>326279</v>
      </c>
      <c r="J294" s="16">
        <f>'승차인원(a)'!J294+'환승유입인원(c)'!J294</f>
        <v>332990</v>
      </c>
      <c r="K294" s="16">
        <f>'승차인원(a)'!K294+'환승유입인원(c)'!K294</f>
        <v>315868</v>
      </c>
      <c r="L294" s="16">
        <f>'승차인원(a)'!L294+'환승유입인원(c)'!L294</f>
        <v>306002</v>
      </c>
      <c r="M294" s="16">
        <f>'승차인원(a)'!M294+'환승유입인원(c)'!M294</f>
        <v>293240</v>
      </c>
      <c r="N294" s="16">
        <f>'승차인원(a)'!N294+'환승유입인원(c)'!N294</f>
        <v>292727</v>
      </c>
      <c r="O294" s="16">
        <f>'승차인원(a)'!O294+'환승유입인원(c)'!O294</f>
        <v>332893</v>
      </c>
      <c r="P294" s="16">
        <f>'승차인원(a)'!P294+'환승유입인원(c)'!P294</f>
        <v>320375</v>
      </c>
      <c r="Q294" s="63">
        <f>'승차인원(a)'!Q294+'환승유입인원(c)'!Q294</f>
        <v>308439</v>
      </c>
    </row>
    <row r="295" spans="1:17" x14ac:dyDescent="0.3">
      <c r="A295" s="158"/>
      <c r="B295" s="1">
        <v>2754</v>
      </c>
      <c r="C295" s="1" t="s">
        <v>232</v>
      </c>
      <c r="D295" s="35">
        <f t="shared" si="43"/>
        <v>2574416</v>
      </c>
      <c r="E295" s="35">
        <f>'승차인원(a)'!E295+'환승유입인원(c)'!E295</f>
        <v>7053</v>
      </c>
      <c r="F295" s="55">
        <f>'승차인원(a)'!F295+'환승유입인원(c)'!F295</f>
        <v>207419</v>
      </c>
      <c r="G295" s="16">
        <f>'승차인원(a)'!G295+'환승유입인원(c)'!G295</f>
        <v>182683</v>
      </c>
      <c r="H295" s="16">
        <f>'승차인원(a)'!H295+'환승유입인원(c)'!H295</f>
        <v>227485</v>
      </c>
      <c r="I295" s="16">
        <f>'승차인원(a)'!I295+'환승유입인원(c)'!I295</f>
        <v>283480</v>
      </c>
      <c r="J295" s="16">
        <f>'승차인원(a)'!J295+'환승유입인원(c)'!J295</f>
        <v>230998</v>
      </c>
      <c r="K295" s="16">
        <f>'승차인원(a)'!K295+'환승유입인원(c)'!K295</f>
        <v>212116</v>
      </c>
      <c r="L295" s="16">
        <f>'승차인원(a)'!L295+'환승유입인원(c)'!L295</f>
        <v>203599</v>
      </c>
      <c r="M295" s="16">
        <f>'승차인원(a)'!M295+'환승유입인원(c)'!M295</f>
        <v>191711</v>
      </c>
      <c r="N295" s="16">
        <f>'승차인원(a)'!N295+'환승유입인원(c)'!N295</f>
        <v>194322</v>
      </c>
      <c r="O295" s="16">
        <f>'승차인원(a)'!O295+'환승유입인원(c)'!O295</f>
        <v>219967</v>
      </c>
      <c r="P295" s="16">
        <f>'승차인원(a)'!P295+'환승유입인원(c)'!P295</f>
        <v>216868</v>
      </c>
      <c r="Q295" s="63">
        <f>'승차인원(a)'!Q295+'환승유입인원(c)'!Q295</f>
        <v>203768</v>
      </c>
    </row>
    <row r="296" spans="1:17" x14ac:dyDescent="0.3">
      <c r="A296" s="158"/>
      <c r="B296" s="1">
        <v>2755</v>
      </c>
      <c r="C296" s="1" t="s">
        <v>233</v>
      </c>
      <c r="D296" s="35">
        <f t="shared" si="43"/>
        <v>4597679</v>
      </c>
      <c r="E296" s="35">
        <f>'승차인원(a)'!E296+'환승유입인원(c)'!E296</f>
        <v>12597</v>
      </c>
      <c r="F296" s="55">
        <f>'승차인원(a)'!F296+'환승유입인원(c)'!F296</f>
        <v>375026</v>
      </c>
      <c r="G296" s="16">
        <f>'승차인원(a)'!G296+'환승유입인원(c)'!G296</f>
        <v>328102</v>
      </c>
      <c r="H296" s="16">
        <f>'승차인원(a)'!H296+'환승유입인원(c)'!H296</f>
        <v>395546</v>
      </c>
      <c r="I296" s="16">
        <f>'승차인원(a)'!I296+'환승유입인원(c)'!I296</f>
        <v>392670</v>
      </c>
      <c r="J296" s="16">
        <f>'승차인원(a)'!J296+'환승유입인원(c)'!J296</f>
        <v>405765</v>
      </c>
      <c r="K296" s="16">
        <f>'승차인원(a)'!K296+'환승유입인원(c)'!K296</f>
        <v>387413</v>
      </c>
      <c r="L296" s="16">
        <f>'승차인원(a)'!L296+'환승유입인원(c)'!L296</f>
        <v>392298</v>
      </c>
      <c r="M296" s="16">
        <f>'승차인원(a)'!M296+'환승유입인원(c)'!M296</f>
        <v>374651</v>
      </c>
      <c r="N296" s="16">
        <f>'승차인원(a)'!N296+'환승유입인원(c)'!N296</f>
        <v>354939</v>
      </c>
      <c r="O296" s="16">
        <f>'승차인원(a)'!O296+'환승유입인원(c)'!O296</f>
        <v>405147</v>
      </c>
      <c r="P296" s="16">
        <f>'승차인원(a)'!P296+'환승유입인원(c)'!P296</f>
        <v>402512</v>
      </c>
      <c r="Q296" s="63">
        <f>'승차인원(a)'!Q296+'환승유입인원(c)'!Q296</f>
        <v>383610</v>
      </c>
    </row>
    <row r="297" spans="1:17" x14ac:dyDescent="0.3">
      <c r="A297" s="158"/>
      <c r="B297" s="1">
        <v>2756</v>
      </c>
      <c r="C297" s="1" t="s">
        <v>234</v>
      </c>
      <c r="D297" s="35">
        <f t="shared" si="43"/>
        <v>7841476</v>
      </c>
      <c r="E297" s="35">
        <f>'승차인원(a)'!E297+'환승유입인원(c)'!E297</f>
        <v>21484</v>
      </c>
      <c r="F297" s="55">
        <f>'승차인원(a)'!F297+'환승유입인원(c)'!F297</f>
        <v>637226</v>
      </c>
      <c r="G297" s="16">
        <f>'승차인원(a)'!G297+'환승유입인원(c)'!G297</f>
        <v>560213</v>
      </c>
      <c r="H297" s="16">
        <f>'승차인원(a)'!H297+'환승유입인원(c)'!H297</f>
        <v>683323</v>
      </c>
      <c r="I297" s="16">
        <f>'승차인원(a)'!I297+'환승유입인원(c)'!I297</f>
        <v>665668</v>
      </c>
      <c r="J297" s="16">
        <f>'승차인원(a)'!J297+'환승유입인원(c)'!J297</f>
        <v>683460</v>
      </c>
      <c r="K297" s="16">
        <f>'승차인원(a)'!K297+'환승유입인원(c)'!K297</f>
        <v>647242</v>
      </c>
      <c r="L297" s="16">
        <f>'승차인원(a)'!L297+'환승유입인원(c)'!L297</f>
        <v>661462</v>
      </c>
      <c r="M297" s="16">
        <f>'승차인원(a)'!M297+'환승유입인원(c)'!M297</f>
        <v>638958</v>
      </c>
      <c r="N297" s="16">
        <f>'승차인원(a)'!N297+'환승유입인원(c)'!N297</f>
        <v>607086</v>
      </c>
      <c r="O297" s="16">
        <f>'승차인원(a)'!O297+'환승유입인원(c)'!O297</f>
        <v>694603</v>
      </c>
      <c r="P297" s="16">
        <f>'승차인원(a)'!P297+'환승유입인원(c)'!P297</f>
        <v>683686</v>
      </c>
      <c r="Q297" s="63">
        <f>'승차인원(a)'!Q297+'환승유입인원(c)'!Q297</f>
        <v>678549</v>
      </c>
    </row>
    <row r="298" spans="1:17" x14ac:dyDescent="0.3">
      <c r="A298" s="158"/>
      <c r="B298" s="1">
        <v>2757</v>
      </c>
      <c r="C298" s="1" t="s">
        <v>235</v>
      </c>
      <c r="D298" s="35">
        <f t="shared" si="43"/>
        <v>6869226</v>
      </c>
      <c r="E298" s="35">
        <f>'승차인원(a)'!E298+'환승유입인원(c)'!E298</f>
        <v>18819</v>
      </c>
      <c r="F298" s="55">
        <f>'승차인원(a)'!F298+'환승유입인원(c)'!F298</f>
        <v>557209</v>
      </c>
      <c r="G298" s="16">
        <f>'승차인원(a)'!G298+'환승유입인원(c)'!G298</f>
        <v>494781</v>
      </c>
      <c r="H298" s="16">
        <f>'승차인원(a)'!H298+'환승유입인원(c)'!H298</f>
        <v>596070</v>
      </c>
      <c r="I298" s="16">
        <f>'승차인원(a)'!I298+'환승유입인원(c)'!I298</f>
        <v>574872</v>
      </c>
      <c r="J298" s="16">
        <f>'승차인원(a)'!J298+'환승유입인원(c)'!J298</f>
        <v>590703</v>
      </c>
      <c r="K298" s="16">
        <f>'승차인원(a)'!K298+'환승유입인원(c)'!K298</f>
        <v>563832</v>
      </c>
      <c r="L298" s="16">
        <f>'승차인원(a)'!L298+'환승유입인원(c)'!L298</f>
        <v>599597</v>
      </c>
      <c r="M298" s="16">
        <f>'승차인원(a)'!M298+'환승유입인원(c)'!M298</f>
        <v>569157</v>
      </c>
      <c r="N298" s="16">
        <f>'승차인원(a)'!N298+'환승유입인원(c)'!N298</f>
        <v>530164</v>
      </c>
      <c r="O298" s="16">
        <f>'승차인원(a)'!O298+'환승유입인원(c)'!O298</f>
        <v>603629</v>
      </c>
      <c r="P298" s="16">
        <f>'승차인원(a)'!P298+'환승유입인원(c)'!P298</f>
        <v>596292</v>
      </c>
      <c r="Q298" s="63">
        <f>'승차인원(a)'!Q298+'환승유입인원(c)'!Q298</f>
        <v>592920</v>
      </c>
    </row>
    <row r="299" spans="1:17" x14ac:dyDescent="0.3">
      <c r="A299" s="158"/>
      <c r="B299" s="1">
        <v>2758</v>
      </c>
      <c r="C299" s="1" t="s">
        <v>236</v>
      </c>
      <c r="D299" s="35">
        <f t="shared" si="43"/>
        <v>7900230</v>
      </c>
      <c r="E299" s="35">
        <f>'승차인원(a)'!E299+'환승유입인원(c)'!E299</f>
        <v>21645</v>
      </c>
      <c r="F299" s="55">
        <f>'승차인원(a)'!F299+'환승유입인원(c)'!F299</f>
        <v>646148</v>
      </c>
      <c r="G299" s="16">
        <f>'승차인원(a)'!G299+'환승유입인원(c)'!G299</f>
        <v>566339</v>
      </c>
      <c r="H299" s="16">
        <f>'승차인원(a)'!H299+'환승유입인원(c)'!H299</f>
        <v>693915</v>
      </c>
      <c r="I299" s="16">
        <f>'승차인원(a)'!I299+'환승유입인원(c)'!I299</f>
        <v>667400</v>
      </c>
      <c r="J299" s="16">
        <f>'승차인원(a)'!J299+'환승유입인원(c)'!J299</f>
        <v>681516</v>
      </c>
      <c r="K299" s="16">
        <f>'승차인원(a)'!K299+'환승유입인원(c)'!K299</f>
        <v>643709</v>
      </c>
      <c r="L299" s="16">
        <f>'승차인원(a)'!L299+'환승유입인원(c)'!L299</f>
        <v>661951</v>
      </c>
      <c r="M299" s="16">
        <f>'승차인원(a)'!M299+'환승유입인원(c)'!M299</f>
        <v>638402</v>
      </c>
      <c r="N299" s="16">
        <f>'승차인원(a)'!N299+'환승유입인원(c)'!N299</f>
        <v>611738</v>
      </c>
      <c r="O299" s="16">
        <f>'승차인원(a)'!O299+'환승유입인원(c)'!O299</f>
        <v>702341</v>
      </c>
      <c r="P299" s="16">
        <f>'승차인원(a)'!P299+'환승유입인원(c)'!P299</f>
        <v>695165</v>
      </c>
      <c r="Q299" s="63">
        <f>'승차인원(a)'!Q299+'환승유입인원(c)'!Q299</f>
        <v>691606</v>
      </c>
    </row>
    <row r="300" spans="1:17" x14ac:dyDescent="0.3">
      <c r="A300" s="158"/>
      <c r="B300" s="1">
        <v>2759</v>
      </c>
      <c r="C300" s="1" t="s">
        <v>237</v>
      </c>
      <c r="D300" s="35">
        <f t="shared" si="43"/>
        <v>2845472</v>
      </c>
      <c r="E300" s="35">
        <f>'승차인원(a)'!E300+'환승유입인원(c)'!E300</f>
        <v>7796</v>
      </c>
      <c r="F300" s="55">
        <f>'승차인원(a)'!F300+'환승유입인원(c)'!F300</f>
        <v>215647</v>
      </c>
      <c r="G300" s="16">
        <f>'승차인원(a)'!G300+'환승유입인원(c)'!G300</f>
        <v>193105</v>
      </c>
      <c r="H300" s="16">
        <f>'승차인원(a)'!H300+'환승유입인원(c)'!H300</f>
        <v>239686</v>
      </c>
      <c r="I300" s="16">
        <f>'승차인원(a)'!I300+'환승유입인원(c)'!I300</f>
        <v>238792</v>
      </c>
      <c r="J300" s="16">
        <f>'승차인원(a)'!J300+'환승유입인원(c)'!J300</f>
        <v>254338</v>
      </c>
      <c r="K300" s="16">
        <f>'승차인원(a)'!K300+'환승유입인원(c)'!K300</f>
        <v>235579</v>
      </c>
      <c r="L300" s="16">
        <f>'승차인원(a)'!L300+'환승유입인원(c)'!L300</f>
        <v>241908</v>
      </c>
      <c r="M300" s="16">
        <f>'승차인원(a)'!M300+'환승유입인원(c)'!M300</f>
        <v>246234</v>
      </c>
      <c r="N300" s="16">
        <f>'승차인원(a)'!N300+'환승유입인원(c)'!N300</f>
        <v>224088</v>
      </c>
      <c r="O300" s="16">
        <f>'승차인원(a)'!O300+'환승유입인원(c)'!O300</f>
        <v>257787</v>
      </c>
      <c r="P300" s="16">
        <f>'승차인원(a)'!P300+'환승유입인원(c)'!P300</f>
        <v>253171</v>
      </c>
      <c r="Q300" s="63">
        <f>'승차인원(a)'!Q300+'환승유입인원(c)'!Q300</f>
        <v>245137</v>
      </c>
    </row>
    <row r="301" spans="1:17" x14ac:dyDescent="0.3">
      <c r="A301" s="158"/>
      <c r="B301" s="1">
        <v>2760</v>
      </c>
      <c r="C301" s="1" t="s">
        <v>238</v>
      </c>
      <c r="D301" s="35">
        <f t="shared" ref="D301:D319" si="44">SUM(F301:Q301)</f>
        <v>4939015</v>
      </c>
      <c r="E301" s="35">
        <f>'승차인원(a)'!E301+'환승유입인원(c)'!E301</f>
        <v>13531</v>
      </c>
      <c r="F301" s="55">
        <f>'승차인원(a)'!F301+'환승유입인원(c)'!F301</f>
        <v>412627</v>
      </c>
      <c r="G301" s="16">
        <f>'승차인원(a)'!G301+'환승유입인원(c)'!G301</f>
        <v>363399</v>
      </c>
      <c r="H301" s="16">
        <f>'승차인원(a)'!H301+'환승유입인원(c)'!H301</f>
        <v>436967</v>
      </c>
      <c r="I301" s="16">
        <f>'승차인원(a)'!I301+'환승유입인원(c)'!I301</f>
        <v>422232</v>
      </c>
      <c r="J301" s="16">
        <f>'승차인원(a)'!J301+'환승유입인원(c)'!J301</f>
        <v>431583</v>
      </c>
      <c r="K301" s="16">
        <f>'승차인원(a)'!K301+'환승유입인원(c)'!K301</f>
        <v>405865</v>
      </c>
      <c r="L301" s="16">
        <f>'승차인원(a)'!L301+'환승유입인원(c)'!L301</f>
        <v>410514</v>
      </c>
      <c r="M301" s="16">
        <f>'승차인원(a)'!M301+'환승유입인원(c)'!M301</f>
        <v>398254</v>
      </c>
      <c r="N301" s="16">
        <f>'승차인원(a)'!N301+'환승유입인원(c)'!N301</f>
        <v>378798</v>
      </c>
      <c r="O301" s="16">
        <f>'승차인원(a)'!O301+'환승유입인원(c)'!O301</f>
        <v>426978</v>
      </c>
      <c r="P301" s="16">
        <f>'승차인원(a)'!P301+'환승유입인원(c)'!P301</f>
        <v>425451</v>
      </c>
      <c r="Q301" s="63">
        <f>'승차인원(a)'!Q301+'환승유입인원(c)'!Q301</f>
        <v>426347</v>
      </c>
    </row>
    <row r="302" spans="1:17" ht="17.25" thickBot="1" x14ac:dyDescent="0.35">
      <c r="A302" s="158"/>
      <c r="B302" s="30">
        <v>2761</v>
      </c>
      <c r="C302" s="30" t="s">
        <v>239</v>
      </c>
      <c r="D302" s="37">
        <f t="shared" si="44"/>
        <v>5352557</v>
      </c>
      <c r="E302" s="37">
        <f>'승차인원(a)'!E302+'환승유입인원(c)'!E302</f>
        <v>14665</v>
      </c>
      <c r="F302" s="58">
        <f>'승차인원(a)'!F302+'환승유입인원(c)'!F302</f>
        <v>440524</v>
      </c>
      <c r="G302" s="31">
        <f>'승차인원(a)'!G302+'환승유입인원(c)'!G302</f>
        <v>381819</v>
      </c>
      <c r="H302" s="31">
        <f>'승차인원(a)'!H302+'환승유입인원(c)'!H302</f>
        <v>470141</v>
      </c>
      <c r="I302" s="31">
        <f>'승차인원(a)'!I302+'환승유입인원(c)'!I302</f>
        <v>460161</v>
      </c>
      <c r="J302" s="31">
        <f>'승차인원(a)'!J302+'환승유입인원(c)'!J302</f>
        <v>463340</v>
      </c>
      <c r="K302" s="31">
        <f>'승차인원(a)'!K302+'환승유입인원(c)'!K302</f>
        <v>440221</v>
      </c>
      <c r="L302" s="31">
        <f>'승차인원(a)'!L302+'환승유입인원(c)'!L302</f>
        <v>452527</v>
      </c>
      <c r="M302" s="31">
        <f>'승차인원(a)'!M302+'환승유입인원(c)'!M302</f>
        <v>437556</v>
      </c>
      <c r="N302" s="31">
        <f>'승차인원(a)'!N302+'환승유입인원(c)'!N302</f>
        <v>415218</v>
      </c>
      <c r="O302" s="31">
        <f>'승차인원(a)'!O302+'환승유입인원(c)'!O302</f>
        <v>471541</v>
      </c>
      <c r="P302" s="31">
        <f>'승차인원(a)'!P302+'환승유입인원(c)'!P302</f>
        <v>470065</v>
      </c>
      <c r="Q302" s="66">
        <f>'승차인원(a)'!Q302+'환승유입인원(c)'!Q302</f>
        <v>449444</v>
      </c>
    </row>
    <row r="303" spans="1:17" x14ac:dyDescent="0.3">
      <c r="A303" s="157" t="s">
        <v>338</v>
      </c>
      <c r="B303" s="8">
        <v>2811</v>
      </c>
      <c r="C303" s="8" t="s">
        <v>240</v>
      </c>
      <c r="D303" s="34">
        <f t="shared" si="44"/>
        <v>10733717</v>
      </c>
      <c r="E303" s="34">
        <f>'승차인원(a)'!E303+'환승유입인원(c)'!E303</f>
        <v>29407</v>
      </c>
      <c r="F303" s="54">
        <f>'승차인원(a)'!F303+'환승유입인원(c)'!F303</f>
        <v>889008</v>
      </c>
      <c r="G303" s="29">
        <f>'승차인원(a)'!G303+'환승유입인원(c)'!G303</f>
        <v>771354</v>
      </c>
      <c r="H303" s="29">
        <f>'승차인원(a)'!H303+'환승유입인원(c)'!H303</f>
        <v>937119</v>
      </c>
      <c r="I303" s="29">
        <f>'승차인원(a)'!I303+'환승유입인원(c)'!I303</f>
        <v>917036</v>
      </c>
      <c r="J303" s="29">
        <f>'승차인원(a)'!J303+'환승유입인원(c)'!J303</f>
        <v>934433</v>
      </c>
      <c r="K303" s="29">
        <f>'승차인원(a)'!K303+'환승유입인원(c)'!K303</f>
        <v>887566</v>
      </c>
      <c r="L303" s="29">
        <f>'승차인원(a)'!L303+'환승유입인원(c)'!L303</f>
        <v>904988</v>
      </c>
      <c r="M303" s="29">
        <f>'승차인원(a)'!M303+'환승유입인원(c)'!M303</f>
        <v>870397</v>
      </c>
      <c r="N303" s="29">
        <f>'승차인원(a)'!N303+'환승유입인원(c)'!N303</f>
        <v>825945</v>
      </c>
      <c r="O303" s="29">
        <f>'승차인원(a)'!O303+'환승유입인원(c)'!O303</f>
        <v>950441</v>
      </c>
      <c r="P303" s="29">
        <f>'승차인원(a)'!P303+'환승유입인원(c)'!P303</f>
        <v>933723</v>
      </c>
      <c r="Q303" s="62">
        <f>'승차인원(a)'!Q303+'환승유입인원(c)'!Q303</f>
        <v>911707</v>
      </c>
    </row>
    <row r="304" spans="1:17" x14ac:dyDescent="0.3">
      <c r="A304" s="158"/>
      <c r="B304" s="1">
        <v>2812</v>
      </c>
      <c r="C304" s="1" t="s">
        <v>241</v>
      </c>
      <c r="D304" s="35">
        <f t="shared" si="44"/>
        <v>10714095</v>
      </c>
      <c r="E304" s="35">
        <f>'승차인원(a)'!E304+'환승유입인원(c)'!E304</f>
        <v>29354</v>
      </c>
      <c r="F304" s="55">
        <f>'승차인원(a)'!F304+'환승유입인원(c)'!F304</f>
        <v>892974</v>
      </c>
      <c r="G304" s="16">
        <f>'승차인원(a)'!G304+'환승유입인원(c)'!G304</f>
        <v>783142</v>
      </c>
      <c r="H304" s="16">
        <f>'승차인원(a)'!H304+'환승유입인원(c)'!H304</f>
        <v>947212</v>
      </c>
      <c r="I304" s="16">
        <f>'승차인원(a)'!I304+'환승유입인원(c)'!I304</f>
        <v>910447</v>
      </c>
      <c r="J304" s="16">
        <f>'승차인원(a)'!J304+'환승유입인원(c)'!J304</f>
        <v>929149</v>
      </c>
      <c r="K304" s="16">
        <f>'승차인원(a)'!K304+'환승유입인원(c)'!K304</f>
        <v>874907</v>
      </c>
      <c r="L304" s="16">
        <f>'승차인원(a)'!L304+'환승유입인원(c)'!L304</f>
        <v>905196</v>
      </c>
      <c r="M304" s="16">
        <f>'승차인원(a)'!M304+'환승유입인원(c)'!M304</f>
        <v>876766</v>
      </c>
      <c r="N304" s="16">
        <f>'승차인원(a)'!N304+'환승유입인원(c)'!N304</f>
        <v>823220</v>
      </c>
      <c r="O304" s="16">
        <f>'승차인원(a)'!O304+'환승유입인원(c)'!O304</f>
        <v>927103</v>
      </c>
      <c r="P304" s="16">
        <f>'승차인원(a)'!P304+'환승유입인원(c)'!P304</f>
        <v>927970</v>
      </c>
      <c r="Q304" s="63">
        <f>'승차인원(a)'!Q304+'환승유입인원(c)'!Q304</f>
        <v>916009</v>
      </c>
    </row>
    <row r="305" spans="1:17" x14ac:dyDescent="0.3">
      <c r="A305" s="158"/>
      <c r="B305" s="1">
        <v>2813</v>
      </c>
      <c r="C305" s="1" t="s">
        <v>242</v>
      </c>
      <c r="D305" s="35">
        <f t="shared" si="44"/>
        <v>6574036</v>
      </c>
      <c r="E305" s="35">
        <f>'승차인원(a)'!E305+'환승유입인원(c)'!E305</f>
        <v>18011</v>
      </c>
      <c r="F305" s="55">
        <f>'승차인원(a)'!F305+'환승유입인원(c)'!F305</f>
        <v>555600</v>
      </c>
      <c r="G305" s="16">
        <f>'승차인원(a)'!G305+'환승유입인원(c)'!G305</f>
        <v>477466</v>
      </c>
      <c r="H305" s="16">
        <f>'승차인원(a)'!H305+'환승유입인원(c)'!H305</f>
        <v>586606</v>
      </c>
      <c r="I305" s="16">
        <f>'승차인원(a)'!I305+'환승유입인원(c)'!I305</f>
        <v>567193</v>
      </c>
      <c r="J305" s="16">
        <f>'승차인원(a)'!J305+'환승유입인원(c)'!J305</f>
        <v>577928</v>
      </c>
      <c r="K305" s="16">
        <f>'승차인원(a)'!K305+'환승유입인원(c)'!K305</f>
        <v>526058</v>
      </c>
      <c r="L305" s="16">
        <f>'승차인원(a)'!L305+'환승유입인원(c)'!L305</f>
        <v>557191</v>
      </c>
      <c r="M305" s="16">
        <f>'승차인원(a)'!M305+'환승유입인원(c)'!M305</f>
        <v>530930</v>
      </c>
      <c r="N305" s="16">
        <f>'승차인원(a)'!N305+'환승유입인원(c)'!N305</f>
        <v>494903</v>
      </c>
      <c r="O305" s="16">
        <f>'승차인원(a)'!O305+'환승유입인원(c)'!O305</f>
        <v>574478</v>
      </c>
      <c r="P305" s="16">
        <f>'승차인원(a)'!P305+'환승유입인원(c)'!P305</f>
        <v>573245</v>
      </c>
      <c r="Q305" s="63">
        <f>'승차인원(a)'!Q305+'환승유입인원(c)'!Q305</f>
        <v>552438</v>
      </c>
    </row>
    <row r="306" spans="1:17" x14ac:dyDescent="0.3">
      <c r="A306" s="158"/>
      <c r="B306" s="1">
        <v>2814</v>
      </c>
      <c r="C306" s="1" t="s">
        <v>243</v>
      </c>
      <c r="D306" s="35">
        <f t="shared" si="44"/>
        <v>4371779</v>
      </c>
      <c r="E306" s="35">
        <f>'승차인원(a)'!E306+'환승유입인원(c)'!E306</f>
        <v>11977</v>
      </c>
      <c r="F306" s="55">
        <f>'승차인원(a)'!F306+'환승유입인원(c)'!F306</f>
        <v>356277</v>
      </c>
      <c r="G306" s="16">
        <f>'승차인원(a)'!G306+'환승유입인원(c)'!G306</f>
        <v>300481</v>
      </c>
      <c r="H306" s="16">
        <f>'승차인원(a)'!H306+'환승유입인원(c)'!H306</f>
        <v>376265</v>
      </c>
      <c r="I306" s="16">
        <f>'승차인원(a)'!I306+'환승유입인원(c)'!I306</f>
        <v>378309</v>
      </c>
      <c r="J306" s="16">
        <f>'승차인원(a)'!J306+'환승유입인원(c)'!J306</f>
        <v>423023</v>
      </c>
      <c r="K306" s="16">
        <f>'승차인원(a)'!K306+'환승유입인원(c)'!K306</f>
        <v>363753</v>
      </c>
      <c r="L306" s="16">
        <f>'승차인원(a)'!L306+'환승유입인원(c)'!L306</f>
        <v>356589</v>
      </c>
      <c r="M306" s="16">
        <f>'승차인원(a)'!M306+'환승유입인원(c)'!M306</f>
        <v>338835</v>
      </c>
      <c r="N306" s="16">
        <f>'승차인원(a)'!N306+'환승유입인원(c)'!N306</f>
        <v>342233</v>
      </c>
      <c r="O306" s="16">
        <f>'승차인원(a)'!O306+'환승유입인원(c)'!O306</f>
        <v>424608</v>
      </c>
      <c r="P306" s="16">
        <f>'승차인원(a)'!P306+'환승유입인원(c)'!P306</f>
        <v>386522</v>
      </c>
      <c r="Q306" s="63">
        <f>'승차인원(a)'!Q306+'환승유입인원(c)'!Q306</f>
        <v>324884</v>
      </c>
    </row>
    <row r="307" spans="1:17" x14ac:dyDescent="0.3">
      <c r="A307" s="158"/>
      <c r="B307" s="1">
        <v>2815</v>
      </c>
      <c r="C307" s="1" t="s">
        <v>244</v>
      </c>
      <c r="D307" s="35">
        <f t="shared" si="44"/>
        <v>8011559</v>
      </c>
      <c r="E307" s="35">
        <f>'승차인원(a)'!E307+'환승유입인원(c)'!E307</f>
        <v>21949</v>
      </c>
      <c r="F307" s="55">
        <f>'승차인원(a)'!F307+'환승유입인원(c)'!F307</f>
        <v>661542</v>
      </c>
      <c r="G307" s="16">
        <f>'승차인원(a)'!G307+'환승유입인원(c)'!G307</f>
        <v>589509</v>
      </c>
      <c r="H307" s="16">
        <f>'승차인원(a)'!H307+'환승유입인원(c)'!H307</f>
        <v>667565</v>
      </c>
      <c r="I307" s="16">
        <f>'승차인원(a)'!I307+'환승유입인원(c)'!I307</f>
        <v>678601</v>
      </c>
      <c r="J307" s="16">
        <f>'승차인원(a)'!J307+'환승유입인원(c)'!J307</f>
        <v>672846</v>
      </c>
      <c r="K307" s="16">
        <f>'승차인원(a)'!K307+'환승유입인원(c)'!K307</f>
        <v>622627</v>
      </c>
      <c r="L307" s="16">
        <f>'승차인원(a)'!L307+'환승유입인원(c)'!L307</f>
        <v>689304</v>
      </c>
      <c r="M307" s="16">
        <f>'승차인원(a)'!M307+'환승유입인원(c)'!M307</f>
        <v>692957</v>
      </c>
      <c r="N307" s="16">
        <f>'승차인원(a)'!N307+'환승유입인원(c)'!N307</f>
        <v>601747</v>
      </c>
      <c r="O307" s="16">
        <f>'승차인원(a)'!O307+'환승유입인원(c)'!O307</f>
        <v>685813</v>
      </c>
      <c r="P307" s="16">
        <f>'승차인원(a)'!P307+'환승유입인원(c)'!P307</f>
        <v>683115</v>
      </c>
      <c r="Q307" s="63">
        <f>'승차인원(a)'!Q307+'환승유입인원(c)'!Q307</f>
        <v>765933</v>
      </c>
    </row>
    <row r="308" spans="1:17" x14ac:dyDescent="0.3">
      <c r="A308" s="158"/>
      <c r="B308" s="1">
        <v>2816</v>
      </c>
      <c r="C308" s="1" t="s">
        <v>245</v>
      </c>
      <c r="D308" s="35">
        <f t="shared" si="44"/>
        <v>5550442</v>
      </c>
      <c r="E308" s="35">
        <f>'승차인원(a)'!E308+'환승유입인원(c)'!E308</f>
        <v>15207</v>
      </c>
      <c r="F308" s="55">
        <f>'승차인원(a)'!F308+'환승유입인원(c)'!F308</f>
        <v>461628</v>
      </c>
      <c r="G308" s="16">
        <f>'승차인원(a)'!G308+'환승유입인원(c)'!G308</f>
        <v>397934</v>
      </c>
      <c r="H308" s="16">
        <f>'승차인원(a)'!H308+'환승유입인원(c)'!H308</f>
        <v>478289</v>
      </c>
      <c r="I308" s="16">
        <f>'승차인원(a)'!I308+'환승유입인원(c)'!I308</f>
        <v>480875</v>
      </c>
      <c r="J308" s="16">
        <f>'승차인원(a)'!J308+'환승유입인원(c)'!J308</f>
        <v>478010</v>
      </c>
      <c r="K308" s="16">
        <f>'승차인원(a)'!K308+'환승유입인원(c)'!K308</f>
        <v>456139</v>
      </c>
      <c r="L308" s="16">
        <f>'승차인원(a)'!L308+'환승유입인원(c)'!L308</f>
        <v>468659</v>
      </c>
      <c r="M308" s="16">
        <f>'승차인원(a)'!M308+'환승유입인원(c)'!M308</f>
        <v>450460</v>
      </c>
      <c r="N308" s="16">
        <f>'승차인원(a)'!N308+'환승유입인원(c)'!N308</f>
        <v>424502</v>
      </c>
      <c r="O308" s="16">
        <f>'승차인원(a)'!O308+'환승유입인원(c)'!O308</f>
        <v>499874</v>
      </c>
      <c r="P308" s="16">
        <f>'승차인원(a)'!P308+'환승유입인원(c)'!P308</f>
        <v>503440</v>
      </c>
      <c r="Q308" s="63">
        <f>'승차인원(a)'!Q308+'환승유입인원(c)'!Q308</f>
        <v>450632</v>
      </c>
    </row>
    <row r="309" spans="1:17" x14ac:dyDescent="0.3">
      <c r="A309" s="158"/>
      <c r="B309" s="1">
        <v>2817</v>
      </c>
      <c r="C309" s="1" t="s">
        <v>246</v>
      </c>
      <c r="D309" s="35">
        <f t="shared" si="44"/>
        <v>3161425</v>
      </c>
      <c r="E309" s="35">
        <f>'승차인원(a)'!E309+'환승유입인원(c)'!E309</f>
        <v>8661</v>
      </c>
      <c r="F309" s="55">
        <f>'승차인원(a)'!F309+'환승유입인원(c)'!F309</f>
        <v>255832</v>
      </c>
      <c r="G309" s="16">
        <f>'승차인원(a)'!G309+'환승유입인원(c)'!G309</f>
        <v>219507</v>
      </c>
      <c r="H309" s="16">
        <f>'승차인원(a)'!H309+'환승유입인원(c)'!H309</f>
        <v>285593</v>
      </c>
      <c r="I309" s="16">
        <f>'승차인원(a)'!I309+'환승유입인원(c)'!I309</f>
        <v>277531</v>
      </c>
      <c r="J309" s="16">
        <f>'승차인원(a)'!J309+'환승유입인원(c)'!J309</f>
        <v>280673</v>
      </c>
      <c r="K309" s="16">
        <f>'승차인원(a)'!K309+'환승유입인원(c)'!K309</f>
        <v>264367</v>
      </c>
      <c r="L309" s="16">
        <f>'승차인원(a)'!L309+'환승유입인원(c)'!L309</f>
        <v>263838</v>
      </c>
      <c r="M309" s="16">
        <f>'승차인원(a)'!M309+'환승유입인원(c)'!M309</f>
        <v>248602</v>
      </c>
      <c r="N309" s="16">
        <f>'승차인원(a)'!N309+'환승유입인원(c)'!N309</f>
        <v>240557</v>
      </c>
      <c r="O309" s="16">
        <f>'승차인원(a)'!O309+'환승유입인원(c)'!O309</f>
        <v>277959</v>
      </c>
      <c r="P309" s="16">
        <f>'승차인원(a)'!P309+'환승유입인원(c)'!P309</f>
        <v>285424</v>
      </c>
      <c r="Q309" s="63">
        <f>'승차인원(a)'!Q309+'환승유입인원(c)'!Q309</f>
        <v>261542</v>
      </c>
    </row>
    <row r="310" spans="1:17" x14ac:dyDescent="0.3">
      <c r="A310" s="158"/>
      <c r="B310" s="1">
        <v>2818</v>
      </c>
      <c r="C310" s="1" t="s">
        <v>247</v>
      </c>
      <c r="D310" s="35">
        <f t="shared" si="44"/>
        <v>4216647</v>
      </c>
      <c r="E310" s="35">
        <f>'승차인원(a)'!E310+'환승유입인원(c)'!E310</f>
        <v>11552</v>
      </c>
      <c r="F310" s="55">
        <f>'승차인원(a)'!F310+'환승유입인원(c)'!F310</f>
        <v>353325</v>
      </c>
      <c r="G310" s="16">
        <f>'승차인원(a)'!G310+'환승유입인원(c)'!G310</f>
        <v>309260</v>
      </c>
      <c r="H310" s="16">
        <f>'승차인원(a)'!H310+'환승유입인원(c)'!H310</f>
        <v>365816</v>
      </c>
      <c r="I310" s="16">
        <f>'승차인원(a)'!I310+'환승유입인원(c)'!I310</f>
        <v>351835</v>
      </c>
      <c r="J310" s="16">
        <f>'승차인원(a)'!J310+'환승유입인원(c)'!J310</f>
        <v>355997</v>
      </c>
      <c r="K310" s="16">
        <f>'승차인원(a)'!K310+'환승유입인원(c)'!K310</f>
        <v>338469</v>
      </c>
      <c r="L310" s="16">
        <f>'승차인원(a)'!L310+'환승유입인원(c)'!L310</f>
        <v>342149</v>
      </c>
      <c r="M310" s="16">
        <f>'승차인원(a)'!M310+'환승유입인원(c)'!M310</f>
        <v>323127</v>
      </c>
      <c r="N310" s="16">
        <f>'승차인원(a)'!N310+'환승유입인원(c)'!N310</f>
        <v>323174</v>
      </c>
      <c r="O310" s="16">
        <f>'승차인원(a)'!O310+'환승유입인원(c)'!O310</f>
        <v>370092</v>
      </c>
      <c r="P310" s="16">
        <f>'승차인원(a)'!P310+'환승유입인원(c)'!P310</f>
        <v>376419</v>
      </c>
      <c r="Q310" s="63">
        <f>'승차인원(a)'!Q310+'환승유입인원(c)'!Q310</f>
        <v>406984</v>
      </c>
    </row>
    <row r="311" spans="1:17" x14ac:dyDescent="0.3">
      <c r="A311" s="158"/>
      <c r="B311" s="1">
        <v>2819</v>
      </c>
      <c r="C311" s="1" t="s">
        <v>248</v>
      </c>
      <c r="D311" s="35">
        <f t="shared" si="44"/>
        <v>10509858</v>
      </c>
      <c r="E311" s="35">
        <f>'승차인원(a)'!E311+'환승유입인원(c)'!E311</f>
        <v>28795</v>
      </c>
      <c r="F311" s="55">
        <f>'승차인원(a)'!F311+'환승유입인원(c)'!F311</f>
        <v>820037</v>
      </c>
      <c r="G311" s="16">
        <f>'승차인원(a)'!G311+'환승유입인원(c)'!G311</f>
        <v>704181</v>
      </c>
      <c r="H311" s="16">
        <f>'승차인원(a)'!H311+'환승유입인원(c)'!H311</f>
        <v>874211</v>
      </c>
      <c r="I311" s="16">
        <f>'승차인원(a)'!I311+'환승유입인원(c)'!I311</f>
        <v>887748</v>
      </c>
      <c r="J311" s="16">
        <f>'승차인원(a)'!J311+'환승유입인원(c)'!J311</f>
        <v>893582</v>
      </c>
      <c r="K311" s="16">
        <f>'승차인원(a)'!K311+'환승유입인원(c)'!K311</f>
        <v>858579</v>
      </c>
      <c r="L311" s="16">
        <f>'승차인원(a)'!L311+'환승유입인원(c)'!L311</f>
        <v>921929</v>
      </c>
      <c r="M311" s="16">
        <f>'승차인원(a)'!M311+'환승유입인원(c)'!M311</f>
        <v>877429</v>
      </c>
      <c r="N311" s="16">
        <f>'승차인원(a)'!N311+'환승유입인원(c)'!N311</f>
        <v>785857</v>
      </c>
      <c r="O311" s="16">
        <f>'승차인원(a)'!O311+'환승유입인원(c)'!O311</f>
        <v>957527</v>
      </c>
      <c r="P311" s="16">
        <f>'승차인원(a)'!P311+'환승유입인원(c)'!P311</f>
        <v>988494</v>
      </c>
      <c r="Q311" s="63">
        <f>'승차인원(a)'!Q311+'환승유입인원(c)'!Q311</f>
        <v>940284</v>
      </c>
    </row>
    <row r="312" spans="1:17" x14ac:dyDescent="0.3">
      <c r="A312" s="158"/>
      <c r="B312" s="1">
        <v>2820</v>
      </c>
      <c r="C312" s="1" t="s">
        <v>249</v>
      </c>
      <c r="D312" s="35">
        <f t="shared" si="44"/>
        <v>10944588</v>
      </c>
      <c r="E312" s="35">
        <f>'승차인원(a)'!E312+'환승유입인원(c)'!E312</f>
        <v>29985</v>
      </c>
      <c r="F312" s="55">
        <f>'승차인원(a)'!F312+'환승유입인원(c)'!F312</f>
        <v>899614</v>
      </c>
      <c r="G312" s="16">
        <f>'승차인원(a)'!G312+'환승유입인원(c)'!G312</f>
        <v>787002</v>
      </c>
      <c r="H312" s="16">
        <f>'승차인원(a)'!H312+'환승유입인원(c)'!H312</f>
        <v>958938</v>
      </c>
      <c r="I312" s="16">
        <f>'승차인원(a)'!I312+'환승유입인원(c)'!I312</f>
        <v>918762</v>
      </c>
      <c r="J312" s="16">
        <f>'승차인원(a)'!J312+'환승유입인원(c)'!J312</f>
        <v>949554</v>
      </c>
      <c r="K312" s="16">
        <f>'승차인원(a)'!K312+'환승유입인원(c)'!K312</f>
        <v>894539</v>
      </c>
      <c r="L312" s="16">
        <f>'승차인원(a)'!L312+'환승유입인원(c)'!L312</f>
        <v>929874</v>
      </c>
      <c r="M312" s="16">
        <f>'승차인원(a)'!M312+'환승유입인원(c)'!M312</f>
        <v>890368</v>
      </c>
      <c r="N312" s="16">
        <f>'승차인원(a)'!N312+'환승유입인원(c)'!N312</f>
        <v>822926</v>
      </c>
      <c r="O312" s="16">
        <f>'승차인원(a)'!O312+'환승유입인원(c)'!O312</f>
        <v>945846</v>
      </c>
      <c r="P312" s="16">
        <f>'승차인원(a)'!P312+'환승유입인원(c)'!P312</f>
        <v>962456</v>
      </c>
      <c r="Q312" s="63">
        <f>'승차인원(a)'!Q312+'환승유입인원(c)'!Q312</f>
        <v>984709</v>
      </c>
    </row>
    <row r="313" spans="1:17" x14ac:dyDescent="0.3">
      <c r="A313" s="158"/>
      <c r="B313" s="1">
        <v>2821</v>
      </c>
      <c r="C313" s="1" t="s">
        <v>250</v>
      </c>
      <c r="D313" s="35">
        <f t="shared" si="44"/>
        <v>6989115</v>
      </c>
      <c r="E313" s="35">
        <f>'승차인원(a)'!E313+'환승유입인원(c)'!E313</f>
        <v>19149</v>
      </c>
      <c r="F313" s="55">
        <f>'승차인원(a)'!F313+'환승유입인원(c)'!F313</f>
        <v>533042</v>
      </c>
      <c r="G313" s="16">
        <f>'승차인원(a)'!G313+'환승유입인원(c)'!G313</f>
        <v>466681</v>
      </c>
      <c r="H313" s="16">
        <f>'승차인원(a)'!H313+'환승유입인원(c)'!H313</f>
        <v>637311</v>
      </c>
      <c r="I313" s="16">
        <f>'승차인원(a)'!I313+'환승유입인원(c)'!I313</f>
        <v>626375</v>
      </c>
      <c r="J313" s="16">
        <f>'승차인원(a)'!J313+'환승유입인원(c)'!J313</f>
        <v>623225</v>
      </c>
      <c r="K313" s="16">
        <f>'승차인원(a)'!K313+'환승유입인원(c)'!K313</f>
        <v>582533</v>
      </c>
      <c r="L313" s="16">
        <f>'승차인원(a)'!L313+'환승유입인원(c)'!L313</f>
        <v>553210</v>
      </c>
      <c r="M313" s="16">
        <f>'승차인원(a)'!M313+'환승유입인원(c)'!M313</f>
        <v>532850</v>
      </c>
      <c r="N313" s="16">
        <f>'승차인원(a)'!N313+'환승유입인원(c)'!N313</f>
        <v>553137</v>
      </c>
      <c r="O313" s="16">
        <f>'승차인원(a)'!O313+'환승유입인원(c)'!O313</f>
        <v>633212</v>
      </c>
      <c r="P313" s="16">
        <f>'승차인원(a)'!P313+'환승유입인원(c)'!P313</f>
        <v>644490</v>
      </c>
      <c r="Q313" s="63">
        <f>'승차인원(a)'!Q313+'환승유입인원(c)'!Q313</f>
        <v>603049</v>
      </c>
    </row>
    <row r="314" spans="1:17" x14ac:dyDescent="0.3">
      <c r="A314" s="158"/>
      <c r="B314" s="1">
        <v>2822</v>
      </c>
      <c r="C314" s="1" t="s">
        <v>251</v>
      </c>
      <c r="D314" s="35">
        <f t="shared" si="44"/>
        <v>3285774</v>
      </c>
      <c r="E314" s="35">
        <f>'승차인원(a)'!E314+'환승유입인원(c)'!E314</f>
        <v>9002</v>
      </c>
      <c r="F314" s="55">
        <f>'승차인원(a)'!F314+'환승유입인원(c)'!F314</f>
        <v>253757</v>
      </c>
      <c r="G314" s="16">
        <f>'승차인원(a)'!G314+'환승유입인원(c)'!G314</f>
        <v>224458</v>
      </c>
      <c r="H314" s="16">
        <f>'승차인원(a)'!H314+'환승유입인원(c)'!H314</f>
        <v>292404</v>
      </c>
      <c r="I314" s="16">
        <f>'승차인원(a)'!I314+'환승유입인원(c)'!I314</f>
        <v>285823</v>
      </c>
      <c r="J314" s="16">
        <f>'승차인원(a)'!J314+'환승유입인원(c)'!J314</f>
        <v>296727</v>
      </c>
      <c r="K314" s="16">
        <f>'승차인원(a)'!K314+'환승유입인원(c)'!K314</f>
        <v>279461</v>
      </c>
      <c r="L314" s="16">
        <f>'승차인원(a)'!L314+'환승유입인원(c)'!L314</f>
        <v>267576</v>
      </c>
      <c r="M314" s="16">
        <f>'승차인원(a)'!M314+'환승유입인원(c)'!M314</f>
        <v>261102</v>
      </c>
      <c r="N314" s="16">
        <f>'승차인원(a)'!N314+'환승유입인원(c)'!N314</f>
        <v>262016</v>
      </c>
      <c r="O314" s="16">
        <f>'승차인원(a)'!O314+'환승유입인원(c)'!O314</f>
        <v>302414</v>
      </c>
      <c r="P314" s="16">
        <f>'승차인원(a)'!P314+'환승유입인원(c)'!P314</f>
        <v>288102</v>
      </c>
      <c r="Q314" s="63">
        <f>'승차인원(a)'!Q314+'환승유입인원(c)'!Q314</f>
        <v>271934</v>
      </c>
    </row>
    <row r="315" spans="1:17" x14ac:dyDescent="0.3">
      <c r="A315" s="158"/>
      <c r="B315" s="1">
        <v>2823</v>
      </c>
      <c r="C315" s="1" t="s">
        <v>252</v>
      </c>
      <c r="D315" s="35">
        <f t="shared" si="44"/>
        <v>8318467</v>
      </c>
      <c r="E315" s="35">
        <f>'승차인원(a)'!E315+'환승유입인원(c)'!E315</f>
        <v>22790</v>
      </c>
      <c r="F315" s="55">
        <f>'승차인원(a)'!F315+'환승유입인원(c)'!F315</f>
        <v>641104</v>
      </c>
      <c r="G315" s="16">
        <f>'승차인원(a)'!G315+'환승유입인원(c)'!G315</f>
        <v>559342</v>
      </c>
      <c r="H315" s="16">
        <f>'승차인원(a)'!H315+'환승유입인원(c)'!H315</f>
        <v>768675</v>
      </c>
      <c r="I315" s="16">
        <f>'승차인원(a)'!I315+'환승유입인원(c)'!I315</f>
        <v>751142</v>
      </c>
      <c r="J315" s="16">
        <f>'승차인원(a)'!J315+'환승유입인원(c)'!J315</f>
        <v>766385</v>
      </c>
      <c r="K315" s="16">
        <f>'승차인원(a)'!K315+'환승유입인원(c)'!K315</f>
        <v>688214</v>
      </c>
      <c r="L315" s="16">
        <f>'승차인원(a)'!L315+'환승유입인원(c)'!L315</f>
        <v>645205</v>
      </c>
      <c r="M315" s="16">
        <f>'승차인원(a)'!M315+'환승유입인원(c)'!M315</f>
        <v>627341</v>
      </c>
      <c r="N315" s="16">
        <f>'승차인원(a)'!N315+'환승유입인원(c)'!N315</f>
        <v>661973</v>
      </c>
      <c r="O315" s="16">
        <f>'승차인원(a)'!O315+'환승유입인원(c)'!O315</f>
        <v>761797</v>
      </c>
      <c r="P315" s="16">
        <f>'승차인원(a)'!P315+'환승유입인원(c)'!P315</f>
        <v>753743</v>
      </c>
      <c r="Q315" s="63">
        <f>'승차인원(a)'!Q315+'환승유입인원(c)'!Q315</f>
        <v>693546</v>
      </c>
    </row>
    <row r="316" spans="1:17" x14ac:dyDescent="0.3">
      <c r="A316" s="158"/>
      <c r="B316" s="1">
        <v>2824</v>
      </c>
      <c r="C316" s="1" t="s">
        <v>253</v>
      </c>
      <c r="D316" s="35">
        <f t="shared" si="44"/>
        <v>6506877</v>
      </c>
      <c r="E316" s="35">
        <f>'승차인원(a)'!E316+'환승유입인원(c)'!E316</f>
        <v>17827</v>
      </c>
      <c r="F316" s="55">
        <f>'승차인원(a)'!F316+'환승유입인원(c)'!F316</f>
        <v>524836</v>
      </c>
      <c r="G316" s="16">
        <f>'승차인원(a)'!G316+'환승유입인원(c)'!G316</f>
        <v>461134</v>
      </c>
      <c r="H316" s="16">
        <f>'승차인원(a)'!H316+'환승유입인원(c)'!H316</f>
        <v>592287</v>
      </c>
      <c r="I316" s="16">
        <f>'승차인원(a)'!I316+'환승유입인원(c)'!I316</f>
        <v>576140</v>
      </c>
      <c r="J316" s="16">
        <f>'승차인원(a)'!J316+'환승유입인원(c)'!J316</f>
        <v>594667</v>
      </c>
      <c r="K316" s="16">
        <f>'승차인원(a)'!K316+'환승유입인원(c)'!K316</f>
        <v>535355</v>
      </c>
      <c r="L316" s="16">
        <f>'승차인원(a)'!L316+'환승유입인원(c)'!L316</f>
        <v>525406</v>
      </c>
      <c r="M316" s="16">
        <f>'승차인원(a)'!M316+'환승유입인원(c)'!M316</f>
        <v>511110</v>
      </c>
      <c r="N316" s="16">
        <f>'승차인원(a)'!N316+'환승유입인원(c)'!N316</f>
        <v>506046</v>
      </c>
      <c r="O316" s="16">
        <f>'승차인원(a)'!O316+'환승유입인원(c)'!O316</f>
        <v>573871</v>
      </c>
      <c r="P316" s="16">
        <f>'승차인원(a)'!P316+'환승유입인원(c)'!P316</f>
        <v>565985</v>
      </c>
      <c r="Q316" s="63">
        <f>'승차인원(a)'!Q316+'환승유입인원(c)'!Q316</f>
        <v>540040</v>
      </c>
    </row>
    <row r="317" spans="1:17" x14ac:dyDescent="0.3">
      <c r="A317" s="158"/>
      <c r="B317" s="1">
        <v>2825</v>
      </c>
      <c r="C317" s="1" t="s">
        <v>254</v>
      </c>
      <c r="D317" s="35">
        <f t="shared" si="44"/>
        <v>2756002</v>
      </c>
      <c r="E317" s="35">
        <f>'승차인원(a)'!E317+'환승유입인원(c)'!E317</f>
        <v>7551</v>
      </c>
      <c r="F317" s="55">
        <f>'승차인원(a)'!F317+'환승유입인원(c)'!F317</f>
        <v>230394</v>
      </c>
      <c r="G317" s="16">
        <f>'승차인원(a)'!G317+'환승유입인원(c)'!G317</f>
        <v>207965</v>
      </c>
      <c r="H317" s="16">
        <f>'승차인원(a)'!H317+'환승유입인원(c)'!H317</f>
        <v>245613</v>
      </c>
      <c r="I317" s="16">
        <f>'승차인원(a)'!I317+'환승유입인원(c)'!I317</f>
        <v>233940</v>
      </c>
      <c r="J317" s="16">
        <f>'승차인원(a)'!J317+'환승유입인원(c)'!J317</f>
        <v>241344</v>
      </c>
      <c r="K317" s="16">
        <f>'승차인원(a)'!K317+'환승유입인원(c)'!K317</f>
        <v>226466</v>
      </c>
      <c r="L317" s="16">
        <f>'승차인원(a)'!L317+'환승유입인원(c)'!L317</f>
        <v>234918</v>
      </c>
      <c r="M317" s="16">
        <f>'승차인원(a)'!M317+'환승유입인원(c)'!M317</f>
        <v>228891</v>
      </c>
      <c r="N317" s="16">
        <f>'승차인원(a)'!N317+'환승유입인원(c)'!N317</f>
        <v>211302</v>
      </c>
      <c r="O317" s="16">
        <f>'승차인원(a)'!O317+'환승유입인원(c)'!O317</f>
        <v>232551</v>
      </c>
      <c r="P317" s="16">
        <f>'승차인원(a)'!P317+'환승유입인원(c)'!P317</f>
        <v>227702</v>
      </c>
      <c r="Q317" s="63">
        <f>'승차인원(a)'!Q317+'환승유입인원(c)'!Q317</f>
        <v>234916</v>
      </c>
    </row>
    <row r="318" spans="1:17" x14ac:dyDescent="0.3">
      <c r="A318" s="158"/>
      <c r="B318" s="1">
        <v>2826</v>
      </c>
      <c r="C318" s="1" t="s">
        <v>255</v>
      </c>
      <c r="D318" s="35">
        <f t="shared" si="44"/>
        <v>3030805</v>
      </c>
      <c r="E318" s="35">
        <f>'승차인원(a)'!E318+'환승유입인원(c)'!E318</f>
        <v>8304</v>
      </c>
      <c r="F318" s="55">
        <f>'승차인원(a)'!F318+'환승유입인원(c)'!F318</f>
        <v>249776</v>
      </c>
      <c r="G318" s="16">
        <f>'승차인원(a)'!G318+'환승유입인원(c)'!G318</f>
        <v>224622</v>
      </c>
      <c r="H318" s="16">
        <f>'승차인원(a)'!H318+'환승유입인원(c)'!H318</f>
        <v>267154</v>
      </c>
      <c r="I318" s="16">
        <f>'승차인원(a)'!I318+'환승유입인원(c)'!I318</f>
        <v>255218</v>
      </c>
      <c r="J318" s="16">
        <f>'승차인원(a)'!J318+'환승유입인원(c)'!J318</f>
        <v>262920</v>
      </c>
      <c r="K318" s="16">
        <f>'승차인원(a)'!K318+'환승유입인원(c)'!K318</f>
        <v>246492</v>
      </c>
      <c r="L318" s="16">
        <f>'승차인원(a)'!L318+'환승유입인원(c)'!L318</f>
        <v>259496</v>
      </c>
      <c r="M318" s="16">
        <f>'승차인원(a)'!M318+'환승유입인원(c)'!M318</f>
        <v>252565</v>
      </c>
      <c r="N318" s="16">
        <f>'승차인원(a)'!N318+'환승유입인원(c)'!N318</f>
        <v>233837</v>
      </c>
      <c r="O318" s="16">
        <f>'승차인원(a)'!O318+'환승유입인원(c)'!O318</f>
        <v>259611</v>
      </c>
      <c r="P318" s="16">
        <f>'승차인원(a)'!P318+'환승유입인원(c)'!P318</f>
        <v>254984</v>
      </c>
      <c r="Q318" s="63">
        <f>'승차인원(a)'!Q318+'환승유입인원(c)'!Q318</f>
        <v>264130</v>
      </c>
    </row>
    <row r="319" spans="1:17" ht="17.25" thickBot="1" x14ac:dyDescent="0.35">
      <c r="A319" s="159"/>
      <c r="B319" s="14">
        <v>2827</v>
      </c>
      <c r="C319" s="14" t="s">
        <v>256</v>
      </c>
      <c r="D319" s="36">
        <f t="shared" si="44"/>
        <v>2045279</v>
      </c>
      <c r="E319" s="36">
        <f>'승차인원(a)'!E319+'환승유입인원(c)'!E319</f>
        <v>5603</v>
      </c>
      <c r="F319" s="56">
        <f>'승차인원(a)'!F319+'환승유입인원(c)'!F319</f>
        <v>160198</v>
      </c>
      <c r="G319" s="17">
        <f>'승차인원(a)'!G319+'환승유입인원(c)'!G319</f>
        <v>144792</v>
      </c>
      <c r="H319" s="17">
        <f>'승차인원(a)'!H319+'환승유입인원(c)'!H319</f>
        <v>185762</v>
      </c>
      <c r="I319" s="17">
        <f>'승차인원(a)'!I319+'환승유입인원(c)'!I319</f>
        <v>180951</v>
      </c>
      <c r="J319" s="17">
        <f>'승차인원(a)'!J319+'환승유입인원(c)'!J319</f>
        <v>182843</v>
      </c>
      <c r="K319" s="17">
        <f>'승차인원(a)'!K319+'환승유입인원(c)'!K319</f>
        <v>170860</v>
      </c>
      <c r="L319" s="17">
        <f>'승차인원(a)'!L319+'환승유입인원(c)'!L319</f>
        <v>169525</v>
      </c>
      <c r="M319" s="17">
        <f>'승차인원(a)'!M319+'환승유입인원(c)'!M319</f>
        <v>166058</v>
      </c>
      <c r="N319" s="17">
        <f>'승차인원(a)'!N319+'환승유입인원(c)'!N319</f>
        <v>158698</v>
      </c>
      <c r="O319" s="17">
        <f>'승차인원(a)'!O319+'환승유입인원(c)'!O319</f>
        <v>178741</v>
      </c>
      <c r="P319" s="17">
        <f>'승차인원(a)'!P319+'환승유입인원(c)'!P319</f>
        <v>173595</v>
      </c>
      <c r="Q319" s="64">
        <f>'승차인원(a)'!Q319+'환승유입인원(c)'!Q319</f>
        <v>173256</v>
      </c>
    </row>
  </sheetData>
  <mergeCells count="13">
    <mergeCell ref="A55:A104"/>
    <mergeCell ref="A1:Q1"/>
    <mergeCell ref="A4:C4"/>
    <mergeCell ref="A5:B13"/>
    <mergeCell ref="A15:B41"/>
    <mergeCell ref="A44:C44"/>
    <mergeCell ref="A45:A54"/>
    <mergeCell ref="A303:A319"/>
    <mergeCell ref="A105:A137"/>
    <mergeCell ref="A138:A163"/>
    <mergeCell ref="A164:A214"/>
    <mergeCell ref="A215:A251"/>
    <mergeCell ref="A252:A30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승차인원(a)</vt:lpstr>
      <vt:lpstr>승차순위</vt:lpstr>
      <vt:lpstr>하차인원(b)</vt:lpstr>
      <vt:lpstr>하차순위</vt:lpstr>
      <vt:lpstr>승하차인원(a+b)</vt:lpstr>
      <vt:lpstr>승하차순위</vt:lpstr>
      <vt:lpstr>환승유입인원(c)</vt:lpstr>
      <vt:lpstr>환승유입순위</vt:lpstr>
      <vt:lpstr>수송인원(a+c)</vt:lpstr>
      <vt:lpstr>수송순위</vt:lpstr>
      <vt:lpstr>권종별 승차인원</vt:lpstr>
      <vt:lpstr>'승차인원(a)'!Print_Area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사용자-전화번호</dc:creator>
  <cp:lastModifiedBy>사용자-전화번호</cp:lastModifiedBy>
  <cp:lastPrinted>2019-01-03T04:43:43Z</cp:lastPrinted>
  <dcterms:created xsi:type="dcterms:W3CDTF">2017-07-11T07:40:04Z</dcterms:created>
  <dcterms:modified xsi:type="dcterms:W3CDTF">2019-01-03T05:33:21Z</dcterms:modified>
</cp:coreProperties>
</file>