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updateLinks="never"/>
  <sheets>
    <sheet name="우리술" sheetId="1" r:id="rId1"/>
    <sheet name="쌀가공식품" sheetId="2" r:id="rId2"/>
    <sheet name="sheet1" sheetId="3" r:id="rId3" state="hidden"/>
    <sheet name="품평회 접수목록" sheetId="4" r:id="rId4" state="hidden"/>
  </sheets>
  <definedNames>
    <definedName name="_xlnm._FilterDatabase" localSheetId="1" hidden="1">'쌀가공식품'!$C$3:$N$177</definedName>
    <definedName name="_xlnm._FilterDatabase" localSheetId="0" hidden="1">'우리술'!$C$3:$P$515</definedName>
    <definedName name="_xlnm._FilterDatabase" localSheetId="3" hidden="1">'품평회 접수목록'!$B$3:$U$47</definedName>
    <definedName name="_xlnm.Print_Area" localSheetId="3">'품평회 접수목록'!$B$1:$U$16</definedName>
  </definedNames>
</workbook>
</file>

<file path=xl/comments1.xml><?xml version="1.0" encoding="utf-8"?>
<comments xmlns="http://schemas.openxmlformats.org/spreadsheetml/2006/main">
  <authors>
    <author>User</author>
  </authors>
  <commentList>
    <comment ref="D144" authorId="0">
      <text>
        <t xml:space="preserve">User:
시료 직접 제출
</t>
      </text>
    </comment>
    <comment ref="J232" authorId="0">
      <text>
        <t xml:space="preserve">User:
용량 500 &gt; 750으로 변경 및 시료 재발송 / 기존 시료는 회수 안하고 알아서 처리 부탁, 출품내역서 변경제출
</t>
      </text>
    </comment>
    <comment ref="J233" authorId="0">
      <text>
        <t xml:space="preserve">User:
용량 500 &gt; 750으로 변경 및 시료 재발송 / 기존 시료는 회수 안하고 알아서 처리 부탁, 출품내역서 변경제출
</t>
      </text>
    </comment>
    <comment ref="C321" authorId="0">
      <text>
        <t xml:space="preserve">User
147 청산녹수 참가취소
</t>
      </text>
    </comment>
    <comment ref="J431" authorId="0">
      <text>
        <t xml:space="preserve">User:
</t>
      </text>
    </comment>
    <comment ref="J505" authorId="0">
      <text>
        <t xml:space="preserve">User:
부문 애매함
</t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I28" authorId="0">
      <text>
        <t xml:space="preserve">User:
5감만족쏘밥 &gt; 불고기 쏘밥으로 변경</t>
      </text>
    </comment>
    <comment ref="I40" authorId="0">
      <text>
        <t xml:space="preserve">User:
파우더 탄 후 이틀 숙성 필요</t>
      </text>
    </comment>
    <comment ref="I72" authorId="0">
      <text>
        <t xml:space="preserve">User:
라벨지 잘못 뽑혀서 품목번호 상이</t>
      </text>
    </comment>
    <comment ref="I138" authorId="0">
      <text>
        <t xml:space="preserve">User:
소비기한 1년 &gt; 2년으로 변경</t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N3" authorId="0">
      <text>
        <t xml:space="preserve">1. 쌀
2. 맵쌀
3. 국
4. 누룩
5. 효모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76" formatCode="[$-412]\ mm&quot;/&quot;dd\(ddd\)"/>
    <numFmt numFmtId="177" formatCode="hh:mm"/>
    <numFmt numFmtId="178" formatCode="0_);[Red]\(0\)"/>
    <numFmt numFmtId="179" formatCode="0;[Red]0"/>
    <numFmt numFmtId="180" formatCode="mm&quot;월&quot;\ dd&quot;일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14" fontId="0" fillId="0" borderId="0" xfId="0" applyNumberFormat="1"/>
    <xf numFmtId="178" fontId="0" fillId="0" borderId="0" xfId="0" applyNumberFormat="1"/>
    <xf numFmtId="9" fontId="0" fillId="0" borderId="0" xfId="0" applyNumberFormat="1"/>
    <xf numFmtId="180" fontId="0" fillId="0" borderId="0" xfId="0" applyNumberFormat="1"/>
    <xf numFmtId="10" fontId="0" fillId="0" borderId="0" xfId="0" applyNumberFormat="1"/>
    <xf numFmtId="179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íë§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8"/>
  <sheetViews>
    <sheetView workbookViewId="0" rightToLeft="0"/>
  </sheetViews>
  <cols>
    <col min="1" max="1" customWidth="1" width="1.08203125"/>
    <col min="2" max="2" customWidth="1" width="2.08203125"/>
    <col min="3" max="3" customWidth="1" width="15.75"/>
    <col min="4" max="4" customWidth="1" width="56.58203125"/>
    <col min="5" max="5" customWidth="1" width="10"/>
    <col min="6" max="6" customWidth="1" width="10"/>
    <col min="7" max="7" customWidth="1" width="8.5"/>
    <col min="8" max="8" customWidth="1" width="7.83203125"/>
    <col min="9" max="9" customWidth="1" width="7.83203125"/>
    <col min="10" max="10" customWidth="1" width="37.33203125"/>
    <col min="11" max="11" customWidth="1" width="20.58203125"/>
    <col min="12" max="12" customWidth="1" width="16.08203125"/>
    <col min="13" max="13" customWidth="1" width="12.25"/>
    <col min="14" max="14" customWidth="1" width="14.83203125"/>
    <col min="15" max="15" customWidth="1" width="15.08203125"/>
    <col min="16" max="16" customWidth="1" width="36.08203125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>
      <c r="A1"/>
      <c r="B1"/>
      <c r="C1" s="1"/>
      <c r="D1"/>
      <c r="E1" s="2"/>
      <c r="F1" s="2"/>
      <c r="G1" s="2"/>
      <c r="H1" s="2"/>
      <c r="I1" s="2"/>
      <c r="J1"/>
      <c r="K1"/>
      <c r="L1"/>
    </row>
    <row r="2" ht="50.15" customHeight="1">
      <c r="A2"/>
      <c r="B2" s="1"/>
      <c r="C2" t="str">
        <v>품평회 접수목록 &lt;우리술&gt;</v>
      </c>
      <c r="D2"/>
      <c r="E2"/>
      <c r="F2"/>
      <c r="G2"/>
      <c r="H2"/>
      <c r="I2"/>
      <c r="J2"/>
      <c r="K2"/>
      <c r="L2"/>
      <c r="M2"/>
      <c r="N2"/>
      <c r="O2"/>
      <c r="P2"/>
    </row>
    <row r="3" ht="35" customHeight="1" xml:space="preserve">
      <c r="C3" t="str">
        <v>순번</v>
      </c>
      <c r="D3" t="str">
        <v>업체명</v>
      </c>
      <c r="E3" s="2" t="str" xml:space="preserve">
        <v xml:space="preserve">저도주
(9°미만)</v>
      </c>
      <c r="F3" s="2" t="str" xml:space="preserve">
        <v xml:space="preserve">고도주
(9°이상)</v>
      </c>
      <c r="G3" s="2" t="str">
        <v>약·청주</v>
      </c>
      <c r="H3" s="2" t="str">
        <v>증류주</v>
      </c>
      <c r="I3" s="2" t="str">
        <v>출품수</v>
      </c>
      <c r="J3" t="str">
        <v>제품명(제품라벨 기준)</v>
      </c>
      <c r="K3" t="str">
        <v>식품유형</v>
      </c>
      <c r="L3" t="str">
        <v>에탄올 함량(%)</v>
      </c>
      <c r="M3" t="str">
        <v>수량</v>
      </c>
      <c r="N3" t="str">
        <v>보관위치</v>
      </c>
      <c r="O3" t="str">
        <v>수령일</v>
      </c>
      <c r="P3" t="str">
        <v>비고</v>
      </c>
    </row>
    <row r="4" ht="30" customHeight="1">
      <c r="C4"/>
      <c r="D4"/>
      <c r="E4" s="2">
        <f>SUM(E$5:E$1048576)</f>
        <v>141</v>
      </c>
      <c r="F4" s="2">
        <f>SUM(F$5:F$1048576)</f>
        <v>145</v>
      </c>
      <c r="G4" s="2">
        <f>SUM(G$5:G$1048576)</f>
        <v>124</v>
      </c>
      <c r="H4" s="2">
        <f>SUM(H$5:H$1048576)</f>
        <v>120</v>
      </c>
      <c r="I4" s="2">
        <f>SUM(I$5:I$1048576)</f>
        <v>527</v>
      </c>
      <c r="J4" s="2"/>
      <c r="K4" s="2"/>
      <c r="L4" s="2"/>
      <c r="M4"/>
      <c r="N4"/>
      <c r="O4"/>
      <c r="P4"/>
    </row>
    <row r="5" ht="30" customHeight="1">
      <c r="C5">
        <v>1</v>
      </c>
      <c r="D5" t="str">
        <v>(주)약사골전통주 농업회사법인</v>
      </c>
      <c r="E5" s="2">
        <v>1</v>
      </c>
      <c r="F5" s="2"/>
      <c r="G5" s="2"/>
      <c r="H5" s="2"/>
      <c r="I5" s="2">
        <v>2</v>
      </c>
      <c r="J5" t="str">
        <v>살맛나네8.0</v>
      </c>
      <c r="K5" t="str">
        <v>탁주</v>
      </c>
      <c r="L5" s="3">
        <v>0.08</v>
      </c>
      <c r="M5">
        <v>3</v>
      </c>
      <c r="N5" t="str">
        <v>저도주-1</v>
      </c>
      <c r="O5" s="4">
        <v>46246</v>
      </c>
      <c r="P5"/>
    </row>
    <row r="6" ht="30" customHeight="1">
      <c r="C6"/>
      <c r="D6"/>
      <c r="E6" s="2"/>
      <c r="F6" s="2">
        <v>1</v>
      </c>
      <c r="G6" s="2"/>
      <c r="H6" s="2"/>
      <c r="I6" s="2"/>
      <c r="J6" t="str">
        <v>살맛나네13</v>
      </c>
      <c r="K6" t="str">
        <v>탁주</v>
      </c>
      <c r="L6" s="3">
        <v>0.13</v>
      </c>
      <c r="M6">
        <v>3</v>
      </c>
      <c r="N6" t="str">
        <v>고도주-3</v>
      </c>
      <c r="O6" s="4">
        <v>46246</v>
      </c>
      <c r="P6"/>
    </row>
    <row r="7" ht="30" customHeight="1">
      <c r="C7">
        <v>2</v>
      </c>
      <c r="D7" t="str">
        <v>농업회사법인(유)전주가양주</v>
      </c>
      <c r="E7" s="2"/>
      <c r="F7" s="2">
        <v>1</v>
      </c>
      <c r="G7" s="2"/>
      <c r="H7" s="2"/>
      <c r="I7" s="2">
        <v>2</v>
      </c>
      <c r="J7" t="str">
        <v>오늘</v>
      </c>
      <c r="K7" t="str">
        <v>탁주</v>
      </c>
      <c r="L7" s="3">
        <v>0.12</v>
      </c>
      <c r="M7">
        <v>3</v>
      </c>
      <c r="N7" t="str">
        <v>고도주-3</v>
      </c>
      <c r="O7" s="4">
        <v>46246</v>
      </c>
      <c r="P7"/>
    </row>
    <row r="8" ht="30" customHeight="1">
      <c r="C8"/>
      <c r="D8"/>
      <c r="E8" s="2"/>
      <c r="F8" s="2"/>
      <c r="G8" s="2">
        <v>1</v>
      </c>
      <c r="H8" s="2"/>
      <c r="I8" s="2"/>
      <c r="J8" t="str">
        <v>우리술오늘</v>
      </c>
      <c r="K8" t="str">
        <v>약주</v>
      </c>
      <c r="L8" s="3">
        <v>0.15</v>
      </c>
      <c r="M8">
        <v>3</v>
      </c>
      <c r="N8" t="str">
        <v>약청주-1</v>
      </c>
      <c r="O8" s="4">
        <v>46246</v>
      </c>
      <c r="P8"/>
    </row>
    <row r="9" ht="30" customHeight="1">
      <c r="C9">
        <v>3</v>
      </c>
      <c r="D9" t="str">
        <v>초월</v>
      </c>
      <c r="E9" s="2">
        <v>1</v>
      </c>
      <c r="F9" s="2"/>
      <c r="G9" s="2"/>
      <c r="H9" s="2"/>
      <c r="I9" s="2">
        <v>2</v>
      </c>
      <c r="J9" t="str">
        <v>초월 6.9</v>
      </c>
      <c r="K9" t="str">
        <v>탁주</v>
      </c>
      <c r="L9" s="5">
        <v>0.069</v>
      </c>
      <c r="M9">
        <v>4</v>
      </c>
      <c r="N9" t="str">
        <v>저도주-2</v>
      </c>
      <c r="O9" s="4">
        <v>46245</v>
      </c>
      <c r="P9"/>
    </row>
    <row r="10" ht="30" customHeight="1">
      <c r="C10"/>
      <c r="D10"/>
      <c r="E10" s="2"/>
      <c r="F10" s="2">
        <v>1</v>
      </c>
      <c r="G10" s="2"/>
      <c r="H10" s="2"/>
      <c r="I10" s="2"/>
      <c r="J10" t="str">
        <v>초월 DEEP Down 딥 다운</v>
      </c>
      <c r="K10" t="str">
        <v>탁주</v>
      </c>
      <c r="L10" s="3">
        <v>0.12</v>
      </c>
      <c r="M10">
        <v>3</v>
      </c>
      <c r="N10" t="str">
        <v>고도주-1</v>
      </c>
      <c r="O10" s="4">
        <v>46245</v>
      </c>
      <c r="P10"/>
    </row>
    <row r="11" ht="30" customHeight="1">
      <c r="C11">
        <v>4</v>
      </c>
      <c r="D11" t="str">
        <v>농업회사법인 범표주조 주식회사</v>
      </c>
      <c r="E11" s="2">
        <v>1</v>
      </c>
      <c r="F11" s="2"/>
      <c r="G11" s="2"/>
      <c r="H11" s="2"/>
      <c r="I11" s="2">
        <v>4</v>
      </c>
      <c r="J11" t="str">
        <v>범표생막걸리7도</v>
      </c>
      <c r="K11" t="str">
        <v>탁주</v>
      </c>
      <c r="L11" s="3">
        <v>0.07</v>
      </c>
      <c r="M11">
        <v>4</v>
      </c>
      <c r="N11" t="str">
        <v>저도주-1</v>
      </c>
      <c r="O11" s="4">
        <v>46246</v>
      </c>
      <c r="P11"/>
    </row>
    <row r="12" ht="30" customHeight="1">
      <c r="C12"/>
      <c r="D12"/>
      <c r="E12" s="2">
        <v>1</v>
      </c>
      <c r="F12" s="2"/>
      <c r="G12" s="2"/>
      <c r="H12" s="2"/>
      <c r="I12" s="2"/>
      <c r="J12" t="str">
        <v>무드메이커(mood maker)</v>
      </c>
      <c r="K12" t="str">
        <v>탁주</v>
      </c>
      <c r="L12" s="5">
        <v>0.077</v>
      </c>
      <c r="M12">
        <v>3</v>
      </c>
      <c r="N12" t="str">
        <v>저도주-1</v>
      </c>
      <c r="O12" s="4">
        <v>46246</v>
      </c>
      <c r="P12"/>
    </row>
    <row r="13" ht="30" customHeight="1">
      <c r="C13"/>
      <c r="D13"/>
      <c r="E13" s="2"/>
      <c r="F13" s="2">
        <v>1</v>
      </c>
      <c r="G13" s="2"/>
      <c r="H13" s="2"/>
      <c r="I13" s="2"/>
      <c r="J13" t="str">
        <v>범표생막걸리9도</v>
      </c>
      <c r="K13" t="str">
        <v>탁주</v>
      </c>
      <c r="L13" s="3">
        <v>0.09</v>
      </c>
      <c r="M13">
        <v>4</v>
      </c>
      <c r="N13" t="str">
        <v>고도주-3</v>
      </c>
      <c r="O13" s="4">
        <v>46246</v>
      </c>
      <c r="P13"/>
    </row>
    <row r="14" ht="30" customHeight="1">
      <c r="C14"/>
      <c r="D14"/>
      <c r="E14" s="2"/>
      <c r="F14" s="2">
        <v>1</v>
      </c>
      <c r="G14" s="2"/>
      <c r="H14" s="2"/>
      <c r="I14" s="2"/>
      <c r="J14" t="str">
        <v>범표생막걸리12도(1988seoul)</v>
      </c>
      <c r="K14" t="str">
        <v>탁주</v>
      </c>
      <c r="L14" s="3">
        <v>0.12</v>
      </c>
      <c r="M14">
        <v>4</v>
      </c>
      <c r="N14" t="str">
        <v>고도주-3</v>
      </c>
      <c r="O14" s="4">
        <v>46246</v>
      </c>
      <c r="P14"/>
    </row>
    <row r="15" ht="30" customHeight="1">
      <c r="C15">
        <v>5</v>
      </c>
      <c r="D15" t="str">
        <v>농업회사법인 국순당여주명주(주)</v>
      </c>
      <c r="E15" s="2"/>
      <c r="F15" s="2"/>
      <c r="G15" s="2"/>
      <c r="H15" s="2">
        <v>1</v>
      </c>
      <c r="I15" s="2">
        <f>SUM(E15:H15)</f>
        <v>1</v>
      </c>
      <c r="J15" t="str">
        <v>려2013本</v>
      </c>
      <c r="K15" t="str">
        <v>증류주</v>
      </c>
      <c r="L15" s="5">
        <v>0.415</v>
      </c>
      <c r="M15">
        <v>4</v>
      </c>
      <c r="N15" t="str">
        <v>고도주-1</v>
      </c>
      <c r="O15" s="4">
        <v>46245</v>
      </c>
      <c r="P15"/>
    </row>
    <row r="16" ht="30" customHeight="1">
      <c r="C16">
        <v>6</v>
      </c>
      <c r="D16" t="str">
        <v>농업회사법인주식회사도깨비양조장</v>
      </c>
      <c r="E16" s="2"/>
      <c r="F16" s="2"/>
      <c r="G16" s="2"/>
      <c r="H16" s="2">
        <v>1</v>
      </c>
      <c r="I16" s="2">
        <f>SUM(E16:H16)</f>
        <v>1</v>
      </c>
      <c r="J16" t="str">
        <v>단양40</v>
      </c>
      <c r="K16" t="str">
        <v>일반증류주</v>
      </c>
      <c r="L16" s="3">
        <v>0.4</v>
      </c>
      <c r="M16">
        <v>6</v>
      </c>
      <c r="N16"/>
      <c r="O16" s="4">
        <v>46245</v>
      </c>
      <c r="P16"/>
    </row>
    <row r="17" ht="30" customHeight="1">
      <c r="A17"/>
      <c r="B17"/>
      <c r="C17">
        <v>7</v>
      </c>
      <c r="D17" t="str">
        <v>우리첫술</v>
      </c>
      <c r="E17" s="2"/>
      <c r="F17" s="2">
        <v>1</v>
      </c>
      <c r="G17" s="2"/>
      <c r="H17" s="2"/>
      <c r="I17" s="2">
        <f>SUM(E17:H17)</f>
        <v>1</v>
      </c>
      <c r="J17" t="str">
        <v>우리첫술 청설</v>
      </c>
      <c r="K17" t="str">
        <v>탁주</v>
      </c>
      <c r="L17" s="3">
        <v>0.12</v>
      </c>
      <c r="M17">
        <v>6</v>
      </c>
      <c r="N17" t="str">
        <v>고도주-1</v>
      </c>
      <c r="O17" s="4">
        <v>46245</v>
      </c>
      <c r="P17"/>
    </row>
    <row r="18" ht="30" customHeight="1">
      <c r="A18"/>
      <c r="B18"/>
      <c r="C18">
        <v>8</v>
      </c>
      <c r="D18" t="str">
        <v>농업회사법인 주식회사 화락</v>
      </c>
      <c r="E18" s="2">
        <v>1</v>
      </c>
      <c r="F18" s="2"/>
      <c r="G18" s="2"/>
      <c r="H18" s="2"/>
      <c r="I18" s="2">
        <v>2</v>
      </c>
      <c r="J18" t="str">
        <v>청춘7도</v>
      </c>
      <c r="K18" t="str">
        <v>탁주</v>
      </c>
      <c r="L18" s="3">
        <v>0.07</v>
      </c>
      <c r="M18">
        <v>3</v>
      </c>
      <c r="N18" t="str">
        <v>저도주-1</v>
      </c>
      <c r="O18" s="4">
        <v>46245</v>
      </c>
      <c r="P18"/>
    </row>
    <row r="19" ht="30" customHeight="1">
      <c r="A19"/>
      <c r="B19"/>
      <c r="C19"/>
      <c r="D19"/>
      <c r="E19" s="2">
        <v>1</v>
      </c>
      <c r="F19" s="2"/>
      <c r="G19" s="2"/>
      <c r="H19" s="2"/>
      <c r="I19" s="2"/>
      <c r="J19" t="str">
        <v>마르골 숲바람</v>
      </c>
      <c r="K19" t="str">
        <v>탁주</v>
      </c>
      <c r="L19" s="5">
        <v>0.055</v>
      </c>
      <c r="M19">
        <v>3</v>
      </c>
      <c r="N19" t="str">
        <v>저도주-1</v>
      </c>
      <c r="O19" s="4">
        <v>46245</v>
      </c>
      <c r="P19"/>
    </row>
    <row r="20" ht="30" customHeight="1">
      <c r="A20"/>
      <c r="B20"/>
      <c r="C20">
        <v>9</v>
      </c>
      <c r="D20" t="str">
        <v>주식회사 농업회사법인 팔팔양조장</v>
      </c>
      <c r="E20" s="2">
        <v>1</v>
      </c>
      <c r="F20" s="2"/>
      <c r="G20" s="2"/>
      <c r="H20" s="2"/>
      <c r="I20" s="2">
        <v>4</v>
      </c>
      <c r="J20" t="str">
        <v>팔팔막걸리</v>
      </c>
      <c r="K20" t="str">
        <v>탁주</v>
      </c>
      <c r="L20" s="3">
        <v>0.06</v>
      </c>
      <c r="M20">
        <v>3</v>
      </c>
      <c r="N20" t="str">
        <v>저도주-2</v>
      </c>
      <c r="O20" s="4">
        <v>46247</v>
      </c>
      <c r="P20"/>
    </row>
    <row r="21" ht="30" customHeight="1">
      <c r="C21"/>
      <c r="D21"/>
      <c r="E21" s="2">
        <v>1</v>
      </c>
      <c r="F21" s="2"/>
      <c r="G21" s="2"/>
      <c r="H21" s="2"/>
      <c r="I21" s="2"/>
      <c r="J21" t="str">
        <v>나즈막 홍</v>
      </c>
      <c r="K21" t="str">
        <v>탁주</v>
      </c>
      <c r="L21" s="3">
        <v>0.06</v>
      </c>
      <c r="M21">
        <v>4</v>
      </c>
      <c r="N21" t="str">
        <v>저도주-2</v>
      </c>
      <c r="O21" s="4">
        <v>46247</v>
      </c>
      <c r="P21"/>
    </row>
    <row r="22" ht="30" customHeight="1">
      <c r="C22"/>
      <c r="D22"/>
      <c r="E22" s="2"/>
      <c r="F22" s="2">
        <v>1</v>
      </c>
      <c r="G22" s="2"/>
      <c r="H22" s="2"/>
      <c r="I22" s="2"/>
      <c r="J22" t="str">
        <v>하드포션</v>
      </c>
      <c r="K22" t="str">
        <v>탁주</v>
      </c>
      <c r="L22" s="5">
        <v>0.143</v>
      </c>
      <c r="M22">
        <v>4</v>
      </c>
      <c r="N22" t="str">
        <v>고도주-1</v>
      </c>
      <c r="O22" s="4">
        <v>46247</v>
      </c>
      <c r="P22"/>
    </row>
    <row r="23" ht="30" customHeight="1">
      <c r="C23"/>
      <c r="D23"/>
      <c r="E23" s="2"/>
      <c r="F23" s="2">
        <v>1</v>
      </c>
      <c r="G23" s="2"/>
      <c r="H23" s="2"/>
      <c r="I23" s="2"/>
      <c r="J23" t="str">
        <v>청화</v>
      </c>
      <c r="K23" t="str">
        <v>탁주</v>
      </c>
      <c r="L23" s="3">
        <v>0.1</v>
      </c>
      <c r="M23">
        <v>4</v>
      </c>
      <c r="N23" t="str">
        <v>고도주-1</v>
      </c>
      <c r="O23" s="4">
        <v>46247</v>
      </c>
      <c r="P23"/>
    </row>
    <row r="24" ht="30" customHeight="1">
      <c r="C24">
        <v>10</v>
      </c>
      <c r="D24" t="str">
        <v>농업회사법인 주식회사 민속양조</v>
      </c>
      <c r="E24" s="2">
        <v>1</v>
      </c>
      <c r="F24" s="2"/>
      <c r="G24" s="2"/>
      <c r="H24" s="2"/>
      <c r="I24" s="2">
        <f>SUM(E24:H24)</f>
        <v>1</v>
      </c>
      <c r="J24" t="str">
        <v>춘천 감자 막걸리</v>
      </c>
      <c r="K24" t="str">
        <v>탁주</v>
      </c>
      <c r="L24" s="3">
        <v>0.07</v>
      </c>
      <c r="M24">
        <v>4</v>
      </c>
      <c r="N24" t="str">
        <v>저도주-3</v>
      </c>
      <c r="O24" s="4">
        <v>46247</v>
      </c>
      <c r="P24"/>
    </row>
    <row r="25" ht="30" customHeight="1">
      <c r="C25">
        <v>11</v>
      </c>
      <c r="D25" t="str">
        <v>농업회사법인비즌양조주식회사</v>
      </c>
      <c r="E25" s="2"/>
      <c r="F25" s="2">
        <v>1</v>
      </c>
      <c r="G25" s="2"/>
      <c r="H25" s="2"/>
      <c r="I25" s="2">
        <f>SUM(E25:H25)</f>
        <v>1</v>
      </c>
      <c r="J25" t="str">
        <v>비즌술프리미엄</v>
      </c>
      <c r="K25" t="str">
        <v>탁주</v>
      </c>
      <c r="L25" s="3">
        <v>0.13</v>
      </c>
      <c r="M25">
        <v>4</v>
      </c>
      <c r="N25" t="str">
        <v>고도주-1</v>
      </c>
      <c r="O25" s="4">
        <v>46245</v>
      </c>
      <c r="P25"/>
    </row>
    <row r="26" ht="30" customHeight="1">
      <c r="C26">
        <v>12</v>
      </c>
      <c r="D26" t="str">
        <v>만수무강</v>
      </c>
      <c r="E26" s="2">
        <v>1</v>
      </c>
      <c r="F26" s="2"/>
      <c r="G26" s="2"/>
      <c r="H26" s="2"/>
      <c r="I26" s="2">
        <f>SUM(E26:H26)</f>
        <v>1</v>
      </c>
      <c r="J26" t="str">
        <v>진하다(ZINHADA)</v>
      </c>
      <c r="K26" t="str">
        <v>탁주</v>
      </c>
      <c r="L26" s="3">
        <v>0.07</v>
      </c>
      <c r="M26">
        <v>4</v>
      </c>
      <c r="N26" t="str">
        <v>저도주-3</v>
      </c>
      <c r="O26" s="4">
        <v>46247</v>
      </c>
      <c r="P26"/>
    </row>
    <row r="27" ht="30" customHeight="1">
      <c r="C27">
        <v>13</v>
      </c>
      <c r="D27" t="str">
        <v>과천도가</v>
      </c>
      <c r="E27">
        <v>1</v>
      </c>
      <c r="F27" s="2"/>
      <c r="G27" s="2"/>
      <c r="H27" s="2"/>
      <c r="I27" s="2">
        <f>SUM(E27:H27)</f>
        <v>1</v>
      </c>
      <c r="J27" t="str">
        <v>숲으로7</v>
      </c>
      <c r="K27" t="str">
        <v>탁주</v>
      </c>
      <c r="L27" s="3">
        <v>0.07</v>
      </c>
      <c r="M27"/>
      <c r="N27"/>
      <c r="O27"/>
      <c r="P27"/>
    </row>
    <row r="28" ht="30" customHeight="1">
      <c r="C28"/>
      <c r="D28"/>
      <c r="E28"/>
      <c r="F28" s="2">
        <v>1</v>
      </c>
      <c r="G28" s="2"/>
      <c r="H28" s="2"/>
      <c r="I28" s="2">
        <v>1</v>
      </c>
      <c r="J28" t="str">
        <v>숲으로12</v>
      </c>
      <c r="K28" t="str">
        <v>탁주</v>
      </c>
      <c r="L28" s="3">
        <v>0.12</v>
      </c>
      <c r="M28"/>
      <c r="N28"/>
      <c r="O28"/>
      <c r="P28"/>
    </row>
    <row r="29" ht="30" customHeight="1">
      <c r="C29">
        <v>14</v>
      </c>
      <c r="D29" t="str">
        <v>남도탁주</v>
      </c>
      <c r="E29" s="2"/>
      <c r="F29" s="2">
        <v>1</v>
      </c>
      <c r="G29" s="2"/>
      <c r="H29" s="2"/>
      <c r="I29" s="2">
        <v>3</v>
      </c>
      <c r="J29" t="str">
        <v>정고집 9(%)린티</v>
      </c>
      <c r="K29" t="str">
        <v>탁주</v>
      </c>
      <c r="L29" s="3">
        <v>0.09</v>
      </c>
      <c r="M29">
        <v>3</v>
      </c>
      <c r="N29" t="str">
        <v>고도주-2</v>
      </c>
      <c r="O29" s="4">
        <v>46247</v>
      </c>
      <c r="P29"/>
    </row>
    <row r="30" ht="30" customHeight="1">
      <c r="C30"/>
      <c r="D30"/>
      <c r="E30" s="2">
        <v>1</v>
      </c>
      <c r="F30" s="2"/>
      <c r="G30" s="2"/>
      <c r="H30" s="2"/>
      <c r="I30" s="2"/>
      <c r="J30" t="str">
        <v>정고집옛날생동동주</v>
      </c>
      <c r="K30" t="str">
        <v>탁주</v>
      </c>
      <c r="L30" s="3">
        <v>0.06</v>
      </c>
      <c r="M30">
        <v>3</v>
      </c>
      <c r="N30" t="str">
        <v>저도주-3</v>
      </c>
      <c r="O30" s="4">
        <v>46247</v>
      </c>
      <c r="P30"/>
    </row>
    <row r="31" ht="30" customHeight="1">
      <c r="C31"/>
      <c r="D31"/>
      <c r="E31" s="2"/>
      <c r="F31" s="2"/>
      <c r="G31" s="2">
        <v>1</v>
      </c>
      <c r="H31" s="2"/>
      <c r="I31" s="2"/>
      <c r="J31" t="str">
        <v>정고집나주배약주</v>
      </c>
      <c r="K31" t="str">
        <v>약주</v>
      </c>
      <c r="L31" s="3">
        <v>0.15</v>
      </c>
      <c r="M31"/>
      <c r="N31"/>
      <c r="O31"/>
      <c r="P31"/>
    </row>
    <row r="32" ht="30" customHeight="1">
      <c r="C32">
        <v>15</v>
      </c>
      <c r="D32" t="str">
        <v>배다리도가 농업회사법인(주)</v>
      </c>
      <c r="E32" s="2">
        <v>1</v>
      </c>
      <c r="F32" s="2"/>
      <c r="G32" s="2"/>
      <c r="H32" s="2"/>
      <c r="I32" s="2">
        <v>2</v>
      </c>
      <c r="J32" t="str">
        <v>고양막걸리7</v>
      </c>
      <c r="K32" t="str">
        <v>탁주</v>
      </c>
      <c r="L32" s="3">
        <v>0.07</v>
      </c>
      <c r="M32">
        <v>4</v>
      </c>
      <c r="N32" t="str">
        <v>저도주-2</v>
      </c>
      <c r="O32" s="4">
        <v>46247</v>
      </c>
      <c r="P32"/>
    </row>
    <row r="33" ht="30" customHeight="1">
      <c r="C33"/>
      <c r="D33"/>
      <c r="E33" s="2"/>
      <c r="F33" s="2">
        <v>1</v>
      </c>
      <c r="G33" s="2"/>
      <c r="H33" s="2"/>
      <c r="I33" s="2"/>
      <c r="J33" t="str">
        <v>고양막걸리10</v>
      </c>
      <c r="K33" t="str">
        <v>탁주</v>
      </c>
      <c r="L33" s="3">
        <v>0.1</v>
      </c>
      <c r="M33">
        <v>4</v>
      </c>
      <c r="N33" t="str">
        <v>고도주-2</v>
      </c>
      <c r="O33" s="4">
        <v>46247</v>
      </c>
      <c r="P33"/>
    </row>
    <row r="34" ht="30" customHeight="1">
      <c r="C34">
        <v>16</v>
      </c>
      <c r="D34" t="str">
        <v>주식회사 열우물양조장 농업회사법인</v>
      </c>
      <c r="E34" s="2"/>
      <c r="F34" s="2"/>
      <c r="G34" s="2"/>
      <c r="H34" s="2">
        <v>1</v>
      </c>
      <c r="I34" s="2">
        <v>2</v>
      </c>
      <c r="J34" t="str">
        <v>인천상륙작전 프리미엄</v>
      </c>
      <c r="K34" t="str">
        <v>일반증류주</v>
      </c>
      <c r="L34" s="3">
        <v>0.4</v>
      </c>
      <c r="M34"/>
      <c r="N34"/>
      <c r="O34"/>
      <c r="P34"/>
    </row>
    <row r="35" ht="30" customHeight="1">
      <c r="C35"/>
      <c r="D35"/>
      <c r="E35" s="2"/>
      <c r="F35" s="2"/>
      <c r="G35" s="2"/>
      <c r="H35" s="2">
        <v>1</v>
      </c>
      <c r="I35" s="2"/>
      <c r="J35" t="str">
        <v>서풍 클래식</v>
      </c>
      <c r="K35" t="str">
        <v>일반증류주</v>
      </c>
      <c r="L35" s="3">
        <v>0.23</v>
      </c>
      <c r="M35"/>
      <c r="N35"/>
      <c r="O35"/>
      <c r="P35"/>
    </row>
    <row r="36" ht="30" customHeight="1">
      <c r="C36">
        <v>17</v>
      </c>
      <c r="D36" t="str">
        <v>농업회사법인 유유양조(주)</v>
      </c>
      <c r="E36" s="2"/>
      <c r="F36" s="2">
        <v>1</v>
      </c>
      <c r="G36" s="2"/>
      <c r="H36" s="2"/>
      <c r="I36" s="2">
        <v>2</v>
      </c>
      <c r="J36" t="str">
        <v>채석강막걸리10</v>
      </c>
      <c r="K36" t="str">
        <v>탁주</v>
      </c>
      <c r="L36" s="3">
        <v>0.1</v>
      </c>
      <c r="M36">
        <v>4</v>
      </c>
      <c r="N36" t="str">
        <v>고도주-1</v>
      </c>
      <c r="O36" s="4">
        <v>46245</v>
      </c>
      <c r="P36"/>
    </row>
    <row r="37" ht="30" customHeight="1">
      <c r="C37"/>
      <c r="D37"/>
      <c r="E37" s="2"/>
      <c r="F37" s="2">
        <v>1</v>
      </c>
      <c r="G37" s="2"/>
      <c r="H37" s="2"/>
      <c r="I37" s="2"/>
      <c r="J37" t="str">
        <v>채석강막걸리15</v>
      </c>
      <c r="K37" t="str">
        <v>탁주</v>
      </c>
      <c r="L37" s="3">
        <v>0.15</v>
      </c>
      <c r="M37">
        <v>4</v>
      </c>
      <c r="N37" t="str">
        <v>고도주-1</v>
      </c>
      <c r="O37" s="4">
        <v>46245</v>
      </c>
      <c r="P37"/>
    </row>
    <row r="38" ht="30" customHeight="1">
      <c r="C38">
        <v>18</v>
      </c>
      <c r="D38" t="str">
        <v>농업회사법인 독브루어리 주식회사</v>
      </c>
      <c r="E38" s="2">
        <v>1</v>
      </c>
      <c r="F38" s="2"/>
      <c r="G38" s="2"/>
      <c r="H38" s="2"/>
      <c r="I38" s="2">
        <v>2</v>
      </c>
      <c r="J38" t="str">
        <v>쌩막걸리</v>
      </c>
      <c r="K38" t="str">
        <v>탁주</v>
      </c>
      <c r="L38" s="3">
        <v>0.05</v>
      </c>
      <c r="M38">
        <v>3</v>
      </c>
      <c r="N38" t="str">
        <v>저도주-2</v>
      </c>
      <c r="O38" s="4">
        <v>46247</v>
      </c>
      <c r="P38"/>
    </row>
    <row r="39" ht="30" customHeight="1">
      <c r="C39"/>
      <c r="D39"/>
      <c r="E39" s="2">
        <v>1</v>
      </c>
      <c r="F39" s="2"/>
      <c r="G39" s="2"/>
      <c r="H39" s="2"/>
      <c r="I39" s="2"/>
      <c r="J39" t="str">
        <v>하루찬 막걸리</v>
      </c>
      <c r="K39" t="str">
        <v>탁주</v>
      </c>
      <c r="L39" s="3">
        <v>0.06</v>
      </c>
      <c r="M39">
        <v>3</v>
      </c>
      <c r="N39" t="str">
        <v>저도주-2</v>
      </c>
      <c r="O39" s="4">
        <v>46247</v>
      </c>
      <c r="P39"/>
    </row>
    <row r="40" ht="30" customHeight="1">
      <c r="C40">
        <v>19</v>
      </c>
      <c r="D40" t="str">
        <v>농업회사법인 시골할매 (주)</v>
      </c>
      <c r="E40" s="2">
        <v>1</v>
      </c>
      <c r="F40" s="2"/>
      <c r="G40" s="2"/>
      <c r="H40" s="2"/>
      <c r="I40" s="2">
        <f>SUM(E40:H40)</f>
        <v>1</v>
      </c>
      <c r="J40" t="str">
        <v>남해야</v>
      </c>
      <c r="K40" t="str">
        <v>탁주</v>
      </c>
      <c r="L40" s="3">
        <v>0.06</v>
      </c>
      <c r="M40">
        <v>4</v>
      </c>
      <c r="N40" t="str">
        <v>저도주-3</v>
      </c>
      <c r="O40" s="4">
        <v>46247</v>
      </c>
      <c r="P40"/>
    </row>
    <row r="41" ht="30" customHeight="1">
      <c r="C41">
        <v>20</v>
      </c>
      <c r="D41" t="str">
        <v>농업회사법인메들리주식회사</v>
      </c>
      <c r="E41" s="2"/>
      <c r="F41" s="2">
        <v>1</v>
      </c>
      <c r="G41" s="2"/>
      <c r="H41" s="2"/>
      <c r="I41" s="2">
        <v>4</v>
      </c>
      <c r="J41" t="str">
        <v>메들리손막걸리10</v>
      </c>
      <c r="K41" t="str">
        <v>탁주</v>
      </c>
      <c r="L41" s="3">
        <v>0.1</v>
      </c>
      <c r="M41"/>
      <c r="N41"/>
      <c r="O41"/>
      <c r="P41"/>
    </row>
    <row r="42" ht="30" customHeight="1">
      <c r="C42"/>
      <c r="D42"/>
      <c r="E42" s="2"/>
      <c r="F42" s="2">
        <v>1</v>
      </c>
      <c r="G42" s="2"/>
      <c r="H42" s="2"/>
      <c r="I42" s="2"/>
      <c r="J42" t="str">
        <v>메들리꿀막걸리</v>
      </c>
      <c r="K42" t="str">
        <v>탁주</v>
      </c>
      <c r="L42" s="3">
        <v>0.12</v>
      </c>
      <c r="M42"/>
      <c r="N42"/>
      <c r="O42"/>
      <c r="P42"/>
    </row>
    <row r="43" ht="30" customHeight="1">
      <c r="C43"/>
      <c r="D43"/>
      <c r="E43" s="2"/>
      <c r="F43" s="2"/>
      <c r="G43" s="2">
        <v>1</v>
      </c>
      <c r="H43" s="2"/>
      <c r="I43" s="2"/>
      <c r="J43" t="str">
        <v>백옥</v>
      </c>
      <c r="K43" t="str">
        <v>약주</v>
      </c>
      <c r="L43" s="3">
        <v>0.14</v>
      </c>
      <c r="M43"/>
      <c r="N43"/>
      <c r="O43"/>
      <c r="P43"/>
    </row>
    <row r="44" ht="30" customHeight="1">
      <c r="C44"/>
      <c r="D44"/>
      <c r="E44" s="2"/>
      <c r="F44" s="2"/>
      <c r="G44" s="2">
        <v>1</v>
      </c>
      <c r="H44" s="2"/>
      <c r="I44" s="2"/>
      <c r="J44" t="str">
        <v>도화</v>
      </c>
      <c r="K44" t="str">
        <v>약주</v>
      </c>
      <c r="L44" s="3">
        <v>0.14</v>
      </c>
      <c r="M44"/>
      <c r="N44"/>
      <c r="P44"/>
    </row>
    <row r="45" ht="30" customHeight="1">
      <c r="C45">
        <v>21</v>
      </c>
      <c r="D45" t="str">
        <v>중원당</v>
      </c>
      <c r="E45" s="2"/>
      <c r="F45" s="2"/>
      <c r="G45" s="2">
        <v>1</v>
      </c>
      <c r="H45" s="2"/>
      <c r="I45" s="2">
        <v>3</v>
      </c>
      <c r="J45" t="str">
        <v>청명주14.5%</v>
      </c>
      <c r="K45" t="str">
        <v>약주</v>
      </c>
      <c r="L45" s="5">
        <v>0.145</v>
      </c>
      <c r="M45">
        <v>4</v>
      </c>
      <c r="N45" t="str">
        <v>약청주-3</v>
      </c>
      <c r="O45" s="4">
        <v>46246</v>
      </c>
      <c r="P45"/>
    </row>
    <row r="46" ht="30" customHeight="1">
      <c r="C46"/>
      <c r="D46"/>
      <c r="E46" s="2"/>
      <c r="F46" s="2">
        <v>1</v>
      </c>
      <c r="G46" s="2"/>
      <c r="H46" s="2"/>
      <c r="I46" s="2"/>
      <c r="J46" t="str">
        <v>청명주탁주</v>
      </c>
      <c r="K46" t="str">
        <v>탁주</v>
      </c>
      <c r="L46" s="3">
        <v>0.12</v>
      </c>
      <c r="M46">
        <v>6</v>
      </c>
      <c r="N46" t="str">
        <v>고도주-3</v>
      </c>
      <c r="O46" s="4">
        <v>46246</v>
      </c>
      <c r="P46"/>
    </row>
    <row r="47" ht="30" customHeight="1">
      <c r="C47"/>
      <c r="D47"/>
      <c r="E47" s="2"/>
      <c r="F47" s="2"/>
      <c r="G47" s="2"/>
      <c r="H47" s="2">
        <v>1</v>
      </c>
      <c r="I47" s="2"/>
      <c r="J47" t="str">
        <v>청명52</v>
      </c>
      <c r="K47" t="str">
        <v>증류주</v>
      </c>
      <c r="L47" s="3">
        <v>0.52</v>
      </c>
      <c r="M47"/>
      <c r="N47"/>
      <c r="O47"/>
      <c r="P47"/>
    </row>
    <row r="48" ht="30" customHeight="1">
      <c r="C48">
        <v>22</v>
      </c>
      <c r="D48" t="str">
        <v>브루어리 쏨</v>
      </c>
      <c r="E48" s="2"/>
      <c r="F48" s="2">
        <v>1</v>
      </c>
      <c r="G48" s="2"/>
      <c r="H48" s="2"/>
      <c r="I48" s="2">
        <v>2</v>
      </c>
      <c r="J48" t="str">
        <v>쏨 탁주 12</v>
      </c>
      <c r="K48" t="str">
        <v>탁주</v>
      </c>
      <c r="L48" s="3">
        <v>0.12</v>
      </c>
      <c r="M48">
        <v>4</v>
      </c>
      <c r="N48" t="str">
        <v>고도주-1</v>
      </c>
      <c r="O48" s="4">
        <v>46247</v>
      </c>
      <c r="P48"/>
    </row>
    <row r="49" ht="30" customHeight="1">
      <c r="C49"/>
      <c r="D49"/>
      <c r="E49" s="2"/>
      <c r="F49" s="2"/>
      <c r="G49" s="2">
        <v>1</v>
      </c>
      <c r="H49" s="2"/>
      <c r="I49" s="2"/>
      <c r="J49" t="str">
        <v>담담(연)</v>
      </c>
      <c r="K49" t="str">
        <v>약주</v>
      </c>
      <c r="L49" s="3">
        <v>0.15</v>
      </c>
      <c r="M49">
        <v>6</v>
      </c>
      <c r="N49" t="str">
        <v>약청주-2</v>
      </c>
      <c r="O49" s="4">
        <v>46247</v>
      </c>
      <c r="P49"/>
    </row>
    <row r="50" ht="30" customHeight="1">
      <c r="C50">
        <v>23</v>
      </c>
      <c r="D50" t="str">
        <v>농업회사법인유한회사귀리귀인고부지점</v>
      </c>
      <c r="E50" s="2"/>
      <c r="F50" s="2"/>
      <c r="G50" s="2"/>
      <c r="H50" s="2">
        <v>1</v>
      </c>
      <c r="I50" s="2">
        <v>2</v>
      </c>
      <c r="J50" t="str">
        <v>1894고부</v>
      </c>
      <c r="K50" t="str">
        <v>증류식소주</v>
      </c>
      <c r="L50" s="3">
        <v>0.25</v>
      </c>
      <c r="M50"/>
      <c r="N50"/>
      <c r="O50"/>
      <c r="P50"/>
    </row>
    <row r="51" ht="30" customHeight="1">
      <c r="C51"/>
      <c r="D51"/>
      <c r="E51" s="2"/>
      <c r="F51" s="2"/>
      <c r="G51" s="2"/>
      <c r="H51" s="2">
        <v>1</v>
      </c>
      <c r="I51" s="2"/>
      <c r="J51" t="str">
        <v>동학45</v>
      </c>
      <c r="K51" t="str">
        <v>증류식소주</v>
      </c>
      <c r="L51" s="3">
        <v>0.45</v>
      </c>
      <c r="M51"/>
      <c r="N51"/>
      <c r="O51"/>
      <c r="P51"/>
    </row>
    <row r="52" ht="30" customHeight="1">
      <c r="C52">
        <v>24</v>
      </c>
      <c r="D52" t="str">
        <v>영농조합법인 보령전통주</v>
      </c>
      <c r="E52" s="2"/>
      <c r="F52" s="2">
        <v>1</v>
      </c>
      <c r="G52" s="2"/>
      <c r="H52" s="2"/>
      <c r="I52" s="2">
        <v>2</v>
      </c>
      <c r="J52" t="str">
        <v>방풍미주</v>
      </c>
      <c r="K52" t="str">
        <v>탁주</v>
      </c>
      <c r="L52" s="3">
        <v>0.12</v>
      </c>
      <c r="M52">
        <v>4</v>
      </c>
      <c r="N52" t="str">
        <v>고도주-2</v>
      </c>
      <c r="O52" s="4">
        <v>46247</v>
      </c>
      <c r="P52"/>
    </row>
    <row r="53" ht="30" customHeight="1">
      <c r="C53"/>
      <c r="D53"/>
      <c r="E53" s="2"/>
      <c r="F53" s="2"/>
      <c r="G53" s="2">
        <v>1</v>
      </c>
      <c r="H53" s="2"/>
      <c r="I53" s="2"/>
      <c r="J53" t="str">
        <v>만세보령주</v>
      </c>
      <c r="K53" t="str">
        <v>약주</v>
      </c>
      <c r="L53" s="3">
        <v>0.15</v>
      </c>
      <c r="M53">
        <v>4</v>
      </c>
      <c r="N53" t="str">
        <v>약청주-2</v>
      </c>
      <c r="O53" s="4">
        <v>46247</v>
      </c>
      <c r="P53"/>
    </row>
    <row r="54" ht="30" customHeight="1">
      <c r="C54">
        <v>25</v>
      </c>
      <c r="D54" t="str">
        <v>가천도가</v>
      </c>
      <c r="E54" s="2"/>
      <c r="F54" s="2"/>
      <c r="G54" s="2"/>
      <c r="H54" s="2">
        <v>1</v>
      </c>
      <c r="I54" s="2">
        <f>SUM(E54:H54)</f>
        <v>1</v>
      </c>
      <c r="J54" t="str">
        <v>리첼로(RICELO)</v>
      </c>
      <c r="K54" t="str">
        <v>증류식소주</v>
      </c>
      <c r="L54" s="3">
        <v>0.42</v>
      </c>
      <c r="M54"/>
      <c r="N54"/>
      <c r="O54"/>
      <c r="P54"/>
    </row>
    <row r="55" ht="30" customHeight="1">
      <c r="C55">
        <v>26</v>
      </c>
      <c r="D55" t="str">
        <v>한산모시양조장</v>
      </c>
      <c r="E55" s="2"/>
      <c r="F55" s="2"/>
      <c r="G55" s="2">
        <v>1</v>
      </c>
      <c r="H55" s="2"/>
      <c r="I55" s="2">
        <f>SUM(E55:H55)</f>
        <v>1</v>
      </c>
      <c r="J55" t="str">
        <v>한산소곡주</v>
      </c>
      <c r="K55" t="str">
        <v>약주</v>
      </c>
      <c r="L55" s="3">
        <v>0.16</v>
      </c>
      <c r="M55"/>
      <c r="N55"/>
      <c r="O55"/>
      <c r="P55"/>
    </row>
    <row r="56" ht="30" customHeight="1">
      <c r="C56">
        <v>27</v>
      </c>
      <c r="D56" t="str">
        <v>농업회사법인 한강주조 주식회사</v>
      </c>
      <c r="E56" s="2"/>
      <c r="F56" s="2">
        <v>1</v>
      </c>
      <c r="G56" s="2"/>
      <c r="H56" s="2"/>
      <c r="I56" s="2">
        <v>3</v>
      </c>
      <c r="J56" t="str">
        <v>나루 11.5</v>
      </c>
      <c r="K56" t="str">
        <v>탁주</v>
      </c>
      <c r="L56" s="5">
        <v>0.115</v>
      </c>
      <c r="M56">
        <v>4</v>
      </c>
      <c r="N56" t="str">
        <v>고도주-3</v>
      </c>
      <c r="O56" s="4">
        <v>46246</v>
      </c>
      <c r="P56"/>
    </row>
    <row r="57" ht="30" customHeight="1">
      <c r="C57"/>
      <c r="D57"/>
      <c r="E57" s="2"/>
      <c r="F57" s="2"/>
      <c r="G57" s="2">
        <v>1</v>
      </c>
      <c r="H57" s="2"/>
      <c r="I57" s="2"/>
      <c r="J57" t="str">
        <v>글림 GLEEM</v>
      </c>
      <c r="K57" t="str">
        <v>약주</v>
      </c>
      <c r="L57" s="3">
        <v>0.13</v>
      </c>
      <c r="M57">
        <v>4</v>
      </c>
      <c r="N57" t="str">
        <v>약청주-1</v>
      </c>
      <c r="O57" s="4">
        <v>46246</v>
      </c>
      <c r="P57"/>
    </row>
    <row r="58" ht="30" customHeight="1">
      <c r="C58"/>
      <c r="D58"/>
      <c r="E58" s="2">
        <v>1</v>
      </c>
      <c r="F58" s="2"/>
      <c r="G58" s="2"/>
      <c r="H58" s="2"/>
      <c r="I58" s="2"/>
      <c r="J58" t="str">
        <v>나루 생막걸리</v>
      </c>
      <c r="K58" t="str">
        <v>탁주</v>
      </c>
      <c r="L58" s="3">
        <v>0.06</v>
      </c>
      <c r="M58">
        <v>4</v>
      </c>
      <c r="N58" t="str">
        <v>저도주-1</v>
      </c>
      <c r="O58" s="4">
        <v>46246</v>
      </c>
      <c r="P58"/>
    </row>
    <row r="59" ht="30" customHeight="1">
      <c r="C59">
        <v>28</v>
      </c>
      <c r="D59" t="str">
        <v>농업회사법인 하이터치증류소</v>
      </c>
      <c r="E59" s="2"/>
      <c r="F59" s="2"/>
      <c r="G59" s="2"/>
      <c r="H59" s="2">
        <v>1</v>
      </c>
      <c r="I59" s="2">
        <f>SUM(E59:H59)</f>
        <v>1</v>
      </c>
      <c r="J59" t="str">
        <v>터치 진</v>
      </c>
      <c r="K59" t="str">
        <v>일반증류주</v>
      </c>
      <c r="L59" s="3">
        <v>0.4</v>
      </c>
      <c r="M59"/>
      <c r="N59"/>
      <c r="O59"/>
      <c r="P59"/>
    </row>
    <row r="60" ht="30" customHeight="1">
      <c r="C60">
        <v>29</v>
      </c>
      <c r="D60" t="str">
        <v>농업회사법인가양주작주식회사</v>
      </c>
      <c r="E60" s="2"/>
      <c r="F60" s="2"/>
      <c r="G60" s="2"/>
      <c r="H60" s="2">
        <v>1</v>
      </c>
      <c r="I60" s="2">
        <f>SUM(E60:H60)</f>
        <v>1</v>
      </c>
      <c r="J60" t="str">
        <v>수을43</v>
      </c>
      <c r="K60" t="str">
        <v>리큐르</v>
      </c>
      <c r="L60" s="3">
        <v>0.43</v>
      </c>
      <c r="M60">
        <v>6</v>
      </c>
      <c r="N60"/>
      <c r="O60" s="4">
        <v>46245</v>
      </c>
      <c r="P60"/>
    </row>
    <row r="61" ht="30" customHeight="1">
      <c r="C61">
        <v>30</v>
      </c>
      <c r="D61" t="str">
        <v>청슬K</v>
      </c>
      <c r="E61" s="2"/>
      <c r="F61" s="2"/>
      <c r="G61" s="2"/>
      <c r="H61" s="2">
        <v>1</v>
      </c>
      <c r="I61" s="2">
        <v>2</v>
      </c>
      <c r="J61" t="str">
        <v>청슬 영일만소주51</v>
      </c>
      <c r="K61" t="str">
        <v>증류주</v>
      </c>
      <c r="L61" s="3">
        <v>0.51</v>
      </c>
      <c r="M61"/>
      <c r="N61"/>
      <c r="O61"/>
      <c r="P61"/>
    </row>
    <row r="62" ht="30" customHeight="1">
      <c r="C62"/>
      <c r="D62"/>
      <c r="E62" s="2"/>
      <c r="F62" s="2"/>
      <c r="G62" s="2"/>
      <c r="H62" s="2">
        <v>1</v>
      </c>
      <c r="I62" s="2"/>
      <c r="J62" t="str">
        <v>청슬 영일만소주41</v>
      </c>
      <c r="K62" t="str">
        <v>증류주</v>
      </c>
      <c r="L62" s="3">
        <v>0.41</v>
      </c>
      <c r="M62"/>
      <c r="N62"/>
      <c r="O62"/>
      <c r="P62"/>
    </row>
    <row r="63" ht="30" customHeight="1">
      <c r="C63">
        <v>31</v>
      </c>
      <c r="D63" t="str">
        <v>농업회사법인 신탄진주조(주)</v>
      </c>
      <c r="E63" s="2">
        <v>1</v>
      </c>
      <c r="F63" s="2"/>
      <c r="G63" s="2"/>
      <c r="H63" s="2"/>
      <c r="I63" s="2">
        <v>2</v>
      </c>
      <c r="J63" t="str">
        <v>독수리 막걸리</v>
      </c>
      <c r="K63" t="str">
        <v>탁주</v>
      </c>
      <c r="L63" s="3">
        <v>0.06</v>
      </c>
      <c r="M63">
        <v>3</v>
      </c>
      <c r="N63" t="str">
        <v>저도주-1</v>
      </c>
      <c r="O63" s="4">
        <v>46246</v>
      </c>
      <c r="P63"/>
    </row>
    <row r="64" ht="30" customHeight="1">
      <c r="C64"/>
      <c r="D64"/>
      <c r="E64" s="2"/>
      <c r="F64" s="2"/>
      <c r="G64" s="2">
        <v>1</v>
      </c>
      <c r="H64" s="2"/>
      <c r="I64" s="2"/>
      <c r="J64" t="str">
        <v>하타</v>
      </c>
      <c r="K64" t="str">
        <v>청주</v>
      </c>
      <c r="L64" s="3">
        <v>0.16</v>
      </c>
      <c r="M64">
        <v>4</v>
      </c>
      <c r="N64" t="str">
        <v>약청주-1</v>
      </c>
      <c r="O64" s="4">
        <v>46246</v>
      </c>
      <c r="P64"/>
    </row>
    <row r="65" ht="30" customHeight="1">
      <c r="C65">
        <v>32</v>
      </c>
      <c r="D65" t="str">
        <v>토박이소곡주</v>
      </c>
      <c r="E65" s="2"/>
      <c r="F65" s="2"/>
      <c r="G65" s="2">
        <v>1</v>
      </c>
      <c r="H65" s="2"/>
      <c r="I65" s="2">
        <v>2</v>
      </c>
      <c r="J65" t="str">
        <v>한산소곡주</v>
      </c>
      <c r="K65" t="str">
        <v>약주(생주)</v>
      </c>
      <c r="L65" s="3">
        <v>0.16</v>
      </c>
      <c r="M65"/>
      <c r="N65"/>
      <c r="O65"/>
      <c r="P65"/>
    </row>
    <row r="66" ht="30" customHeight="1">
      <c r="C66"/>
      <c r="D66"/>
      <c r="E66" s="2"/>
      <c r="F66" s="2"/>
      <c r="G66" s="2"/>
      <c r="H66" s="2">
        <v>1</v>
      </c>
      <c r="I66" s="2"/>
      <c r="J66" t="str">
        <v>한산소곡화주</v>
      </c>
      <c r="K66" t="str">
        <v>일반증류주</v>
      </c>
      <c r="L66" s="3">
        <v>0.41</v>
      </c>
      <c r="M66"/>
      <c r="N66"/>
      <c r="O66"/>
      <c r="P66"/>
    </row>
    <row r="67" ht="30" customHeight="1">
      <c r="C67">
        <v>33</v>
      </c>
      <c r="D67" t="str">
        <v>원스피리츠 주식회사 농업회사법인</v>
      </c>
      <c r="E67" s="2"/>
      <c r="F67" s="2"/>
      <c r="G67" s="2"/>
      <c r="H67" s="2">
        <v>1</v>
      </c>
      <c r="I67" s="2">
        <f>SUM(E67:H67)</f>
        <v>1</v>
      </c>
      <c r="J67" t="str">
        <v>환영 30</v>
      </c>
      <c r="K67" t="str">
        <v>리큐르</v>
      </c>
      <c r="L67" s="3">
        <v>0.3</v>
      </c>
      <c r="M67"/>
      <c r="N67"/>
      <c r="O67"/>
      <c r="P67"/>
    </row>
    <row r="68" ht="30" customHeight="1">
      <c r="C68">
        <v>34</v>
      </c>
      <c r="D68" t="str">
        <v>농업회사법인주식회사 노금주가</v>
      </c>
      <c r="E68" s="2"/>
      <c r="F68" s="2"/>
      <c r="G68" s="2">
        <v>1</v>
      </c>
      <c r="H68" s="2"/>
      <c r="I68" s="2">
        <f>SUM(E68:H68)</f>
        <v>1</v>
      </c>
      <c r="J68" t="str">
        <v>일지춘</v>
      </c>
      <c r="K68" t="str">
        <v>약주</v>
      </c>
      <c r="L68" s="3">
        <v>0.15</v>
      </c>
      <c r="M68"/>
      <c r="N68"/>
      <c r="O68"/>
      <c r="P68"/>
    </row>
    <row r="69" ht="30" customHeight="1">
      <c r="C69">
        <v>35</v>
      </c>
      <c r="D69" t="str">
        <v>농업회사법인 운정양조장 주식회사</v>
      </c>
      <c r="E69" s="2"/>
      <c r="F69" s="2">
        <v>1</v>
      </c>
      <c r="G69" s="2"/>
      <c r="H69" s="2"/>
      <c r="I69" s="2">
        <v>3</v>
      </c>
      <c r="J69" t="str">
        <v>운정막걸리</v>
      </c>
      <c r="K69" t="str">
        <v>탁주</v>
      </c>
      <c r="L69" s="3">
        <v>0.09</v>
      </c>
      <c r="M69"/>
      <c r="N69"/>
      <c r="O69"/>
      <c r="P69"/>
    </row>
    <row r="70" ht="30" customHeight="1">
      <c r="C70"/>
      <c r="D70"/>
      <c r="E70" s="2"/>
      <c r="F70" s="2">
        <v>1</v>
      </c>
      <c r="G70" s="2"/>
      <c r="H70" s="2"/>
      <c r="I70" s="2"/>
      <c r="J70" t="str">
        <v>파주개성인삼막걸리</v>
      </c>
      <c r="K70" t="str">
        <v>탁주</v>
      </c>
      <c r="L70" s="5">
        <v>0.09</v>
      </c>
      <c r="M70"/>
      <c r="N70"/>
      <c r="O70"/>
      <c r="P70"/>
    </row>
    <row r="71" ht="30" customHeight="1">
      <c r="C71"/>
      <c r="D71"/>
      <c r="E71" s="2">
        <v>1</v>
      </c>
      <c r="F71" s="2"/>
      <c r="G71" s="2"/>
      <c r="H71" s="2"/>
      <c r="I71" s="2"/>
      <c r="J71" t="str">
        <v>구름을탄산</v>
      </c>
      <c r="K71" t="str">
        <v>탁주</v>
      </c>
      <c r="L71" s="5">
        <v>0.072</v>
      </c>
      <c r="M71"/>
      <c r="N71"/>
      <c r="O71"/>
      <c r="P71"/>
    </row>
    <row r="72" ht="30" customHeight="1">
      <c r="C72">
        <v>36</v>
      </c>
      <c r="D72" t="str">
        <v>농업회사법인 주식회사 유상곡수</v>
      </c>
      <c r="E72" s="2"/>
      <c r="F72" s="2"/>
      <c r="G72" s="2">
        <v>1</v>
      </c>
      <c r="H72" s="2"/>
      <c r="I72" s="2">
        <v>3</v>
      </c>
      <c r="J72" t="str">
        <v>유상곡수 온도01</v>
      </c>
      <c r="K72" t="str">
        <v>약주</v>
      </c>
      <c r="L72" s="3">
        <v>0.14</v>
      </c>
      <c r="M72"/>
      <c r="N72"/>
      <c r="O72"/>
      <c r="P72"/>
    </row>
    <row r="73" ht="30" customHeight="1">
      <c r="C73"/>
      <c r="D73"/>
      <c r="E73" s="2"/>
      <c r="F73" s="2"/>
      <c r="G73" s="2">
        <v>1</v>
      </c>
      <c r="H73" s="2"/>
      <c r="I73" s="2"/>
      <c r="J73" t="str">
        <v>유상곡수 온도02</v>
      </c>
      <c r="K73" t="str">
        <v>약주</v>
      </c>
      <c r="L73" s="3">
        <v>0.15</v>
      </c>
      <c r="M73"/>
      <c r="N73"/>
      <c r="O73"/>
      <c r="P73"/>
    </row>
    <row r="74" ht="30" customHeight="1">
      <c r="C74"/>
      <c r="D74"/>
      <c r="E74" s="2"/>
      <c r="F74" s="2"/>
      <c r="G74" s="2"/>
      <c r="H74" s="2">
        <v>1</v>
      </c>
      <c r="I74" s="2"/>
      <c r="J74" t="str">
        <v>유상곡수 화주59</v>
      </c>
      <c r="K74" t="str">
        <v>증류주</v>
      </c>
      <c r="L74" s="5">
        <v>0.599</v>
      </c>
      <c r="M74"/>
      <c r="N74"/>
      <c r="O74"/>
      <c r="P74"/>
    </row>
    <row r="75" ht="30" customHeight="1">
      <c r="C75">
        <v>37</v>
      </c>
      <c r="D75" t="str">
        <v>소담양조장</v>
      </c>
      <c r="E75" s="2"/>
      <c r="F75" s="2">
        <v>1</v>
      </c>
      <c r="G75" s="2"/>
      <c r="H75" s="2"/>
      <c r="I75" s="2">
        <f>SUM(E75:H75)</f>
        <v>1</v>
      </c>
      <c r="J75" t="str">
        <v>꽃달</v>
      </c>
      <c r="K75" t="str">
        <v>탁주</v>
      </c>
      <c r="L75" s="3">
        <v>0.1</v>
      </c>
      <c r="M75">
        <v>3</v>
      </c>
      <c r="N75" t="str">
        <v>고도주-3</v>
      </c>
      <c r="O75" s="4">
        <v>46246</v>
      </c>
      <c r="P75"/>
    </row>
    <row r="76" ht="30" customHeight="1">
      <c r="C76">
        <v>38</v>
      </c>
      <c r="D76" t="str">
        <v>성민도가</v>
      </c>
      <c r="E76" s="2"/>
      <c r="F76" s="2">
        <v>1</v>
      </c>
      <c r="G76" s="2"/>
      <c r="H76" s="2"/>
      <c r="I76" s="2">
        <v>3</v>
      </c>
      <c r="J76" t="str">
        <v>가온</v>
      </c>
      <c r="K76" t="str">
        <v>탁주</v>
      </c>
      <c r="L76" s="3">
        <v>0.15</v>
      </c>
      <c r="M76">
        <v>6</v>
      </c>
      <c r="N76" t="str">
        <v>고도주-1</v>
      </c>
      <c r="O76" s="4">
        <v>46247</v>
      </c>
      <c r="P76"/>
    </row>
    <row r="77" ht="30" customHeight="1">
      <c r="C77"/>
      <c r="D77"/>
      <c r="E77" s="2">
        <v>1</v>
      </c>
      <c r="F77" s="2"/>
      <c r="G77" s="2"/>
      <c r="H77" s="2"/>
      <c r="I77" s="2"/>
      <c r="J77" t="str">
        <v>풋풋</v>
      </c>
      <c r="K77" t="str">
        <v>탁주</v>
      </c>
      <c r="L77" s="3">
        <v>0.06</v>
      </c>
      <c r="M77">
        <v>5</v>
      </c>
      <c r="N77" t="str">
        <v>저도주-3</v>
      </c>
      <c r="O77" s="4">
        <v>46247</v>
      </c>
      <c r="P77"/>
    </row>
    <row r="78" ht="30" customHeight="1">
      <c r="C78"/>
      <c r="D78"/>
      <c r="E78" s="2"/>
      <c r="F78" s="2"/>
      <c r="G78" s="2">
        <v>1</v>
      </c>
      <c r="H78" s="2"/>
      <c r="I78" s="2"/>
      <c r="J78" t="str">
        <v>도원 17</v>
      </c>
      <c r="K78" t="str">
        <v>약주</v>
      </c>
      <c r="L78" s="3">
        <v>0.17</v>
      </c>
      <c r="M78">
        <v>3</v>
      </c>
      <c r="N78" t="str">
        <v>약청주-3</v>
      </c>
      <c r="O78" s="4">
        <v>46247</v>
      </c>
      <c r="P78"/>
    </row>
    <row r="79" ht="30" customHeight="1">
      <c r="C79">
        <v>39</v>
      </c>
      <c r="D79" t="str">
        <v>농업회사법인(주)안동디스틸러리</v>
      </c>
      <c r="E79" s="2"/>
      <c r="F79" s="2"/>
      <c r="G79" s="2"/>
      <c r="H79" s="2">
        <v>1</v>
      </c>
      <c r="I79" s="2">
        <f>SUM(E79:H79)</f>
        <v>1</v>
      </c>
      <c r="J79" t="str">
        <v>태사주</v>
      </c>
      <c r="K79" t="str">
        <v>증류식 소주</v>
      </c>
      <c r="L79" s="3">
        <v>0.35</v>
      </c>
      <c r="M79"/>
      <c r="N79"/>
      <c r="O79"/>
      <c r="P79"/>
    </row>
    <row r="80" ht="30" customHeight="1">
      <c r="C80">
        <v>40</v>
      </c>
      <c r="D80" t="str">
        <v>양주골이가전통주</v>
      </c>
      <c r="E80" s="2">
        <v>1</v>
      </c>
      <c r="F80" s="2"/>
      <c r="G80" s="2"/>
      <c r="H80" s="2"/>
      <c r="I80" s="2">
        <v>5</v>
      </c>
      <c r="J80" t="str">
        <v>이화주</v>
      </c>
      <c r="K80" t="str">
        <v>탁주</v>
      </c>
      <c r="L80" s="5">
        <v>0.085</v>
      </c>
      <c r="M80"/>
      <c r="N80"/>
      <c r="O80"/>
      <c r="P80"/>
    </row>
    <row r="81" ht="30" customHeight="1">
      <c r="C81"/>
      <c r="D81"/>
      <c r="E81" s="2"/>
      <c r="F81" s="2">
        <v>1</v>
      </c>
      <c r="G81" s="2"/>
      <c r="H81" s="2"/>
      <c r="I81" s="2"/>
      <c r="J81" t="str">
        <v>주줌치</v>
      </c>
      <c r="K81" t="str">
        <v>탁주</v>
      </c>
      <c r="L81" s="5">
        <v>0.17</v>
      </c>
      <c r="M81"/>
      <c r="N81"/>
      <c r="O81"/>
      <c r="P81"/>
    </row>
    <row r="82" ht="30" customHeight="1">
      <c r="C82"/>
      <c r="D82"/>
      <c r="E82" s="2"/>
      <c r="F82" s="2"/>
      <c r="G82" s="2">
        <v>1</v>
      </c>
      <c r="H82" s="2"/>
      <c r="I82" s="2"/>
      <c r="J82" t="str">
        <v>주줌치17</v>
      </c>
      <c r="K82" t="str">
        <v>약주</v>
      </c>
      <c r="L82" s="5">
        <v>0.17</v>
      </c>
      <c r="M82"/>
      <c r="N82"/>
      <c r="O82"/>
      <c r="P82"/>
    </row>
    <row r="83" ht="30" customHeight="1">
      <c r="C83"/>
      <c r="D83"/>
      <c r="E83" s="2"/>
      <c r="F83" s="2"/>
      <c r="G83" s="2">
        <v>1</v>
      </c>
      <c r="H83" s="2"/>
      <c r="I83" s="2"/>
      <c r="J83" t="str">
        <v>이가주</v>
      </c>
      <c r="K83" t="str">
        <v>약주</v>
      </c>
      <c r="L83" s="5">
        <v>0.135</v>
      </c>
      <c r="M83"/>
      <c r="N83"/>
      <c r="O83"/>
      <c r="P83"/>
    </row>
    <row r="84" ht="30" customHeight="1">
      <c r="C84"/>
      <c r="D84"/>
      <c r="E84" s="2"/>
      <c r="F84" s="2">
        <v>1</v>
      </c>
      <c r="G84" s="2"/>
      <c r="H84" s="2"/>
      <c r="I84" s="2"/>
      <c r="J84" t="str">
        <v>이가주탁</v>
      </c>
      <c r="K84" t="str">
        <v>탁주</v>
      </c>
      <c r="L84" s="5">
        <v>0.135</v>
      </c>
      <c r="M84"/>
      <c r="N84"/>
      <c r="O84"/>
      <c r="P84"/>
    </row>
    <row r="85" ht="30" customHeight="1">
      <c r="C85">
        <v>41</v>
      </c>
      <c r="D85" t="str">
        <v>농업회사법인 주식회사 두들양조</v>
      </c>
      <c r="E85" s="2"/>
      <c r="F85" s="2">
        <v>1</v>
      </c>
      <c r="G85" s="2"/>
      <c r="H85" s="2"/>
      <c r="I85" s="2">
        <v>3</v>
      </c>
      <c r="J85" t="str">
        <v>홀씨10 방토</v>
      </c>
      <c r="K85" t="str">
        <v>탁주</v>
      </c>
      <c r="L85" s="3">
        <v>0.1</v>
      </c>
      <c r="M85"/>
      <c r="N85"/>
      <c r="O85"/>
      <c r="P85"/>
    </row>
    <row r="86" ht="30" customHeight="1">
      <c r="C86"/>
      <c r="D86"/>
      <c r="E86" s="2"/>
      <c r="F86" s="2">
        <v>1</v>
      </c>
      <c r="G86" s="2"/>
      <c r="H86" s="2"/>
      <c r="I86" s="2"/>
      <c r="J86" t="str">
        <v>홀씨12</v>
      </c>
      <c r="K86" t="str">
        <v>탁주</v>
      </c>
      <c r="L86" s="3">
        <v>0.12</v>
      </c>
      <c r="M86"/>
      <c r="N86"/>
      <c r="O86"/>
      <c r="P86"/>
    </row>
    <row r="87" ht="30" customHeight="1">
      <c r="C87"/>
      <c r="D87"/>
      <c r="E87" s="2"/>
      <c r="F87" s="2"/>
      <c r="G87" s="2">
        <v>1</v>
      </c>
      <c r="H87" s="2"/>
      <c r="I87" s="2"/>
      <c r="J87" t="str">
        <v>홀씨14</v>
      </c>
      <c r="K87" t="str">
        <v>약주</v>
      </c>
      <c r="L87" s="3">
        <v>0.14</v>
      </c>
      <c r="M87"/>
      <c r="N87"/>
      <c r="O87"/>
      <c r="P87"/>
    </row>
    <row r="88" ht="30" customHeight="1">
      <c r="C88">
        <v>42</v>
      </c>
      <c r="D88" t="str">
        <v>농업회사법인 주식회사 회곡양조장</v>
      </c>
      <c r="E88" s="2"/>
      <c r="F88" s="2">
        <v>1</v>
      </c>
      <c r="G88" s="2"/>
      <c r="H88" s="2"/>
      <c r="I88" s="2">
        <v>4</v>
      </c>
      <c r="J88" t="str">
        <v>회곡안동국화막걸리</v>
      </c>
      <c r="K88" t="str">
        <v>탁주</v>
      </c>
      <c r="L88" s="3">
        <v>0.12</v>
      </c>
      <c r="M88">
        <v>6</v>
      </c>
      <c r="N88" t="str">
        <v>고도주-3</v>
      </c>
      <c r="O88" s="4">
        <v>46246</v>
      </c>
      <c r="P88"/>
    </row>
    <row r="89" ht="30" customHeight="1">
      <c r="C89"/>
      <c r="D89"/>
      <c r="E89" s="2"/>
      <c r="F89" s="2"/>
      <c r="G89" s="2">
        <v>1</v>
      </c>
      <c r="H89" s="2"/>
      <c r="I89" s="2"/>
      <c r="J89" t="str">
        <v>회곡안동국화담</v>
      </c>
      <c r="K89" t="str">
        <v>약주</v>
      </c>
      <c r="L89" s="3">
        <v>0.15</v>
      </c>
      <c r="M89">
        <v>6</v>
      </c>
      <c r="N89" t="str">
        <v>약청주-1</v>
      </c>
      <c r="O89" s="4">
        <v>46246</v>
      </c>
      <c r="P89"/>
    </row>
    <row r="90" ht="30" customHeight="1">
      <c r="C90"/>
      <c r="D90"/>
      <c r="E90" s="2"/>
      <c r="F90" s="2"/>
      <c r="G90" s="2"/>
      <c r="H90" s="2">
        <v>1</v>
      </c>
      <c r="I90" s="2"/>
      <c r="J90" t="str">
        <v>회곡안동소주42</v>
      </c>
      <c r="K90" t="str">
        <v>증류주</v>
      </c>
      <c r="L90" s="3">
        <v>0.42</v>
      </c>
      <c r="M90">
        <v>8</v>
      </c>
      <c r="N90"/>
      <c r="O90" s="4">
        <v>46246</v>
      </c>
      <c r="P90" t="str">
        <v>보관위치 추후 기입</v>
      </c>
    </row>
    <row r="91" ht="30" customHeight="1">
      <c r="C91"/>
      <c r="D91"/>
      <c r="E91" s="2"/>
      <c r="F91" s="2"/>
      <c r="G91" s="2"/>
      <c r="H91" s="2">
        <v>1</v>
      </c>
      <c r="I91" s="2"/>
      <c r="J91" t="str">
        <v>안동국화주42</v>
      </c>
      <c r="K91" t="str">
        <v>증류주</v>
      </c>
      <c r="L91" s="3">
        <v>0.42</v>
      </c>
      <c r="M91"/>
      <c r="N91"/>
      <c r="O91"/>
      <c r="P91"/>
    </row>
    <row r="92" ht="30" customHeight="1">
      <c r="C92">
        <v>43</v>
      </c>
      <c r="D92" t="str">
        <v>농업회사법인(주)도반주조</v>
      </c>
      <c r="E92" s="2">
        <v>1</v>
      </c>
      <c r="F92" s="2"/>
      <c r="G92" s="2"/>
      <c r="H92" s="2"/>
      <c r="I92" s="2">
        <v>2</v>
      </c>
      <c r="J92" t="str">
        <v>삼무삼유 탄산 막걸리</v>
      </c>
      <c r="K92" t="str">
        <v>탁주</v>
      </c>
      <c r="L92" s="3">
        <v>0.07</v>
      </c>
      <c r="M92">
        <v>4</v>
      </c>
      <c r="N92" t="str">
        <v>저도주-2</v>
      </c>
      <c r="O92" s="4">
        <v>46247</v>
      </c>
      <c r="P92"/>
    </row>
    <row r="93" ht="30" customHeight="1">
      <c r="C93"/>
      <c r="D93"/>
      <c r="E93" s="2"/>
      <c r="F93" s="2">
        <v>1</v>
      </c>
      <c r="G93" s="2"/>
      <c r="H93" s="2"/>
      <c r="I93" s="2"/>
      <c r="J93" t="str">
        <v>삼무삼유 프리미엄 네츄럴막걸리</v>
      </c>
      <c r="K93" t="str">
        <v>탁주</v>
      </c>
      <c r="L93" s="3">
        <v>0.1</v>
      </c>
      <c r="M93">
        <v>3</v>
      </c>
      <c r="N93" t="str">
        <v>고도주-2</v>
      </c>
      <c r="O93" s="4">
        <v>46247</v>
      </c>
      <c r="P93"/>
    </row>
    <row r="94" ht="30" customHeight="1">
      <c r="C94">
        <v>44</v>
      </c>
      <c r="D94" t="str">
        <v>한국술양조연구소</v>
      </c>
      <c r="E94" s="2"/>
      <c r="F94" s="2"/>
      <c r="G94" s="2"/>
      <c r="H94" s="2">
        <v>1</v>
      </c>
      <c r="I94" s="2">
        <f>SUM(E94:H94)</f>
        <v>1</v>
      </c>
      <c r="J94" t="str">
        <v>박정재의 삼해</v>
      </c>
      <c r="K94" t="str">
        <v>증류주</v>
      </c>
      <c r="L94" s="3">
        <v>0.45</v>
      </c>
      <c r="M94"/>
      <c r="N94"/>
      <c r="O94"/>
      <c r="P94"/>
    </row>
    <row r="95" ht="30" customHeight="1">
      <c r="C95">
        <v>45</v>
      </c>
      <c r="D95" t="str">
        <v>법전양조장</v>
      </c>
      <c r="E95" s="2">
        <v>1</v>
      </c>
      <c r="F95" s="2"/>
      <c r="G95" s="2"/>
      <c r="H95" s="2"/>
      <c r="I95" s="2">
        <f>SUM(E95:H95)</f>
        <v>1</v>
      </c>
      <c r="J95" t="str">
        <v>버저이청량주</v>
      </c>
      <c r="K95" t="str">
        <v>탁주</v>
      </c>
      <c r="L95" s="3">
        <v>0.06</v>
      </c>
      <c r="M95">
        <v>5</v>
      </c>
      <c r="N95" t="str">
        <v>저도주-2</v>
      </c>
      <c r="O95" s="4">
        <v>46247</v>
      </c>
      <c r="P95"/>
    </row>
    <row r="96" ht="30" customHeight="1">
      <c r="C96">
        <v>46</v>
      </c>
      <c r="D96" t="str">
        <v>빛올</v>
      </c>
      <c r="E96" s="2">
        <v>1</v>
      </c>
      <c r="F96" s="2"/>
      <c r="G96" s="2"/>
      <c r="H96" s="2"/>
      <c r="I96" s="2">
        <v>2</v>
      </c>
      <c r="J96" t="str">
        <v>화비</v>
      </c>
      <c r="K96" t="str">
        <v>탁주</v>
      </c>
      <c r="L96" s="5">
        <v>0.065</v>
      </c>
      <c r="M96"/>
      <c r="N96"/>
      <c r="O96"/>
      <c r="P96"/>
    </row>
    <row r="97" ht="30" customHeight="1">
      <c r="C97"/>
      <c r="D97"/>
      <c r="E97" s="2"/>
      <c r="F97" s="2"/>
      <c r="G97" s="2">
        <v>1</v>
      </c>
      <c r="H97" s="2"/>
      <c r="I97" s="2"/>
      <c r="J97" t="str">
        <v>일월삼주-이주</v>
      </c>
      <c r="K97" t="str">
        <v>약주</v>
      </c>
      <c r="L97" s="5">
        <v>0.142</v>
      </c>
      <c r="M97"/>
      <c r="N97"/>
      <c r="O97"/>
      <c r="P97"/>
    </row>
    <row r="98" ht="30" customHeight="1">
      <c r="C98">
        <v>47</v>
      </c>
      <c r="D98" t="str">
        <v>농업회사법인 주식회사 백경증류소</v>
      </c>
      <c r="E98" s="2"/>
      <c r="F98" s="2">
        <v>1</v>
      </c>
      <c r="G98" s="2"/>
      <c r="H98" s="2"/>
      <c r="I98" s="2">
        <v>4</v>
      </c>
      <c r="J98" t="str">
        <v>백경10</v>
      </c>
      <c r="K98" t="str">
        <v>탁주</v>
      </c>
      <c r="L98" s="3">
        <v>0.1</v>
      </c>
      <c r="M98"/>
      <c r="N98"/>
      <c r="O98"/>
      <c r="P98"/>
    </row>
    <row r="99" ht="30" customHeight="1">
      <c r="C99"/>
      <c r="D99"/>
      <c r="E99" s="2"/>
      <c r="F99" s="2"/>
      <c r="G99" s="2">
        <v>1</v>
      </c>
      <c r="H99" s="2"/>
      <c r="I99" s="2"/>
      <c r="J99" t="str">
        <v>백경15 Gold</v>
      </c>
      <c r="K99" t="str">
        <v>약주</v>
      </c>
      <c r="L99" s="3">
        <v>0.15</v>
      </c>
      <c r="M99">
        <v>3</v>
      </c>
      <c r="N99" t="str">
        <v>약청주-2</v>
      </c>
      <c r="O99" s="4">
        <v>46245</v>
      </c>
      <c r="P99"/>
    </row>
    <row r="100" ht="30" customHeight="1">
      <c r="C100"/>
      <c r="D100"/>
      <c r="E100" s="2"/>
      <c r="F100" s="2"/>
      <c r="G100" s="2">
        <v>1</v>
      </c>
      <c r="H100" s="2"/>
      <c r="I100" s="2"/>
      <c r="J100" t="str">
        <v>백경15화이트</v>
      </c>
      <c r="K100" t="str">
        <v>약주</v>
      </c>
      <c r="L100" s="3">
        <v>0.15</v>
      </c>
      <c r="M100">
        <v>5</v>
      </c>
      <c r="N100" t="str">
        <v>약청주-2</v>
      </c>
      <c r="O100" s="4">
        <v>46245</v>
      </c>
      <c r="P100"/>
    </row>
    <row r="101" ht="30" customHeight="1">
      <c r="C101"/>
      <c r="D101"/>
      <c r="E101" s="2"/>
      <c r="F101" s="2"/>
      <c r="G101" s="2"/>
      <c r="H101" s="2">
        <v>1</v>
      </c>
      <c r="I101" s="2"/>
      <c r="J101" t="str">
        <v>백경53</v>
      </c>
      <c r="K101" t="str">
        <v>증류주</v>
      </c>
      <c r="L101" s="3">
        <v>0.53</v>
      </c>
      <c r="M101">
        <v>6</v>
      </c>
      <c r="N101"/>
      <c r="O101" s="4">
        <v>46245</v>
      </c>
      <c r="P101"/>
    </row>
    <row r="102" ht="30" customHeight="1">
      <c r="C102">
        <v>48</v>
      </c>
      <c r="D102" t="str">
        <v>농업회사법인(주)수블가</v>
      </c>
      <c r="E102" s="2"/>
      <c r="F102" s="2"/>
      <c r="G102" s="2">
        <v>1</v>
      </c>
      <c r="H102" s="2"/>
      <c r="I102" s="2">
        <v>2</v>
      </c>
      <c r="J102" t="str">
        <v>두두물물스윗15%</v>
      </c>
      <c r="K102" t="str">
        <v>약주</v>
      </c>
      <c r="L102" s="3">
        <v>0.15</v>
      </c>
      <c r="M102">
        <v>6</v>
      </c>
      <c r="N102" t="str">
        <v>약청주-1</v>
      </c>
      <c r="O102" s="4">
        <v>46246</v>
      </c>
      <c r="P102"/>
    </row>
    <row r="103" ht="30" customHeight="1">
      <c r="C103"/>
      <c r="D103"/>
      <c r="E103" s="2"/>
      <c r="F103" s="2"/>
      <c r="G103" s="2">
        <v>1</v>
      </c>
      <c r="H103" s="2"/>
      <c r="I103" s="2"/>
      <c r="J103" t="str">
        <v>두두물물 약주15%</v>
      </c>
      <c r="K103" t="str">
        <v>약주</v>
      </c>
      <c r="L103" s="3">
        <v>0.15</v>
      </c>
      <c r="M103">
        <v>6</v>
      </c>
      <c r="N103" t="str">
        <v>약청주-1</v>
      </c>
      <c r="O103" s="4">
        <v>46246</v>
      </c>
      <c r="P103"/>
    </row>
    <row r="104" ht="30" customHeight="1">
      <c r="C104">
        <v>49</v>
      </c>
      <c r="D104" t="str">
        <v>동그라미 양조장</v>
      </c>
      <c r="E104" s="2">
        <v>1</v>
      </c>
      <c r="F104" s="2"/>
      <c r="G104" s="2"/>
      <c r="H104" s="2"/>
      <c r="I104" s="2">
        <v>1</v>
      </c>
      <c r="J104" t="str">
        <v>동그라미 막걸리</v>
      </c>
      <c r="K104" t="str">
        <v>탁주</v>
      </c>
      <c r="L104" s="3">
        <v>0.06</v>
      </c>
      <c r="M104">
        <v>8</v>
      </c>
      <c r="N104" t="str">
        <v>저도주-2</v>
      </c>
      <c r="O104" s="4">
        <v>46245</v>
      </c>
      <c r="P104"/>
    </row>
    <row r="105" ht="30" customHeight="1">
      <c r="C105">
        <v>50</v>
      </c>
      <c r="D105" t="str">
        <v>주식회사 낙천</v>
      </c>
      <c r="E105" s="2">
        <v>1</v>
      </c>
      <c r="F105" s="2"/>
      <c r="G105" s="2"/>
      <c r="H105" s="2"/>
      <c r="I105" s="2">
        <v>4</v>
      </c>
      <c r="J105" t="str">
        <v>약천골지장수생막걸리</v>
      </c>
      <c r="K105" t="str">
        <v>탁주</v>
      </c>
      <c r="L105" s="3">
        <v>0.05</v>
      </c>
      <c r="M105"/>
      <c r="N105"/>
      <c r="O105"/>
      <c r="P105"/>
    </row>
    <row r="106" ht="30" customHeight="1">
      <c r="C106"/>
      <c r="D106"/>
      <c r="E106" s="2">
        <v>1</v>
      </c>
      <c r="F106" s="2"/>
      <c r="G106" s="2"/>
      <c r="H106" s="2"/>
      <c r="I106" s="2"/>
      <c r="J106" t="str">
        <v xml:space="preserve">까메오막걸리 </v>
      </c>
      <c r="K106" t="str">
        <v>탁주</v>
      </c>
      <c r="L106" s="3">
        <v>0.06</v>
      </c>
      <c r="M106"/>
      <c r="N106"/>
      <c r="O106"/>
      <c r="P106"/>
    </row>
    <row r="107" ht="30" customHeight="1">
      <c r="C107"/>
      <c r="D107"/>
      <c r="E107" s="2">
        <v>1</v>
      </c>
      <c r="F107" s="2"/>
      <c r="G107" s="2"/>
      <c r="H107" s="2"/>
      <c r="I107" s="2"/>
      <c r="J107" t="str">
        <v xml:space="preserve">약천골지장수찹쌀생막걸리 </v>
      </c>
      <c r="K107" t="str">
        <v>탁주</v>
      </c>
      <c r="L107" s="3">
        <v>0.06</v>
      </c>
      <c r="M107"/>
      <c r="N107"/>
      <c r="O107"/>
      <c r="P107"/>
    </row>
    <row r="108" ht="30" customHeight="1">
      <c r="C108"/>
      <c r="D108"/>
      <c r="E108" s="2"/>
      <c r="F108" s="2">
        <v>1</v>
      </c>
      <c r="G108" s="2"/>
      <c r="H108" s="2"/>
      <c r="I108" s="2"/>
      <c r="J108" t="str">
        <v>지장수 태백산맥</v>
      </c>
      <c r="K108" t="str">
        <v>약주</v>
      </c>
      <c r="L108" s="3">
        <v>0.14</v>
      </c>
      <c r="M108"/>
      <c r="N108"/>
      <c r="O108"/>
      <c r="P108"/>
    </row>
    <row r="109" ht="30" customHeight="1">
      <c r="C109">
        <v>51</v>
      </c>
      <c r="D109" t="str">
        <v>대밭고을 영농조합법인</v>
      </c>
      <c r="E109" s="2"/>
      <c r="F109" s="2"/>
      <c r="G109" s="2">
        <v>1</v>
      </c>
      <c r="H109" s="2"/>
      <c r="I109" s="2">
        <v>4</v>
      </c>
      <c r="J109" t="str">
        <v>불그래</v>
      </c>
      <c r="K109" t="str">
        <v>약주</v>
      </c>
      <c r="L109" s="3">
        <v>0.15</v>
      </c>
      <c r="M109"/>
      <c r="N109"/>
      <c r="O109"/>
      <c r="P109"/>
    </row>
    <row r="110" ht="30" customHeight="1">
      <c r="C110"/>
      <c r="D110"/>
      <c r="E110" s="2">
        <v>1</v>
      </c>
      <c r="F110" s="2"/>
      <c r="G110" s="2"/>
      <c r="H110" s="2"/>
      <c r="I110" s="2"/>
      <c r="J110" t="str">
        <v>사천 오르막</v>
      </c>
      <c r="K110" t="str">
        <v>탁주</v>
      </c>
      <c r="L110" s="3">
        <v>0.08</v>
      </c>
      <c r="M110"/>
      <c r="N110"/>
      <c r="O110"/>
      <c r="P110"/>
    </row>
    <row r="111" ht="30" customHeight="1">
      <c r="C111"/>
      <c r="D111"/>
      <c r="E111" s="2"/>
      <c r="F111" s="2"/>
      <c r="G111" s="2">
        <v>1</v>
      </c>
      <c r="H111" s="2"/>
      <c r="I111" s="2"/>
      <c r="J111" t="str">
        <v>담 the Original</v>
      </c>
      <c r="K111" t="str">
        <v>약주</v>
      </c>
      <c r="L111" s="3">
        <v>0.17</v>
      </c>
      <c r="M111"/>
      <c r="N111"/>
      <c r="O111"/>
      <c r="P111"/>
    </row>
    <row r="112" ht="30" customHeight="1">
      <c r="C112"/>
      <c r="D112"/>
      <c r="E112" s="2"/>
      <c r="F112" s="2">
        <v>1</v>
      </c>
      <c r="G112" s="2"/>
      <c r="H112" s="2"/>
      <c r="I112" s="2"/>
      <c r="J112" t="str">
        <v>대나무수액막걸리</v>
      </c>
      <c r="K112" t="str">
        <v>탁주</v>
      </c>
      <c r="L112" s="3">
        <v>0.12</v>
      </c>
      <c r="M112"/>
      <c r="N112"/>
      <c r="O112"/>
      <c r="P112"/>
    </row>
    <row r="113" ht="30" customHeight="1">
      <c r="C113">
        <v>52</v>
      </c>
      <c r="D113" t="str">
        <v>유한회사 에이스원푸드</v>
      </c>
      <c r="E113" s="2">
        <v>1</v>
      </c>
      <c r="F113" s="2"/>
      <c r="G113" s="2"/>
      <c r="H113" s="2"/>
      <c r="I113" s="2">
        <v>2</v>
      </c>
      <c r="J113" t="str">
        <v>황칠플러스막걸리</v>
      </c>
      <c r="K113" t="str">
        <v>탁주</v>
      </c>
      <c r="L113" s="3">
        <v>0.05</v>
      </c>
      <c r="M113"/>
      <c r="N113"/>
      <c r="O113"/>
      <c r="P113"/>
    </row>
    <row r="114" ht="30" customHeight="1">
      <c r="C114"/>
      <c r="D114"/>
      <c r="E114" s="2">
        <v>1</v>
      </c>
      <c r="F114" s="2"/>
      <c r="G114" s="2"/>
      <c r="H114" s="2"/>
      <c r="I114" s="2"/>
      <c r="J114" t="str">
        <v>순천만정원막걸리</v>
      </c>
      <c r="K114" t="str">
        <v>탁주</v>
      </c>
      <c r="L114" s="3">
        <v>0.05</v>
      </c>
      <c r="M114"/>
      <c r="N114"/>
      <c r="O114"/>
      <c r="P114"/>
    </row>
    <row r="115" ht="30" customHeight="1">
      <c r="C115">
        <v>53</v>
      </c>
      <c r="D115" t="str">
        <v>농업회사법인 (주)온증류소</v>
      </c>
      <c r="E115" s="2"/>
      <c r="F115" s="2"/>
      <c r="G115" s="2"/>
      <c r="H115" s="2">
        <v>1</v>
      </c>
      <c r="I115" s="2">
        <f>SUM(E115:H115)</f>
        <v>1</v>
      </c>
      <c r="J115" t="str">
        <v>브라운아울 100프루프</v>
      </c>
      <c r="K115" t="str">
        <v>증류주</v>
      </c>
      <c r="L115" s="3">
        <v>0.5</v>
      </c>
      <c r="M115">
        <v>4</v>
      </c>
      <c r="N115"/>
      <c r="O115" s="4">
        <v>46245</v>
      </c>
      <c r="P115"/>
    </row>
    <row r="116" ht="30" customHeight="1">
      <c r="C116">
        <v>54</v>
      </c>
      <c r="D116" t="str">
        <v>양양 초향정</v>
      </c>
      <c r="E116" s="2"/>
      <c r="F116" s="2">
        <v>1</v>
      </c>
      <c r="G116" s="2"/>
      <c r="H116" s="2"/>
      <c r="I116" s="2">
        <v>3</v>
      </c>
      <c r="J116" t="str">
        <v>미수곡주 생탁주18%</v>
      </c>
      <c r="K116" t="str">
        <v>탁주</v>
      </c>
      <c r="L116" s="3">
        <v>0.18</v>
      </c>
      <c r="M116"/>
      <c r="N116"/>
      <c r="O116"/>
      <c r="P116"/>
    </row>
    <row r="117" ht="30" customHeight="1">
      <c r="C117"/>
      <c r="D117"/>
      <c r="E117" s="2"/>
      <c r="F117" s="2"/>
      <c r="G117" s="2"/>
      <c r="H117" s="2">
        <v>1</v>
      </c>
      <c r="I117" s="2"/>
      <c r="J117" t="str">
        <v>미수곡 탄 52도</v>
      </c>
      <c r="K117" t="str">
        <v>증류주</v>
      </c>
      <c r="L117" s="3">
        <v>0.52</v>
      </c>
      <c r="M117"/>
      <c r="N117"/>
      <c r="O117"/>
      <c r="P117"/>
    </row>
    <row r="118" ht="30" customHeight="1">
      <c r="C118"/>
      <c r="D118"/>
      <c r="E118" s="2"/>
      <c r="F118" s="2"/>
      <c r="G118" s="2">
        <v>1</v>
      </c>
      <c r="H118" s="2"/>
      <c r="I118" s="2"/>
      <c r="J118" t="str">
        <v>미수곡주 생약주 18%</v>
      </c>
      <c r="K118" t="str">
        <v>약주</v>
      </c>
      <c r="L118" s="3">
        <v>0.18</v>
      </c>
      <c r="M118"/>
      <c r="N118"/>
      <c r="O118"/>
      <c r="P118"/>
    </row>
    <row r="119" ht="30" customHeight="1">
      <c r="C119">
        <v>55</v>
      </c>
      <c r="D119" t="str">
        <v>고성양조장</v>
      </c>
      <c r="E119" s="2"/>
      <c r="F119" s="2"/>
      <c r="G119" s="2">
        <v>1</v>
      </c>
      <c r="H119" s="2"/>
      <c r="I119" s="2">
        <v>2</v>
      </c>
      <c r="J119" t="str">
        <v>깔끔하주</v>
      </c>
      <c r="K119" t="str">
        <v>약주</v>
      </c>
      <c r="L119" s="3">
        <v>0.09</v>
      </c>
      <c r="M119">
        <v>3</v>
      </c>
      <c r="N119" t="str">
        <v>약청주-2</v>
      </c>
      <c r="O119" s="4">
        <v>46245</v>
      </c>
      <c r="P119"/>
    </row>
    <row r="120" ht="30" customHeight="1">
      <c r="C120"/>
      <c r="D120"/>
      <c r="E120" s="2"/>
      <c r="F120" s="2"/>
      <c r="G120" s="2">
        <v>1</v>
      </c>
      <c r="H120" s="2"/>
      <c r="I120" s="2"/>
      <c r="J120" t="str">
        <v>고성20</v>
      </c>
      <c r="K120" t="str">
        <v>약주</v>
      </c>
      <c r="L120" s="3">
        <v>0.2</v>
      </c>
      <c r="M120">
        <v>4</v>
      </c>
      <c r="N120" t="str">
        <v>약청주-2</v>
      </c>
      <c r="O120" s="4">
        <v>46245</v>
      </c>
      <c r="P120"/>
    </row>
    <row r="121" ht="30" customHeight="1">
      <c r="C121">
        <v>56</v>
      </c>
      <c r="D121" t="str">
        <v>뉴뱅</v>
      </c>
      <c r="E121" s="2"/>
      <c r="F121" s="2">
        <v>1</v>
      </c>
      <c r="G121" s="2"/>
      <c r="H121" s="2"/>
      <c r="I121" s="2">
        <f>SUM(E121:H121)</f>
        <v>1</v>
      </c>
      <c r="J121" t="str">
        <v>TAEJEON1993</v>
      </c>
      <c r="K121" t="str">
        <v>탁주</v>
      </c>
      <c r="L121" s="3">
        <v>0.12</v>
      </c>
      <c r="M121">
        <v>3</v>
      </c>
      <c r="N121" t="str">
        <v>고도주-3</v>
      </c>
      <c r="O121" s="4">
        <v>46246</v>
      </c>
      <c r="P121"/>
    </row>
    <row r="122" ht="30" customHeight="1">
      <c r="C122">
        <v>57</v>
      </c>
      <c r="D122" t="str">
        <v>동해명주(전통)</v>
      </c>
      <c r="E122" s="2"/>
      <c r="F122" s="2"/>
      <c r="G122" s="2"/>
      <c r="H122" s="2">
        <v>1</v>
      </c>
      <c r="I122" s="2">
        <f>SUM(E122:H122)</f>
        <v>1</v>
      </c>
      <c r="J122" t="str">
        <v>민호47</v>
      </c>
      <c r="K122" t="str">
        <v>증류식소주</v>
      </c>
      <c r="L122" s="3">
        <v>0.47</v>
      </c>
      <c r="M122"/>
      <c r="N122"/>
      <c r="O122"/>
      <c r="P122"/>
    </row>
    <row r="123" ht="30" customHeight="1">
      <c r="C123">
        <v>58</v>
      </c>
      <c r="D123" t="str">
        <v>농업회사법인 주식회사 경기주조</v>
      </c>
      <c r="E123" s="2"/>
      <c r="F123" s="2"/>
      <c r="G123" s="2">
        <v>1</v>
      </c>
      <c r="H123" s="2"/>
      <c r="I123" s="2">
        <f>SUM(E123:H123)</f>
        <v>1</v>
      </c>
      <c r="J123" t="str">
        <v>스파클링 약주 흥(Heung)</v>
      </c>
      <c r="K123" t="str">
        <v>약주</v>
      </c>
      <c r="L123" s="3">
        <v>0.12</v>
      </c>
      <c r="M123"/>
      <c r="N123"/>
      <c r="O123"/>
      <c r="P123"/>
    </row>
    <row r="124" ht="30" customHeight="1">
      <c r="C124">
        <v>59</v>
      </c>
      <c r="D124" t="str">
        <v>경주교촌도가 영농조합법인</v>
      </c>
      <c r="E124" s="2"/>
      <c r="F124" s="2"/>
      <c r="G124" s="2">
        <v>1</v>
      </c>
      <c r="H124" s="2"/>
      <c r="I124" s="2">
        <f>SUM(E124:H124)</f>
        <v>1</v>
      </c>
      <c r="J124" t="str">
        <v>대몽재1779</v>
      </c>
      <c r="K124" t="str">
        <v>약주</v>
      </c>
      <c r="L124" s="3">
        <v>0.16</v>
      </c>
      <c r="M124">
        <v>4</v>
      </c>
      <c r="N124" t="str">
        <v>약청주-1</v>
      </c>
      <c r="O124" s="4">
        <v>46245</v>
      </c>
      <c r="P124"/>
    </row>
    <row r="125" ht="30" customHeight="1">
      <c r="C125">
        <v>60</v>
      </c>
      <c r="D125" t="str">
        <v>알프스술도가</v>
      </c>
      <c r="E125" s="2">
        <v>1</v>
      </c>
      <c r="F125" s="2"/>
      <c r="G125" s="2"/>
      <c r="H125" s="2"/>
      <c r="I125" s="2">
        <v>2</v>
      </c>
      <c r="J125" t="str">
        <v>영남 알프스 양조</v>
      </c>
      <c r="K125" t="str">
        <v>탁주</v>
      </c>
      <c r="L125" s="3">
        <v>0.06</v>
      </c>
      <c r="M125"/>
      <c r="N125"/>
      <c r="O125"/>
      <c r="P125"/>
    </row>
    <row r="126" ht="30" customHeight="1">
      <c r="C126"/>
      <c r="D126"/>
      <c r="E126" s="2"/>
      <c r="F126" s="2"/>
      <c r="G126" s="2">
        <v>1</v>
      </c>
      <c r="H126" s="2"/>
      <c r="I126" s="2"/>
      <c r="J126" t="str">
        <v>울산 청향주</v>
      </c>
      <c r="K126" t="str">
        <v>약주</v>
      </c>
      <c r="L126" s="3">
        <v>0.13</v>
      </c>
      <c r="M126"/>
      <c r="N126"/>
      <c r="O126"/>
      <c r="P126"/>
    </row>
    <row r="127" ht="30" customHeight="1">
      <c r="C127">
        <v>61</v>
      </c>
      <c r="D127" t="str">
        <v>따뜻한뿌리 농업회사법인 주식회사</v>
      </c>
      <c r="E127" s="2"/>
      <c r="F127" s="2">
        <v>1</v>
      </c>
      <c r="G127" s="2"/>
      <c r="H127" s="2"/>
      <c r="I127" s="2">
        <v>2</v>
      </c>
      <c r="J127" t="str">
        <v>여우숲당귀</v>
      </c>
      <c r="K127" t="str">
        <v>탁주</v>
      </c>
      <c r="L127" s="3">
        <v>0.09</v>
      </c>
      <c r="M127">
        <v>6</v>
      </c>
      <c r="N127" t="str">
        <v>고도주-1</v>
      </c>
      <c r="O127" s="4">
        <v>46247</v>
      </c>
      <c r="P127"/>
    </row>
    <row r="128" ht="30" customHeight="1">
      <c r="C128"/>
      <c r="D128"/>
      <c r="E128" s="2"/>
      <c r="F128" s="2">
        <v>1</v>
      </c>
      <c r="G128" s="2"/>
      <c r="H128" s="2"/>
      <c r="I128" s="2"/>
      <c r="J128" t="str">
        <v>여우숲 산딸기</v>
      </c>
      <c r="K128" t="str">
        <v>탁주</v>
      </c>
      <c r="L128" s="3">
        <v>0.09</v>
      </c>
      <c r="M128">
        <v>6</v>
      </c>
      <c r="N128" t="str">
        <v>고도주-1</v>
      </c>
      <c r="O128" s="4">
        <v>46247</v>
      </c>
      <c r="P128"/>
    </row>
    <row r="129" ht="30" customHeight="1">
      <c r="C129">
        <v>62</v>
      </c>
      <c r="D129" t="str">
        <v>청주이웃사촌</v>
      </c>
      <c r="E129" s="2"/>
      <c r="F129" s="2"/>
      <c r="G129" s="2">
        <v>1</v>
      </c>
      <c r="H129" s="2"/>
      <c r="I129" s="2">
        <v>3</v>
      </c>
      <c r="J129" t="str">
        <v>이웃사촌</v>
      </c>
      <c r="K129" t="str">
        <v>약주</v>
      </c>
      <c r="L129" s="3">
        <v>0.15</v>
      </c>
      <c r="M129">
        <v>4</v>
      </c>
      <c r="N129" t="str">
        <v>약청주-1</v>
      </c>
      <c r="O129" s="4">
        <v>46246</v>
      </c>
      <c r="P129"/>
    </row>
    <row r="130" ht="30" customHeight="1">
      <c r="C130"/>
      <c r="D130"/>
      <c r="E130" s="2"/>
      <c r="F130" s="2">
        <v>1</v>
      </c>
      <c r="G130" s="2"/>
      <c r="H130" s="2"/>
      <c r="I130" s="2"/>
      <c r="J130" t="str">
        <v>이웃사촌15</v>
      </c>
      <c r="K130" t="str">
        <v>탁주</v>
      </c>
      <c r="L130" s="3">
        <v>0.15</v>
      </c>
      <c r="M130">
        <v>4</v>
      </c>
      <c r="N130" t="str">
        <v>고도주-3</v>
      </c>
      <c r="O130" s="4">
        <v>46246</v>
      </c>
      <c r="P130"/>
    </row>
    <row r="131" ht="30" customHeight="1">
      <c r="C131"/>
      <c r="D131"/>
      <c r="E131" s="2"/>
      <c r="F131" s="2"/>
      <c r="G131" s="2"/>
      <c r="H131" s="2">
        <v>1</v>
      </c>
      <c r="I131" s="2"/>
      <c r="J131" t="str">
        <v>이웃사촌41</v>
      </c>
      <c r="K131" t="str">
        <v>증류주</v>
      </c>
      <c r="L131" s="3">
        <v>0.41</v>
      </c>
      <c r="M131"/>
      <c r="N131"/>
      <c r="O131"/>
      <c r="P131"/>
    </row>
    <row r="132" ht="30" customHeight="1">
      <c r="C132">
        <v>63</v>
      </c>
      <c r="D132" t="str">
        <v>농업회사법인(주)양양술곳간</v>
      </c>
      <c r="E132" s="2"/>
      <c r="F132" s="2">
        <v>1</v>
      </c>
      <c r="G132" s="2"/>
      <c r="H132" s="2"/>
      <c r="I132" s="2">
        <v>2</v>
      </c>
      <c r="J132" t="str">
        <v>양지백주 13</v>
      </c>
      <c r="K132" t="str">
        <v>탁주</v>
      </c>
      <c r="L132" s="3">
        <v>0.13</v>
      </c>
      <c r="M132"/>
      <c r="N132"/>
      <c r="O132"/>
      <c r="P132"/>
    </row>
    <row r="133" ht="30" customHeight="1">
      <c r="C133"/>
      <c r="D133"/>
      <c r="E133" s="2"/>
      <c r="F133" s="2"/>
      <c r="G133" s="2">
        <v>1</v>
      </c>
      <c r="H133" s="2"/>
      <c r="I133" s="2"/>
      <c r="J133" t="str">
        <v>모든날에15</v>
      </c>
      <c r="K133" t="str">
        <v>약주</v>
      </c>
      <c r="L133" s="3">
        <v>0.15</v>
      </c>
      <c r="M133"/>
      <c r="N133"/>
      <c r="O133"/>
      <c r="P133"/>
    </row>
    <row r="134" ht="30" customHeight="1">
      <c r="C134"/>
      <c r="D134"/>
      <c r="E134" s="2"/>
      <c r="F134" s="2"/>
      <c r="G134" s="2"/>
      <c r="H134" s="2">
        <v>1</v>
      </c>
      <c r="I134" s="2"/>
      <c r="J134" t="str">
        <v>요즘우리는45</v>
      </c>
      <c r="K134" t="str">
        <v>증류주</v>
      </c>
      <c r="L134" s="3">
        <v>0.45</v>
      </c>
      <c r="M134"/>
      <c r="N134"/>
      <c r="O134"/>
      <c r="P134"/>
    </row>
    <row r="135" ht="30" customHeight="1">
      <c r="C135"/>
      <c r="D135"/>
      <c r="E135" s="2"/>
      <c r="F135" s="2"/>
      <c r="G135" s="2"/>
      <c r="H135" s="2">
        <v>1</v>
      </c>
      <c r="I135" s="2"/>
      <c r="J135" t="str">
        <v>여행21</v>
      </c>
      <c r="K135" t="str">
        <v>증류주</v>
      </c>
      <c r="L135" s="3">
        <v>0.21</v>
      </c>
      <c r="M135"/>
      <c r="N135"/>
      <c r="O135"/>
      <c r="P135"/>
    </row>
    <row r="136" ht="30" customHeight="1">
      <c r="C136">
        <v>64</v>
      </c>
      <c r="D136" t="str">
        <v>농업회사법인 삼척미로(주)</v>
      </c>
      <c r="E136" s="2"/>
      <c r="F136" s="2">
        <v>1</v>
      </c>
      <c r="G136" s="2"/>
      <c r="H136" s="2"/>
      <c r="I136" s="2">
        <v>3</v>
      </c>
      <c r="J136" t="str">
        <v>미로탁주</v>
      </c>
      <c r="K136" t="str">
        <v>탁주</v>
      </c>
      <c r="L136" s="3">
        <v>0.12</v>
      </c>
      <c r="M136">
        <v>4</v>
      </c>
      <c r="N136" t="str">
        <v>고도주-3</v>
      </c>
      <c r="O136" s="4">
        <v>46246</v>
      </c>
      <c r="P136"/>
    </row>
    <row r="137" ht="30" customHeight="1">
      <c r="C137"/>
      <c r="D137"/>
      <c r="E137" s="2"/>
      <c r="F137" s="2"/>
      <c r="G137" s="2">
        <v>1</v>
      </c>
      <c r="H137" s="2"/>
      <c r="I137" s="2"/>
      <c r="J137" t="str">
        <v>미로약주</v>
      </c>
      <c r="K137" t="str">
        <v>약주</v>
      </c>
      <c r="L137" s="3">
        <v>0.16</v>
      </c>
      <c r="M137">
        <v>4</v>
      </c>
      <c r="N137" t="str">
        <v>약청주-1</v>
      </c>
      <c r="O137" s="4">
        <v>46246</v>
      </c>
      <c r="P137"/>
    </row>
    <row r="138" ht="30" customHeight="1">
      <c r="C138"/>
      <c r="D138"/>
      <c r="E138" s="2"/>
      <c r="F138" s="2"/>
      <c r="G138" s="2">
        <v>1</v>
      </c>
      <c r="H138" s="2"/>
      <c r="I138" s="2"/>
      <c r="J138" t="str">
        <v>블랙진</v>
      </c>
      <c r="K138" t="str">
        <v>약주</v>
      </c>
      <c r="L138" s="3">
        <v>0.15</v>
      </c>
      <c r="M138">
        <v>4</v>
      </c>
      <c r="N138" t="str">
        <v>약청주-1</v>
      </c>
      <c r="O138" s="4">
        <v>46246</v>
      </c>
      <c r="P138"/>
    </row>
    <row r="139" ht="30" customHeight="1">
      <c r="C139">
        <v>65</v>
      </c>
      <c r="D139" t="str">
        <v>망원양조</v>
      </c>
      <c r="E139" s="2">
        <v>1</v>
      </c>
      <c r="F139" s="2"/>
      <c r="G139" s="2"/>
      <c r="H139" s="2"/>
      <c r="I139" s="2">
        <v>2</v>
      </c>
      <c r="J139" t="str">
        <v>희우정</v>
      </c>
      <c r="K139" t="str">
        <v>탁주</v>
      </c>
      <c r="L139" s="3">
        <v>0.07</v>
      </c>
      <c r="M139"/>
      <c r="N139"/>
      <c r="O139"/>
      <c r="P139"/>
    </row>
    <row r="140" ht="30" customHeight="1">
      <c r="C140"/>
      <c r="D140"/>
      <c r="E140" s="2">
        <v>1</v>
      </c>
      <c r="F140" s="2"/>
      <c r="G140" s="2"/>
      <c r="H140" s="2"/>
      <c r="I140" s="2"/>
      <c r="J140" t="str">
        <v>유진의 온기</v>
      </c>
      <c r="K140" t="str">
        <v>탁주</v>
      </c>
      <c r="L140" s="3">
        <v>0.06</v>
      </c>
      <c r="M140"/>
      <c r="N140"/>
      <c r="O140"/>
      <c r="P140"/>
    </row>
    <row r="141" ht="30" customHeight="1">
      <c r="C141">
        <v>66</v>
      </c>
      <c r="D141" t="str">
        <v>주식회사옥주발효가 농업회사법인</v>
      </c>
      <c r="E141" s="2"/>
      <c r="F141" s="2"/>
      <c r="G141" s="2"/>
      <c r="H141" s="2">
        <v>1</v>
      </c>
      <c r="I141" s="2">
        <v>3</v>
      </c>
      <c r="J141" t="str">
        <v>자연도 진</v>
      </c>
      <c r="K141" t="str">
        <v>증류식 소주</v>
      </c>
      <c r="L141" s="3">
        <v>0.55</v>
      </c>
      <c r="M141"/>
      <c r="N141"/>
      <c r="O141"/>
      <c r="P141"/>
    </row>
    <row r="142" ht="30" customHeight="1">
      <c r="C142"/>
      <c r="D142"/>
      <c r="E142" s="2"/>
      <c r="F142" s="2"/>
      <c r="G142" s="2"/>
      <c r="H142" s="2">
        <v>1</v>
      </c>
      <c r="I142" s="2"/>
      <c r="J142" t="str">
        <v>자연도 군</v>
      </c>
      <c r="K142" t="str">
        <v>증류식소주</v>
      </c>
      <c r="L142" s="3">
        <v>0.25</v>
      </c>
      <c r="M142"/>
      <c r="N142"/>
      <c r="O142"/>
      <c r="P142"/>
    </row>
    <row r="143" ht="30" customHeight="1">
      <c r="C143"/>
      <c r="D143"/>
      <c r="E143" s="2"/>
      <c r="F143" s="2"/>
      <c r="G143" s="2">
        <v>1</v>
      </c>
      <c r="H143" s="2"/>
      <c r="I143" s="2"/>
      <c r="J143" t="str">
        <v>발효청주</v>
      </c>
      <c r="K143" t="str">
        <v>약주</v>
      </c>
      <c r="L143" s="3">
        <v>0.15</v>
      </c>
      <c r="M143"/>
      <c r="N143"/>
      <c r="O143"/>
      <c r="P143"/>
    </row>
    <row r="144" ht="30" customHeight="1">
      <c r="C144">
        <v>67</v>
      </c>
      <c r="D144" t="str">
        <v>리밋브루잉 농업회사법인 주식회사</v>
      </c>
      <c r="E144" s="2">
        <v>1</v>
      </c>
      <c r="F144" s="2"/>
      <c r="G144" s="2"/>
      <c r="H144" s="2"/>
      <c r="I144" s="2">
        <v>4</v>
      </c>
      <c r="J144" t="str">
        <v>쁘띠 초</v>
      </c>
      <c r="K144" t="str">
        <v>탁주</v>
      </c>
      <c r="L144" s="5">
        <v>0.078</v>
      </c>
      <c r="M144">
        <v>4</v>
      </c>
      <c r="N144" t="str">
        <v>저도주-2</v>
      </c>
      <c r="O144" s="4">
        <v>46245</v>
      </c>
      <c r="P144"/>
    </row>
    <row r="145" ht="30" customHeight="1">
      <c r="C145"/>
      <c r="D145"/>
      <c r="E145" s="2"/>
      <c r="F145" s="2">
        <v>1</v>
      </c>
      <c r="G145" s="2"/>
      <c r="H145" s="2"/>
      <c r="I145" s="2"/>
      <c r="J145" t="str">
        <v>림</v>
      </c>
      <c r="K145" t="str">
        <v>탁주</v>
      </c>
      <c r="L145" s="3">
        <v>0.09</v>
      </c>
      <c r="M145"/>
      <c r="N145"/>
      <c r="O145"/>
      <c r="P145"/>
    </row>
    <row r="146" ht="30" customHeight="1">
      <c r="C146"/>
      <c r="D146"/>
      <c r="E146" s="2"/>
      <c r="F146" s="2">
        <v>1</v>
      </c>
      <c r="G146" s="2"/>
      <c r="H146" s="2"/>
      <c r="I146" s="2"/>
      <c r="J146" t="str">
        <v>해</v>
      </c>
      <c r="K146" t="str">
        <v>탁주</v>
      </c>
      <c r="L146" s="5">
        <v>0.165</v>
      </c>
      <c r="M146"/>
      <c r="N146"/>
      <c r="O146"/>
      <c r="P146"/>
    </row>
    <row r="147" ht="30" customHeight="1">
      <c r="C147"/>
      <c r="D147"/>
      <c r="E147" s="2"/>
      <c r="F147" s="2"/>
      <c r="G147" s="2">
        <v>1</v>
      </c>
      <c r="H147" s="2"/>
      <c r="I147" s="2"/>
      <c r="J147" t="str">
        <v>달</v>
      </c>
      <c r="K147" t="str">
        <v>약주</v>
      </c>
      <c r="L147" s="3">
        <v>0.15</v>
      </c>
      <c r="M147">
        <v>6</v>
      </c>
      <c r="N147" t="str">
        <v>약청주-2</v>
      </c>
      <c r="O147" s="4">
        <v>46245</v>
      </c>
      <c r="P147"/>
    </row>
    <row r="148" ht="30" customHeight="1">
      <c r="C148">
        <v>68</v>
      </c>
      <c r="D148" t="str">
        <v>농업회사법인(주)슈납스코리아</v>
      </c>
      <c r="E148" s="2"/>
      <c r="F148" s="2"/>
      <c r="G148" s="2"/>
      <c r="H148" s="2">
        <v>1</v>
      </c>
      <c r="I148" s="2">
        <v>2</v>
      </c>
      <c r="J148" t="str">
        <v>더 배이 25</v>
      </c>
      <c r="K148" t="str">
        <v>증류식 소주</v>
      </c>
      <c r="L148" s="3">
        <v>0.25</v>
      </c>
      <c r="M148"/>
      <c r="N148"/>
      <c r="O148"/>
      <c r="P148"/>
    </row>
    <row r="149" ht="30" customHeight="1">
      <c r="C149"/>
      <c r="D149"/>
      <c r="E149" s="2"/>
      <c r="F149" s="2"/>
      <c r="G149" s="2"/>
      <c r="H149" s="2">
        <v>1</v>
      </c>
      <c r="I149" s="2"/>
      <c r="J149" t="str">
        <v>더 배이 41</v>
      </c>
      <c r="K149" t="str">
        <v>증류식 소주</v>
      </c>
      <c r="L149" s="3">
        <v>0.41</v>
      </c>
      <c r="M149"/>
      <c r="N149"/>
      <c r="O149"/>
      <c r="P149"/>
    </row>
    <row r="150" ht="30" customHeight="1" xml:space="preserve">
      <c r="C150">
        <v>69</v>
      </c>
      <c r="D150" t="str">
        <v>달성주조</v>
      </c>
      <c r="E150" s="2"/>
      <c r="F150" s="2">
        <v>1</v>
      </c>
      <c r="G150" s="2"/>
      <c r="H150" s="2"/>
      <c r="I150" s="2">
        <v>2</v>
      </c>
      <c r="J150" t="str">
        <v>포그막10</v>
      </c>
      <c r="K150" t="str">
        <v>탁주</v>
      </c>
      <c r="L150" s="3">
        <v>0.1</v>
      </c>
      <c r="M150">
        <v>4</v>
      </c>
      <c r="N150" t="str">
        <v>고도주-1</v>
      </c>
      <c r="O150" s="4">
        <v>46245</v>
      </c>
      <c r="P150" t="str" xml:space="preserve">
        <v xml:space="preserve">기존 포그막 10 8병 → 
포그막 10 4병, 포그막 7 4병으로 수량 정정(8.13_10:15)</v>
      </c>
    </row>
    <row r="151" ht="30" customHeight="1">
      <c r="C151"/>
      <c r="D151"/>
      <c r="E151" s="2">
        <v>1</v>
      </c>
      <c r="F151" s="2"/>
      <c r="G151" s="2"/>
      <c r="H151" s="2"/>
      <c r="I151" s="2"/>
      <c r="J151" t="str">
        <v>포그막7</v>
      </c>
      <c r="K151" t="str">
        <v>탁주</v>
      </c>
      <c r="L151" s="3">
        <v>0.07</v>
      </c>
      <c r="M151">
        <v>4</v>
      </c>
      <c r="N151" t="str">
        <v>고도주-1</v>
      </c>
      <c r="O151" s="4">
        <v>46245</v>
      </c>
      <c r="P151"/>
    </row>
    <row r="152" ht="30" customHeight="1">
      <c r="C152">
        <v>70</v>
      </c>
      <c r="D152" t="str">
        <v>농업회사법인주식회사화천주가</v>
      </c>
      <c r="E152" s="2"/>
      <c r="F152" s="2"/>
      <c r="G152" s="2">
        <v>1</v>
      </c>
      <c r="H152" s="2"/>
      <c r="I152" s="2">
        <v>2</v>
      </c>
      <c r="J152" t="str">
        <v>동구래</v>
      </c>
      <c r="K152" t="str">
        <v>약주</v>
      </c>
      <c r="L152" s="3">
        <v>0.15</v>
      </c>
      <c r="M152">
        <v>6</v>
      </c>
      <c r="N152" t="str">
        <v>약청주-2</v>
      </c>
      <c r="O152" s="4">
        <v>46247</v>
      </c>
      <c r="P152"/>
    </row>
    <row r="153" ht="30" customHeight="1">
      <c r="C153"/>
      <c r="D153"/>
      <c r="E153" s="2"/>
      <c r="F153" s="2"/>
      <c r="G153" s="2"/>
      <c r="H153" s="2">
        <v>1</v>
      </c>
      <c r="I153" s="2"/>
      <c r="J153" t="str">
        <v>북한강40</v>
      </c>
      <c r="K153" t="str">
        <v>증류주</v>
      </c>
      <c r="L153" s="3">
        <v>0.4</v>
      </c>
      <c r="M153"/>
      <c r="N153"/>
      <c r="O153"/>
      <c r="P153"/>
    </row>
    <row r="154" ht="30" customHeight="1">
      <c r="A154" t="str">
        <v>[주</v>
      </c>
      <c r="C154">
        <v>71</v>
      </c>
      <c r="D154" t="str">
        <v>농업회사법인 주식회사 주연향</v>
      </c>
      <c r="E154" s="2"/>
      <c r="F154" s="2">
        <v>1</v>
      </c>
      <c r="G154" s="2"/>
      <c r="H154" s="2"/>
      <c r="I154" s="2">
        <v>2</v>
      </c>
      <c r="J154" t="str">
        <v>주연향화이트</v>
      </c>
      <c r="K154" t="str">
        <v>탁주</v>
      </c>
      <c r="L154" s="3">
        <v>0.15</v>
      </c>
      <c r="M154">
        <v>6</v>
      </c>
      <c r="N154" t="str">
        <v>고도주-1</v>
      </c>
      <c r="O154" s="4">
        <v>46245</v>
      </c>
      <c r="P154"/>
    </row>
    <row r="155" ht="30" customHeight="1">
      <c r="C155"/>
      <c r="D155"/>
      <c r="E155" s="2"/>
      <c r="F155" s="2"/>
      <c r="G155" s="2"/>
      <c r="H155" s="2">
        <v>1</v>
      </c>
      <c r="I155" s="2"/>
      <c r="J155" t="str">
        <v>야수 알 53</v>
      </c>
      <c r="K155" t="str">
        <v>증류주</v>
      </c>
      <c r="L155" s="3">
        <v>0.53</v>
      </c>
      <c r="M155">
        <v>6</v>
      </c>
      <c r="N155"/>
      <c r="O155" s="4">
        <v>46245</v>
      </c>
      <c r="P155"/>
    </row>
    <row r="156" ht="30" customHeight="1">
      <c r="C156">
        <v>72</v>
      </c>
      <c r="D156" t="str">
        <v>다담도가</v>
      </c>
      <c r="E156" s="2">
        <v>1</v>
      </c>
      <c r="F156" s="2"/>
      <c r="G156" s="2"/>
      <c r="H156" s="2"/>
      <c r="I156" s="2">
        <v>3</v>
      </c>
      <c r="J156" t="str">
        <v>조오탁 8%</v>
      </c>
      <c r="K156" t="str">
        <v>탁주</v>
      </c>
      <c r="L156" s="3">
        <v>0.08</v>
      </c>
      <c r="M156"/>
      <c r="N156"/>
      <c r="O156"/>
      <c r="P156"/>
    </row>
    <row r="157" ht="30" customHeight="1">
      <c r="C157"/>
      <c r="D157"/>
      <c r="E157" s="2"/>
      <c r="F157" s="2">
        <v>1</v>
      </c>
      <c r="G157" s="2"/>
      <c r="H157" s="2"/>
      <c r="I157" s="2"/>
      <c r="J157" t="str">
        <v>조오탁 10%</v>
      </c>
      <c r="K157" t="str">
        <v>탁주</v>
      </c>
      <c r="L157" s="3">
        <v>0.1</v>
      </c>
      <c r="M157"/>
      <c r="N157"/>
      <c r="O157"/>
      <c r="P157"/>
    </row>
    <row r="158" ht="30" customHeight="1">
      <c r="C158"/>
      <c r="D158"/>
      <c r="E158" s="2"/>
      <c r="F158" s="2"/>
      <c r="G158" s="2">
        <v>1</v>
      </c>
      <c r="H158" s="2"/>
      <c r="I158" s="2"/>
      <c r="J158" t="str">
        <v>조약주</v>
      </c>
      <c r="K158" t="str">
        <v>약주</v>
      </c>
      <c r="L158" s="3">
        <v>0.12</v>
      </c>
      <c r="M158">
        <v>6</v>
      </c>
      <c r="N158" t="str">
        <v>약청주-3</v>
      </c>
      <c r="O158" s="4">
        <v>46247</v>
      </c>
      <c r="P158"/>
    </row>
    <row r="159" ht="30" customHeight="1">
      <c r="C159">
        <v>73</v>
      </c>
      <c r="D159" t="str">
        <v>운주도가</v>
      </c>
      <c r="E159" s="2">
        <v>1</v>
      </c>
      <c r="F159" s="2"/>
      <c r="G159" s="2"/>
      <c r="H159" s="2"/>
      <c r="I159" s="2">
        <v>3</v>
      </c>
      <c r="J159" t="str">
        <v>오양주 참쌀생막걸리 윤탁</v>
      </c>
      <c r="K159" t="str">
        <v>탁주</v>
      </c>
      <c r="L159" s="3">
        <v>0.08</v>
      </c>
      <c r="M159">
        <v>3</v>
      </c>
      <c r="N159" t="str">
        <v>저도주-2</v>
      </c>
      <c r="O159" s="4">
        <v>46247</v>
      </c>
      <c r="P159"/>
    </row>
    <row r="160" ht="30" customHeight="1">
      <c r="C160"/>
      <c r="D160"/>
      <c r="E160" s="2"/>
      <c r="F160" s="2">
        <v>1</v>
      </c>
      <c r="G160" s="2"/>
      <c r="H160" s="2"/>
      <c r="I160" s="2"/>
      <c r="J160" t="str">
        <v>청감주 윤슬</v>
      </c>
      <c r="K160" t="str">
        <v>탁주</v>
      </c>
      <c r="L160" s="3">
        <v>0.11</v>
      </c>
      <c r="M160">
        <v>3</v>
      </c>
      <c r="N160" t="str">
        <v>고도주-1</v>
      </c>
      <c r="O160" s="4">
        <v>46247</v>
      </c>
      <c r="P160"/>
    </row>
    <row r="161" ht="30" customHeight="1">
      <c r="C161"/>
      <c r="D161"/>
      <c r="E161" s="2"/>
      <c r="F161" s="2"/>
      <c r="G161" s="2">
        <v>1</v>
      </c>
      <c r="H161" s="2"/>
      <c r="I161" s="2"/>
      <c r="J161" t="str">
        <v>구름의 주인이 먹는술 운주</v>
      </c>
      <c r="K161" t="str">
        <v>약주</v>
      </c>
      <c r="L161" s="3">
        <v>0.13</v>
      </c>
      <c r="M161">
        <v>3</v>
      </c>
      <c r="N161" t="str">
        <v>약청주-3</v>
      </c>
      <c r="O161" s="4">
        <v>46247</v>
      </c>
      <c r="P161"/>
    </row>
    <row r="162" ht="30" customHeight="1">
      <c r="C162">
        <v>74</v>
      </c>
      <c r="D162" t="str">
        <v>경주전통술도가</v>
      </c>
      <c r="E162" s="2">
        <v>1</v>
      </c>
      <c r="F162" s="2"/>
      <c r="G162" s="2"/>
      <c r="H162" s="2"/>
      <c r="I162" s="2">
        <v>3</v>
      </c>
      <c r="J162" t="str">
        <v>초월생막걸리</v>
      </c>
      <c r="K162" t="str">
        <v>탁주</v>
      </c>
      <c r="L162" s="5">
        <v>0.055</v>
      </c>
      <c r="M162"/>
      <c r="N162"/>
      <c r="O162"/>
      <c r="P162"/>
    </row>
    <row r="163" ht="30" customHeight="1">
      <c r="C163"/>
      <c r="D163"/>
      <c r="E163" s="2">
        <v>1</v>
      </c>
      <c r="F163" s="2"/>
      <c r="G163" s="2"/>
      <c r="H163" s="2"/>
      <c r="I163" s="2"/>
      <c r="J163" t="str">
        <v>만월생막걸리</v>
      </c>
      <c r="K163" t="str">
        <v>탁주</v>
      </c>
      <c r="L163" s="5">
        <v>0.055</v>
      </c>
      <c r="M163"/>
      <c r="N163"/>
      <c r="O163"/>
      <c r="P163"/>
    </row>
    <row r="164" ht="30" customHeight="1">
      <c r="C164"/>
      <c r="D164"/>
      <c r="E164" s="2"/>
      <c r="F164" s="2">
        <v>1</v>
      </c>
      <c r="G164" s="2"/>
      <c r="H164" s="2"/>
      <c r="I164" s="2"/>
      <c r="J164" t="str">
        <v>탁월 더 블랙</v>
      </c>
      <c r="K164" t="str">
        <v>탁주</v>
      </c>
      <c r="L164" s="3">
        <v>0.12</v>
      </c>
      <c r="M164"/>
      <c r="N164"/>
      <c r="O164"/>
      <c r="P164"/>
    </row>
    <row r="165" ht="30" customHeight="1">
      <c r="C165">
        <v>75</v>
      </c>
      <c r="D165" t="str">
        <v>상화주조</v>
      </c>
      <c r="E165" s="2"/>
      <c r="F165" s="2"/>
      <c r="G165" s="2">
        <v>1</v>
      </c>
      <c r="H165" s="2"/>
      <c r="I165" s="2">
        <f>SUM(E165:H165)</f>
        <v>1</v>
      </c>
      <c r="J165" t="str">
        <v>연화 12</v>
      </c>
      <c r="K165" t="str">
        <v>약주</v>
      </c>
      <c r="L165" s="3">
        <v>0.12</v>
      </c>
      <c r="M165">
        <v>9</v>
      </c>
      <c r="N165" t="str">
        <v>약청주-2</v>
      </c>
      <c r="O165" s="4">
        <v>46245</v>
      </c>
      <c r="P165"/>
    </row>
    <row r="166" ht="30" customHeight="1">
      <c r="C166">
        <v>76</v>
      </c>
      <c r="D166" t="str">
        <v>농업회사법인 불로주식회사</v>
      </c>
      <c r="E166" s="2">
        <v>1</v>
      </c>
      <c r="F166" s="2"/>
      <c r="G166" s="2"/>
      <c r="H166" s="2"/>
      <c r="I166" s="2">
        <f>SUM(E166:H166)</f>
        <v>1</v>
      </c>
      <c r="J166" t="str">
        <v>가무 어흥</v>
      </c>
      <c r="K166" t="str">
        <v>탁주</v>
      </c>
      <c r="L166" s="3">
        <v>0.08</v>
      </c>
      <c r="M166">
        <v>9</v>
      </c>
      <c r="N166" t="str">
        <v>저도주-2</v>
      </c>
      <c r="O166" s="4">
        <v>46245</v>
      </c>
      <c r="P166"/>
    </row>
    <row r="167" ht="30" customHeight="1">
      <c r="C167">
        <v>77</v>
      </c>
      <c r="D167" t="str">
        <v>삼척동자약도라지영농조합법인</v>
      </c>
      <c r="E167" s="2">
        <v>1</v>
      </c>
      <c r="F167" s="2"/>
      <c r="G167" s="2"/>
      <c r="H167" s="2"/>
      <c r="I167" s="2">
        <f>SUM(E167:H167)</f>
        <v>1</v>
      </c>
      <c r="J167" t="str">
        <v>별에서온 도라지생막걸리</v>
      </c>
      <c r="K167" t="str">
        <v>탁주</v>
      </c>
      <c r="L167" s="3">
        <v>0.06</v>
      </c>
      <c r="M167">
        <v>12</v>
      </c>
      <c r="N167" t="str">
        <v>저도주-2</v>
      </c>
      <c r="O167" s="4">
        <v>46247</v>
      </c>
      <c r="P167"/>
    </row>
    <row r="168" ht="30" customHeight="1">
      <c r="C168">
        <v>78</v>
      </c>
      <c r="D168" t="str">
        <v>고금주조장</v>
      </c>
      <c r="E168" s="2"/>
      <c r="F168" s="2">
        <v>1</v>
      </c>
      <c r="G168" s="2"/>
      <c r="H168" s="2"/>
      <c r="I168" s="2">
        <v>5</v>
      </c>
      <c r="J168" t="str">
        <v>장보고의꿈비파14</v>
      </c>
      <c r="K168" t="str">
        <v>탁주</v>
      </c>
      <c r="L168" s="3">
        <v>0.14</v>
      </c>
      <c r="M168">
        <v>4</v>
      </c>
      <c r="N168" t="str">
        <v>고도주-2</v>
      </c>
      <c r="O168" s="4">
        <v>46247</v>
      </c>
      <c r="P168"/>
    </row>
    <row r="169" ht="30" customHeight="1">
      <c r="C169"/>
      <c r="D169"/>
      <c r="E169" s="2"/>
      <c r="F169" s="2"/>
      <c r="G169" s="2">
        <v>1</v>
      </c>
      <c r="H169" s="2"/>
      <c r="I169" s="2"/>
      <c r="J169" t="str">
        <v>장보고의꿈황칠약주</v>
      </c>
      <c r="K169" t="str">
        <v>약주</v>
      </c>
      <c r="L169" s="3">
        <v>0.15</v>
      </c>
      <c r="M169">
        <v>4</v>
      </c>
      <c r="N169" t="str">
        <v>약청주-2</v>
      </c>
      <c r="O169" s="4">
        <v>46247</v>
      </c>
      <c r="P169"/>
    </row>
    <row r="170" ht="30" customHeight="1">
      <c r="C170"/>
      <c r="D170"/>
      <c r="E170" s="2"/>
      <c r="F170" s="2"/>
      <c r="G170" s="2">
        <v>1</v>
      </c>
      <c r="H170" s="2"/>
      <c r="I170" s="2"/>
      <c r="J170" t="str">
        <v>장보고의꿈비파20</v>
      </c>
      <c r="K170" t="str">
        <v>약주</v>
      </c>
      <c r="L170" s="3">
        <v>0.2</v>
      </c>
      <c r="M170">
        <v>4</v>
      </c>
      <c r="N170" t="str">
        <v>약청주-2</v>
      </c>
      <c r="O170" s="4">
        <v>46247</v>
      </c>
      <c r="P170"/>
    </row>
    <row r="171" ht="30" customHeight="1">
      <c r="C171"/>
      <c r="D171"/>
      <c r="E171" s="2"/>
      <c r="F171" s="2"/>
      <c r="G171" s="2"/>
      <c r="H171" s="2">
        <v>1</v>
      </c>
      <c r="I171" s="2"/>
      <c r="J171" t="str">
        <v>장보고의꿈비파25</v>
      </c>
      <c r="K171" t="str">
        <v>증류주</v>
      </c>
      <c r="L171" s="3">
        <v>0.25</v>
      </c>
      <c r="M171"/>
      <c r="N171"/>
      <c r="O171"/>
      <c r="P171"/>
    </row>
    <row r="172" ht="30" customHeight="1">
      <c r="C172"/>
      <c r="D172"/>
      <c r="E172" s="2">
        <v>1</v>
      </c>
      <c r="F172" s="2"/>
      <c r="G172" s="2"/>
      <c r="H172" s="2"/>
      <c r="I172" s="2"/>
      <c r="J172" t="str">
        <v>완도유자막걸리</v>
      </c>
      <c r="K172" t="str">
        <v>탁주</v>
      </c>
      <c r="L172" s="3">
        <v>0.06</v>
      </c>
      <c r="M172">
        <v>4</v>
      </c>
      <c r="N172" t="str">
        <v>저도주-3</v>
      </c>
      <c r="O172" s="4">
        <v>46247</v>
      </c>
      <c r="P172"/>
    </row>
    <row r="173" ht="30" customHeight="1">
      <c r="C173">
        <v>79</v>
      </c>
      <c r="D173" t="str">
        <v>농업회사법인 주식회사 칠백주조</v>
      </c>
      <c r="E173" s="2"/>
      <c r="F173" s="2">
        <v>1</v>
      </c>
      <c r="G173" s="2"/>
      <c r="H173" s="2"/>
      <c r="I173" s="2">
        <v>2</v>
      </c>
      <c r="J173" t="str">
        <v>사말12</v>
      </c>
      <c r="K173" t="str">
        <v>탁주</v>
      </c>
      <c r="L173" s="3">
        <v>0.12</v>
      </c>
      <c r="M173">
        <v>4</v>
      </c>
      <c r="N173" t="str">
        <v>고도주-1</v>
      </c>
      <c r="O173" s="4">
        <v>46247</v>
      </c>
      <c r="P173"/>
    </row>
    <row r="174" ht="30" customHeight="1">
      <c r="C174"/>
      <c r="D174"/>
      <c r="E174" s="2">
        <v>1</v>
      </c>
      <c r="F174" s="2"/>
      <c r="G174" s="2"/>
      <c r="H174" s="2"/>
      <c r="I174" s="2"/>
      <c r="J174" t="str">
        <v>참참</v>
      </c>
      <c r="K174" t="str">
        <v>탁주</v>
      </c>
      <c r="L174" s="3">
        <v>0.07</v>
      </c>
      <c r="M174">
        <v>4</v>
      </c>
      <c r="N174" t="str">
        <v>저도주-3</v>
      </c>
      <c r="O174" s="4">
        <v>46247</v>
      </c>
      <c r="P174"/>
    </row>
    <row r="175" ht="30" customHeight="1">
      <c r="C175">
        <v>80</v>
      </c>
      <c r="D175" t="str">
        <v>산청황매산사과영농조합법인</v>
      </c>
      <c r="E175" s="2">
        <v>1</v>
      </c>
      <c r="F175" s="2"/>
      <c r="G175" s="2"/>
      <c r="H175" s="2"/>
      <c r="I175" s="2">
        <f>SUM(E175:H175)</f>
        <v>1</v>
      </c>
      <c r="J175" t="str">
        <v>황매산생탁주</v>
      </c>
      <c r="K175" t="str">
        <v>탁주</v>
      </c>
      <c r="L175" s="3">
        <v>0.06</v>
      </c>
      <c r="M175"/>
      <c r="N175"/>
      <c r="O175"/>
      <c r="P175"/>
    </row>
    <row r="176" ht="30" customHeight="1">
      <c r="C176">
        <v>81</v>
      </c>
      <c r="D176" t="str">
        <v>농업회사법인(주)죽향도가</v>
      </c>
      <c r="E176" s="2"/>
      <c r="F176" s="2">
        <v>1</v>
      </c>
      <c r="G176" s="2"/>
      <c r="H176" s="2"/>
      <c r="I176" s="2">
        <v>4</v>
      </c>
      <c r="J176" t="str">
        <v>대대포Gold</v>
      </c>
      <c r="K176" t="str">
        <v>탁주</v>
      </c>
      <c r="L176" s="3">
        <v>0.09</v>
      </c>
      <c r="M176">
        <v>4</v>
      </c>
      <c r="N176" t="str">
        <v>고도주-2</v>
      </c>
      <c r="O176" s="4">
        <v>46247</v>
      </c>
      <c r="P176"/>
    </row>
    <row r="177" ht="30" customHeight="1">
      <c r="C177"/>
      <c r="D177"/>
      <c r="E177" s="2"/>
      <c r="F177" s="2"/>
      <c r="G177" s="2">
        <v>1</v>
      </c>
      <c r="H177" s="2"/>
      <c r="I177" s="2"/>
      <c r="J177" t="str">
        <v>천년담주</v>
      </c>
      <c r="K177" t="str">
        <v>약주</v>
      </c>
      <c r="L177" s="3">
        <v>0.15</v>
      </c>
      <c r="M177">
        <v>4</v>
      </c>
      <c r="N177" t="str">
        <v>약청주-3</v>
      </c>
      <c r="O177" s="4">
        <v>46247</v>
      </c>
      <c r="P177"/>
    </row>
    <row r="178" ht="30" customHeight="1">
      <c r="C178"/>
      <c r="D178"/>
      <c r="E178" s="2"/>
      <c r="F178" s="2"/>
      <c r="G178" s="2"/>
      <c r="H178" s="2">
        <v>1</v>
      </c>
      <c r="I178" s="2"/>
      <c r="J178" t="str">
        <v>죽향41</v>
      </c>
      <c r="K178" t="str">
        <v>증류주</v>
      </c>
      <c r="L178" s="3">
        <v>0.41</v>
      </c>
      <c r="M178"/>
      <c r="N178"/>
      <c r="O178"/>
      <c r="P178"/>
    </row>
    <row r="179" ht="30" customHeight="1">
      <c r="C179"/>
      <c r="D179"/>
      <c r="E179" s="2">
        <v>1</v>
      </c>
      <c r="F179" s="2"/>
      <c r="G179" s="2"/>
      <c r="H179" s="2"/>
      <c r="I179" s="2"/>
      <c r="J179" t="str">
        <v>대대포(blue)죽향도가</v>
      </c>
      <c r="K179" t="str">
        <v>탁주</v>
      </c>
      <c r="L179" s="3">
        <v>0.06</v>
      </c>
      <c r="M179">
        <v>4</v>
      </c>
      <c r="N179" t="str">
        <v>저도주-2</v>
      </c>
      <c r="O179" s="4">
        <v>46247</v>
      </c>
      <c r="P179"/>
    </row>
    <row r="180" ht="30" customHeight="1">
      <c r="C180">
        <v>82</v>
      </c>
      <c r="D180" t="str">
        <v>농업회사법인 주식회사 벗드림</v>
      </c>
      <c r="E180" s="2"/>
      <c r="F180" s="2"/>
      <c r="G180" s="2">
        <v>1</v>
      </c>
      <c r="H180" s="2"/>
      <c r="I180" s="2">
        <v>3</v>
      </c>
      <c r="J180" t="str">
        <v>라이스퐁당17</v>
      </c>
      <c r="K180" t="str">
        <v>약주</v>
      </c>
      <c r="L180" s="3">
        <v>0.17</v>
      </c>
      <c r="M180"/>
      <c r="N180"/>
      <c r="O180"/>
      <c r="P180"/>
    </row>
    <row r="181" ht="30" customHeight="1">
      <c r="C181"/>
      <c r="D181"/>
      <c r="E181" s="2">
        <v>1</v>
      </c>
      <c r="F181" s="2"/>
      <c r="G181" s="2"/>
      <c r="H181" s="2"/>
      <c r="I181" s="2"/>
      <c r="J181" t="str">
        <v>감천 막걸리</v>
      </c>
      <c r="K181" t="str">
        <v>탁주</v>
      </c>
      <c r="L181" s="3">
        <v>0.06</v>
      </c>
      <c r="M181"/>
      <c r="N181"/>
      <c r="O181"/>
      <c r="P181"/>
    </row>
    <row r="182" ht="30" customHeight="1">
      <c r="C182"/>
      <c r="D182"/>
      <c r="E182" s="2"/>
      <c r="F182" s="2">
        <v>1</v>
      </c>
      <c r="G182" s="2"/>
      <c r="H182" s="2"/>
      <c r="I182" s="2"/>
      <c r="J182" t="str">
        <v>볼빨간막걸리 10</v>
      </c>
      <c r="K182" t="str">
        <v>탁주</v>
      </c>
      <c r="L182" s="3">
        <v>0.1</v>
      </c>
      <c r="M182"/>
      <c r="N182"/>
      <c r="O182"/>
      <c r="P182"/>
    </row>
    <row r="183" ht="30" customHeight="1">
      <c r="C183">
        <v>83</v>
      </c>
      <c r="D183" t="str">
        <v>농업회사법인아리랑주조주식회사</v>
      </c>
      <c r="E183" s="2"/>
      <c r="F183" s="2"/>
      <c r="G183" s="2"/>
      <c r="H183" s="2">
        <v>1</v>
      </c>
      <c r="I183" s="2">
        <v>2</v>
      </c>
      <c r="J183" t="str">
        <v>겨울소주 45</v>
      </c>
      <c r="K183" t="str">
        <v>증류주</v>
      </c>
      <c r="L183" s="3">
        <v>0.45</v>
      </c>
      <c r="M183">
        <v>6</v>
      </c>
      <c r="N183"/>
      <c r="O183" s="4">
        <v>46245</v>
      </c>
      <c r="P183"/>
    </row>
    <row r="184" ht="30" customHeight="1">
      <c r="C184"/>
      <c r="D184"/>
      <c r="E184" s="2">
        <v>1</v>
      </c>
      <c r="F184" s="2"/>
      <c r="G184" s="2"/>
      <c r="H184" s="2"/>
      <c r="I184" s="2"/>
      <c r="J184" t="str">
        <v>탁선생 39 생막걸리</v>
      </c>
      <c r="K184" t="str">
        <v>탁주</v>
      </c>
      <c r="L184" s="3">
        <v>0.06</v>
      </c>
      <c r="M184">
        <v>3</v>
      </c>
      <c r="N184" t="str">
        <v>저도주-2</v>
      </c>
      <c r="O184" s="4">
        <v>46245</v>
      </c>
      <c r="P184"/>
    </row>
    <row r="185" ht="30" customHeight="1">
      <c r="C185">
        <v>84</v>
      </c>
      <c r="D185" t="str">
        <v>궁류주조장</v>
      </c>
      <c r="E185" s="2"/>
      <c r="F185" s="2">
        <v>1</v>
      </c>
      <c r="G185" s="2"/>
      <c r="H185" s="2"/>
      <c r="I185" s="2">
        <v>3</v>
      </c>
      <c r="J185" t="str">
        <v>의령부자촌명주(酩酒)12</v>
      </c>
      <c r="K185" t="str">
        <v>탁주</v>
      </c>
      <c r="L185" s="3">
        <v>0.12</v>
      </c>
      <c r="M185">
        <v>6</v>
      </c>
      <c r="N185" t="str">
        <v>고도주-3</v>
      </c>
      <c r="O185" s="4">
        <v>46246</v>
      </c>
      <c r="P185"/>
    </row>
    <row r="186" ht="30" customHeight="1">
      <c r="C186"/>
      <c r="D186"/>
      <c r="E186" s="2"/>
      <c r="F186" s="2"/>
      <c r="G186" s="2">
        <v>1</v>
      </c>
      <c r="H186" s="2"/>
      <c r="I186" s="2"/>
      <c r="J186" t="str">
        <v>의령부자촌명주(酩酒)15</v>
      </c>
      <c r="K186" t="str">
        <v>약주</v>
      </c>
      <c r="L186" s="3">
        <v>0.15</v>
      </c>
      <c r="M186">
        <v>6</v>
      </c>
      <c r="N186" t="str">
        <v>약청주-1</v>
      </c>
      <c r="O186" s="4">
        <v>46246</v>
      </c>
      <c r="P186"/>
    </row>
    <row r="187" ht="30" customHeight="1">
      <c r="C187"/>
      <c r="D187"/>
      <c r="E187" s="2"/>
      <c r="F187" s="2"/>
      <c r="G187" s="2">
        <v>1</v>
      </c>
      <c r="H187" s="2"/>
      <c r="I187" s="2"/>
      <c r="J187" t="str">
        <v>의령부자촌명주(酩酒)17</v>
      </c>
      <c r="K187" t="str">
        <v>약주</v>
      </c>
      <c r="L187" s="3">
        <v>0.17</v>
      </c>
      <c r="M187">
        <v>6</v>
      </c>
      <c r="N187" t="str">
        <v>약청주-1</v>
      </c>
      <c r="O187" s="4">
        <v>46246</v>
      </c>
      <c r="P187"/>
    </row>
    <row r="188" ht="30" customHeight="1">
      <c r="C188">
        <v>85</v>
      </c>
      <c r="D188" t="str">
        <v>서울장수주식회사</v>
      </c>
      <c r="E188" s="2">
        <v>1</v>
      </c>
      <c r="F188" s="2"/>
      <c r="G188" s="2"/>
      <c r="H188" s="2"/>
      <c r="I188" s="2">
        <v>2</v>
      </c>
      <c r="J188" t="str">
        <v>장수생막걸리 국내산쌀</v>
      </c>
      <c r="K188" t="str">
        <v>탁주</v>
      </c>
      <c r="L188" s="3">
        <v>0.06</v>
      </c>
      <c r="M188"/>
      <c r="N188"/>
      <c r="O188"/>
      <c r="P188"/>
    </row>
    <row r="189" ht="30" customHeight="1">
      <c r="C189"/>
      <c r="D189"/>
      <c r="E189" s="2">
        <v>1</v>
      </c>
      <c r="F189" s="2"/>
      <c r="G189" s="2"/>
      <c r="H189" s="2"/>
      <c r="I189" s="2"/>
      <c r="J189" t="str">
        <v>달빛유자</v>
      </c>
      <c r="K189" t="str">
        <v>탁주</v>
      </c>
      <c r="L189" s="3">
        <v>0.05</v>
      </c>
      <c r="M189"/>
      <c r="N189"/>
      <c r="O189"/>
      <c r="P189"/>
    </row>
    <row r="190" ht="30" customHeight="1">
      <c r="C190">
        <v>86</v>
      </c>
      <c r="D190" t="str">
        <v>농업회사법인 주식회사 참두원</v>
      </c>
      <c r="E190" s="2"/>
      <c r="F190" s="2"/>
      <c r="G190" s="2">
        <v>1</v>
      </c>
      <c r="H190" s="2"/>
      <c r="I190" s="2">
        <f>SUM(E190:H190)</f>
        <v>1</v>
      </c>
      <c r="J190" t="str">
        <v>귀품 한산 소곡주</v>
      </c>
      <c r="K190" t="str">
        <v>약주</v>
      </c>
      <c r="L190" s="3">
        <v>0.16</v>
      </c>
      <c r="M190">
        <v>5</v>
      </c>
      <c r="N190" t="str">
        <v>약청주-3</v>
      </c>
      <c r="O190" s="4">
        <v>46247</v>
      </c>
      <c r="P190"/>
    </row>
    <row r="191" ht="30" customHeight="1">
      <c r="C191">
        <v>87</v>
      </c>
      <c r="D191" t="str">
        <v>신안암태주조장</v>
      </c>
      <c r="E191" s="2">
        <v>1</v>
      </c>
      <c r="F191" s="2"/>
      <c r="G191" s="2"/>
      <c r="H191" s="2"/>
      <c r="I191" s="2">
        <v>2</v>
      </c>
      <c r="J191" t="str">
        <v>수미 생 쌀막걸리</v>
      </c>
      <c r="K191" t="str">
        <v>탁주</v>
      </c>
      <c r="L191" s="3">
        <v>0.06</v>
      </c>
      <c r="M191"/>
      <c r="N191"/>
      <c r="O191"/>
      <c r="P191"/>
    </row>
    <row r="192" ht="30" customHeight="1">
      <c r="C192"/>
      <c r="D192"/>
      <c r="E192" s="2">
        <v>1</v>
      </c>
      <c r="F192" s="2"/>
      <c r="G192" s="2"/>
      <c r="H192" s="2"/>
      <c r="I192" s="2"/>
      <c r="J192" t="str">
        <v>꾸지뽕 생 쌀막걸리</v>
      </c>
      <c r="K192" t="str">
        <v>탁주</v>
      </c>
      <c r="L192" s="3">
        <v>0.06</v>
      </c>
      <c r="M192"/>
      <c r="N192"/>
      <c r="O192"/>
      <c r="P192"/>
    </row>
    <row r="193" ht="30" customHeight="1">
      <c r="C193">
        <v>88</v>
      </c>
      <c r="D193" t="str">
        <v>주식회사 화성양조장 농업회사법인</v>
      </c>
      <c r="E193" s="2"/>
      <c r="F193" s="2">
        <v>1</v>
      </c>
      <c r="G193" s="2"/>
      <c r="H193" s="2"/>
      <c r="I193" s="2">
        <v>2</v>
      </c>
      <c r="J193" t="str">
        <v>마스브루어리 로제</v>
      </c>
      <c r="K193" t="str">
        <v>탁주</v>
      </c>
      <c r="L193" s="3">
        <v>0.12</v>
      </c>
      <c r="M193">
        <v>3</v>
      </c>
      <c r="N193" t="str">
        <v>고도주-2</v>
      </c>
      <c r="O193" s="4">
        <v>46245</v>
      </c>
      <c r="P193"/>
    </row>
    <row r="194" ht="30" customHeight="1">
      <c r="C194"/>
      <c r="D194"/>
      <c r="E194" s="2"/>
      <c r="F194" s="2">
        <v>1</v>
      </c>
      <c r="G194" s="2"/>
      <c r="H194" s="2"/>
      <c r="I194" s="2"/>
      <c r="J194" t="str">
        <v>마스브루어리 재즈</v>
      </c>
      <c r="K194" t="str">
        <v>탁주</v>
      </c>
      <c r="L194" s="3">
        <v>0.12</v>
      </c>
      <c r="M194">
        <v>3</v>
      </c>
      <c r="N194" t="str">
        <v>고도주-2</v>
      </c>
      <c r="O194" s="4">
        <v>46245</v>
      </c>
      <c r="P194"/>
    </row>
    <row r="195" ht="30" customHeight="1">
      <c r="C195">
        <v>89</v>
      </c>
      <c r="D195" t="str">
        <v>삼화양조장</v>
      </c>
      <c r="E195" s="2"/>
      <c r="F195" s="2"/>
      <c r="G195" s="2"/>
      <c r="H195" s="2">
        <v>1</v>
      </c>
      <c r="I195" s="2">
        <f>SUM(E195:H195)</f>
        <v>1</v>
      </c>
      <c r="J195" t="str">
        <v>화담</v>
      </c>
      <c r="K195" t="str">
        <v>일반증류주</v>
      </c>
      <c r="L195" s="3">
        <v>0.41</v>
      </c>
      <c r="M195"/>
      <c r="N195"/>
      <c r="O195"/>
      <c r="P195"/>
    </row>
    <row r="196" ht="30" customHeight="1">
      <c r="C196">
        <v>90</v>
      </c>
      <c r="D196" t="str">
        <v>농업회사법인 주식회사 메종사바티</v>
      </c>
      <c r="E196" s="2"/>
      <c r="F196" s="2">
        <v>1</v>
      </c>
      <c r="G196" s="2"/>
      <c r="H196" s="2"/>
      <c r="I196" s="2">
        <v>2</v>
      </c>
      <c r="J196" t="str">
        <v>세종 1260 (SEJONG 1260)_</v>
      </c>
      <c r="K196" t="str">
        <v>탁주</v>
      </c>
      <c r="L196" s="3">
        <v>0.12</v>
      </c>
      <c r="M196">
        <v>3</v>
      </c>
      <c r="N196" t="str">
        <v>고도주-3</v>
      </c>
      <c r="O196" s="4">
        <v>46246</v>
      </c>
      <c r="P196"/>
    </row>
    <row r="197" ht="30" customHeight="1">
      <c r="C197"/>
      <c r="D197"/>
      <c r="E197" s="2"/>
      <c r="F197" s="2"/>
      <c r="G197" s="2">
        <v>1</v>
      </c>
      <c r="H197" s="2"/>
      <c r="I197" s="2"/>
      <c r="J197" t="str">
        <v>세종 1560 (SEJONG 1560)</v>
      </c>
      <c r="K197" t="str">
        <v>약주</v>
      </c>
      <c r="L197" s="3">
        <v>0.15</v>
      </c>
      <c r="M197">
        <v>3</v>
      </c>
      <c r="N197" t="str">
        <v>약청주-1</v>
      </c>
      <c r="O197" s="4">
        <v>46246</v>
      </c>
      <c r="P197"/>
    </row>
    <row r="198" ht="30" customHeight="1">
      <c r="C198">
        <v>91</v>
      </c>
      <c r="D198" t="str">
        <v>간월산주양가</v>
      </c>
      <c r="E198" s="2"/>
      <c r="F198" s="2">
        <v>1</v>
      </c>
      <c r="G198" s="2"/>
      <c r="H198" s="2"/>
      <c r="I198" s="2">
        <v>2</v>
      </c>
      <c r="J198" t="str">
        <v>간월산주양가 농도(眞)</v>
      </c>
      <c r="K198" t="str">
        <v>탁주</v>
      </c>
      <c r="L198" s="3">
        <v>0.15</v>
      </c>
      <c r="M198">
        <v>3</v>
      </c>
      <c r="N198" t="str">
        <v>고도주-2</v>
      </c>
      <c r="O198" s="4">
        <v>46247</v>
      </c>
      <c r="P198"/>
    </row>
    <row r="199" ht="30" customHeight="1">
      <c r="C199"/>
      <c r="D199"/>
      <c r="E199" s="2"/>
      <c r="F199" s="2"/>
      <c r="G199" s="2">
        <v>1</v>
      </c>
      <c r="H199" s="2"/>
      <c r="I199" s="2"/>
      <c r="J199" t="str">
        <v>간월산주양가</v>
      </c>
      <c r="K199" t="str">
        <v>약주</v>
      </c>
      <c r="L199" s="3">
        <v>0.16</v>
      </c>
      <c r="M199">
        <v>4</v>
      </c>
      <c r="N199" t="str">
        <v>약청주-2</v>
      </c>
      <c r="O199" s="4">
        <v>46247</v>
      </c>
      <c r="P199"/>
    </row>
    <row r="200" ht="30" customHeight="1">
      <c r="C200">
        <v>92</v>
      </c>
      <c r="D200" t="str">
        <v>농업회사법인(주)술샘</v>
      </c>
      <c r="E200" s="2"/>
      <c r="F200" s="2"/>
      <c r="G200" s="2"/>
      <c r="H200" s="2">
        <v>1</v>
      </c>
      <c r="I200" s="2">
        <f>SUM(E200:H200)</f>
        <v>1</v>
      </c>
      <c r="J200" t="str">
        <v>미르54</v>
      </c>
      <c r="K200" t="str">
        <v>증류식소주</v>
      </c>
      <c r="L200" s="3">
        <v>0.54</v>
      </c>
      <c r="M200"/>
      <c r="N200"/>
      <c r="O200"/>
      <c r="P200"/>
    </row>
    <row r="201" ht="30" customHeight="1">
      <c r="C201">
        <v>93</v>
      </c>
      <c r="D201" t="str">
        <v>농업회사법인 다도참주가 유한회사</v>
      </c>
      <c r="E201" s="2">
        <v>1</v>
      </c>
      <c r="F201" s="2"/>
      <c r="G201" s="2"/>
      <c r="H201" s="2"/>
      <c r="I201" s="2">
        <v>3</v>
      </c>
      <c r="J201" t="str">
        <v>라봉</v>
      </c>
      <c r="K201" t="str">
        <v>탁주</v>
      </c>
      <c r="L201" s="5">
        <v>0.055</v>
      </c>
      <c r="M201">
        <v>5</v>
      </c>
      <c r="N201" t="str">
        <v>저도주-3</v>
      </c>
      <c r="O201" s="4">
        <v>46247</v>
      </c>
      <c r="P201"/>
    </row>
    <row r="202" ht="30" customHeight="1">
      <c r="C202"/>
      <c r="D202"/>
      <c r="E202" s="2"/>
      <c r="F202" s="2"/>
      <c r="G202" s="2">
        <v>1</v>
      </c>
      <c r="H202" s="2"/>
      <c r="I202" s="2"/>
      <c r="J202" t="str">
        <v>다도14</v>
      </c>
      <c r="K202" t="str">
        <v>청주</v>
      </c>
      <c r="L202" s="5">
        <v>0.14</v>
      </c>
      <c r="M202">
        <v>5</v>
      </c>
      <c r="N202" t="str">
        <v>약청주-3</v>
      </c>
      <c r="O202" s="4">
        <v>46247</v>
      </c>
      <c r="P202"/>
    </row>
    <row r="203" ht="30" customHeight="1">
      <c r="C203"/>
      <c r="D203"/>
      <c r="E203" s="2">
        <v>1</v>
      </c>
      <c r="F203" s="2"/>
      <c r="G203" s="2"/>
      <c r="H203" s="2"/>
      <c r="I203" s="2"/>
      <c r="J203" t="str">
        <v>딸링</v>
      </c>
      <c r="K203" t="str">
        <v>탁주</v>
      </c>
      <c r="L203" s="5">
        <v>0.055</v>
      </c>
      <c r="M203">
        <v>5</v>
      </c>
      <c r="N203" t="str">
        <v>저도주-3</v>
      </c>
      <c r="O203" s="4">
        <v>46247</v>
      </c>
      <c r="P203" s="4"/>
    </row>
    <row r="204" ht="30" customHeight="1">
      <c r="C204">
        <v>94</v>
      </c>
      <c r="D204" t="str">
        <v>농업회사법인 민주술도가(주)</v>
      </c>
      <c r="E204" s="2">
        <v>1</v>
      </c>
      <c r="F204" s="2"/>
      <c r="G204" s="2"/>
      <c r="H204" s="2"/>
      <c r="I204" s="2">
        <v>4</v>
      </c>
      <c r="J204" t="str">
        <v>민주 콘체르토 1번(No.1)</v>
      </c>
      <c r="K204" t="str">
        <v>탁주</v>
      </c>
      <c r="L204" s="3">
        <v>0.06</v>
      </c>
      <c r="M204">
        <v>4</v>
      </c>
      <c r="N204" t="str">
        <v>저도주-2</v>
      </c>
      <c r="O204" s="4">
        <v>46247</v>
      </c>
      <c r="P204"/>
    </row>
    <row r="205" ht="30" customHeight="1">
      <c r="C205"/>
      <c r="D205"/>
      <c r="E205" s="2"/>
      <c r="F205" s="2">
        <v>1</v>
      </c>
      <c r="G205" s="2"/>
      <c r="H205" s="2"/>
      <c r="I205" s="2"/>
      <c r="J205" t="str">
        <v>민주 콘체르토 2번(No.2)</v>
      </c>
      <c r="K205" t="str">
        <v>탁주</v>
      </c>
      <c r="L205" s="3">
        <v>0.12</v>
      </c>
      <c r="M205">
        <v>4</v>
      </c>
      <c r="N205" t="str">
        <v>고도주-2</v>
      </c>
      <c r="O205" s="4">
        <v>46247</v>
      </c>
      <c r="P205"/>
    </row>
    <row r="206" ht="30" customHeight="1">
      <c r="C206"/>
      <c r="D206"/>
      <c r="E206" s="2"/>
      <c r="F206" s="2">
        <v>1</v>
      </c>
      <c r="G206" s="2"/>
      <c r="H206" s="2"/>
      <c r="I206" s="2"/>
      <c r="J206" t="str">
        <v>향미곡주</v>
      </c>
      <c r="K206" t="str">
        <v>탁주</v>
      </c>
      <c r="L206" s="3">
        <v>0.12</v>
      </c>
      <c r="M206">
        <v>4</v>
      </c>
      <c r="N206" t="str">
        <v>고도주-1</v>
      </c>
      <c r="O206" s="4">
        <v>46247</v>
      </c>
      <c r="P206"/>
    </row>
    <row r="207" ht="30" customHeight="1">
      <c r="C207"/>
      <c r="D207"/>
      <c r="E207" s="2"/>
      <c r="F207" s="2"/>
      <c r="G207" s="2">
        <v>1</v>
      </c>
      <c r="H207" s="2"/>
      <c r="I207" s="2"/>
      <c r="J207" t="str">
        <v>민주 꽃술 청(淸)</v>
      </c>
      <c r="K207" t="str">
        <v>약주</v>
      </c>
      <c r="L207" s="3">
        <v>0.14</v>
      </c>
      <c r="M207">
        <v>6</v>
      </c>
      <c r="N207" t="str">
        <v>약청주-2</v>
      </c>
      <c r="O207" s="4">
        <v>46247</v>
      </c>
      <c r="P207"/>
    </row>
    <row r="208" ht="30" customHeight="1">
      <c r="C208">
        <v>95</v>
      </c>
      <c r="D208" t="str">
        <v>툼브로이</v>
      </c>
      <c r="E208" s="2">
        <v>1</v>
      </c>
      <c r="F208" s="2"/>
      <c r="G208" s="2"/>
      <c r="H208" s="2"/>
      <c r="I208" s="2">
        <f>SUM(E208:H208)</f>
        <v>1</v>
      </c>
      <c r="J208" t="str">
        <v>MA STOUT (마 흑맥주)</v>
      </c>
      <c r="K208" t="str">
        <v>맥주</v>
      </c>
      <c r="L208" s="5">
        <v>0.05</v>
      </c>
      <c r="M208">
        <v>4</v>
      </c>
      <c r="N208" t="str">
        <v>저도주-3</v>
      </c>
      <c r="O208" s="4">
        <v>46247</v>
      </c>
      <c r="P208"/>
    </row>
    <row r="209" ht="30" customHeight="1">
      <c r="C209">
        <v>96</v>
      </c>
      <c r="D209" t="str">
        <v>양평주조</v>
      </c>
      <c r="E209" s="2">
        <v>1</v>
      </c>
      <c r="F209" s="2"/>
      <c r="G209" s="2"/>
      <c r="H209" s="2"/>
      <c r="I209" s="2">
        <v>2</v>
      </c>
      <c r="J209" t="str">
        <v>용문산 더덕 생 막걸리</v>
      </c>
      <c r="K209" t="str">
        <v>탁주</v>
      </c>
      <c r="L209" s="3">
        <v>0.05</v>
      </c>
      <c r="M209">
        <v>3</v>
      </c>
      <c r="N209" t="str">
        <v>저도주-3</v>
      </c>
      <c r="O209" s="4">
        <v>46247</v>
      </c>
      <c r="P209"/>
    </row>
    <row r="210" ht="30" customHeight="1">
      <c r="C210"/>
      <c r="D210"/>
      <c r="E210" s="2"/>
      <c r="F210" s="2"/>
      <c r="G210" s="2"/>
      <c r="H210" s="2">
        <v>1</v>
      </c>
      <c r="I210" s="2"/>
      <c r="J210" t="str">
        <v>수라주 42</v>
      </c>
      <c r="K210" t="str">
        <v>소주</v>
      </c>
      <c r="L210" s="3">
        <v>0.42</v>
      </c>
      <c r="M210"/>
      <c r="N210"/>
      <c r="O210"/>
      <c r="P210"/>
    </row>
    <row r="211" ht="30" customHeight="1">
      <c r="C211">
        <v>97</v>
      </c>
      <c r="D211" t="str">
        <v>농업회사법인 오산양조 주식회사</v>
      </c>
      <c r="E211" s="2">
        <v>1</v>
      </c>
      <c r="F211" s="2"/>
      <c r="G211" s="2"/>
      <c r="H211" s="2"/>
      <c r="I211" s="2">
        <v>6</v>
      </c>
      <c r="J211" t="str">
        <v>오산막걸리</v>
      </c>
      <c r="K211" t="str">
        <v>탁주</v>
      </c>
      <c r="L211" s="3">
        <v>0.06</v>
      </c>
      <c r="M211">
        <v>6</v>
      </c>
      <c r="N211" t="str">
        <v>저도주-1</v>
      </c>
      <c r="O211" s="4">
        <v>46245</v>
      </c>
      <c r="P211"/>
    </row>
    <row r="212" ht="30" customHeight="1">
      <c r="C212"/>
      <c r="D212"/>
      <c r="E212" s="2">
        <v>1</v>
      </c>
      <c r="F212" s="2"/>
      <c r="G212" s="2"/>
      <c r="H212" s="2"/>
      <c r="I212" s="2"/>
      <c r="J212" t="str">
        <v>하얀까마귀 막걸리</v>
      </c>
      <c r="K212" t="str">
        <v>탁주</v>
      </c>
      <c r="L212" s="3">
        <v>0.08</v>
      </c>
      <c r="M212">
        <v>5</v>
      </c>
      <c r="N212" t="str">
        <v>저도주-1</v>
      </c>
      <c r="O212" s="4">
        <v>46245</v>
      </c>
      <c r="P212"/>
    </row>
    <row r="213" ht="30" customHeight="1">
      <c r="C213"/>
      <c r="D213"/>
      <c r="E213" s="2"/>
      <c r="F213" s="2">
        <v>1</v>
      </c>
      <c r="G213" s="2"/>
      <c r="H213" s="2"/>
      <c r="I213" s="2"/>
      <c r="J213" t="str">
        <v>산수화</v>
      </c>
      <c r="K213" t="str">
        <v>탁주</v>
      </c>
      <c r="L213" s="3">
        <v>0.13</v>
      </c>
      <c r="M213">
        <v>5</v>
      </c>
      <c r="N213" t="str">
        <v>고도주-1</v>
      </c>
      <c r="O213" s="4">
        <v>46245</v>
      </c>
      <c r="P213"/>
    </row>
    <row r="214" ht="30" customHeight="1">
      <c r="C214"/>
      <c r="D214"/>
      <c r="E214" s="2"/>
      <c r="F214" s="2"/>
      <c r="G214" s="2">
        <v>1</v>
      </c>
      <c r="H214" s="2"/>
      <c r="I214" s="2"/>
      <c r="J214" t="str">
        <v>율</v>
      </c>
      <c r="K214" t="str">
        <v>약주</v>
      </c>
      <c r="L214" s="3">
        <v>0.13</v>
      </c>
      <c r="M214">
        <v>5</v>
      </c>
      <c r="N214" t="str">
        <v>약청주-2</v>
      </c>
      <c r="O214" s="4">
        <v>46245</v>
      </c>
      <c r="P214"/>
    </row>
    <row r="215" ht="30" customHeight="1">
      <c r="C215"/>
      <c r="D215"/>
      <c r="E215" s="2"/>
      <c r="F215" s="2"/>
      <c r="G215" s="2"/>
      <c r="H215" s="2">
        <v>1</v>
      </c>
      <c r="I215" s="2"/>
      <c r="J215" t="str">
        <v>독산53</v>
      </c>
      <c r="K215" t="str">
        <v>증류주</v>
      </c>
      <c r="L215" s="3">
        <v>0.53</v>
      </c>
      <c r="M215">
        <v>10</v>
      </c>
      <c r="N215"/>
      <c r="O215" s="4">
        <v>46245</v>
      </c>
      <c r="P215"/>
    </row>
    <row r="216" ht="30" customHeight="1">
      <c r="C216"/>
      <c r="D216"/>
      <c r="E216" s="2"/>
      <c r="F216" s="2"/>
      <c r="G216" s="2"/>
      <c r="H216" s="2">
        <v>1</v>
      </c>
      <c r="I216" s="2"/>
      <c r="J216" t="str">
        <v>오산 로하이 20</v>
      </c>
      <c r="K216" t="str">
        <v>증류주</v>
      </c>
      <c r="L216" s="3">
        <v>0.2</v>
      </c>
      <c r="M216">
        <v>8</v>
      </c>
      <c r="N216"/>
      <c r="O216" s="4">
        <v>46245</v>
      </c>
      <c r="P216"/>
    </row>
    <row r="217" ht="30" customHeight="1">
      <c r="C217">
        <v>98</v>
      </c>
      <c r="D217" t="str">
        <v>농업회사법인 주식회사 류</v>
      </c>
      <c r="E217" s="2"/>
      <c r="F217" s="2"/>
      <c r="G217" s="2"/>
      <c r="H217" s="2">
        <v>1</v>
      </c>
      <c r="I217" s="2">
        <v>2</v>
      </c>
      <c r="J217" t="str">
        <v>류40</v>
      </c>
      <c r="K217" t="str">
        <v>증류식 소주</v>
      </c>
      <c r="L217" s="3">
        <v>0.4</v>
      </c>
      <c r="M217">
        <v>4</v>
      </c>
      <c r="N217"/>
      <c r="O217" s="4">
        <v>46245</v>
      </c>
      <c r="P217"/>
    </row>
    <row r="218" ht="30" customHeight="1">
      <c r="C218"/>
      <c r="D218"/>
      <c r="E218" s="2"/>
      <c r="F218" s="2"/>
      <c r="G218" s="2"/>
      <c r="H218" s="2">
        <v>1</v>
      </c>
      <c r="I218" s="2"/>
      <c r="J218" t="str">
        <v>류24</v>
      </c>
      <c r="K218" t="str">
        <v>증류식 소주</v>
      </c>
      <c r="L218" s="3">
        <v>0.24</v>
      </c>
      <c r="M218">
        <v>6</v>
      </c>
      <c r="N218"/>
      <c r="O218" s="4">
        <v>46245</v>
      </c>
      <c r="P218"/>
    </row>
    <row r="219" ht="30" customHeight="1">
      <c r="C219">
        <v>99</v>
      </c>
      <c r="D219" t="str">
        <v>주식회사 포레스트 합천</v>
      </c>
      <c r="E219" s="2">
        <v>1</v>
      </c>
      <c r="F219" s="2"/>
      <c r="G219" s="2"/>
      <c r="H219" s="2"/>
      <c r="I219" s="2">
        <f>SUM(E219:H219)</f>
        <v>1</v>
      </c>
      <c r="J219" t="str">
        <v>올탁 오리지널 크리미</v>
      </c>
      <c r="K219" t="str">
        <v>탁주</v>
      </c>
      <c r="L219" s="3">
        <v>0.07</v>
      </c>
      <c r="M219">
        <v>3</v>
      </c>
      <c r="N219" t="str">
        <v>저도주-3</v>
      </c>
      <c r="O219" s="4">
        <v>46247</v>
      </c>
      <c r="P219"/>
    </row>
    <row r="220" ht="30" customHeight="1">
      <c r="C220">
        <v>100</v>
      </c>
      <c r="D220" t="str">
        <v>농업회사법인(주)술아원</v>
      </c>
      <c r="E220" s="2"/>
      <c r="F220" s="2"/>
      <c r="G220" s="2">
        <v>1</v>
      </c>
      <c r="H220" s="2"/>
      <c r="I220" s="2">
        <v>4</v>
      </c>
      <c r="J220" t="str">
        <v>경성과하주</v>
      </c>
      <c r="K220" t="str">
        <v>약주</v>
      </c>
      <c r="L220" s="3">
        <v>0.2</v>
      </c>
      <c r="M220">
        <v>10</v>
      </c>
      <c r="N220" t="str">
        <v>약청주-1</v>
      </c>
      <c r="O220" s="4">
        <v>46246</v>
      </c>
      <c r="P220"/>
    </row>
    <row r="221" ht="30" customHeight="1">
      <c r="C221"/>
      <c r="D221"/>
      <c r="E221" s="2"/>
      <c r="F221" s="2"/>
      <c r="G221" s="2">
        <v>1</v>
      </c>
      <c r="H221" s="2"/>
      <c r="I221" s="2"/>
      <c r="J221" t="str">
        <v>코리안민트</v>
      </c>
      <c r="K221" t="str">
        <v>기타주류</v>
      </c>
      <c r="L221" s="3">
        <v>0.15</v>
      </c>
      <c r="M221">
        <v>10</v>
      </c>
      <c r="N221" t="str">
        <v>약청주-1</v>
      </c>
      <c r="O221" s="4">
        <v>46246</v>
      </c>
      <c r="P221"/>
    </row>
    <row r="222" ht="30" customHeight="1">
      <c r="C222"/>
      <c r="D222"/>
      <c r="E222" s="2"/>
      <c r="F222" s="2"/>
      <c r="G222" s="2"/>
      <c r="H222" s="2">
        <v>1</v>
      </c>
      <c r="I222" s="2"/>
      <c r="J222" t="str">
        <v>필25</v>
      </c>
      <c r="K222" t="str">
        <v>소주</v>
      </c>
      <c r="L222" s="3">
        <v>0.25</v>
      </c>
      <c r="M222"/>
      <c r="N222"/>
      <c r="O222"/>
      <c r="P222"/>
    </row>
    <row r="223" ht="30" customHeight="1">
      <c r="C223"/>
      <c r="D223"/>
      <c r="E223" s="2"/>
      <c r="F223" s="2"/>
      <c r="G223" s="2"/>
      <c r="H223" s="2">
        <v>1</v>
      </c>
      <c r="I223" s="2"/>
      <c r="J223" t="str">
        <v>필40</v>
      </c>
      <c r="K223" t="str">
        <v>소주</v>
      </c>
      <c r="L223" s="3">
        <v>0.4</v>
      </c>
      <c r="M223"/>
      <c r="N223"/>
      <c r="O223"/>
      <c r="P223"/>
    </row>
    <row r="224" ht="30" customHeight="1">
      <c r="C224">
        <v>101</v>
      </c>
      <c r="D224" t="str">
        <v>(주)카브루 상천브루어</v>
      </c>
      <c r="E224" s="2">
        <v>1</v>
      </c>
      <c r="F224" s="2"/>
      <c r="G224" s="2"/>
      <c r="H224" s="2"/>
      <c r="I224" s="2">
        <f>SUM(E224:H224)</f>
        <v>1</v>
      </c>
      <c r="J224" t="str">
        <v>카브루 라거</v>
      </c>
      <c r="K224" t="str">
        <v>맥주</v>
      </c>
      <c r="L224" s="5">
        <v>0.045</v>
      </c>
      <c r="M224">
        <v>4</v>
      </c>
      <c r="N224" t="str">
        <v>저도주-3</v>
      </c>
      <c r="O224" s="4">
        <v>46247</v>
      </c>
      <c r="P224"/>
    </row>
    <row r="225" ht="30" customHeight="1">
      <c r="C225">
        <v>102</v>
      </c>
      <c r="D225" t="str">
        <v>농업회사법인(주)우리술드림</v>
      </c>
      <c r="E225" s="2"/>
      <c r="F225" s="2">
        <v>1</v>
      </c>
      <c r="G225" s="2"/>
      <c r="H225" s="2"/>
      <c r="I225" s="2">
        <v>2</v>
      </c>
      <c r="J225" t="str">
        <v>천진난만 탁주</v>
      </c>
      <c r="K225" t="str">
        <v>탁주</v>
      </c>
      <c r="L225" s="3">
        <v>0.12</v>
      </c>
      <c r="M225">
        <v>4</v>
      </c>
      <c r="N225" t="str">
        <v>고도주-3</v>
      </c>
      <c r="O225" s="4">
        <v>46246</v>
      </c>
      <c r="P225"/>
    </row>
    <row r="226" ht="30" customHeight="1">
      <c r="C226"/>
      <c r="D226"/>
      <c r="E226" s="2"/>
      <c r="F226" s="2"/>
      <c r="G226" s="2">
        <v>1</v>
      </c>
      <c r="H226" s="2"/>
      <c r="I226" s="2"/>
      <c r="J226" t="str">
        <v>천진난만 약주</v>
      </c>
      <c r="K226" t="str">
        <v>약주</v>
      </c>
      <c r="L226" s="3">
        <v>0.15</v>
      </c>
      <c r="M226">
        <v>4</v>
      </c>
      <c r="N226" t="str">
        <v>약청주-1</v>
      </c>
      <c r="O226" s="4">
        <v>46246</v>
      </c>
      <c r="P226"/>
    </row>
    <row r="227" ht="30" customHeight="1">
      <c r="C227">
        <v>103</v>
      </c>
      <c r="D227" t="str">
        <v>농업회사법인주식회사 자연과사람들</v>
      </c>
      <c r="E227" s="2"/>
      <c r="F227" s="2"/>
      <c r="G227" s="2"/>
      <c r="H227" s="2">
        <v>1</v>
      </c>
      <c r="I227" s="2">
        <f>SUM(E227:H227)</f>
        <v>1</v>
      </c>
      <c r="J227" t="str">
        <v>강릉소주</v>
      </c>
      <c r="K227" t="str">
        <v>증류주</v>
      </c>
      <c r="L227" s="3">
        <v>0.25</v>
      </c>
      <c r="M227"/>
      <c r="N227"/>
      <c r="O227"/>
      <c r="P227"/>
    </row>
    <row r="228" ht="30" customHeight="1">
      <c r="C228">
        <v>104</v>
      </c>
      <c r="D228" t="str">
        <v>주식회사 진정브루잉</v>
      </c>
      <c r="E228" s="2"/>
      <c r="F228" s="2"/>
      <c r="G228" s="2">
        <v>1</v>
      </c>
      <c r="H228" s="2"/>
      <c r="I228" s="2">
        <v>2</v>
      </c>
      <c r="J228" t="str">
        <v>파랑</v>
      </c>
      <c r="K228" t="str">
        <v>약주</v>
      </c>
      <c r="L228" s="3">
        <v>0.13</v>
      </c>
      <c r="M228">
        <v>4</v>
      </c>
      <c r="N228" t="str">
        <v>약청주-3</v>
      </c>
      <c r="O228" s="4">
        <v>46247</v>
      </c>
      <c r="P228"/>
    </row>
    <row r="229" ht="30" customHeight="1">
      <c r="C229"/>
      <c r="D229"/>
      <c r="E229" s="2">
        <v>1</v>
      </c>
      <c r="F229" s="2"/>
      <c r="G229" s="2"/>
      <c r="H229" s="2"/>
      <c r="I229" s="2"/>
      <c r="J229" t="str">
        <v>새냉이길 막걸리</v>
      </c>
      <c r="K229" t="str">
        <v>탁주</v>
      </c>
      <c r="L229" s="3">
        <v>0.06</v>
      </c>
      <c r="M229">
        <v>4</v>
      </c>
      <c r="N229" t="str">
        <v>저도주-3</v>
      </c>
      <c r="O229" s="4">
        <v>46247</v>
      </c>
      <c r="P229"/>
    </row>
    <row r="230" ht="30" customHeight="1">
      <c r="C230">
        <v>105</v>
      </c>
      <c r="D230" t="str">
        <v>농업회사법인 명주도가 주식회사</v>
      </c>
      <c r="E230" s="2"/>
      <c r="F230" s="2"/>
      <c r="G230" s="2"/>
      <c r="H230" s="2">
        <v>1</v>
      </c>
      <c r="I230" s="2">
        <v>2</v>
      </c>
      <c r="J230" t="str">
        <v>취:향 Ep.3</v>
      </c>
      <c r="K230" t="str">
        <v>증류식소주</v>
      </c>
      <c r="L230" s="3">
        <v>0.6</v>
      </c>
      <c r="M230"/>
      <c r="N230"/>
      <c r="O230"/>
      <c r="P230"/>
    </row>
    <row r="231" ht="30" customHeight="1">
      <c r="C231"/>
      <c r="D231"/>
      <c r="E231" s="2"/>
      <c r="F231" s="2"/>
      <c r="G231" s="2">
        <v>1</v>
      </c>
      <c r="H231" s="2"/>
      <c r="I231" s="2"/>
      <c r="J231" t="str">
        <v>대천바다 금빛</v>
      </c>
      <c r="K231" t="str">
        <v>약주</v>
      </c>
      <c r="L231" s="3">
        <v>0.16</v>
      </c>
      <c r="M231">
        <v>4</v>
      </c>
      <c r="N231" t="str">
        <v>약청주-3</v>
      </c>
      <c r="O231" s="4">
        <v>46247</v>
      </c>
      <c r="P231"/>
    </row>
    <row r="232" ht="35" customHeight="1" xml:space="preserve">
      <c r="C232">
        <v>106</v>
      </c>
      <c r="D232" t="str">
        <v>농업회사법인화순주식회사</v>
      </c>
      <c r="E232" s="2">
        <v>1</v>
      </c>
      <c r="F232" s="2"/>
      <c r="G232" s="2"/>
      <c r="H232" s="2"/>
      <c r="I232" s="2">
        <v>2</v>
      </c>
      <c r="J232" t="str">
        <v>화순적벽생막걸리8도</v>
      </c>
      <c r="K232" t="str">
        <v>탁주</v>
      </c>
      <c r="L232" s="3">
        <v>0.08</v>
      </c>
      <c r="M232">
        <v>9</v>
      </c>
      <c r="N232"/>
      <c r="O232" s="4">
        <v>46245</v>
      </c>
      <c r="P232" t="str" xml:space="preserve">
        <v xml:space="preserve">8월 11일, 500ml 5병(위치: 저도주-1)
8월 12일, 750ml 4병(위치: 저도주-1)</v>
      </c>
    </row>
    <row r="233" ht="35" customHeight="1" xml:space="preserve">
      <c r="C233"/>
      <c r="D233"/>
      <c r="E233" s="2"/>
      <c r="F233" s="2">
        <v>1</v>
      </c>
      <c r="G233" s="2"/>
      <c r="H233" s="2"/>
      <c r="I233" s="2"/>
      <c r="J233" t="str">
        <v>화순적벽생막걸리12도</v>
      </c>
      <c r="K233" t="str">
        <v>탁주</v>
      </c>
      <c r="L233" s="3">
        <v>0.12</v>
      </c>
      <c r="M233">
        <v>9</v>
      </c>
      <c r="N233"/>
      <c r="O233" s="4">
        <v>46245</v>
      </c>
      <c r="P233" t="str" xml:space="preserve">
        <v xml:space="preserve">8월 11일, 500ml 5병(위치: 고도주-1)
8월 12일, 750ml 4병(위치: 고도주-3)</v>
      </c>
    </row>
    <row r="234" ht="30" customHeight="1">
      <c r="C234">
        <v>107</v>
      </c>
      <c r="D234" t="str">
        <v>337백곡막걸리</v>
      </c>
      <c r="E234" s="2">
        <v>1</v>
      </c>
      <c r="F234" s="2"/>
      <c r="G234" s="2"/>
      <c r="H234" s="2"/>
      <c r="I234" s="2">
        <f>SUM(E234:H234)</f>
        <v>1</v>
      </c>
      <c r="J234" t="str">
        <v>337더덕한뿌리생막걸리</v>
      </c>
      <c r="K234" t="str">
        <v>탁주</v>
      </c>
      <c r="L234" s="3">
        <v>0.06</v>
      </c>
      <c r="M234"/>
      <c r="N234"/>
      <c r="O234"/>
      <c r="P234"/>
    </row>
    <row r="235" ht="30" customHeight="1">
      <c r="C235">
        <v>108</v>
      </c>
      <c r="D235" t="str">
        <v>악양주조</v>
      </c>
      <c r="E235" s="2">
        <v>1</v>
      </c>
      <c r="F235" s="2"/>
      <c r="G235" s="2"/>
      <c r="H235" s="2"/>
      <c r="I235" s="2">
        <v>2</v>
      </c>
      <c r="J235" t="str">
        <v>악양막걸리</v>
      </c>
      <c r="K235" t="str">
        <v>탁주</v>
      </c>
      <c r="L235" s="3">
        <v>0.06</v>
      </c>
      <c r="M235">
        <v>6</v>
      </c>
      <c r="N235" t="str">
        <v>저도주-2</v>
      </c>
      <c r="O235" s="4">
        <v>46247</v>
      </c>
      <c r="P235"/>
    </row>
    <row r="236" ht="30" customHeight="1">
      <c r="C236"/>
      <c r="D236"/>
      <c r="E236" s="2">
        <v>1</v>
      </c>
      <c r="F236" s="2"/>
      <c r="G236" s="2"/>
      <c r="H236" s="2"/>
      <c r="I236" s="2"/>
      <c r="J236" t="str">
        <v>정감</v>
      </c>
      <c r="K236" t="str">
        <v>탁주</v>
      </c>
      <c r="L236" s="3">
        <v>0.08</v>
      </c>
      <c r="M236">
        <v>6</v>
      </c>
      <c r="N236" t="str">
        <v>저도주-3</v>
      </c>
      <c r="O236" s="4">
        <v>46247</v>
      </c>
      <c r="P236"/>
    </row>
    <row r="237" ht="30" customHeight="1">
      <c r="C237">
        <v>109</v>
      </c>
      <c r="D237" t="str">
        <v>주방장 양조장</v>
      </c>
      <c r="E237" s="2"/>
      <c r="F237" s="2">
        <v>1</v>
      </c>
      <c r="G237" s="2"/>
      <c r="H237" s="2"/>
      <c r="I237" s="2">
        <v>2</v>
      </c>
      <c r="J237" t="str">
        <v>쑥크레</v>
      </c>
      <c r="K237" t="str">
        <v>탁주</v>
      </c>
      <c r="L237" s="3">
        <v>0.1</v>
      </c>
      <c r="M237">
        <v>6</v>
      </c>
      <c r="N237" t="str">
        <v>고도주-1</v>
      </c>
      <c r="O237" s="4">
        <v>46247</v>
      </c>
      <c r="P237"/>
    </row>
    <row r="238" ht="30" customHeight="1">
      <c r="C238"/>
      <c r="D238"/>
      <c r="E238" s="2"/>
      <c r="F238" s="2"/>
      <c r="G238" s="2">
        <v>1</v>
      </c>
      <c r="H238" s="2"/>
      <c r="I238" s="2"/>
      <c r="J238" t="str">
        <v>쑥크레 약주</v>
      </c>
      <c r="K238" t="str">
        <v>약주</v>
      </c>
      <c r="L238" s="3">
        <v>0.14</v>
      </c>
      <c r="M238">
        <v>6</v>
      </c>
      <c r="N238" t="str">
        <v>약청주-3</v>
      </c>
      <c r="O238" s="4">
        <v>46247</v>
      </c>
      <c r="P238"/>
    </row>
    <row r="239" ht="30" customHeight="1">
      <c r="C239">
        <v>110</v>
      </c>
      <c r="D239" t="str">
        <v>농업회사법인 주식회사 다랭이팜</v>
      </c>
      <c r="E239" s="2"/>
      <c r="F239" s="2">
        <v>1</v>
      </c>
      <c r="G239" s="2"/>
      <c r="H239" s="2"/>
      <c r="I239" s="2">
        <v>2</v>
      </c>
      <c r="J239" t="str">
        <v>유자가득 드림09</v>
      </c>
      <c r="K239" t="str">
        <v>탁주</v>
      </c>
      <c r="L239" s="3">
        <v>0.09</v>
      </c>
      <c r="M239">
        <v>4</v>
      </c>
      <c r="N239" t="str">
        <v>고도주-2</v>
      </c>
      <c r="O239" s="4">
        <v>46245</v>
      </c>
      <c r="P239"/>
    </row>
    <row r="240" ht="30" customHeight="1">
      <c r="C240"/>
      <c r="D240"/>
      <c r="E240" s="2">
        <v>1</v>
      </c>
      <c r="F240" s="2"/>
      <c r="G240" s="2"/>
      <c r="H240" s="2"/>
      <c r="I240" s="2"/>
      <c r="J240" t="str">
        <v>남해 유자막걸리</v>
      </c>
      <c r="K240" t="str">
        <v>탁주</v>
      </c>
      <c r="L240" s="3">
        <v>0.06</v>
      </c>
      <c r="M240">
        <v>3</v>
      </c>
      <c r="N240" t="str">
        <v>저도주-1</v>
      </c>
      <c r="O240" s="4">
        <v>46245</v>
      </c>
      <c r="P240"/>
    </row>
    <row r="241" ht="30" customHeight="1">
      <c r="C241">
        <v>111</v>
      </c>
      <c r="D241" t="str">
        <v>농업회사법인 주식회사 감초가</v>
      </c>
      <c r="E241" s="2">
        <v>1</v>
      </c>
      <c r="F241" s="2"/>
      <c r="G241" s="2"/>
      <c r="H241" s="2"/>
      <c r="I241" s="2">
        <f>SUM(E241:H241)</f>
        <v>1</v>
      </c>
      <c r="J241" t="str">
        <v>오감도 막걸리</v>
      </c>
      <c r="K241" t="str">
        <v>탁주</v>
      </c>
      <c r="L241" s="3">
        <v>0.06</v>
      </c>
      <c r="M241"/>
      <c r="N241"/>
      <c r="O241"/>
      <c r="P241"/>
    </row>
    <row r="242" ht="30" customHeight="1">
      <c r="C242">
        <v>112</v>
      </c>
      <c r="D242" t="str">
        <v>지비지 스피리츠 주식회사 농업회사법인</v>
      </c>
      <c r="E242" s="2"/>
      <c r="F242" s="2"/>
      <c r="G242" s="2"/>
      <c r="H242" s="2">
        <v>1</v>
      </c>
      <c r="I242" s="2">
        <f>SUM(E242:H242)</f>
        <v>1</v>
      </c>
      <c r="J242" t="str">
        <v>경복궁소주 40</v>
      </c>
      <c r="K242" t="str">
        <v>증류주(증류식소주)</v>
      </c>
      <c r="L242" s="3">
        <v>0.4</v>
      </c>
      <c r="M242">
        <v>6</v>
      </c>
      <c r="N242"/>
      <c r="O242" s="4">
        <v>46245</v>
      </c>
      <c r="P242"/>
    </row>
    <row r="243" ht="30" customHeight="1">
      <c r="C243">
        <v>113</v>
      </c>
      <c r="D243" t="str">
        <v>어릿광대양조장</v>
      </c>
      <c r="E243" s="2">
        <v>1</v>
      </c>
      <c r="F243" s="2"/>
      <c r="G243" s="2"/>
      <c r="H243" s="2"/>
      <c r="I243" s="2">
        <v>4</v>
      </c>
      <c r="J243" t="str">
        <v>보트</v>
      </c>
      <c r="K243" t="str">
        <v>탁주</v>
      </c>
      <c r="L243" s="3">
        <v>0.07</v>
      </c>
      <c r="M243"/>
      <c r="N243"/>
      <c r="O243"/>
      <c r="P243"/>
    </row>
    <row r="244" ht="30" customHeight="1">
      <c r="C244"/>
      <c r="D244"/>
      <c r="E244" s="2">
        <v>1</v>
      </c>
      <c r="F244" s="2"/>
      <c r="G244" s="2"/>
      <c r="H244" s="2"/>
      <c r="I244" s="2"/>
      <c r="J244" t="str">
        <v>턱시도 입은 고양이 부제플루</v>
      </c>
      <c r="K244" t="str">
        <v>탁주</v>
      </c>
      <c r="L244" s="3">
        <v>0.07</v>
      </c>
      <c r="M244"/>
      <c r="N244"/>
      <c r="O244"/>
      <c r="P244"/>
    </row>
    <row r="245" ht="30" customHeight="1">
      <c r="C245"/>
      <c r="D245"/>
      <c r="E245" s="2"/>
      <c r="F245" s="2">
        <v>1</v>
      </c>
      <c r="G245" s="2"/>
      <c r="H245" s="2"/>
      <c r="I245" s="2"/>
      <c r="J245" t="str">
        <v>Clown Crown</v>
      </c>
      <c r="K245" t="str">
        <v>탁주</v>
      </c>
      <c r="L245" s="3">
        <v>0.1</v>
      </c>
      <c r="M245"/>
      <c r="N245"/>
      <c r="O245"/>
      <c r="P245"/>
    </row>
    <row r="246" ht="30" customHeight="1">
      <c r="C246"/>
      <c r="D246"/>
      <c r="E246" s="2"/>
      <c r="F246" s="2">
        <v>1</v>
      </c>
      <c r="G246" s="2"/>
      <c r="H246" s="2"/>
      <c r="I246" s="2"/>
      <c r="J246" t="str">
        <v>신기루</v>
      </c>
      <c r="K246" t="str">
        <v>탁주</v>
      </c>
      <c r="L246" s="3">
        <v>0.12</v>
      </c>
      <c r="M246"/>
      <c r="N246"/>
      <c r="O246"/>
      <c r="P246"/>
    </row>
    <row r="247" ht="30" customHeight="1">
      <c r="C247">
        <v>114</v>
      </c>
      <c r="D247" t="str">
        <v>농업회사법인주식회사성수주조장</v>
      </c>
      <c r="E247" s="2">
        <v>1</v>
      </c>
      <c r="F247" s="2"/>
      <c r="G247" s="2"/>
      <c r="H247" s="2"/>
      <c r="I247" s="2">
        <v>1</v>
      </c>
      <c r="J247" t="str">
        <v>딸기막걸리</v>
      </c>
      <c r="K247" t="str">
        <v>탁주</v>
      </c>
      <c r="L247" s="3">
        <v>0.06</v>
      </c>
      <c r="M247">
        <v>4</v>
      </c>
      <c r="N247" t="str">
        <v>저도주-3</v>
      </c>
      <c r="O247" s="4">
        <v>46247</v>
      </c>
      <c r="P247"/>
    </row>
    <row r="248" ht="30" customHeight="1">
      <c r="C248">
        <v>115</v>
      </c>
      <c r="D248" t="str">
        <v>농업회사법인 주식회사 대구전통주</v>
      </c>
      <c r="E248" s="2"/>
      <c r="F248" s="2"/>
      <c r="G248" s="2"/>
      <c r="H248" s="2">
        <v>1</v>
      </c>
      <c r="I248" s="2">
        <v>2</v>
      </c>
      <c r="J248" t="str">
        <v>밀72</v>
      </c>
      <c r="K248" t="str">
        <v>증류주</v>
      </c>
      <c r="L248" s="3">
        <v>0.72</v>
      </c>
      <c r="M248"/>
      <c r="N248"/>
      <c r="O248"/>
      <c r="P248"/>
    </row>
    <row r="249" ht="30" customHeight="1">
      <c r="C249"/>
      <c r="D249"/>
      <c r="E249" s="2"/>
      <c r="F249" s="2"/>
      <c r="G249" s="2"/>
      <c r="H249" s="2">
        <v>1</v>
      </c>
      <c r="I249" s="2"/>
      <c r="J249" t="str">
        <v>주신주</v>
      </c>
      <c r="K249" t="str">
        <v>증류주</v>
      </c>
      <c r="L249" s="3">
        <v>0.53</v>
      </c>
      <c r="M249"/>
      <c r="N249"/>
      <c r="O249"/>
      <c r="P249"/>
    </row>
    <row r="250" ht="30" customHeight="1">
      <c r="C250">
        <v>116</v>
      </c>
      <c r="D250" t="str">
        <v>농업회사법인 양평맑은술도가 주식회사</v>
      </c>
      <c r="E250" s="2">
        <v>1</v>
      </c>
      <c r="F250" s="2"/>
      <c r="G250" s="2"/>
      <c r="H250" s="2"/>
      <c r="I250" s="2">
        <f>SUM(E250:H250)</f>
        <v>1</v>
      </c>
      <c r="J250" t="str">
        <v>동국이 8도</v>
      </c>
      <c r="K250" t="str">
        <v>탁주</v>
      </c>
      <c r="L250" s="3">
        <v>0.08</v>
      </c>
      <c r="M250"/>
      <c r="N250"/>
      <c r="O250"/>
      <c r="P250"/>
    </row>
    <row r="251" ht="30" customHeight="1">
      <c r="C251">
        <v>117</v>
      </c>
      <c r="D251" t="str">
        <v>농업회사법인(주)백운주가</v>
      </c>
      <c r="E251" s="2">
        <v>1</v>
      </c>
      <c r="F251" s="2"/>
      <c r="G251" s="2"/>
      <c r="H251" s="2"/>
      <c r="I251" s="2">
        <v>3</v>
      </c>
      <c r="J251" t="str">
        <v>광양매실막걸리</v>
      </c>
      <c r="K251" t="str">
        <v>탁주</v>
      </c>
      <c r="L251" s="3">
        <v>0.07</v>
      </c>
      <c r="M251">
        <v>5</v>
      </c>
      <c r="N251" t="str">
        <v>저도주-1</v>
      </c>
      <c r="O251" s="4">
        <v>46245</v>
      </c>
      <c r="P251"/>
    </row>
    <row r="252" ht="30" customHeight="1">
      <c r="C252"/>
      <c r="D252"/>
      <c r="E252" s="2"/>
      <c r="F252" s="2"/>
      <c r="G252" s="2">
        <v>1</v>
      </c>
      <c r="H252" s="2"/>
      <c r="I252" s="2"/>
      <c r="J252" t="str">
        <v>백운 대나무술</v>
      </c>
      <c r="K252" t="str">
        <v>약주</v>
      </c>
      <c r="L252" s="3">
        <v>0.11</v>
      </c>
      <c r="M252">
        <v>8</v>
      </c>
      <c r="N252" t="str">
        <v>약청주-2</v>
      </c>
      <c r="O252" s="4">
        <v>46245</v>
      </c>
      <c r="P252"/>
    </row>
    <row r="253" ht="30" customHeight="1">
      <c r="C253"/>
      <c r="D253"/>
      <c r="E253" s="2"/>
      <c r="F253" s="2"/>
      <c r="G253" s="2">
        <v>1</v>
      </c>
      <c r="H253" s="2"/>
      <c r="I253" s="2"/>
      <c r="J253" t="str">
        <v>광양매실주</v>
      </c>
      <c r="K253" t="str">
        <v>약주/기타주류</v>
      </c>
      <c r="L253" s="3">
        <v>0.13</v>
      </c>
      <c r="M253">
        <v>8</v>
      </c>
      <c r="N253" t="str">
        <v>렉-4</v>
      </c>
      <c r="O253" s="4">
        <v>46245</v>
      </c>
      <c r="P253"/>
    </row>
    <row r="254" ht="30" customHeight="1">
      <c r="C254">
        <v>118</v>
      </c>
      <c r="D254" t="str">
        <v>농업회사법인 유한회사 노란주전자주조</v>
      </c>
      <c r="E254" s="2">
        <v>1</v>
      </c>
      <c r="F254" s="2"/>
      <c r="G254" s="2"/>
      <c r="H254" s="2"/>
      <c r="I254" s="2">
        <v>2</v>
      </c>
      <c r="J254" t="str">
        <v>온모주220ml</v>
      </c>
      <c r="K254" t="str">
        <v>살균탁주</v>
      </c>
      <c r="L254" s="5">
        <v>0.015</v>
      </c>
      <c r="M254">
        <v>10</v>
      </c>
      <c r="N254" t="str">
        <v>저도주-1</v>
      </c>
      <c r="O254" s="4">
        <v>46246</v>
      </c>
      <c r="P254"/>
    </row>
    <row r="255" ht="30" customHeight="1">
      <c r="C255"/>
      <c r="D255"/>
      <c r="E255" s="2">
        <v>1</v>
      </c>
      <c r="F255" s="2"/>
      <c r="G255" s="2"/>
      <c r="H255" s="2"/>
      <c r="I255" s="2"/>
      <c r="J255" t="str">
        <v>온모주1.5L</v>
      </c>
      <c r="K255" t="str">
        <v>살균탁주</v>
      </c>
      <c r="L255" s="5">
        <v>0.015</v>
      </c>
      <c r="M255">
        <v>4</v>
      </c>
      <c r="N255" t="str">
        <v>저도주-1</v>
      </c>
      <c r="O255" s="4">
        <v>46246</v>
      </c>
      <c r="P255"/>
    </row>
    <row r="256" ht="30" customHeight="1">
      <c r="C256">
        <v>119</v>
      </c>
      <c r="D256" t="str">
        <v>농업회사법인황칠본가</v>
      </c>
      <c r="E256" s="2"/>
      <c r="F256" s="2">
        <v>1</v>
      </c>
      <c r="G256" s="2"/>
      <c r="H256" s="2"/>
      <c r="I256" s="2">
        <v>4</v>
      </c>
      <c r="J256" t="str">
        <v>섬달천9도생황칠막걸리</v>
      </c>
      <c r="K256" t="str">
        <v>탁주</v>
      </c>
      <c r="L256" s="3">
        <v>0.09</v>
      </c>
      <c r="M256">
        <v>3</v>
      </c>
      <c r="N256" t="str">
        <v>고도주-3</v>
      </c>
      <c r="O256" s="4">
        <v>46246</v>
      </c>
      <c r="P256"/>
    </row>
    <row r="257" ht="30" customHeight="1">
      <c r="C257"/>
      <c r="D257"/>
      <c r="E257" s="2"/>
      <c r="F257" s="2">
        <v>1</v>
      </c>
      <c r="G257" s="2"/>
      <c r="H257" s="2"/>
      <c r="I257" s="2"/>
      <c r="J257" t="str">
        <v>섬달천12도생황칠막걸리</v>
      </c>
      <c r="K257" t="str">
        <v>탁주</v>
      </c>
      <c r="L257" s="3">
        <v>0.12</v>
      </c>
      <c r="M257">
        <v>4</v>
      </c>
      <c r="N257" t="str">
        <v>고도주-3</v>
      </c>
      <c r="O257" s="4">
        <v>46246</v>
      </c>
      <c r="P257"/>
    </row>
    <row r="258" ht="30" customHeight="1">
      <c r="C258"/>
      <c r="D258"/>
      <c r="E258" s="2">
        <v>1</v>
      </c>
      <c r="F258" s="2"/>
      <c r="G258" s="2"/>
      <c r="H258" s="2"/>
      <c r="I258" s="2"/>
      <c r="J258" t="str">
        <v>낭만옥수 보라</v>
      </c>
      <c r="K258" t="str">
        <v>탁주</v>
      </c>
      <c r="L258" s="3">
        <v>0.07</v>
      </c>
      <c r="M258">
        <v>3</v>
      </c>
      <c r="N258" t="str">
        <v>저도주-1</v>
      </c>
      <c r="O258" s="4">
        <v>46246</v>
      </c>
      <c r="P258"/>
    </row>
    <row r="259" ht="30" customHeight="1">
      <c r="C259"/>
      <c r="D259"/>
      <c r="E259" s="2"/>
      <c r="F259" s="2"/>
      <c r="G259" s="2">
        <v>1</v>
      </c>
      <c r="H259" s="2"/>
      <c r="I259" s="2"/>
      <c r="J259" t="str">
        <v>황칠담은약주</v>
      </c>
      <c r="K259" t="str">
        <v>약주</v>
      </c>
      <c r="L259" s="3">
        <v>0.13</v>
      </c>
      <c r="M259">
        <v>4</v>
      </c>
      <c r="N259" t="str">
        <v>약청주-1</v>
      </c>
      <c r="O259" s="4">
        <v>46246</v>
      </c>
      <c r="P259"/>
    </row>
    <row r="260" ht="30" customHeight="1">
      <c r="C260">
        <v>120</v>
      </c>
      <c r="D260" t="str">
        <v>가랑가랑 양조장</v>
      </c>
      <c r="E260" s="2">
        <v>1</v>
      </c>
      <c r="F260" s="2"/>
      <c r="G260" s="2"/>
      <c r="H260" s="2"/>
      <c r="I260" s="2">
        <v>2</v>
      </c>
      <c r="J260" t="str">
        <v>BERRY VERY MUCH</v>
      </c>
      <c r="K260" t="str">
        <v>탁주</v>
      </c>
      <c r="L260" s="3">
        <v>0.06</v>
      </c>
      <c r="M260"/>
      <c r="N260"/>
      <c r="O260"/>
      <c r="P260"/>
    </row>
    <row r="261" ht="30" customHeight="1">
      <c r="C261"/>
      <c r="D261"/>
      <c r="E261" s="2"/>
      <c r="F261" s="2">
        <v>1</v>
      </c>
      <c r="G261" s="2"/>
      <c r="H261" s="2"/>
      <c r="I261" s="2"/>
      <c r="J261" t="str">
        <v>釜산탁주</v>
      </c>
      <c r="K261" t="str">
        <v>탁주</v>
      </c>
      <c r="L261" s="3">
        <v>0.1</v>
      </c>
      <c r="M261"/>
      <c r="N261"/>
      <c r="O261"/>
      <c r="P261"/>
    </row>
    <row r="262" ht="30" customHeight="1">
      <c r="C262">
        <v>121</v>
      </c>
      <c r="D262" t="str">
        <v>주식회사웨일시티</v>
      </c>
      <c r="E262" s="2"/>
      <c r="F262" s="2"/>
      <c r="G262" s="2">
        <v>1</v>
      </c>
      <c r="H262" s="2"/>
      <c r="I262" s="2">
        <v>2</v>
      </c>
      <c r="J262" t="str">
        <v>고쥬 청주</v>
      </c>
      <c r="K262" t="str">
        <v>청주</v>
      </c>
      <c r="L262" s="3">
        <v>0.12</v>
      </c>
      <c r="M262"/>
      <c r="N262"/>
      <c r="O262"/>
      <c r="P262"/>
    </row>
    <row r="263" ht="30" customHeight="1">
      <c r="C263"/>
      <c r="D263"/>
      <c r="E263" s="2"/>
      <c r="F263" s="2"/>
      <c r="G263" s="2">
        <v>1</v>
      </c>
      <c r="H263" s="2"/>
      <c r="I263" s="2"/>
      <c r="J263" t="str">
        <v>고쥬청주 특선</v>
      </c>
      <c r="K263" t="str">
        <v>청주</v>
      </c>
      <c r="L263" s="3">
        <v>0.14</v>
      </c>
      <c r="M263"/>
      <c r="N263"/>
      <c r="O263"/>
      <c r="P263"/>
    </row>
    <row r="264" ht="30" customHeight="1">
      <c r="C264">
        <v>122</v>
      </c>
      <c r="D264" t="str">
        <v>드렁큰팩토리</v>
      </c>
      <c r="E264" s="2">
        <v>1</v>
      </c>
      <c r="F264" s="2"/>
      <c r="G264" s="2"/>
      <c r="H264" s="2"/>
      <c r="I264" s="2">
        <v>2</v>
      </c>
      <c r="J264" t="str">
        <v>미미소소</v>
      </c>
      <c r="K264" t="str">
        <v>탁주</v>
      </c>
      <c r="L264" s="5">
        <v>0.065</v>
      </c>
      <c r="M264">
        <v>3</v>
      </c>
      <c r="N264" t="str">
        <v>저도주-2</v>
      </c>
      <c r="O264" s="4">
        <v>46245</v>
      </c>
      <c r="P264"/>
    </row>
    <row r="265" ht="30" customHeight="1">
      <c r="C265"/>
      <c r="D265"/>
      <c r="E265" s="2"/>
      <c r="F265" s="2">
        <v>1</v>
      </c>
      <c r="G265" s="2"/>
      <c r="H265" s="2"/>
      <c r="I265" s="2"/>
      <c r="J265" t="str">
        <v>해피 보이</v>
      </c>
      <c r="K265" t="str">
        <v>탁주</v>
      </c>
      <c r="L265" s="3">
        <v>0.12</v>
      </c>
      <c r="M265">
        <v>6</v>
      </c>
      <c r="N265" t="str">
        <v>고도주-1</v>
      </c>
      <c r="O265" s="4">
        <v>46245</v>
      </c>
      <c r="P265"/>
    </row>
    <row r="266" ht="30" customHeight="1">
      <c r="C266">
        <v>123</v>
      </c>
      <c r="D266" t="str">
        <v>주식회사농업회사법인술빚는전가네</v>
      </c>
      <c r="E266" s="2">
        <v>1</v>
      </c>
      <c r="F266" s="2"/>
      <c r="G266" s="2"/>
      <c r="H266" s="2"/>
      <c r="I266" s="2">
        <v>2</v>
      </c>
      <c r="J266" t="str">
        <v>산정호수 동정춘 막걸리</v>
      </c>
      <c r="K266" t="str">
        <v>탁주</v>
      </c>
      <c r="L266" s="3">
        <v>0.06</v>
      </c>
      <c r="M266">
        <v>3</v>
      </c>
      <c r="N266" t="str">
        <v>저도주-2</v>
      </c>
      <c r="O266" s="4">
        <v>46247</v>
      </c>
      <c r="P266"/>
    </row>
    <row r="267" ht="30" customHeight="1">
      <c r="C267"/>
      <c r="D267"/>
      <c r="E267" s="2"/>
      <c r="F267" s="2">
        <v>1</v>
      </c>
      <c r="G267" s="2"/>
      <c r="H267" s="2"/>
      <c r="I267" s="2"/>
      <c r="J267" t="str">
        <v>궁예의눈물</v>
      </c>
      <c r="K267" t="str">
        <v>탁주</v>
      </c>
      <c r="L267" s="3">
        <v>0.1</v>
      </c>
      <c r="M267">
        <v>3</v>
      </c>
      <c r="N267" t="str">
        <v>고도주-2</v>
      </c>
      <c r="O267" s="4">
        <v>46247</v>
      </c>
      <c r="P267"/>
    </row>
    <row r="268" ht="30" customHeight="1">
      <c r="C268">
        <v>124</v>
      </c>
      <c r="D268" t="str">
        <v>두술도가</v>
      </c>
      <c r="E268" s="2"/>
      <c r="F268" s="2"/>
      <c r="G268" s="2"/>
      <c r="H268" s="2">
        <v>1</v>
      </c>
      <c r="I268" s="2">
        <f>SUM(E268:H268)</f>
        <v>1</v>
      </c>
      <c r="J268" t="str">
        <v>희양산 40</v>
      </c>
      <c r="K268" t="str">
        <v>증류식 소주</v>
      </c>
      <c r="L268" s="3">
        <v>0.4</v>
      </c>
      <c r="M268">
        <v>6</v>
      </c>
      <c r="N268"/>
      <c r="O268" s="4">
        <v>46245</v>
      </c>
      <c r="P268"/>
    </row>
    <row r="269" ht="30" customHeight="1">
      <c r="C269">
        <v>125</v>
      </c>
      <c r="D269" t="str">
        <v>미소농업회사법인주식회사</v>
      </c>
      <c r="E269" s="2"/>
      <c r="F269" s="2"/>
      <c r="G269" s="2"/>
      <c r="H269" s="2">
        <v>1</v>
      </c>
      <c r="I269" s="2">
        <f>SUM(E269:H269)</f>
        <v>1</v>
      </c>
      <c r="J269" t="str">
        <v>Oak Holic (오크홀릭)</v>
      </c>
      <c r="K269" t="str">
        <v>증류식 소주</v>
      </c>
      <c r="L269" s="3">
        <v>0.41</v>
      </c>
      <c r="M269"/>
      <c r="N269"/>
      <c r="O269"/>
      <c r="P269"/>
    </row>
    <row r="270" ht="30" customHeight="1">
      <c r="C270">
        <v>126</v>
      </c>
      <c r="D270" t="str">
        <v>평화마을양조장</v>
      </c>
      <c r="E270" s="2"/>
      <c r="F270" s="2">
        <v>1</v>
      </c>
      <c r="G270" s="2"/>
      <c r="H270" s="2"/>
      <c r="I270" s="2">
        <v>5</v>
      </c>
      <c r="J270" t="str">
        <v>임진강쌀막걸리</v>
      </c>
      <c r="K270" t="str">
        <v>탁주</v>
      </c>
      <c r="L270" s="3">
        <v>0.09</v>
      </c>
      <c r="M270">
        <v>5</v>
      </c>
      <c r="N270" t="str">
        <v>고도주-1</v>
      </c>
      <c r="O270" s="4">
        <v>46247</v>
      </c>
      <c r="P270"/>
    </row>
    <row r="271" ht="30" customHeight="1">
      <c r="C271"/>
      <c r="D271"/>
      <c r="E271" s="2"/>
      <c r="F271" s="2"/>
      <c r="G271" s="2">
        <v>1</v>
      </c>
      <c r="H271" s="2"/>
      <c r="I271" s="2"/>
      <c r="J271" t="str">
        <v>파주약주</v>
      </c>
      <c r="K271" t="str">
        <v>약주</v>
      </c>
      <c r="L271" s="3">
        <v>0.15</v>
      </c>
      <c r="M271">
        <v>6</v>
      </c>
      <c r="N271" t="str">
        <v>약청주-3</v>
      </c>
      <c r="O271" s="4">
        <v>46247</v>
      </c>
      <c r="P271"/>
    </row>
    <row r="272" ht="30" customHeight="1">
      <c r="C272"/>
      <c r="D272"/>
      <c r="E272" s="2"/>
      <c r="F272" s="2"/>
      <c r="G272" s="2">
        <v>1</v>
      </c>
      <c r="H272" s="2"/>
      <c r="I272" s="2"/>
      <c r="J272" t="str">
        <v>개성과하주</v>
      </c>
      <c r="K272" t="str">
        <v>약주</v>
      </c>
      <c r="L272" s="3">
        <v>0.2</v>
      </c>
      <c r="M272">
        <v>8</v>
      </c>
      <c r="N272" t="str">
        <v>약청주-3</v>
      </c>
      <c r="O272" s="4">
        <v>46247</v>
      </c>
      <c r="P272"/>
    </row>
    <row r="273" ht="30" customHeight="1">
      <c r="C273"/>
      <c r="D273"/>
      <c r="E273" s="2"/>
      <c r="F273" s="2"/>
      <c r="G273" s="2"/>
      <c r="H273" s="2">
        <v>1</v>
      </c>
      <c r="I273" s="2"/>
      <c r="J273" t="str">
        <v>개성소주-백미</v>
      </c>
      <c r="K273" t="str">
        <v>증류식소주</v>
      </c>
      <c r="L273" s="3">
        <v>0.3</v>
      </c>
      <c r="M273"/>
      <c r="N273"/>
      <c r="O273"/>
      <c r="P273"/>
    </row>
    <row r="274" ht="30" customHeight="1">
      <c r="C274"/>
      <c r="D274"/>
      <c r="E274" s="2">
        <v>1</v>
      </c>
      <c r="F274" s="2"/>
      <c r="G274" s="2"/>
      <c r="H274" s="2"/>
      <c r="I274" s="2"/>
      <c r="J274" t="str">
        <v>아리아리동동</v>
      </c>
      <c r="K274" t="str">
        <v>탁주</v>
      </c>
      <c r="L274" s="5">
        <v>0.065</v>
      </c>
      <c r="M274">
        <v>5</v>
      </c>
      <c r="N274" t="str">
        <v>저도주-2</v>
      </c>
      <c r="O274" s="4">
        <v>46247</v>
      </c>
      <c r="P274"/>
    </row>
    <row r="275" ht="30" customHeight="1">
      <c r="C275">
        <v>127</v>
      </c>
      <c r="D275" t="str">
        <v>벡제향 한산소곡주</v>
      </c>
      <c r="E275" s="2"/>
      <c r="F275" s="2"/>
      <c r="G275" s="2">
        <v>1</v>
      </c>
      <c r="H275" s="2"/>
      <c r="I275" s="2">
        <f>SUM(E275:H275)</f>
        <v>1</v>
      </c>
      <c r="J275" t="str">
        <v>한산소곡주</v>
      </c>
      <c r="K275" t="str">
        <v>약주</v>
      </c>
      <c r="L275" s="3">
        <v>0.16</v>
      </c>
      <c r="M275">
        <v>3</v>
      </c>
      <c r="N275" t="str">
        <v>약청주-3</v>
      </c>
      <c r="O275" s="4">
        <v>46247</v>
      </c>
      <c r="P275"/>
    </row>
    <row r="276" ht="30" customHeight="1">
      <c r="C276">
        <v>128</v>
      </c>
      <c r="D276" t="str">
        <v>대전부르스주조 농업회사법인 유한회사</v>
      </c>
      <c r="E276" s="2"/>
      <c r="F276" s="2"/>
      <c r="G276" s="2"/>
      <c r="H276" s="2">
        <v>1</v>
      </c>
      <c r="I276" s="2">
        <v>2</v>
      </c>
      <c r="J276" t="str">
        <v>락 희</v>
      </c>
      <c r="K276" t="str">
        <v>일반증류주</v>
      </c>
      <c r="L276" s="3">
        <v>0.18</v>
      </c>
      <c r="M276"/>
      <c r="N276"/>
      <c r="O276"/>
      <c r="P276"/>
    </row>
    <row r="277" ht="30" customHeight="1">
      <c r="C277"/>
      <c r="D277"/>
      <c r="E277" s="2"/>
      <c r="F277" s="2"/>
      <c r="G277" s="2"/>
      <c r="H277" s="2">
        <v>1</v>
      </c>
      <c r="I277" s="2"/>
      <c r="J277" t="str">
        <v>락희 21%</v>
      </c>
      <c r="K277" t="str">
        <v>일반증류주</v>
      </c>
      <c r="L277" s="3">
        <v>0.21</v>
      </c>
      <c r="M277"/>
      <c r="N277"/>
      <c r="O277"/>
      <c r="P277"/>
    </row>
    <row r="278" ht="30" customHeight="1">
      <c r="C278">
        <v>129</v>
      </c>
      <c r="D278" t="str">
        <v>농업회사법인 (유) 양촌양조</v>
      </c>
      <c r="E278" s="2">
        <v>1</v>
      </c>
      <c r="F278" s="2"/>
      <c r="G278" s="2"/>
      <c r="H278" s="2"/>
      <c r="I278" s="2">
        <v>6</v>
      </c>
      <c r="J278" t="str">
        <v>우렁이쌀 손막걸리</v>
      </c>
      <c r="K278" t="str">
        <v>탁주</v>
      </c>
      <c r="L278" s="5">
        <v>0.075</v>
      </c>
      <c r="M278"/>
      <c r="N278"/>
      <c r="O278"/>
      <c r="P278"/>
    </row>
    <row r="279" ht="30" customHeight="1">
      <c r="C279"/>
      <c r="D279"/>
      <c r="E279" s="2">
        <v>1</v>
      </c>
      <c r="F279" s="2"/>
      <c r="G279" s="2"/>
      <c r="H279" s="2"/>
      <c r="I279" s="2"/>
      <c r="J279" t="str">
        <v>우렁이쌀 손막걸리 DRY</v>
      </c>
      <c r="K279" t="str">
        <v>탁주</v>
      </c>
      <c r="L279" s="5">
        <v>0.075</v>
      </c>
      <c r="M279"/>
      <c r="N279"/>
      <c r="O279"/>
      <c r="P279"/>
    </row>
    <row r="280" ht="30" customHeight="1">
      <c r="C280"/>
      <c r="D280"/>
      <c r="E280" s="2"/>
      <c r="F280" s="2">
        <v>1</v>
      </c>
      <c r="G280" s="2"/>
      <c r="H280" s="2"/>
      <c r="I280" s="2"/>
      <c r="J280" t="str">
        <v>양촌 생 동동주</v>
      </c>
      <c r="K280" t="str">
        <v>탁주</v>
      </c>
      <c r="L280" s="3">
        <v>0.1</v>
      </c>
      <c r="M280"/>
      <c r="N280"/>
      <c r="O280"/>
      <c r="P280"/>
    </row>
    <row r="281" ht="30" customHeight="1">
      <c r="C281"/>
      <c r="D281"/>
      <c r="E281" s="2"/>
      <c r="F281" s="2"/>
      <c r="G281" s="2">
        <v>1</v>
      </c>
      <c r="H281" s="2"/>
      <c r="I281" s="2"/>
      <c r="J281" t="str">
        <v>우렁이쌀 청주</v>
      </c>
      <c r="K281" t="str">
        <v>청주</v>
      </c>
      <c r="L281" s="3">
        <v>0.14</v>
      </c>
      <c r="M281"/>
      <c r="N281"/>
      <c r="O281"/>
      <c r="P281"/>
    </row>
    <row r="282" ht="30" customHeight="1">
      <c r="C282"/>
      <c r="D282"/>
      <c r="E282" s="2"/>
      <c r="F282" s="2"/>
      <c r="G282" s="2"/>
      <c r="H282" s="2">
        <v>1</v>
      </c>
      <c r="I282" s="2"/>
      <c r="J282" t="str">
        <v>여유19</v>
      </c>
      <c r="K282" t="str">
        <v>증류주</v>
      </c>
      <c r="L282" s="3">
        <v>0.19</v>
      </c>
      <c r="M282"/>
      <c r="N282"/>
      <c r="O282"/>
      <c r="P282"/>
    </row>
    <row r="283" ht="30" customHeight="1">
      <c r="C283"/>
      <c r="D283"/>
      <c r="E283" s="2"/>
      <c r="F283" s="2"/>
      <c r="G283" s="2"/>
      <c r="H283" s="2">
        <v>1</v>
      </c>
      <c r="I283" s="2"/>
      <c r="J283" t="str">
        <v>여유 40</v>
      </c>
      <c r="K283" t="str">
        <v>증류주</v>
      </c>
      <c r="L283" s="3">
        <v>0.4</v>
      </c>
      <c r="M283"/>
      <c r="N283"/>
      <c r="O283"/>
      <c r="P283"/>
    </row>
    <row r="284" ht="30" customHeight="1">
      <c r="C284">
        <v>130</v>
      </c>
      <c r="D284" t="str">
        <v>농업회사법인 시향가 주식회사</v>
      </c>
      <c r="E284" s="2"/>
      <c r="F284" s="2"/>
      <c r="G284" s="2"/>
      <c r="H284" s="2">
        <v>1</v>
      </c>
      <c r="I284" s="2">
        <v>2</v>
      </c>
      <c r="J284" t="str">
        <v>네오40블랙</v>
      </c>
      <c r="K284" t="str">
        <v>증류식소주</v>
      </c>
      <c r="L284" s="3">
        <v>0.4</v>
      </c>
      <c r="M284"/>
      <c r="N284"/>
      <c r="O284"/>
      <c r="P284"/>
    </row>
    <row r="285" ht="30" customHeight="1">
      <c r="C285"/>
      <c r="D285"/>
      <c r="E285" s="2"/>
      <c r="F285" s="2"/>
      <c r="G285" s="2"/>
      <c r="H285" s="2">
        <v>1</v>
      </c>
      <c r="I285" s="2"/>
      <c r="J285" t="str">
        <v>네오 25 화이트</v>
      </c>
      <c r="K285" t="str">
        <v>증류주</v>
      </c>
      <c r="L285" s="3">
        <v>0.25</v>
      </c>
      <c r="M285"/>
      <c r="N285"/>
      <c r="O285"/>
      <c r="P285"/>
    </row>
    <row r="286" ht="30" customHeight="1">
      <c r="C286">
        <v>131</v>
      </c>
      <c r="D286" t="str">
        <v>연호전통식품</v>
      </c>
      <c r="E286" s="2"/>
      <c r="F286" s="2">
        <v>1</v>
      </c>
      <c r="G286" s="2"/>
      <c r="H286" s="2"/>
      <c r="I286" s="2">
        <f>SUM(E286:H286)</f>
        <v>1</v>
      </c>
      <c r="J286" t="str">
        <v>의령황새골에서 빚은 가양주</v>
      </c>
      <c r="K286" t="str">
        <v>탁주</v>
      </c>
      <c r="L286" s="3">
        <v>0.1</v>
      </c>
      <c r="M286">
        <v>4</v>
      </c>
      <c r="N286" t="str">
        <v>고도주-1</v>
      </c>
      <c r="O286" s="4">
        <v>46247</v>
      </c>
      <c r="P286" t="str">
        <v>제품명: '의령황새골 전통가주'</v>
      </c>
    </row>
    <row r="287" ht="30" customHeight="1">
      <c r="C287">
        <v>132</v>
      </c>
      <c r="D287" t="str">
        <v>농업회사법인 너븐들 주식회사</v>
      </c>
      <c r="E287" s="2"/>
      <c r="F287" s="2"/>
      <c r="G287" s="2">
        <v>1</v>
      </c>
      <c r="H287" s="2"/>
      <c r="I287" s="2">
        <v>4</v>
      </c>
      <c r="J287" t="str">
        <v>담연스위트</v>
      </c>
      <c r="K287" t="str">
        <v>약주</v>
      </c>
      <c r="L287" s="3">
        <v>0.15</v>
      </c>
      <c r="M287">
        <v>3</v>
      </c>
      <c r="N287" t="str">
        <v>약청주-2</v>
      </c>
      <c r="O287" s="4">
        <v>46245</v>
      </c>
      <c r="P287"/>
    </row>
    <row r="288" ht="30" customHeight="1">
      <c r="C288"/>
      <c r="D288"/>
      <c r="E288" s="2"/>
      <c r="F288" s="2"/>
      <c r="G288" s="2">
        <v>1</v>
      </c>
      <c r="H288" s="2"/>
      <c r="I288" s="2"/>
      <c r="J288" t="str">
        <v>비앙</v>
      </c>
      <c r="K288" t="str">
        <v>약주</v>
      </c>
      <c r="L288" s="3">
        <v>0.15</v>
      </c>
      <c r="M288">
        <v>6</v>
      </c>
      <c r="N288" t="str">
        <v>약청주-2</v>
      </c>
      <c r="O288" s="4">
        <v>46245</v>
      </c>
      <c r="P288"/>
    </row>
    <row r="289" ht="30" customHeight="1">
      <c r="C289"/>
      <c r="D289"/>
      <c r="E289" s="2"/>
      <c r="F289" s="2">
        <v>1</v>
      </c>
      <c r="G289" s="2"/>
      <c r="H289" s="2"/>
      <c r="I289" s="2"/>
      <c r="J289" t="str">
        <v>담연12</v>
      </c>
      <c r="K289" t="str">
        <v>탁주</v>
      </c>
      <c r="L289" s="3">
        <v>0.12</v>
      </c>
      <c r="M289">
        <v>4</v>
      </c>
      <c r="N289" t="str">
        <v>고도주-2</v>
      </c>
      <c r="O289" s="4">
        <v>46245</v>
      </c>
      <c r="P289"/>
    </row>
    <row r="290" ht="30" customHeight="1">
      <c r="C290"/>
      <c r="D290"/>
      <c r="E290" s="2"/>
      <c r="F290" s="2">
        <v>1</v>
      </c>
      <c r="G290" s="2"/>
      <c r="H290" s="2"/>
      <c r="I290" s="2"/>
      <c r="J290" t="str">
        <v>비앙11</v>
      </c>
      <c r="K290" t="str">
        <v>탁주</v>
      </c>
      <c r="L290" s="3">
        <v>0.11</v>
      </c>
      <c r="M290">
        <v>4</v>
      </c>
      <c r="N290" t="str">
        <v>고도주-2</v>
      </c>
      <c r="O290" s="4">
        <v>46245</v>
      </c>
      <c r="P290"/>
    </row>
    <row r="291" ht="30" customHeight="1">
      <c r="C291">
        <v>133</v>
      </c>
      <c r="D291" t="str">
        <v>농업회사법인 주식회사 사슈</v>
      </c>
      <c r="E291" s="2"/>
      <c r="F291" s="2"/>
      <c r="G291" s="2"/>
      <c r="H291" s="2">
        <v>1</v>
      </c>
      <c r="I291" s="2">
        <f>SUM(E291:H291)</f>
        <v>1</v>
      </c>
      <c r="J291" t="str">
        <v>맥아더 MACARTER</v>
      </c>
      <c r="K291" t="str">
        <v>증류주</v>
      </c>
      <c r="L291" s="3">
        <v>0.4</v>
      </c>
      <c r="M291"/>
      <c r="N291"/>
      <c r="O291"/>
      <c r="P291"/>
    </row>
    <row r="292" ht="30" customHeight="1">
      <c r="C292">
        <v>134</v>
      </c>
      <c r="D292" t="str">
        <v>농업회사법인(주)한영석의발효연구소</v>
      </c>
      <c r="E292" s="2"/>
      <c r="F292" s="2"/>
      <c r="G292" s="2">
        <v>1</v>
      </c>
      <c r="H292" s="2"/>
      <c r="I292" s="2">
        <v>3</v>
      </c>
      <c r="J292" t="str">
        <v>도한 청명주</v>
      </c>
      <c r="K292" t="str">
        <v>약주</v>
      </c>
      <c r="L292" s="5">
        <v>0.138</v>
      </c>
      <c r="M292">
        <v>6</v>
      </c>
      <c r="N292" t="str">
        <v>약청주-2</v>
      </c>
      <c r="O292" s="4">
        <v>46245</v>
      </c>
      <c r="P292"/>
    </row>
    <row r="293" ht="30" customHeight="1">
      <c r="C293"/>
      <c r="D293"/>
      <c r="E293" s="2"/>
      <c r="F293" s="2"/>
      <c r="G293" s="2">
        <v>1</v>
      </c>
      <c r="H293" s="2"/>
      <c r="I293" s="2"/>
      <c r="J293" t="str">
        <v>도한 백수환동주</v>
      </c>
      <c r="K293" t="str">
        <v>약주</v>
      </c>
      <c r="L293" s="3">
        <v>0.15</v>
      </c>
      <c r="M293">
        <v>6</v>
      </c>
      <c r="N293" t="str">
        <v>약청주-2</v>
      </c>
      <c r="O293" s="4">
        <v>46245</v>
      </c>
      <c r="P293"/>
    </row>
    <row r="294" ht="30" customHeight="1">
      <c r="C294"/>
      <c r="D294"/>
      <c r="E294" s="2"/>
      <c r="F294" s="2"/>
      <c r="G294" s="2"/>
      <c r="H294" s="2">
        <v>1</v>
      </c>
      <c r="I294" s="2"/>
      <c r="J294" t="str">
        <v>해랑</v>
      </c>
      <c r="K294" t="str">
        <v>증류주</v>
      </c>
      <c r="L294" s="3">
        <v>0.28</v>
      </c>
      <c r="M294">
        <v>6</v>
      </c>
      <c r="N294"/>
      <c r="O294" s="4">
        <v>46245</v>
      </c>
      <c r="P294"/>
    </row>
    <row r="295" ht="30" customHeight="1">
      <c r="C295">
        <v>135</v>
      </c>
      <c r="D295" t="str">
        <v>농업회사법인 주식회사 신선</v>
      </c>
      <c r="E295" s="2">
        <v>1</v>
      </c>
      <c r="F295" s="2"/>
      <c r="G295" s="2"/>
      <c r="H295" s="2"/>
      <c r="I295" s="2">
        <v>5</v>
      </c>
      <c r="J295" t="str">
        <v>신선막걸리</v>
      </c>
      <c r="K295" t="str">
        <v>탁주</v>
      </c>
      <c r="L295" s="3">
        <v>0.07</v>
      </c>
      <c r="M295">
        <v>4</v>
      </c>
      <c r="N295" t="str">
        <v>저도주-3</v>
      </c>
      <c r="O295" s="4">
        <v>46247</v>
      </c>
      <c r="P295"/>
    </row>
    <row r="296" ht="30" customHeight="1">
      <c r="C296"/>
      <c r="D296"/>
      <c r="E296" s="2"/>
      <c r="F296" s="2">
        <v>1</v>
      </c>
      <c r="G296" s="2"/>
      <c r="H296" s="2"/>
      <c r="I296" s="2"/>
      <c r="J296" t="str">
        <v>신선주 탁주</v>
      </c>
      <c r="K296" t="str">
        <v>탁주</v>
      </c>
      <c r="L296" s="3">
        <v>0.12</v>
      </c>
      <c r="M296">
        <v>6</v>
      </c>
      <c r="N296" t="str">
        <v>고도주-3</v>
      </c>
      <c r="O296" s="4">
        <v>46246</v>
      </c>
      <c r="P296"/>
    </row>
    <row r="297" ht="30" customHeight="1">
      <c r="C297"/>
      <c r="D297"/>
      <c r="E297" s="2"/>
      <c r="F297" s="2"/>
      <c r="G297" s="2">
        <v>1</v>
      </c>
      <c r="H297" s="2"/>
      <c r="I297" s="2"/>
      <c r="J297" t="str">
        <v>신선주 약주</v>
      </c>
      <c r="K297" t="str">
        <v>약주</v>
      </c>
      <c r="L297" s="3">
        <v>0.16</v>
      </c>
      <c r="M297">
        <v>6</v>
      </c>
      <c r="N297" t="str">
        <v>약청주-2</v>
      </c>
      <c r="O297" s="4">
        <v>46246</v>
      </c>
      <c r="P297"/>
    </row>
    <row r="298" ht="30" customHeight="1">
      <c r="C298"/>
      <c r="D298"/>
      <c r="E298" s="2"/>
      <c r="F298" s="2"/>
      <c r="G298" s="2"/>
      <c r="H298" s="2">
        <v>1</v>
      </c>
      <c r="I298" s="2"/>
      <c r="J298" t="str">
        <v>신의 한 술</v>
      </c>
      <c r="K298" t="str">
        <v>증류주</v>
      </c>
      <c r="L298" s="3">
        <v>0.22</v>
      </c>
      <c r="M298"/>
      <c r="N298"/>
      <c r="O298"/>
      <c r="P298"/>
    </row>
    <row r="299" ht="30" customHeight="1">
      <c r="C299"/>
      <c r="D299"/>
      <c r="E299" s="2"/>
      <c r="F299" s="2"/>
      <c r="G299" s="2"/>
      <c r="H299" s="2">
        <v>1</v>
      </c>
      <c r="I299" s="2"/>
      <c r="J299" t="str">
        <v>신선주 42</v>
      </c>
      <c r="K299" t="str">
        <v>증류주</v>
      </c>
      <c r="L299" s="3">
        <v>0.42</v>
      </c>
      <c r="N299"/>
      <c r="P299"/>
    </row>
    <row r="300" ht="30" customHeight="1">
      <c r="C300">
        <v>136</v>
      </c>
      <c r="D300" t="str">
        <v>농업회사법인 주식회사 지시울</v>
      </c>
      <c r="E300" s="2"/>
      <c r="F300" s="2">
        <v>1</v>
      </c>
      <c r="G300" s="2"/>
      <c r="H300" s="2"/>
      <c r="I300" s="2">
        <v>2</v>
      </c>
      <c r="J300" t="str">
        <v>화전일취12</v>
      </c>
      <c r="K300" t="str">
        <v>탁주</v>
      </c>
      <c r="L300" s="3">
        <v>0.12</v>
      </c>
      <c r="M300">
        <v>6</v>
      </c>
      <c r="N300" t="str">
        <v>고도주-1</v>
      </c>
      <c r="O300" s="4">
        <v>46247</v>
      </c>
      <c r="P300"/>
    </row>
    <row r="301" ht="30" customHeight="1">
      <c r="C301"/>
      <c r="D301"/>
      <c r="E301" s="2"/>
      <c r="F301" s="2"/>
      <c r="G301" s="2">
        <v>1</v>
      </c>
      <c r="H301" s="2"/>
      <c r="I301" s="2"/>
      <c r="J301" t="str">
        <v>화전일취15</v>
      </c>
      <c r="K301" t="str">
        <v>약주</v>
      </c>
      <c r="L301" s="3">
        <v>0.15</v>
      </c>
      <c r="M301">
        <v>6</v>
      </c>
      <c r="N301" t="str">
        <v>약청주-2</v>
      </c>
      <c r="O301" s="4">
        <v>46247</v>
      </c>
      <c r="P301"/>
    </row>
    <row r="302" ht="30" customHeight="1">
      <c r="C302">
        <v>137</v>
      </c>
      <c r="D302" t="str">
        <v>농업회사법인 주로 주식회사</v>
      </c>
      <c r="E302" s="2"/>
      <c r="F302" s="2">
        <v>1</v>
      </c>
      <c r="G302" s="2"/>
      <c r="H302" s="2"/>
      <c r="I302" s="2">
        <v>2</v>
      </c>
      <c r="J302" t="str">
        <v>예산사과 생막걸리</v>
      </c>
      <c r="K302" t="str">
        <v>탁주</v>
      </c>
      <c r="L302" s="3">
        <v>0.09</v>
      </c>
      <c r="M302">
        <v>4</v>
      </c>
      <c r="N302" t="str">
        <v>고도주-2</v>
      </c>
      <c r="O302" s="4">
        <v>46245</v>
      </c>
      <c r="P302"/>
    </row>
    <row r="303" ht="30" customHeight="1">
      <c r="C303"/>
      <c r="D303"/>
      <c r="E303" s="2"/>
      <c r="F303" s="2">
        <v>1</v>
      </c>
      <c r="G303" s="2"/>
      <c r="H303" s="2"/>
      <c r="I303" s="2"/>
      <c r="J303" t="str">
        <v>쌀쌀이랑 생막걸리</v>
      </c>
      <c r="K303" t="str">
        <v>탁주</v>
      </c>
      <c r="L303" s="3">
        <v>0.09</v>
      </c>
      <c r="M303">
        <v>4</v>
      </c>
      <c r="N303" t="str">
        <v>고도주-2</v>
      </c>
      <c r="O303" s="4">
        <v>46245</v>
      </c>
      <c r="P303"/>
    </row>
    <row r="304" ht="30" customHeight="1">
      <c r="C304">
        <v>138</v>
      </c>
      <c r="D304" t="str">
        <v>목도양조장</v>
      </c>
      <c r="E304" s="2">
        <v>1</v>
      </c>
      <c r="F304" s="2"/>
      <c r="G304" s="2"/>
      <c r="H304" s="2"/>
      <c r="I304" s="2">
        <v>2</v>
      </c>
      <c r="J304" t="str">
        <v>목도막걸리</v>
      </c>
      <c r="K304" t="str">
        <v>탁주</v>
      </c>
      <c r="L304" s="3">
        <v>0.05</v>
      </c>
      <c r="M304"/>
      <c r="N304"/>
      <c r="O304"/>
      <c r="P304"/>
    </row>
    <row r="305" ht="30" customHeight="1">
      <c r="C305"/>
      <c r="D305"/>
      <c r="E305" s="2"/>
      <c r="F305" s="2"/>
      <c r="G305" s="2">
        <v>1</v>
      </c>
      <c r="H305" s="2"/>
      <c r="I305" s="2"/>
      <c r="J305" t="str">
        <v>느티</v>
      </c>
      <c r="K305" t="str">
        <v>약주</v>
      </c>
      <c r="L305" s="3">
        <v>0.15</v>
      </c>
      <c r="M305"/>
      <c r="N305"/>
      <c r="O305"/>
      <c r="P305"/>
    </row>
    <row r="306" ht="30" customHeight="1">
      <c r="C306">
        <v>139</v>
      </c>
      <c r="D306" t="str">
        <v>농업회사법인(유)친구들의 술 지란지교</v>
      </c>
      <c r="E306" s="2"/>
      <c r="F306" s="2">
        <v>1</v>
      </c>
      <c r="G306" s="2"/>
      <c r="H306" s="2"/>
      <c r="I306" s="2">
        <v>3</v>
      </c>
      <c r="J306" t="str">
        <v>지란지교 프리미엄 탁주</v>
      </c>
      <c r="K306" t="str">
        <v>탁주</v>
      </c>
      <c r="L306" s="3">
        <v>0.13</v>
      </c>
      <c r="M306">
        <v>4</v>
      </c>
      <c r="N306" t="str">
        <v>고도주-1</v>
      </c>
      <c r="O306" s="4">
        <v>46247</v>
      </c>
      <c r="P306"/>
    </row>
    <row r="307" ht="30" customHeight="1">
      <c r="C307"/>
      <c r="D307"/>
      <c r="E307" s="2"/>
      <c r="F307" s="2"/>
      <c r="G307" s="2">
        <v>1</v>
      </c>
      <c r="H307" s="2"/>
      <c r="I307" s="2"/>
      <c r="J307" t="str">
        <v>지란지교 프리미엄 약주</v>
      </c>
      <c r="K307" t="str">
        <v>약주</v>
      </c>
      <c r="L307" s="3">
        <v>0.15</v>
      </c>
      <c r="M307">
        <v>4</v>
      </c>
      <c r="N307" t="str">
        <v>약청주-3</v>
      </c>
      <c r="O307" s="4">
        <v>46247</v>
      </c>
      <c r="P307"/>
    </row>
    <row r="308" ht="30" customHeight="1">
      <c r="C308"/>
      <c r="D308"/>
      <c r="E308" s="2"/>
      <c r="F308" s="2"/>
      <c r="G308" s="2"/>
      <c r="H308" s="2">
        <v>1</v>
      </c>
      <c r="I308" s="2"/>
      <c r="J308" t="str">
        <v>지란지교 소주43</v>
      </c>
      <c r="K308" t="str">
        <v>증류주</v>
      </c>
      <c r="L308" s="3">
        <v>0.43</v>
      </c>
      <c r="M308"/>
      <c r="N308"/>
      <c r="O308"/>
      <c r="P308"/>
    </row>
    <row r="309" ht="30" customHeight="1">
      <c r="C309">
        <v>140</v>
      </c>
      <c r="D309" t="str">
        <v>옥수주조</v>
      </c>
      <c r="E309" s="2"/>
      <c r="F309" s="2">
        <v>1</v>
      </c>
      <c r="G309" s="2"/>
      <c r="H309" s="2"/>
      <c r="I309" s="2">
        <v>2</v>
      </c>
      <c r="J309" t="str">
        <v>이밤에취해</v>
      </c>
      <c r="K309" t="str">
        <v>탁주</v>
      </c>
      <c r="L309" s="3">
        <v>0.12</v>
      </c>
      <c r="M309"/>
      <c r="N309"/>
      <c r="O309"/>
      <c r="P309"/>
    </row>
    <row r="310" ht="30" customHeight="1">
      <c r="C310"/>
      <c r="D310"/>
      <c r="E310" s="2">
        <v>1</v>
      </c>
      <c r="F310" s="2"/>
      <c r="G310" s="2"/>
      <c r="H310" s="2"/>
      <c r="I310" s="2"/>
      <c r="J310" t="str">
        <v>옥주 고구마막걸리 7도</v>
      </c>
      <c r="K310" t="str">
        <v>탁주</v>
      </c>
      <c r="L310" s="3">
        <v>0.07</v>
      </c>
      <c r="M310"/>
      <c r="N310"/>
      <c r="O310"/>
      <c r="P310"/>
    </row>
    <row r="311" ht="30" customHeight="1">
      <c r="C311">
        <v>141</v>
      </c>
      <c r="D311" t="str">
        <v>농업회사법인명세주가주식회사</v>
      </c>
      <c r="E311" s="2">
        <v>1</v>
      </c>
      <c r="F311" s="2"/>
      <c r="G311" s="2"/>
      <c r="H311" s="2"/>
      <c r="I311" s="2">
        <v>2</v>
      </c>
      <c r="J311" t="str">
        <v>한시울블루베리생막걸리</v>
      </c>
      <c r="K311" t="str">
        <v>탁주</v>
      </c>
      <c r="L311" s="3">
        <v>0.06</v>
      </c>
      <c r="M311">
        <v>3</v>
      </c>
      <c r="N311" t="str">
        <v>저도주-1</v>
      </c>
      <c r="O311" s="4">
        <v>46245</v>
      </c>
      <c r="P311"/>
    </row>
    <row r="312" ht="30" customHeight="1">
      <c r="C312"/>
      <c r="D312"/>
      <c r="E312" s="2"/>
      <c r="F312" s="2"/>
      <c r="G312" s="2"/>
      <c r="H312" s="2">
        <v>1</v>
      </c>
      <c r="I312" s="2"/>
      <c r="J312" t="str">
        <v>한시울40도</v>
      </c>
      <c r="K312" t="str">
        <v>증류주</v>
      </c>
      <c r="L312" s="3">
        <v>0.4</v>
      </c>
      <c r="M312">
        <v>6</v>
      </c>
      <c r="N312" t="str">
        <v>고도주-2</v>
      </c>
      <c r="O312" s="4">
        <v>46245</v>
      </c>
      <c r="P312"/>
    </row>
    <row r="313" ht="30" customHeight="1">
      <c r="C313">
        <v>142</v>
      </c>
      <c r="D313" t="str">
        <v>농업회사법인 옥수주조 주식회사</v>
      </c>
      <c r="E313" s="2">
        <v>1</v>
      </c>
      <c r="F313" s="2"/>
      <c r="G313" s="2"/>
      <c r="H313" s="2"/>
      <c r="I313" s="2">
        <v>2</v>
      </c>
      <c r="J313" t="str">
        <v>옥주6</v>
      </c>
      <c r="K313" t="str">
        <v>탁주</v>
      </c>
      <c r="L313" s="3">
        <v>0.06</v>
      </c>
      <c r="M313"/>
      <c r="N313"/>
      <c r="O313"/>
      <c r="P313"/>
    </row>
    <row r="314" ht="30" customHeight="1">
      <c r="C314"/>
      <c r="D314"/>
      <c r="E314" s="2"/>
      <c r="F314" s="2">
        <v>1</v>
      </c>
      <c r="G314" s="2"/>
      <c r="H314" s="2"/>
      <c r="I314" s="2"/>
      <c r="J314" t="str">
        <v>옥주15 감</v>
      </c>
      <c r="K314" t="str">
        <v>탁주</v>
      </c>
      <c r="L314" s="3">
        <v>0.15</v>
      </c>
      <c r="M314"/>
      <c r="N314"/>
      <c r="O314"/>
      <c r="P314"/>
    </row>
    <row r="315" ht="30" customHeight="1">
      <c r="C315">
        <v>143</v>
      </c>
      <c r="D315" t="str">
        <v>협동조합 모월</v>
      </c>
      <c r="E315" s="2"/>
      <c r="F315" s="2"/>
      <c r="G315" s="2"/>
      <c r="H315" s="2">
        <v>1</v>
      </c>
      <c r="I315" s="2">
        <f>SUM(E315:H315)</f>
        <v>1</v>
      </c>
      <c r="J315" t="str">
        <v>우공</v>
      </c>
      <c r="K315" t="str">
        <v>증류식 소주</v>
      </c>
      <c r="L315" s="3">
        <v>0.53</v>
      </c>
      <c r="M315"/>
      <c r="N315"/>
      <c r="O315"/>
      <c r="P315"/>
    </row>
    <row r="316" ht="30" customHeight="1">
      <c r="C316">
        <v>144</v>
      </c>
      <c r="D316" t="str">
        <v>태평시장상인협동조합</v>
      </c>
      <c r="E316" s="2"/>
      <c r="F316" s="2">
        <v>1</v>
      </c>
      <c r="G316" s="2"/>
      <c r="H316" s="2"/>
      <c r="I316" s="2">
        <f>SUM(E316:H316)</f>
        <v>1</v>
      </c>
      <c r="J316" t="str">
        <v>오늘이주</v>
      </c>
      <c r="K316" t="str">
        <v>탁주(막걸리)</v>
      </c>
      <c r="L316" s="3">
        <v>0.13</v>
      </c>
      <c r="M316">
        <v>4</v>
      </c>
      <c r="N316" t="str">
        <v>고도주-1</v>
      </c>
      <c r="O316" s="4">
        <v>46245</v>
      </c>
      <c r="P316"/>
    </row>
    <row r="317" ht="30" customHeight="1">
      <c r="C317">
        <v>145</v>
      </c>
      <c r="D317" t="str">
        <v>매산양조장</v>
      </c>
      <c r="E317" s="2"/>
      <c r="F317" s="2">
        <v>1</v>
      </c>
      <c r="G317" s="2"/>
      <c r="H317" s="2"/>
      <c r="I317" s="2">
        <f>SUM(E317:H317)</f>
        <v>1</v>
      </c>
      <c r="J317" t="str">
        <v>나각망월</v>
      </c>
      <c r="K317" t="str">
        <v>탁주</v>
      </c>
      <c r="L317" s="3">
        <v>0.09</v>
      </c>
      <c r="M317"/>
      <c r="N317"/>
      <c r="O317"/>
      <c r="P317"/>
    </row>
    <row r="318" ht="30" customHeight="1">
      <c r="C318">
        <v>146</v>
      </c>
      <c r="D318" t="str">
        <v>농업회사법인 추연당 주식회사</v>
      </c>
      <c r="E318" s="2"/>
      <c r="F318" s="2">
        <v>1</v>
      </c>
      <c r="G318" s="2"/>
      <c r="H318" s="2"/>
      <c r="I318" s="2">
        <v>3</v>
      </c>
      <c r="J318" t="str">
        <v>백년향</v>
      </c>
      <c r="K318" t="str">
        <v>탁주</v>
      </c>
      <c r="L318" s="3">
        <v>0.1</v>
      </c>
      <c r="M318"/>
      <c r="N318"/>
      <c r="O318"/>
      <c r="P318"/>
    </row>
    <row r="319" ht="30" customHeight="1">
      <c r="C319"/>
      <c r="D319"/>
      <c r="E319" s="2"/>
      <c r="F319" s="2"/>
      <c r="G319" s="2">
        <v>1</v>
      </c>
      <c r="H319" s="2"/>
      <c r="I319" s="2"/>
      <c r="J319" t="str">
        <v>순향주</v>
      </c>
      <c r="K319" t="str">
        <v>약주</v>
      </c>
      <c r="L319" s="3">
        <v>0.15</v>
      </c>
      <c r="M319"/>
      <c r="N319"/>
      <c r="O319"/>
      <c r="P319"/>
    </row>
    <row r="320" ht="30" customHeight="1">
      <c r="C320"/>
      <c r="D320"/>
      <c r="E320" s="2"/>
      <c r="F320" s="2"/>
      <c r="G320" s="2"/>
      <c r="H320" s="2">
        <v>1</v>
      </c>
      <c r="I320" s="2"/>
      <c r="J320" t="str">
        <v>소여강42</v>
      </c>
      <c r="K320" t="str">
        <v>증류식소주</v>
      </c>
      <c r="L320" s="3">
        <v>0.42</v>
      </c>
      <c r="M320"/>
      <c r="N320"/>
      <c r="O320"/>
      <c r="P320"/>
    </row>
    <row r="321" ht="30" customHeight="1">
      <c r="C321">
        <v>148</v>
      </c>
      <c r="D321" t="str">
        <v>우리술 협동조합</v>
      </c>
      <c r="E321" s="2"/>
      <c r="F321" s="2">
        <v>1</v>
      </c>
      <c r="G321" s="2"/>
      <c r="H321" s="2"/>
      <c r="I321" s="2">
        <f>SUM(E321:H321)</f>
        <v>1</v>
      </c>
      <c r="J321" t="str">
        <v>이호상우리술</v>
      </c>
      <c r="K321" t="str">
        <v>탁주</v>
      </c>
      <c r="L321" s="3">
        <v>0.15</v>
      </c>
      <c r="M321"/>
      <c r="N321"/>
      <c r="O321"/>
      <c r="P321"/>
    </row>
    <row r="322" ht="30" customHeight="1">
      <c r="C322">
        <v>149</v>
      </c>
      <c r="D322" t="str">
        <v>쉐프곤</v>
      </c>
      <c r="E322" s="2"/>
      <c r="F322" s="2"/>
      <c r="G322" s="2">
        <v>1</v>
      </c>
      <c r="H322" s="2"/>
      <c r="I322" s="2">
        <f>SUM(E322:H322)</f>
        <v>1</v>
      </c>
      <c r="J322" t="str">
        <v>곤</v>
      </c>
      <c r="K322" t="str">
        <v>약주</v>
      </c>
      <c r="L322" s="3">
        <v>0.17</v>
      </c>
      <c r="M322">
        <v>8</v>
      </c>
      <c r="N322" t="str">
        <v>약청주-3</v>
      </c>
      <c r="O322" s="4">
        <v>46247</v>
      </c>
      <c r="P322"/>
    </row>
    <row r="323" ht="30" customHeight="1">
      <c r="C323">
        <v>150</v>
      </c>
      <c r="D323" t="str">
        <v>주식회사 플레이그라운드브루어리</v>
      </c>
      <c r="E323" s="2">
        <v>1</v>
      </c>
      <c r="F323" s="2"/>
      <c r="G323" s="2"/>
      <c r="H323" s="2"/>
      <c r="I323" s="2">
        <f>SUM(E323:H323)</f>
        <v>1</v>
      </c>
      <c r="J323" t="str">
        <v>코리안 라이스 라거</v>
      </c>
      <c r="K323" t="str">
        <v>맥주</v>
      </c>
      <c r="L323" s="3">
        <v>0.05</v>
      </c>
      <c r="M323"/>
      <c r="N323"/>
      <c r="O323"/>
      <c r="P323"/>
    </row>
    <row r="324" ht="30" customHeight="1">
      <c r="C324">
        <v>151</v>
      </c>
      <c r="D324" t="str">
        <v>농압회사법인이가수불(주)</v>
      </c>
      <c r="E324" s="2"/>
      <c r="F324" s="2"/>
      <c r="G324" s="2">
        <v>1</v>
      </c>
      <c r="H324" s="2"/>
      <c r="I324" s="2">
        <v>2</v>
      </c>
      <c r="J324" t="str">
        <v>이상헌 약주 18%</v>
      </c>
      <c r="K324" t="str">
        <v>약주</v>
      </c>
      <c r="L324" s="3">
        <v>0.18</v>
      </c>
      <c r="M324">
        <v>6</v>
      </c>
      <c r="N324" t="str">
        <v>약청주-1</v>
      </c>
      <c r="O324" s="4">
        <v>46246</v>
      </c>
      <c r="P324"/>
    </row>
    <row r="325" ht="30" customHeight="1">
      <c r="C325"/>
      <c r="D325"/>
      <c r="E325" s="2"/>
      <c r="F325" s="2">
        <v>1</v>
      </c>
      <c r="G325" s="2"/>
      <c r="H325" s="2"/>
      <c r="I325" s="2"/>
      <c r="J325" t="str">
        <v>이상헌탁주 19%</v>
      </c>
      <c r="K325" t="str">
        <v>탁주</v>
      </c>
      <c r="L325" s="3">
        <v>0.19</v>
      </c>
      <c r="M325">
        <v>6</v>
      </c>
      <c r="N325" t="str">
        <v>고도주-3</v>
      </c>
      <c r="O325" s="4">
        <v>46246</v>
      </c>
      <c r="P325"/>
    </row>
    <row r="326" ht="30" customHeight="1">
      <c r="C326">
        <v>152</v>
      </c>
      <c r="D326" t="str">
        <v>회화나무 술도가</v>
      </c>
      <c r="E326" s="2"/>
      <c r="F326" s="2"/>
      <c r="G326" s="2">
        <v>1</v>
      </c>
      <c r="H326" s="2"/>
      <c r="I326" s="2">
        <f>SUM(E326:H326)</f>
        <v>1</v>
      </c>
      <c r="J326" t="str">
        <v>깊은밤</v>
      </c>
      <c r="K326" t="str">
        <v>청주</v>
      </c>
      <c r="L326" s="3">
        <v>0.19</v>
      </c>
      <c r="M326"/>
      <c r="N326"/>
      <c r="O326"/>
      <c r="P326"/>
    </row>
    <row r="327" ht="30" customHeight="1">
      <c r="C327">
        <v>153</v>
      </c>
      <c r="D327" t="str">
        <v>농업회사법인 맑은내일 주식회사</v>
      </c>
      <c r="E327" s="2"/>
      <c r="F327" s="2"/>
      <c r="G327" s="2">
        <v>1</v>
      </c>
      <c r="H327" s="2"/>
      <c r="I327" s="2">
        <v>3</v>
      </c>
      <c r="J327" t="str">
        <v>마산정종</v>
      </c>
      <c r="K327" t="str">
        <v>청주</v>
      </c>
      <c r="L327" s="3">
        <v>0.14</v>
      </c>
      <c r="M327">
        <v>4</v>
      </c>
      <c r="N327" t="str">
        <v>약청주-3</v>
      </c>
      <c r="O327" s="4">
        <v>46247</v>
      </c>
      <c r="P327"/>
    </row>
    <row r="328" ht="30" customHeight="1">
      <c r="C328"/>
      <c r="D328"/>
      <c r="E328" s="2"/>
      <c r="F328" s="2"/>
      <c r="G328" s="2">
        <v>1</v>
      </c>
      <c r="H328" s="2"/>
      <c r="I328" s="2"/>
      <c r="J328" t="str">
        <v>사화유자</v>
      </c>
      <c r="K328" t="str">
        <v>과실주</v>
      </c>
      <c r="L328" s="3">
        <v>0.07</v>
      </c>
      <c r="M328">
        <v>4</v>
      </c>
      <c r="N328" t="str">
        <v>약청주-3</v>
      </c>
      <c r="O328" s="4">
        <v>46247</v>
      </c>
      <c r="P328"/>
    </row>
    <row r="329" ht="30" customHeight="1">
      <c r="C329"/>
      <c r="D329"/>
      <c r="E329" s="2"/>
      <c r="F329" s="2"/>
      <c r="G329" s="2"/>
      <c r="H329" s="2">
        <v>1</v>
      </c>
      <c r="I329" s="2"/>
      <c r="J329" t="str">
        <v>사화40오크</v>
      </c>
      <c r="K329" t="str">
        <v>증류주</v>
      </c>
      <c r="L329" s="3">
        <v>0.4</v>
      </c>
      <c r="M329"/>
      <c r="N329"/>
      <c r="O329"/>
      <c r="P329"/>
    </row>
    <row r="330" ht="30" customHeight="1">
      <c r="C330">
        <v>154</v>
      </c>
      <c r="D330" t="str">
        <v>북내양조장</v>
      </c>
      <c r="E330" s="2"/>
      <c r="F330" s="2">
        <v>1</v>
      </c>
      <c r="G330" s="2"/>
      <c r="H330" s="2"/>
      <c r="I330" s="2">
        <f>SUM(E330:H330)</f>
        <v>1</v>
      </c>
      <c r="J330" t="str">
        <v>무릉도원12도</v>
      </c>
      <c r="K330" t="str">
        <v>탁주</v>
      </c>
      <c r="L330" s="3">
        <v>0.12</v>
      </c>
      <c r="M330">
        <v>4</v>
      </c>
      <c r="N330" t="str">
        <v>고도주-2</v>
      </c>
      <c r="O330" s="4">
        <v>46247</v>
      </c>
      <c r="P330"/>
    </row>
    <row r="331" ht="30" customHeight="1">
      <c r="C331">
        <v>155</v>
      </c>
      <c r="D331" t="str">
        <v>농업회사법인 주식회사 스마트브루어리</v>
      </c>
      <c r="E331" s="2"/>
      <c r="F331" s="2"/>
      <c r="G331" s="2"/>
      <c r="H331" s="2">
        <v>1</v>
      </c>
      <c r="I331" s="2">
        <f>SUM(E331:H331)</f>
        <v>1</v>
      </c>
      <c r="J331" t="str">
        <v>마한오크 홍삼</v>
      </c>
      <c r="K331" t="str">
        <v>일반증류주</v>
      </c>
      <c r="L331" s="3">
        <v>0.46</v>
      </c>
      <c r="M331"/>
      <c r="N331"/>
      <c r="O331"/>
      <c r="P331"/>
    </row>
    <row r="332" ht="30" customHeight="1">
      <c r="C332">
        <v>156</v>
      </c>
      <c r="D332" t="str">
        <v>농업회사법인 주식회사 이스트디자이너스</v>
      </c>
      <c r="E332" s="2">
        <v>1</v>
      </c>
      <c r="F332" s="2"/>
      <c r="G332" s="2"/>
      <c r="H332" s="2"/>
      <c r="I332" s="2">
        <v>2</v>
      </c>
      <c r="J332" t="str">
        <v>Yes,The Day (그래 그날),</v>
      </c>
      <c r="K332" t="str">
        <v>탁주</v>
      </c>
      <c r="L332" t="str">
        <v>5.5%,</v>
      </c>
      <c r="M332">
        <v>4</v>
      </c>
      <c r="N332" t="str">
        <v>저도주-2</v>
      </c>
      <c r="O332" s="4">
        <v>46247</v>
      </c>
      <c r="P332"/>
    </row>
    <row r="333" ht="30" customHeight="1">
      <c r="C333"/>
      <c r="D333"/>
      <c r="E333" s="2"/>
      <c r="F333" s="2">
        <v>1</v>
      </c>
      <c r="G333" s="2"/>
      <c r="H333" s="2"/>
      <c r="I333" s="2"/>
      <c r="J333" t="str">
        <v>Yes, The Day 9.5 (그래그날9.5)</v>
      </c>
      <c r="K333" t="str">
        <v>탁주</v>
      </c>
      <c r="L333" s="5">
        <v>0.095</v>
      </c>
      <c r="M333">
        <v>4</v>
      </c>
      <c r="N333" t="str">
        <v>고도주-2</v>
      </c>
      <c r="O333" s="4">
        <v>46247</v>
      </c>
      <c r="P333"/>
    </row>
    <row r="334" ht="30" customHeight="1">
      <c r="C334">
        <v>157</v>
      </c>
      <c r="D334" t="str">
        <v>농업회사법인(주)초두루미</v>
      </c>
      <c r="E334" s="2"/>
      <c r="F334" s="2">
        <v>1</v>
      </c>
      <c r="G334" s="2"/>
      <c r="H334" s="2"/>
      <c r="I334" s="2">
        <v>2</v>
      </c>
      <c r="J334" t="str">
        <v>수풍정 현경태 막걸리 13</v>
      </c>
      <c r="K334" t="str">
        <v>탁주</v>
      </c>
      <c r="L334" s="3">
        <v>0.13</v>
      </c>
      <c r="M334"/>
      <c r="N334"/>
      <c r="O334"/>
      <c r="P334"/>
    </row>
    <row r="335" ht="30" customHeight="1">
      <c r="C335"/>
      <c r="D335"/>
      <c r="E335" s="2"/>
      <c r="F335" s="2">
        <v>1</v>
      </c>
      <c r="G335" s="2"/>
      <c r="H335" s="2"/>
      <c r="I335" s="2"/>
      <c r="J335" t="str">
        <v>수풍정 현경태 막걸리 15</v>
      </c>
      <c r="K335" t="str">
        <v>탁주</v>
      </c>
      <c r="L335" s="3">
        <v>0.15</v>
      </c>
      <c r="M335"/>
      <c r="N335"/>
      <c r="O335"/>
      <c r="P335"/>
    </row>
    <row r="336" ht="30" customHeight="1">
      <c r="C336">
        <v>158</v>
      </c>
      <c r="D336" t="str">
        <v>수원양조 농업회사법인 주식회사</v>
      </c>
      <c r="E336" s="2"/>
      <c r="F336" s="2"/>
      <c r="G336" s="2">
        <v>1</v>
      </c>
      <c r="H336" s="2"/>
      <c r="I336" s="2">
        <v>2</v>
      </c>
      <c r="J336" t="str">
        <v>수수미주</v>
      </c>
      <c r="K336" t="str">
        <v>약주</v>
      </c>
      <c r="L336" s="3">
        <v>0.16</v>
      </c>
      <c r="M336">
        <v>4</v>
      </c>
      <c r="N336" t="str">
        <v>약청주-1</v>
      </c>
      <c r="O336" s="4">
        <v>46246</v>
      </c>
      <c r="P336"/>
    </row>
    <row r="337" ht="30" customHeight="1">
      <c r="C337"/>
      <c r="D337"/>
      <c r="E337" s="2"/>
      <c r="F337" s="2"/>
      <c r="G337" s="2"/>
      <c r="H337" s="2">
        <v>1</v>
      </c>
      <c r="I337" s="2"/>
      <c r="J337" t="str">
        <v>샛별33</v>
      </c>
      <c r="K337" t="str">
        <v>증류주</v>
      </c>
      <c r="L337" s="3">
        <v>0.33</v>
      </c>
      <c r="M337"/>
      <c r="N337"/>
      <c r="O337"/>
      <c r="P337"/>
    </row>
    <row r="338" ht="30" customHeight="1">
      <c r="C338">
        <v>159</v>
      </c>
      <c r="D338" t="str">
        <v>농업회사법인유한회사향기품은수울섬</v>
      </c>
      <c r="E338" s="2">
        <v>1</v>
      </c>
      <c r="F338" s="2"/>
      <c r="G338" s="2"/>
      <c r="H338" s="2"/>
      <c r="I338" s="2">
        <v>3</v>
      </c>
      <c r="J338" t="str">
        <v>수울섬탁주7</v>
      </c>
      <c r="K338" t="str">
        <v>탁주</v>
      </c>
      <c r="L338" s="3">
        <v>0.07</v>
      </c>
      <c r="M338">
        <v>4</v>
      </c>
      <c r="N338" t="str">
        <v>저도주-3</v>
      </c>
      <c r="O338" s="4">
        <v>46247</v>
      </c>
      <c r="P338"/>
    </row>
    <row r="339" ht="30" customHeight="1">
      <c r="C339"/>
      <c r="D339"/>
      <c r="E339" s="2"/>
      <c r="F339" s="2">
        <v>1</v>
      </c>
      <c r="G339" s="2"/>
      <c r="H339" s="2"/>
      <c r="I339" s="2"/>
      <c r="J339" t="str">
        <v>수울섬탁주16</v>
      </c>
      <c r="K339" t="str">
        <v>탁주</v>
      </c>
      <c r="L339" s="3">
        <v>0.16</v>
      </c>
      <c r="M339"/>
      <c r="N339"/>
      <c r="O339"/>
      <c r="P339"/>
    </row>
    <row r="340" ht="30" customHeight="1">
      <c r="C340"/>
      <c r="D340"/>
      <c r="E340" s="2"/>
      <c r="F340" s="2"/>
      <c r="G340" s="2"/>
      <c r="H340" s="2">
        <v>1</v>
      </c>
      <c r="I340" s="2"/>
      <c r="J340" t="str">
        <v>섬40</v>
      </c>
      <c r="K340" t="str">
        <v>증류주</v>
      </c>
      <c r="L340" s="3">
        <v>0.4</v>
      </c>
      <c r="M340"/>
      <c r="N340"/>
      <c r="O340"/>
      <c r="P340"/>
    </row>
    <row r="341" ht="30" customHeight="1">
      <c r="C341">
        <v>160</v>
      </c>
      <c r="D341" t="str">
        <v>술샘영월팔괴지점</v>
      </c>
      <c r="E341" s="2">
        <v>1</v>
      </c>
      <c r="F341" s="2"/>
      <c r="G341" s="2"/>
      <c r="H341" s="2"/>
      <c r="I341" s="2">
        <f>SUM(E341:H341)</f>
        <v>1</v>
      </c>
      <c r="J341" t="str">
        <v>왕이 사랑한 막걸리</v>
      </c>
      <c r="K341" t="str">
        <v>탁주</v>
      </c>
      <c r="L341" s="3">
        <v>0.05</v>
      </c>
      <c r="M341">
        <v>4</v>
      </c>
      <c r="N341" t="str">
        <v>저도주-3</v>
      </c>
      <c r="O341" s="4">
        <v>46247</v>
      </c>
      <c r="P341"/>
    </row>
    <row r="342" ht="30" customHeight="1">
      <c r="C342">
        <v>161</v>
      </c>
      <c r="D342" t="str">
        <v>농업회사법인 주식회사 산수</v>
      </c>
      <c r="E342" s="2">
        <v>1</v>
      </c>
      <c r="F342" s="2"/>
      <c r="G342" s="2"/>
      <c r="H342" s="2"/>
      <c r="I342" s="2">
        <f>SUM(E342:H342)</f>
        <v>1</v>
      </c>
      <c r="J342" t="str">
        <v>동정춘</v>
      </c>
      <c r="K342" t="str">
        <v>탁주</v>
      </c>
      <c r="L342" s="3">
        <v>0.08</v>
      </c>
      <c r="M342">
        <v>4</v>
      </c>
      <c r="N342" t="str">
        <v>저도주-1</v>
      </c>
      <c r="O342" s="4">
        <v>46245</v>
      </c>
      <c r="P342"/>
    </row>
    <row r="343" ht="30" customHeight="1">
      <c r="C343">
        <v>162</v>
      </c>
      <c r="D343" t="str">
        <v>주식회사 에잇피플브루어리</v>
      </c>
      <c r="E343" s="2">
        <v>1</v>
      </c>
      <c r="F343" s="2"/>
      <c r="G343" s="2"/>
      <c r="H343" s="2"/>
      <c r="I343" s="2">
        <f>SUM(E343:H343)</f>
        <v>1</v>
      </c>
      <c r="J343" t="str">
        <v>미미사워</v>
      </c>
      <c r="K343" t="str">
        <v>맥주</v>
      </c>
      <c r="L343" s="5">
        <v>0.06</v>
      </c>
      <c r="M343"/>
      <c r="N343"/>
      <c r="O343"/>
      <c r="P343"/>
    </row>
    <row r="344" ht="30" customHeight="1">
      <c r="C344">
        <v>163</v>
      </c>
      <c r="D344" t="str">
        <v>농업회사법인주식회사이시보</v>
      </c>
      <c r="E344" s="2"/>
      <c r="F344" s="2">
        <v>1</v>
      </c>
      <c r="G344" s="2"/>
      <c r="H344" s="2"/>
      <c r="I344" s="2">
        <v>2</v>
      </c>
      <c r="J344" t="str">
        <v>이시보막걸리 오리지널</v>
      </c>
      <c r="K344" t="str">
        <v>탁주</v>
      </c>
      <c r="L344" s="3">
        <v>0.12</v>
      </c>
      <c r="M344">
        <v>4</v>
      </c>
      <c r="N344" t="str">
        <v>고도주-3</v>
      </c>
      <c r="O344" s="4">
        <v>46246</v>
      </c>
      <c r="P344"/>
    </row>
    <row r="345" ht="30" customHeight="1">
      <c r="C345"/>
      <c r="D345"/>
      <c r="E345" s="2"/>
      <c r="F345" s="2">
        <v>1</v>
      </c>
      <c r="G345" s="2"/>
      <c r="H345" s="2"/>
      <c r="I345" s="2"/>
      <c r="J345" t="str">
        <v>이시보 바질첨벙</v>
      </c>
      <c r="K345" t="str">
        <v>탁주</v>
      </c>
      <c r="L345" s="3">
        <v>0.09</v>
      </c>
      <c r="M345">
        <v>4</v>
      </c>
      <c r="N345" t="str">
        <v>고도주-3</v>
      </c>
      <c r="O345" s="4">
        <v>46246</v>
      </c>
      <c r="P345"/>
    </row>
    <row r="346" ht="30" customHeight="1">
      <c r="C346">
        <v>164</v>
      </c>
      <c r="D346" t="str">
        <v>대작영농조합법인</v>
      </c>
      <c r="E346" s="2">
        <v>1</v>
      </c>
      <c r="F346" s="2"/>
      <c r="G346" s="2"/>
      <c r="H346" s="2"/>
      <c r="I346" s="2">
        <v>3</v>
      </c>
      <c r="J346" t="str">
        <v>철원오대쌀 대작 생막걸리</v>
      </c>
      <c r="K346" t="str">
        <v>탁주</v>
      </c>
      <c r="L346" s="3">
        <v>0.06</v>
      </c>
      <c r="M346"/>
      <c r="N346"/>
      <c r="O346"/>
      <c r="P346"/>
    </row>
    <row r="347" ht="30" customHeight="1">
      <c r="C347"/>
      <c r="D347"/>
      <c r="E347"/>
      <c r="F347" s="2"/>
      <c r="G347" s="2">
        <v>1</v>
      </c>
      <c r="H347" s="2"/>
      <c r="I347" s="2"/>
      <c r="J347" t="str">
        <v>모을동주약주</v>
      </c>
      <c r="K347" t="str">
        <v>약주</v>
      </c>
      <c r="L347" s="3">
        <v>0.13</v>
      </c>
      <c r="M347"/>
      <c r="N347"/>
      <c r="O347"/>
      <c r="P347"/>
    </row>
    <row r="348" ht="30" customHeight="1">
      <c r="C348"/>
      <c r="D348"/>
      <c r="E348" s="2"/>
      <c r="F348" s="2"/>
      <c r="G348" s="2"/>
      <c r="H348" s="2">
        <v>1</v>
      </c>
      <c r="I348" s="2"/>
      <c r="J348" t="str">
        <v>모을동주소주</v>
      </c>
      <c r="K348" t="str">
        <v>증류주</v>
      </c>
      <c r="L348" s="3">
        <v>0.43</v>
      </c>
      <c r="M348"/>
      <c r="N348"/>
      <c r="O348"/>
      <c r="P348"/>
    </row>
    <row r="349" ht="30" customHeight="1">
      <c r="C349">
        <v>165</v>
      </c>
      <c r="D349" t="str">
        <v>농업회사법인 행주산성주가 주식회사</v>
      </c>
      <c r="E349" s="2">
        <v>1</v>
      </c>
      <c r="F349" s="2"/>
      <c r="G349" s="2"/>
      <c r="H349" s="2"/>
      <c r="I349" s="2">
        <v>2</v>
      </c>
      <c r="J349" t="str">
        <v>행주산성 막걸리</v>
      </c>
      <c r="K349" t="str">
        <v>탁주</v>
      </c>
      <c r="L349" s="3">
        <v>0.07</v>
      </c>
      <c r="M349">
        <v>4</v>
      </c>
      <c r="N349" t="str">
        <v>저도주-2</v>
      </c>
      <c r="O349" s="4">
        <v>46247</v>
      </c>
      <c r="P349"/>
    </row>
    <row r="350" ht="30" customHeight="1">
      <c r="C350"/>
      <c r="D350"/>
      <c r="E350" s="2"/>
      <c r="F350" s="2">
        <v>1</v>
      </c>
      <c r="G350" s="2"/>
      <c r="H350" s="2"/>
      <c r="I350" s="2"/>
      <c r="J350" t="str">
        <v>냥이탁주 화이트</v>
      </c>
      <c r="K350" t="str">
        <v>탁주</v>
      </c>
      <c r="L350" s="5">
        <v>0.105</v>
      </c>
      <c r="M350">
        <v>4</v>
      </c>
      <c r="N350" t="str">
        <v>고도주-2</v>
      </c>
      <c r="O350" s="4">
        <v>46247</v>
      </c>
      <c r="P350"/>
    </row>
    <row r="351" ht="30" customHeight="1">
      <c r="C351">
        <v>166</v>
      </c>
      <c r="D351" t="str">
        <v>(주)농업회사법인 온지술도가</v>
      </c>
      <c r="E351" s="2"/>
      <c r="F351" s="2">
        <v>1</v>
      </c>
      <c r="G351" s="2"/>
      <c r="H351" s="2"/>
      <c r="I351" s="2">
        <f>SUM(E351:H351)</f>
        <v>1</v>
      </c>
      <c r="J351" t="str">
        <v>서촌막걸리15</v>
      </c>
      <c r="K351" t="str">
        <v>탁주</v>
      </c>
      <c r="L351" s="3">
        <v>0.15</v>
      </c>
      <c r="M351"/>
      <c r="N351"/>
      <c r="O351"/>
      <c r="P351"/>
    </row>
    <row r="352" ht="30" customHeight="1">
      <c r="C352"/>
      <c r="D352"/>
      <c r="E352" s="2"/>
      <c r="F352" s="2"/>
      <c r="G352" s="2"/>
      <c r="H352" s="2">
        <v>1</v>
      </c>
      <c r="I352" s="2"/>
      <c r="J352" t="str">
        <v>온지42</v>
      </c>
      <c r="K352" t="str">
        <v>증류식 소주</v>
      </c>
      <c r="L352" s="3">
        <v>0.42</v>
      </c>
      <c r="M352"/>
      <c r="N352"/>
      <c r="O352"/>
      <c r="P352"/>
    </row>
    <row r="353" ht="30" customHeight="1">
      <c r="C353">
        <v>167</v>
      </c>
      <c r="D353" t="str">
        <v>케이알컴퍼니주식회사 농업회사법인</v>
      </c>
      <c r="E353" s="2"/>
      <c r="F353" s="2"/>
      <c r="G353" s="2"/>
      <c r="H353" s="2">
        <v>1</v>
      </c>
      <c r="I353" s="2">
        <f>SUM(E353:H353)</f>
        <v>1</v>
      </c>
      <c r="J353" t="str">
        <v>아리랑 45</v>
      </c>
      <c r="K353" t="str">
        <v>소주</v>
      </c>
      <c r="L353" s="3">
        <v>0.45</v>
      </c>
      <c r="M353"/>
      <c r="N353"/>
      <c r="O353"/>
      <c r="P353"/>
    </row>
    <row r="354" ht="30" customHeight="1">
      <c r="C354">
        <v>168</v>
      </c>
      <c r="D354" t="str">
        <v>다른오름농업회사법인주식회사</v>
      </c>
      <c r="E354" s="2">
        <v>1</v>
      </c>
      <c r="F354" s="2"/>
      <c r="G354" s="2"/>
      <c r="H354" s="2"/>
      <c r="I354" s="2">
        <v>4</v>
      </c>
      <c r="J354" t="str">
        <v>다른하루</v>
      </c>
      <c r="K354" t="str">
        <v>탁주</v>
      </c>
      <c r="L354" s="3">
        <v>0.06</v>
      </c>
      <c r="M354">
        <v>6</v>
      </c>
      <c r="N354" t="str">
        <v>저도주-3</v>
      </c>
      <c r="O354" s="4">
        <v>46247</v>
      </c>
      <c r="P354"/>
    </row>
    <row r="355" ht="30" customHeight="1">
      <c r="C355"/>
      <c r="D355"/>
      <c r="E355" s="2">
        <v>1</v>
      </c>
      <c r="F355" s="2"/>
      <c r="G355" s="2"/>
      <c r="H355" s="2"/>
      <c r="I355" s="2"/>
      <c r="J355" t="str">
        <v>풍년1979</v>
      </c>
      <c r="K355" t="str">
        <v>탁주</v>
      </c>
      <c r="L355" s="3">
        <v>0.06</v>
      </c>
      <c r="M355">
        <v>6</v>
      </c>
      <c r="N355" t="str">
        <v>저도주-3</v>
      </c>
      <c r="O355" s="4">
        <v>46247</v>
      </c>
      <c r="P355"/>
    </row>
    <row r="356" ht="30" customHeight="1">
      <c r="C356"/>
      <c r="D356"/>
      <c r="E356" s="2"/>
      <c r="F356" s="2"/>
      <c r="G356" s="2">
        <v>1</v>
      </c>
      <c r="H356" s="2"/>
      <c r="I356" s="2"/>
      <c r="J356" t="str">
        <v>다른오름18.6</v>
      </c>
      <c r="K356" t="str">
        <v>약주</v>
      </c>
      <c r="L356" s="5">
        <v>0.186</v>
      </c>
      <c r="M356">
        <v>6</v>
      </c>
      <c r="N356" t="str">
        <v>약청주-3</v>
      </c>
      <c r="O356" s="4">
        <v>46247</v>
      </c>
      <c r="P356"/>
    </row>
    <row r="357" ht="30" customHeight="1">
      <c r="C357"/>
      <c r="D357"/>
      <c r="E357" s="2"/>
      <c r="F357" s="2"/>
      <c r="G357" s="2">
        <v>1</v>
      </c>
      <c r="H357" s="2"/>
      <c r="I357" s="2"/>
      <c r="J357" t="str">
        <v>하루12.6</v>
      </c>
      <c r="K357" t="str">
        <v>기타주류</v>
      </c>
      <c r="L357" s="5">
        <v>0.126</v>
      </c>
      <c r="M357">
        <v>8</v>
      </c>
      <c r="N357" t="str">
        <v>약청주-3</v>
      </c>
      <c r="O357" s="4">
        <v>46247</v>
      </c>
      <c r="P357"/>
    </row>
    <row r="358" ht="30" customHeight="1">
      <c r="C358">
        <v>169</v>
      </c>
      <c r="D358" t="str">
        <v>농업회사법인 주식회사 다농바이오</v>
      </c>
      <c r="E358" s="2"/>
      <c r="F358" s="2"/>
      <c r="G358" s="2"/>
      <c r="H358" s="2">
        <v>1</v>
      </c>
      <c r="I358" s="2">
        <v>2</v>
      </c>
      <c r="J358" t="str">
        <v>수록 시그니처 블렌드 2장</v>
      </c>
      <c r="K358" t="str">
        <v>증류주</v>
      </c>
      <c r="L358" s="3">
        <v>0.53</v>
      </c>
      <c r="M358"/>
      <c r="N358"/>
      <c r="O358"/>
      <c r="P358"/>
    </row>
    <row r="359" ht="30" customHeight="1">
      <c r="C359"/>
      <c r="D359"/>
      <c r="E359" s="2"/>
      <c r="F359" s="2"/>
      <c r="G359" s="2"/>
      <c r="H359" s="2">
        <v>1</v>
      </c>
      <c r="I359" s="2"/>
      <c r="J359" t="str">
        <v>가무치 소주</v>
      </c>
      <c r="K359" t="str">
        <v>중류주</v>
      </c>
      <c r="L359" s="3">
        <v>0.25</v>
      </c>
      <c r="M359"/>
      <c r="N359"/>
      <c r="O359"/>
      <c r="P359"/>
    </row>
    <row r="360" ht="30" customHeight="1">
      <c r="C360">
        <v>170</v>
      </c>
      <c r="D360" t="str">
        <v>농업회사법인 주식회사 강화섬술</v>
      </c>
      <c r="E360" s="2"/>
      <c r="F360" s="2">
        <v>1</v>
      </c>
      <c r="G360" s="2"/>
      <c r="H360" s="2"/>
      <c r="I360" s="2">
        <v>3</v>
      </c>
      <c r="J360" t="str">
        <v>강화진주15</v>
      </c>
      <c r="K360" t="str">
        <v>탁주</v>
      </c>
      <c r="L360" s="3">
        <v>0.15</v>
      </c>
      <c r="M360"/>
      <c r="N360"/>
      <c r="O360"/>
      <c r="P360"/>
    </row>
    <row r="361" ht="30" customHeight="1">
      <c r="C361"/>
      <c r="D361"/>
      <c r="E361" s="2">
        <v>1</v>
      </c>
      <c r="F361" s="2"/>
      <c r="G361" s="2"/>
      <c r="H361" s="2"/>
      <c r="I361" s="2"/>
      <c r="J361" t="str">
        <v>강화진주</v>
      </c>
      <c r="K361" t="str">
        <v>탁주</v>
      </c>
      <c r="L361" s="3">
        <v>0.08</v>
      </c>
      <c r="M361"/>
      <c r="N361"/>
      <c r="O361"/>
      <c r="P361"/>
    </row>
    <row r="362" ht="30" customHeight="1">
      <c r="C362"/>
      <c r="D362"/>
      <c r="E362" s="2"/>
      <c r="F362" s="2"/>
      <c r="G362" s="2">
        <v>1</v>
      </c>
      <c r="H362" s="2"/>
      <c r="I362" s="2"/>
      <c r="J362" t="str">
        <v>강화섬술</v>
      </c>
      <c r="K362" t="str">
        <v>약주</v>
      </c>
      <c r="L362" s="3">
        <v>0.13</v>
      </c>
      <c r="M362"/>
      <c r="N362"/>
      <c r="O362"/>
      <c r="P362"/>
    </row>
    <row r="363" ht="30" customHeight="1">
      <c r="C363">
        <v>171</v>
      </c>
      <c r="D363" t="str">
        <v>배구양조장</v>
      </c>
      <c r="E363" s="2"/>
      <c r="F363" s="2">
        <v>1</v>
      </c>
      <c r="G363" s="2"/>
      <c r="H363" s="2"/>
      <c r="I363" s="2">
        <v>2</v>
      </c>
      <c r="J363" t="str">
        <v>배씨</v>
      </c>
      <c r="K363" t="str">
        <v>탁주</v>
      </c>
      <c r="L363" s="3">
        <v>0.09</v>
      </c>
      <c r="M363"/>
      <c r="N363"/>
      <c r="O363"/>
      <c r="P363"/>
    </row>
    <row r="364" ht="30" customHeight="1">
      <c r="C364"/>
      <c r="D364"/>
      <c r="E364"/>
      <c r="F364" s="2">
        <v>1</v>
      </c>
      <c r="G364" s="2"/>
      <c r="H364" s="2"/>
      <c r="I364" s="2"/>
      <c r="J364" t="str">
        <v>구씨</v>
      </c>
      <c r="K364" t="str">
        <v>탁주</v>
      </c>
      <c r="L364" s="3">
        <v>0.09</v>
      </c>
      <c r="M364"/>
      <c r="N364"/>
      <c r="O364"/>
      <c r="P364"/>
    </row>
    <row r="365" ht="30" customHeight="1">
      <c r="C365">
        <v>172</v>
      </c>
      <c r="D365" t="str">
        <v>농업회사법인우리도가 주식회사</v>
      </c>
      <c r="E365" s="2"/>
      <c r="F365" s="2">
        <v>1</v>
      </c>
      <c r="G365" s="2"/>
      <c r="H365" s="2"/>
      <c r="I365" s="2">
        <v>2</v>
      </c>
      <c r="J365" t="str">
        <v>옥지춘</v>
      </c>
      <c r="K365" t="str">
        <v>탁주</v>
      </c>
      <c r="L365" s="3">
        <v>0.1</v>
      </c>
      <c r="M365"/>
      <c r="N365"/>
      <c r="O365"/>
      <c r="P365"/>
    </row>
    <row r="366" ht="30" customHeight="1">
      <c r="C366"/>
      <c r="D366"/>
      <c r="E366" s="2"/>
      <c r="F366" s="2"/>
      <c r="G366" s="2"/>
      <c r="H366" s="2">
        <v>1</v>
      </c>
      <c r="I366" s="2"/>
      <c r="J366" t="str">
        <v>화로17</v>
      </c>
      <c r="K366" t="str">
        <v>소주</v>
      </c>
      <c r="L366" s="3">
        <v>0.17</v>
      </c>
      <c r="M366"/>
      <c r="N366"/>
      <c r="O366"/>
      <c r="P366"/>
    </row>
    <row r="367" ht="30" customHeight="1">
      <c r="C367">
        <v>173</v>
      </c>
      <c r="D367" t="str">
        <v>와이브루어리</v>
      </c>
      <c r="E367" s="2">
        <v>1</v>
      </c>
      <c r="F367" s="2"/>
      <c r="G367" s="2"/>
      <c r="H367" s="2"/>
      <c r="I367" s="2">
        <v>2</v>
      </c>
      <c r="J367" t="str">
        <v>생드래프트비어</v>
      </c>
      <c r="K367" t="str">
        <v>맥주</v>
      </c>
      <c r="L367" s="5">
        <v>0.055</v>
      </c>
      <c r="M367"/>
      <c r="N367"/>
      <c r="O367"/>
      <c r="P367"/>
    </row>
    <row r="368" ht="30" customHeight="1">
      <c r="C368"/>
      <c r="D368"/>
      <c r="E368" s="2">
        <v>1</v>
      </c>
      <c r="F368" s="2"/>
      <c r="G368" s="2"/>
      <c r="H368" s="2"/>
      <c r="I368" s="2"/>
      <c r="J368" t="str">
        <v>생드래프트블랙</v>
      </c>
      <c r="K368" t="str">
        <v>맥주</v>
      </c>
      <c r="L368" s="3">
        <v>0.06</v>
      </c>
      <c r="M368"/>
      <c r="N368"/>
      <c r="O368"/>
      <c r="P368"/>
    </row>
    <row r="369" ht="30" customHeight="1">
      <c r="C369">
        <v>174</v>
      </c>
      <c r="D369" t="str">
        <v>주식회사 안동브루잉컴퍼니</v>
      </c>
      <c r="E369" s="2">
        <v>1</v>
      </c>
      <c r="F369" s="2"/>
      <c r="G369" s="2"/>
      <c r="H369" s="2"/>
      <c r="I369" s="2">
        <v>2</v>
      </c>
      <c r="J369" t="str">
        <v>석복</v>
      </c>
      <c r="K369" t="str">
        <v>맥주</v>
      </c>
      <c r="L369" s="5">
        <v>0.041</v>
      </c>
      <c r="M369">
        <v>4</v>
      </c>
      <c r="N369" t="str">
        <v>저도주-2</v>
      </c>
      <c r="O369" s="4">
        <v>46247</v>
      </c>
      <c r="P369"/>
    </row>
    <row r="370" ht="30" customHeight="1">
      <c r="C370"/>
      <c r="D370"/>
      <c r="E370" s="2">
        <v>1</v>
      </c>
      <c r="F370" s="2"/>
      <c r="G370" s="2"/>
      <c r="H370" s="2"/>
      <c r="I370" s="2"/>
      <c r="J370" t="str">
        <v>오솔길</v>
      </c>
      <c r="K370" t="str">
        <v>맥주</v>
      </c>
      <c r="L370" s="5">
        <v>0.07</v>
      </c>
      <c r="M370">
        <v>7</v>
      </c>
      <c r="N370" t="str">
        <v>저도주-3</v>
      </c>
      <c r="O370" s="4">
        <v>46247</v>
      </c>
      <c r="P370"/>
    </row>
    <row r="371" ht="30" customHeight="1">
      <c r="C371">
        <v>175</v>
      </c>
      <c r="D371" t="str">
        <v>농업회사법인주식회사 제이케이크래프트</v>
      </c>
      <c r="E371" s="2">
        <v>1</v>
      </c>
      <c r="F371" s="2"/>
      <c r="G371" s="2"/>
      <c r="H371" s="2"/>
      <c r="I371" s="2">
        <v>2</v>
      </c>
      <c r="J371" t="str">
        <v>매료막걸리 ver.1</v>
      </c>
      <c r="K371" t="str">
        <v>탁주</v>
      </c>
      <c r="L371" s="3">
        <v>0.06</v>
      </c>
      <c r="M371"/>
      <c r="N371"/>
      <c r="O371"/>
      <c r="P371"/>
    </row>
    <row r="372" ht="30" customHeight="1">
      <c r="C372"/>
      <c r="D372"/>
      <c r="E372" s="2">
        <v>1</v>
      </c>
      <c r="F372" s="2"/>
      <c r="G372" s="2"/>
      <c r="H372" s="2"/>
      <c r="I372" s="2"/>
      <c r="J372" t="str">
        <v>매료막걸리 ver.2</v>
      </c>
      <c r="K372" t="str">
        <v>탁주</v>
      </c>
      <c r="L372" s="3">
        <v>0.06</v>
      </c>
      <c r="M372"/>
      <c r="N372"/>
      <c r="O372"/>
      <c r="P372"/>
    </row>
    <row r="373" ht="30" customHeight="1">
      <c r="C373">
        <v>176</v>
      </c>
      <c r="D373" t="str">
        <v>성포양조장</v>
      </c>
      <c r="E373" s="2">
        <v>1</v>
      </c>
      <c r="F373" s="2"/>
      <c r="G373" s="2"/>
      <c r="H373" s="2"/>
      <c r="I373" s="2">
        <v>2</v>
      </c>
      <c r="J373" t="str">
        <v>성포 찹쌀막걸리</v>
      </c>
      <c r="K373" t="str">
        <v>탁주</v>
      </c>
      <c r="L373" s="3">
        <v>0.07</v>
      </c>
      <c r="M373">
        <v>4</v>
      </c>
      <c r="N373" t="str">
        <v>저도주-2</v>
      </c>
      <c r="O373" s="4">
        <v>46247</v>
      </c>
      <c r="P373"/>
    </row>
    <row r="374" ht="30" customHeight="1">
      <c r="C374"/>
      <c r="D374"/>
      <c r="E374" s="2"/>
      <c r="F374" s="2"/>
      <c r="G374" s="2"/>
      <c r="H374" s="2">
        <v>1</v>
      </c>
      <c r="I374" s="2"/>
      <c r="J374" t="str">
        <v>성포선셋 유자</v>
      </c>
      <c r="K374" t="str">
        <v>증류주</v>
      </c>
      <c r="L374" s="3">
        <v>0.12</v>
      </c>
      <c r="M374"/>
      <c r="N374"/>
      <c r="O374"/>
      <c r="P374"/>
    </row>
    <row r="375" ht="30" customHeight="1">
      <c r="C375">
        <v>177</v>
      </c>
      <c r="D375" t="str">
        <v>샘이깊은물</v>
      </c>
      <c r="E375" s="2"/>
      <c r="F375" s="2"/>
      <c r="G375" s="2"/>
      <c r="H375" s="2">
        <v>1</v>
      </c>
      <c r="I375" s="2">
        <v>3</v>
      </c>
      <c r="J375" t="str">
        <v>KHEE 키소주 16.5</v>
      </c>
      <c r="K375" t="str">
        <v>증류주</v>
      </c>
      <c r="L375" s="5">
        <v>0.165</v>
      </c>
      <c r="M375">
        <v>12</v>
      </c>
      <c r="N375"/>
      <c r="O375" s="4">
        <v>46245</v>
      </c>
      <c r="P375"/>
    </row>
    <row r="376" ht="30" customHeight="1">
      <c r="C376"/>
      <c r="D376"/>
      <c r="E376" s="2"/>
      <c r="F376" s="2"/>
      <c r="G376" s="2"/>
      <c r="H376" s="2">
        <v>1</v>
      </c>
      <c r="I376" s="2"/>
      <c r="J376" t="str">
        <v>KHEE 키소주 22</v>
      </c>
      <c r="K376" t="str">
        <v>증류주</v>
      </c>
      <c r="L376" s="3">
        <v>0.22</v>
      </c>
      <c r="M376">
        <v>3</v>
      </c>
      <c r="N376"/>
      <c r="O376" s="4">
        <v>46245</v>
      </c>
      <c r="P376"/>
    </row>
    <row r="377" ht="30" customHeight="1">
      <c r="C377"/>
      <c r="D377"/>
      <c r="E377" s="2"/>
      <c r="F377" s="2"/>
      <c r="G377" s="2"/>
      <c r="H377" s="2">
        <v>1</v>
      </c>
      <c r="I377" s="2"/>
      <c r="J377" t="str">
        <v>KHEE 키소주 38</v>
      </c>
      <c r="K377" t="str">
        <v>증류주</v>
      </c>
      <c r="L377" s="3">
        <v>0.38</v>
      </c>
      <c r="M377">
        <v>3</v>
      </c>
      <c r="N377"/>
      <c r="O377" s="4">
        <v>46245</v>
      </c>
      <c r="P377"/>
    </row>
    <row r="378" ht="30" customHeight="1">
      <c r="C378">
        <v>178</v>
      </c>
      <c r="D378" t="str">
        <v>(주)우리술</v>
      </c>
      <c r="E378" s="2">
        <v>1</v>
      </c>
      <c r="F378" s="2"/>
      <c r="G378" s="2"/>
      <c r="H378" s="2"/>
      <c r="I378" s="2">
        <f>SUM(E378:H378)</f>
        <v>1</v>
      </c>
      <c r="J378" t="str">
        <v>가평잣생막걸리</v>
      </c>
      <c r="K378" t="str">
        <v>탁주</v>
      </c>
      <c r="L378" s="3">
        <v>0.06</v>
      </c>
      <c r="M378"/>
      <c r="N378"/>
      <c r="O378"/>
      <c r="P378"/>
    </row>
    <row r="379" ht="30" customHeight="1">
      <c r="C379">
        <v>179</v>
      </c>
      <c r="D379" t="str">
        <v>농업회사법인 골든웨일 주식회사</v>
      </c>
      <c r="E379" s="2"/>
      <c r="F379" s="2">
        <v>1</v>
      </c>
      <c r="G379" s="2"/>
      <c r="H379" s="2"/>
      <c r="I379" s="2">
        <f>SUM(E379:H379)</f>
        <v>1</v>
      </c>
      <c r="J379" t="str">
        <v>충주석탄주</v>
      </c>
      <c r="K379" t="str">
        <v>탁주</v>
      </c>
      <c r="L379" s="3">
        <v>0.15</v>
      </c>
      <c r="M379"/>
      <c r="N379"/>
      <c r="O379"/>
      <c r="P379"/>
    </row>
    <row r="380" ht="30" customHeight="1">
      <c r="C380">
        <v>180</v>
      </c>
      <c r="D380" t="str">
        <v>준조양조</v>
      </c>
      <c r="E380" s="2"/>
      <c r="F380" s="2">
        <v>1</v>
      </c>
      <c r="G380" s="2"/>
      <c r="H380" s="2"/>
      <c r="I380" s="2">
        <v>2</v>
      </c>
      <c r="J380" t="str">
        <v>준조탁주</v>
      </c>
      <c r="K380" t="str">
        <v>탁주</v>
      </c>
      <c r="L380" s="5">
        <v>0.095</v>
      </c>
      <c r="M380">
        <v>4</v>
      </c>
      <c r="N380" t="str">
        <v>고도주-3</v>
      </c>
      <c r="O380" s="4">
        <v>46246</v>
      </c>
      <c r="P380"/>
    </row>
    <row r="381" ht="30" customHeight="1">
      <c r="C381"/>
      <c r="D381"/>
      <c r="E381" s="2">
        <v>1</v>
      </c>
      <c r="F381" s="2"/>
      <c r="G381" s="2"/>
      <c r="H381" s="2"/>
      <c r="I381" s="2"/>
      <c r="J381" t="str">
        <v>남해지족막걸리</v>
      </c>
      <c r="K381" t="str">
        <v>탁주</v>
      </c>
      <c r="L381" s="3">
        <v>0.07</v>
      </c>
      <c r="M381">
        <v>4</v>
      </c>
      <c r="N381" t="str">
        <v>저도주-1</v>
      </c>
      <c r="O381" s="4">
        <v>46246</v>
      </c>
      <c r="P381"/>
    </row>
    <row r="382" ht="30" customHeight="1">
      <c r="C382">
        <v>181</v>
      </c>
      <c r="D382" t="str">
        <v>농업회사법인 예술주식회사</v>
      </c>
      <c r="E382" s="2"/>
      <c r="F382" s="2"/>
      <c r="G382" s="2">
        <v>1</v>
      </c>
      <c r="H382" s="2"/>
      <c r="I382" s="2">
        <v>2</v>
      </c>
      <c r="J382" t="str">
        <v>동짓달 기나긴밤</v>
      </c>
      <c r="K382" t="str">
        <v>약주</v>
      </c>
      <c r="L382" s="3">
        <v>0.16</v>
      </c>
      <c r="M382"/>
      <c r="N382"/>
      <c r="O382"/>
      <c r="P382"/>
    </row>
    <row r="383" ht="30" customHeight="1">
      <c r="C383"/>
      <c r="D383"/>
      <c r="E383" s="2"/>
      <c r="F383" s="2"/>
      <c r="G383" s="2"/>
      <c r="H383" s="2">
        <v>1</v>
      </c>
      <c r="I383" s="2"/>
      <c r="J383" t="str">
        <v>무작53</v>
      </c>
      <c r="K383" t="str">
        <v>증류주</v>
      </c>
      <c r="L383" s="3">
        <v>0.53</v>
      </c>
      <c r="M383"/>
      <c r="N383"/>
      <c r="O383"/>
      <c r="P383"/>
    </row>
    <row r="384" ht="30" customHeight="1">
      <c r="C384">
        <v>182</v>
      </c>
      <c r="D384" t="str">
        <v>소정우리술</v>
      </c>
      <c r="E384" s="2"/>
      <c r="F384" s="2"/>
      <c r="G384" s="2">
        <v>1</v>
      </c>
      <c r="H384" s="2"/>
      <c r="I384" s="2">
        <v>3</v>
      </c>
      <c r="J384" t="str">
        <v>소정 미드나잇</v>
      </c>
      <c r="K384" t="str">
        <v>청주</v>
      </c>
      <c r="L384" s="3">
        <v>0.135</v>
      </c>
      <c r="M384"/>
      <c r="N384"/>
      <c r="O384"/>
      <c r="P384"/>
    </row>
    <row r="385" ht="30" customHeight="1">
      <c r="C385"/>
      <c r="D385"/>
      <c r="E385" s="2"/>
      <c r="F385" s="2"/>
      <c r="G385" s="2">
        <v>1</v>
      </c>
      <c r="H385" s="2"/>
      <c r="I385" s="2"/>
      <c r="J385" t="str">
        <v>소정 에메랄드</v>
      </c>
      <c r="K385" t="str">
        <v>약주</v>
      </c>
      <c r="L385" s="3">
        <v>0.18</v>
      </c>
      <c r="M385"/>
      <c r="N385"/>
      <c r="O385"/>
      <c r="P385"/>
    </row>
    <row r="386" ht="30" customHeight="1">
      <c r="C386"/>
      <c r="D386"/>
      <c r="E386" s="2"/>
      <c r="F386" s="2">
        <v>1</v>
      </c>
      <c r="G386" s="2"/>
      <c r="H386" s="2"/>
      <c r="I386" s="2"/>
      <c r="J386" t="str">
        <v>까삐땅 오리지널</v>
      </c>
      <c r="K386" t="str">
        <v>탁주</v>
      </c>
      <c r="L386" s="5">
        <v>0.155</v>
      </c>
      <c r="M386"/>
      <c r="N386"/>
      <c r="O386"/>
      <c r="P386"/>
    </row>
    <row r="387" ht="30" customHeight="1">
      <c r="C387">
        <v>183</v>
      </c>
      <c r="D387" t="str">
        <v>농업회사법인 유한회사 한국술도가</v>
      </c>
      <c r="E387" s="2"/>
      <c r="F387" s="2">
        <v>1</v>
      </c>
      <c r="G387" s="2"/>
      <c r="H387" s="2"/>
      <c r="I387" s="2">
        <v>2</v>
      </c>
      <c r="J387" t="str">
        <v>빨간월탁</v>
      </c>
      <c r="K387" t="str">
        <v>탁주</v>
      </c>
      <c r="L387" s="3">
        <v>0.11</v>
      </c>
      <c r="M387">
        <v>4</v>
      </c>
      <c r="N387" t="str">
        <v>고도주-2</v>
      </c>
      <c r="O387" s="4">
        <v>46247</v>
      </c>
      <c r="P387"/>
    </row>
    <row r="388" ht="30" customHeight="1">
      <c r="C388"/>
      <c r="D388"/>
      <c r="E388" s="2"/>
      <c r="F388" s="2"/>
      <c r="G388" s="2"/>
      <c r="H388" s="2">
        <v>1</v>
      </c>
      <c r="I388" s="2"/>
      <c r="J388" t="str">
        <v>정읍 소주 달하</v>
      </c>
      <c r="K388" t="str">
        <v>소주</v>
      </c>
      <c r="L388" s="3">
        <v>0.52</v>
      </c>
      <c r="M388"/>
      <c r="N388"/>
      <c r="O388"/>
      <c r="P388"/>
    </row>
    <row r="389" ht="30" customHeight="1">
      <c r="C389">
        <v>184</v>
      </c>
      <c r="D389" t="str">
        <v>주식회사 탁브루컴퍼니 농업회사법인</v>
      </c>
      <c r="E389" s="2"/>
      <c r="F389" s="2"/>
      <c r="G389" s="2">
        <v>1</v>
      </c>
      <c r="H389" s="2"/>
      <c r="I389" s="2">
        <v>2</v>
      </c>
      <c r="J389" t="str">
        <v>효모재 B1 #02</v>
      </c>
      <c r="K389" t="str">
        <v>청주</v>
      </c>
      <c r="L389" s="5">
        <v>0.113</v>
      </c>
      <c r="M389">
        <v>4</v>
      </c>
      <c r="N389" t="str">
        <v>약청주-3</v>
      </c>
      <c r="O389" s="4">
        <v>46247</v>
      </c>
      <c r="P389"/>
    </row>
    <row r="390" ht="30" customHeight="1">
      <c r="C390"/>
      <c r="D390"/>
      <c r="E390" s="2"/>
      <c r="F390" s="2"/>
      <c r="G390" s="2">
        <v>1</v>
      </c>
      <c r="H390" s="2"/>
      <c r="I390" s="2"/>
      <c r="J390" t="str">
        <v>효모재 내추럴 B1 #00</v>
      </c>
      <c r="K390" t="str">
        <v>청주</v>
      </c>
      <c r="L390" s="5">
        <v>0.108</v>
      </c>
      <c r="M390">
        <v>4</v>
      </c>
      <c r="N390" t="str">
        <v>약청주-3</v>
      </c>
      <c r="O390" s="4">
        <v>46247</v>
      </c>
      <c r="P390"/>
    </row>
    <row r="391" ht="30" customHeight="1">
      <c r="C391">
        <v>185</v>
      </c>
      <c r="D391" t="str">
        <v>농업회사법인봄내양조장주식회사</v>
      </c>
      <c r="E391" s="2"/>
      <c r="F391" s="2">
        <v>1</v>
      </c>
      <c r="G391" s="2"/>
      <c r="H391" s="2"/>
      <c r="I391" s="2">
        <v>3</v>
      </c>
      <c r="J391" t="str">
        <v>열수한강막걸리연15.5</v>
      </c>
      <c r="K391" t="str">
        <v>탁주</v>
      </c>
      <c r="L391" s="5">
        <v>0.155</v>
      </c>
      <c r="M391"/>
      <c r="N391"/>
      <c r="O391" s="4"/>
      <c r="P391"/>
    </row>
    <row r="392" ht="30" customHeight="1">
      <c r="C392"/>
      <c r="D392"/>
      <c r="E392" s="2">
        <v>1</v>
      </c>
      <c r="F392" s="2"/>
      <c r="G392" s="2"/>
      <c r="H392" s="2"/>
      <c r="I392" s="2"/>
      <c r="J392" t="str">
        <v>지읒리을</v>
      </c>
      <c r="K392" t="str">
        <v>탁주</v>
      </c>
      <c r="L392" s="3">
        <v>0.07</v>
      </c>
      <c r="M392">
        <v>4</v>
      </c>
      <c r="N392" t="str">
        <v>저도주-3</v>
      </c>
      <c r="O392" s="4">
        <v>46247</v>
      </c>
      <c r="P392"/>
    </row>
    <row r="393" ht="30" customHeight="1">
      <c r="C393"/>
      <c r="D393"/>
      <c r="E393" s="2"/>
      <c r="F393" s="2">
        <v>1</v>
      </c>
      <c r="G393" s="2"/>
      <c r="H393" s="2"/>
      <c r="I393" s="2"/>
      <c r="J393" t="str">
        <v>봄의아리아주</v>
      </c>
      <c r="K393" t="str">
        <v>탁주</v>
      </c>
      <c r="L393" s="3">
        <v>0.12</v>
      </c>
      <c r="M393">
        <v>3</v>
      </c>
      <c r="N393" t="str">
        <v>고도주-1</v>
      </c>
      <c r="O393" s="4">
        <v>46247</v>
      </c>
      <c r="P393"/>
    </row>
    <row r="394" ht="30" customHeight="1">
      <c r="C394">
        <v>186</v>
      </c>
      <c r="D394" t="str">
        <v>농업회사법인 주다솜 주식회사</v>
      </c>
      <c r="E394" s="2">
        <v>1</v>
      </c>
      <c r="F394" s="2"/>
      <c r="G394" s="2"/>
      <c r="H394" s="2"/>
      <c r="I394" s="2">
        <v>3</v>
      </c>
      <c r="J394" t="str">
        <v>감성막걸리</v>
      </c>
      <c r="K394" t="str">
        <v>탁주(저도주)</v>
      </c>
      <c r="L394" s="3">
        <v>0.06</v>
      </c>
      <c r="M394"/>
      <c r="N394"/>
      <c r="O394"/>
      <c r="P394"/>
    </row>
    <row r="395" ht="30" customHeight="1">
      <c r="C395"/>
      <c r="D395"/>
      <c r="E395" s="2"/>
      <c r="F395" s="2">
        <v>1</v>
      </c>
      <c r="G395" s="2"/>
      <c r="H395" s="2"/>
      <c r="I395" s="2"/>
      <c r="J395" t="str">
        <v>탁선 탁주</v>
      </c>
      <c r="K395" t="str">
        <v>탁주(고도주)</v>
      </c>
      <c r="L395" s="3">
        <v>0.1</v>
      </c>
      <c r="M395"/>
      <c r="N395"/>
      <c r="O395"/>
      <c r="P395"/>
    </row>
    <row r="396" ht="30" customHeight="1">
      <c r="C396"/>
      <c r="D396"/>
      <c r="E396" s="2"/>
      <c r="F396" s="2"/>
      <c r="G396" s="2"/>
      <c r="H396" s="2">
        <v>1</v>
      </c>
      <c r="I396" s="2"/>
      <c r="J396" t="str">
        <v>포은 몽 37</v>
      </c>
      <c r="K396" t="str">
        <v>증류주</v>
      </c>
      <c r="L396" s="3">
        <v>0.37</v>
      </c>
      <c r="M396"/>
      <c r="N396"/>
      <c r="O396"/>
      <c r="P396"/>
    </row>
    <row r="397" ht="30" customHeight="1">
      <c r="C397">
        <v>187</v>
      </c>
      <c r="D397" t="str">
        <v>농업회사법인 주식회사 공동체공간수작</v>
      </c>
      <c r="E397" s="2"/>
      <c r="F397" s="2">
        <v>1</v>
      </c>
      <c r="G397" s="2"/>
      <c r="H397" s="2"/>
      <c r="I397" s="2">
        <v>4</v>
      </c>
      <c r="J397" t="str">
        <v>숨은골12</v>
      </c>
      <c r="K397" t="str">
        <v>탁주</v>
      </c>
      <c r="L397" s="3">
        <v>0.12</v>
      </c>
      <c r="M397">
        <v>4</v>
      </c>
      <c r="N397" t="str">
        <v>고도주-2</v>
      </c>
      <c r="O397" s="4">
        <v>46247</v>
      </c>
      <c r="P397"/>
    </row>
    <row r="398" ht="30" customHeight="1">
      <c r="C398"/>
      <c r="D398"/>
      <c r="E398" s="2"/>
      <c r="F398" s="2"/>
      <c r="G398" s="2">
        <v>1</v>
      </c>
      <c r="H398" s="2"/>
      <c r="I398" s="2"/>
      <c r="J398" t="str">
        <v>숨은골16</v>
      </c>
      <c r="K398" t="str">
        <v>약주</v>
      </c>
      <c r="L398" s="3">
        <v>0.16</v>
      </c>
      <c r="M398">
        <v>6</v>
      </c>
      <c r="N398" t="str">
        <v>약청주-1</v>
      </c>
      <c r="O398" s="4">
        <v>46247</v>
      </c>
      <c r="P398"/>
    </row>
    <row r="399" ht="30" customHeight="1">
      <c r="C399"/>
      <c r="D399"/>
      <c r="E399" s="2"/>
      <c r="F399" s="2"/>
      <c r="G399" s="2"/>
      <c r="H399" s="2">
        <v>1</v>
      </c>
      <c r="I399" s="2"/>
      <c r="J399" t="str">
        <v>숨은골나비20</v>
      </c>
      <c r="K399" t="str">
        <v>일반증류주</v>
      </c>
      <c r="L399" s="3">
        <v>0.2</v>
      </c>
      <c r="M399"/>
      <c r="N399"/>
      <c r="O399"/>
      <c r="P399"/>
    </row>
    <row r="400" ht="30" customHeight="1">
      <c r="C400"/>
      <c r="D400"/>
      <c r="E400" s="2"/>
      <c r="F400" s="2"/>
      <c r="G400" s="2"/>
      <c r="H400" s="2">
        <v>1</v>
      </c>
      <c r="I400" s="2"/>
      <c r="J400" t="str">
        <v>숨은골빨강45</v>
      </c>
      <c r="K400" t="str">
        <v>일반증류주</v>
      </c>
      <c r="L400" s="3">
        <v>0.45</v>
      </c>
      <c r="M400"/>
      <c r="N400"/>
      <c r="O400"/>
      <c r="P400"/>
    </row>
    <row r="401" ht="30" customHeight="1">
      <c r="C401">
        <v>188</v>
      </c>
      <c r="D401" t="str">
        <v>석이원 주조</v>
      </c>
      <c r="E401" s="2">
        <v>1</v>
      </c>
      <c r="F401" s="2"/>
      <c r="G401" s="2"/>
      <c r="H401" s="2"/>
      <c r="I401" s="2">
        <v>2</v>
      </c>
      <c r="J401" t="str">
        <v>영시오십분(00:50)</v>
      </c>
      <c r="K401" t="str">
        <v>탁주</v>
      </c>
      <c r="L401" s="3">
        <v>0.07</v>
      </c>
      <c r="M401"/>
      <c r="N401"/>
      <c r="O401"/>
      <c r="P401"/>
    </row>
    <row r="402" ht="30" customHeight="1">
      <c r="C402"/>
      <c r="D402"/>
      <c r="E402" s="2"/>
      <c r="F402" s="2"/>
      <c r="G402" s="2">
        <v>1</v>
      </c>
      <c r="H402" s="2"/>
      <c r="I402" s="2"/>
      <c r="J402" t="str">
        <v>자자헌주</v>
      </c>
      <c r="K402" t="str">
        <v>약주</v>
      </c>
      <c r="L402" s="3">
        <v>0.17</v>
      </c>
      <c r="M402"/>
      <c r="N402"/>
      <c r="O402"/>
      <c r="P402"/>
    </row>
    <row r="403" ht="30" customHeight="1">
      <c r="C403">
        <v>189</v>
      </c>
      <c r="D403" t="str">
        <v>북평양조 농업회사법인 주식회사</v>
      </c>
      <c r="E403" s="2">
        <v>1</v>
      </c>
      <c r="F403" s="2"/>
      <c r="G403" s="2"/>
      <c r="H403" s="2"/>
      <c r="I403" s="2">
        <f>SUM(E403:H403)</f>
        <v>1</v>
      </c>
      <c r="J403" t="str">
        <v>라벤</v>
      </c>
      <c r="K403" t="str">
        <v>탁주</v>
      </c>
      <c r="L403" s="3">
        <v>0.08</v>
      </c>
      <c r="M403"/>
      <c r="N403"/>
      <c r="O403"/>
      <c r="P403"/>
    </row>
    <row r="404" ht="30" customHeight="1">
      <c r="C404">
        <v>190</v>
      </c>
      <c r="D404" t="str">
        <v>산가요록양조장</v>
      </c>
      <c r="E404" s="2"/>
      <c r="F404" s="2">
        <v>1</v>
      </c>
      <c r="G404" s="2"/>
      <c r="H404" s="2"/>
      <c r="I404" s="2">
        <f>SUM(E404:H404)</f>
        <v>1</v>
      </c>
      <c r="J404" t="str">
        <v>무릉라벤</v>
      </c>
      <c r="K404" t="str">
        <v>탁주</v>
      </c>
      <c r="L404" s="3">
        <v>0.09</v>
      </c>
      <c r="M404"/>
      <c r="N404"/>
      <c r="O404"/>
      <c r="P404"/>
    </row>
    <row r="405" ht="30" customHeight="1">
      <c r="C405">
        <v>191</v>
      </c>
      <c r="D405" t="str">
        <v>농업회사법인(주)좋은술</v>
      </c>
      <c r="E405" s="2"/>
      <c r="F405" s="2">
        <v>1</v>
      </c>
      <c r="G405" s="2"/>
      <c r="H405" s="2"/>
      <c r="I405" s="2">
        <v>6</v>
      </c>
      <c r="J405" t="str">
        <v>천비향 택이</v>
      </c>
      <c r="K405" t="str">
        <v>탁주</v>
      </c>
      <c r="L405" s="3">
        <v>0.09</v>
      </c>
      <c r="M405"/>
      <c r="N405"/>
      <c r="O405"/>
      <c r="P405"/>
    </row>
    <row r="406" ht="30" customHeight="1">
      <c r="C406"/>
      <c r="D406"/>
      <c r="E406" s="2">
        <v>1</v>
      </c>
      <c r="F406" s="2"/>
      <c r="G406" s="2"/>
      <c r="H406" s="2"/>
      <c r="I406" s="2"/>
      <c r="J406" t="str">
        <v>찐골드</v>
      </c>
      <c r="K406" t="str">
        <v>탁주</v>
      </c>
      <c r="L406" s="3">
        <v>0.07</v>
      </c>
      <c r="M406"/>
      <c r="N406"/>
      <c r="O406"/>
      <c r="P406"/>
    </row>
    <row r="407" ht="30" customHeight="1">
      <c r="C407"/>
      <c r="D407"/>
      <c r="E407" s="2"/>
      <c r="F407" s="2"/>
      <c r="G407" s="2">
        <v>1</v>
      </c>
      <c r="H407" s="2"/>
      <c r="I407" s="2"/>
      <c r="J407" t="str">
        <v>천비향약주</v>
      </c>
      <c r="K407" t="str">
        <v>약주</v>
      </c>
      <c r="L407" s="3">
        <v>0.15</v>
      </c>
      <c r="M407"/>
      <c r="N407"/>
      <c r="O407"/>
      <c r="P407"/>
    </row>
    <row r="408" ht="30" customHeight="1">
      <c r="C408"/>
      <c r="D408"/>
      <c r="E408" s="2"/>
      <c r="F408" s="2"/>
      <c r="G408" s="2"/>
      <c r="H408" s="2">
        <v>1</v>
      </c>
      <c r="I408" s="2"/>
      <c r="J408" t="str">
        <v>천비향화주40</v>
      </c>
      <c r="K408" t="str">
        <v>증류주</v>
      </c>
      <c r="L408" s="3">
        <v>0.4</v>
      </c>
      <c r="M408"/>
      <c r="N408"/>
      <c r="O408"/>
      <c r="P408"/>
    </row>
    <row r="409" ht="30" customHeight="1">
      <c r="C409"/>
      <c r="D409"/>
      <c r="E409" s="2"/>
      <c r="F409" s="2"/>
      <c r="G409" s="2"/>
      <c r="H409" s="2">
        <v>1</v>
      </c>
      <c r="I409" s="2"/>
      <c r="J409" t="str">
        <v>천비향화주53</v>
      </c>
      <c r="K409" t="str">
        <v>증류주</v>
      </c>
      <c r="L409" s="3">
        <v>0.53</v>
      </c>
      <c r="M409"/>
      <c r="N409"/>
      <c r="O409"/>
      <c r="P409"/>
    </row>
    <row r="410" ht="30" customHeight="1">
      <c r="C410"/>
      <c r="D410"/>
      <c r="E410" s="2"/>
      <c r="F410" s="2"/>
      <c r="G410" s="2"/>
      <c r="H410" s="2">
        <v>1</v>
      </c>
      <c r="I410" s="2"/>
      <c r="J410" t="str">
        <v>어차피24</v>
      </c>
      <c r="K410" t="str">
        <v>증류주</v>
      </c>
      <c r="L410" s="3">
        <v>0.24</v>
      </c>
      <c r="M410"/>
      <c r="N410"/>
      <c r="O410"/>
      <c r="P410"/>
    </row>
    <row r="411" ht="30" customHeight="1">
      <c r="C411">
        <v>192</v>
      </c>
      <c r="D411" t="str">
        <v>농업회사법인 조은술세종 주식회사</v>
      </c>
      <c r="E411" s="2">
        <v>1</v>
      </c>
      <c r="F411" s="2"/>
      <c r="G411" s="2"/>
      <c r="H411" s="2"/>
      <c r="I411" s="2">
        <v>4</v>
      </c>
      <c r="J411" t="str">
        <v>가덕막걸리</v>
      </c>
      <c r="K411" t="str">
        <v>탁주</v>
      </c>
      <c r="L411" s="3">
        <v>0.05</v>
      </c>
      <c r="M411"/>
      <c r="N411"/>
      <c r="O411"/>
      <c r="P411"/>
    </row>
    <row r="412" ht="30" customHeight="1">
      <c r="C412"/>
      <c r="D412"/>
      <c r="E412" s="2"/>
      <c r="F412" s="2"/>
      <c r="G412" s="2"/>
      <c r="H412" s="2">
        <v>1</v>
      </c>
      <c r="I412" s="2"/>
      <c r="J412" t="str">
        <v>아이엠더문</v>
      </c>
      <c r="K412" t="str">
        <v>리큐르</v>
      </c>
      <c r="L412" s="3">
        <v>0.17</v>
      </c>
      <c r="M412"/>
      <c r="N412"/>
      <c r="O412"/>
      <c r="P412"/>
    </row>
    <row r="413" ht="30" customHeight="1">
      <c r="C413"/>
      <c r="D413"/>
      <c r="E413" s="2"/>
      <c r="F413" s="2"/>
      <c r="G413" s="2">
        <v>1</v>
      </c>
      <c r="H413" s="2"/>
      <c r="I413" s="2"/>
      <c r="J413" t="str">
        <v>세종명주</v>
      </c>
      <c r="K413" t="str">
        <v>청주</v>
      </c>
      <c r="L413" s="3">
        <v>0.11</v>
      </c>
      <c r="M413"/>
      <c r="N413"/>
      <c r="O413"/>
      <c r="P413"/>
    </row>
    <row r="414" ht="30" customHeight="1">
      <c r="C414"/>
      <c r="D414"/>
      <c r="E414" s="2"/>
      <c r="F414" s="2"/>
      <c r="G414" s="2"/>
      <c r="H414" s="2">
        <v>1</v>
      </c>
      <c r="I414" s="2"/>
      <c r="J414" t="str">
        <v>이도42</v>
      </c>
      <c r="K414" t="str">
        <v>증류주</v>
      </c>
      <c r="L414" s="3">
        <v>0.42</v>
      </c>
      <c r="M414"/>
      <c r="N414"/>
      <c r="O414"/>
      <c r="P414"/>
    </row>
    <row r="415" ht="30" customHeight="1">
      <c r="C415">
        <v>193</v>
      </c>
      <c r="D415" t="str">
        <v>농업회사법인 유한회사 화양</v>
      </c>
      <c r="E415" s="2"/>
      <c r="F415" s="2"/>
      <c r="G415" s="2">
        <v>1</v>
      </c>
      <c r="H415" s="2"/>
      <c r="I415" s="2">
        <v>5</v>
      </c>
      <c r="J415" t="str">
        <v>풍정사계 춘</v>
      </c>
      <c r="K415" t="str">
        <v>약주</v>
      </c>
      <c r="L415" s="3">
        <v>0.15</v>
      </c>
      <c r="M415"/>
      <c r="N415"/>
      <c r="O415"/>
      <c r="P415"/>
    </row>
    <row r="416" ht="30" customHeight="1">
      <c r="C416"/>
      <c r="D416"/>
      <c r="E416" s="2"/>
      <c r="F416" s="2"/>
      <c r="G416" s="2">
        <v>1</v>
      </c>
      <c r="H416" s="2"/>
      <c r="I416" s="2"/>
      <c r="J416" t="str">
        <v>풍정사계 하</v>
      </c>
      <c r="K416" t="str">
        <v>약주</v>
      </c>
      <c r="L416" s="3">
        <v>0.18</v>
      </c>
      <c r="M416"/>
      <c r="N416"/>
      <c r="O416"/>
      <c r="P416"/>
    </row>
    <row r="417" ht="30" customHeight="1">
      <c r="C417"/>
      <c r="D417"/>
      <c r="E417" s="2"/>
      <c r="F417" s="2">
        <v>1</v>
      </c>
      <c r="G417" s="2"/>
      <c r="H417" s="2"/>
      <c r="I417" s="2"/>
      <c r="J417" t="str">
        <v>풍정사계 추</v>
      </c>
      <c r="K417" t="str">
        <v>탁주</v>
      </c>
      <c r="L417" s="3">
        <v>0.12</v>
      </c>
      <c r="M417"/>
      <c r="N417"/>
      <c r="O417"/>
      <c r="P417"/>
    </row>
    <row r="418" ht="30" customHeight="1">
      <c r="C418"/>
      <c r="D418"/>
      <c r="E418" s="2"/>
      <c r="F418" s="2"/>
      <c r="G418" s="2"/>
      <c r="H418" s="2">
        <v>1</v>
      </c>
      <c r="I418" s="2"/>
      <c r="J418" t="str">
        <v>풍정사계 동</v>
      </c>
      <c r="K418" t="str">
        <v>증류주</v>
      </c>
      <c r="L418" s="3">
        <v>0.42</v>
      </c>
      <c r="M418"/>
      <c r="N418"/>
      <c r="O418"/>
      <c r="P418"/>
    </row>
    <row r="419" ht="30" customHeight="1">
      <c r="C419"/>
      <c r="D419"/>
      <c r="E419" s="2"/>
      <c r="F419" s="2"/>
      <c r="G419" s="2"/>
      <c r="H419" s="2">
        <v>1</v>
      </c>
      <c r="I419" s="2"/>
      <c r="J419" t="str">
        <v>향온 23</v>
      </c>
      <c r="K419" t="str">
        <v>증류주</v>
      </c>
      <c r="L419" s="3">
        <v>0.23</v>
      </c>
      <c r="M419"/>
      <c r="N419"/>
      <c r="O419"/>
      <c r="P419"/>
    </row>
    <row r="420" ht="30" customHeight="1">
      <c r="C420">
        <v>194</v>
      </c>
      <c r="D420" t="str">
        <v>범계주조</v>
      </c>
      <c r="E420" s="2"/>
      <c r="F420" s="2">
        <v>1</v>
      </c>
      <c r="G420" s="2"/>
      <c r="H420" s="2"/>
      <c r="I420" s="2">
        <f>SUM(E420:H420)</f>
        <v>1</v>
      </c>
      <c r="J420" t="str">
        <v>딜리몬 탁주</v>
      </c>
      <c r="K420" t="str">
        <v>탁주</v>
      </c>
      <c r="L420" s="3">
        <v>0.11</v>
      </c>
      <c r="M420">
        <v>4</v>
      </c>
      <c r="N420" t="str">
        <v>고도주-3</v>
      </c>
      <c r="O420" s="4">
        <v>46246</v>
      </c>
      <c r="P420"/>
    </row>
    <row r="421" ht="30" customHeight="1">
      <c r="C421">
        <v>195</v>
      </c>
      <c r="D421" t="str">
        <v>농업회사법인연천양조주식회사</v>
      </c>
      <c r="E421" s="2">
        <v>1</v>
      </c>
      <c r="F421" s="2"/>
      <c r="G421" s="2"/>
      <c r="H421" s="2"/>
      <c r="I421" s="2">
        <v>4</v>
      </c>
      <c r="J421" t="str">
        <v>아주-연천율무막걸리</v>
      </c>
      <c r="K421" t="str">
        <v>탁주</v>
      </c>
      <c r="L421" s="3">
        <v>0.06</v>
      </c>
      <c r="M421"/>
      <c r="N421"/>
      <c r="O421"/>
      <c r="P421"/>
    </row>
    <row r="422" ht="30" customHeight="1">
      <c r="C422"/>
      <c r="D422"/>
      <c r="E422" s="2"/>
      <c r="F422" s="2">
        <v>1</v>
      </c>
      <c r="G422" s="2"/>
      <c r="H422" s="2"/>
      <c r="I422" s="2"/>
      <c r="J422" t="str">
        <v>아주-연천율무동동주</v>
      </c>
      <c r="K422" t="str">
        <v>탁주</v>
      </c>
      <c r="L422" s="3">
        <v>0.14</v>
      </c>
      <c r="M422"/>
      <c r="N422"/>
      <c r="O422"/>
      <c r="P422"/>
    </row>
    <row r="423" ht="30" customHeight="1">
      <c r="C423"/>
      <c r="D423"/>
      <c r="E423" s="2"/>
      <c r="F423" s="2"/>
      <c r="G423" s="2">
        <v>1</v>
      </c>
      <c r="H423" s="2"/>
      <c r="I423" s="2"/>
      <c r="J423" t="str">
        <v>연주</v>
      </c>
      <c r="K423" t="str">
        <v>약주</v>
      </c>
      <c r="L423" s="3">
        <v>0.12</v>
      </c>
      <c r="M423"/>
      <c r="N423"/>
      <c r="O423"/>
      <c r="P423"/>
    </row>
    <row r="424" ht="30" customHeight="1">
      <c r="C424"/>
      <c r="D424"/>
      <c r="E424" s="2"/>
      <c r="F424" s="2"/>
      <c r="G424" s="2"/>
      <c r="H424" s="2">
        <v>1</v>
      </c>
      <c r="I424" s="2"/>
      <c r="J424" t="str">
        <v>연천우주52</v>
      </c>
      <c r="K424" t="str">
        <v>증류주</v>
      </c>
      <c r="L424" s="3">
        <v>0.52</v>
      </c>
      <c r="M424"/>
      <c r="N424"/>
      <c r="O424"/>
      <c r="P424"/>
    </row>
    <row r="425" ht="30" customHeight="1">
      <c r="C425">
        <v>196</v>
      </c>
      <c r="D425" t="str">
        <v>계룡백일주</v>
      </c>
      <c r="E425" s="2"/>
      <c r="F425" s="2"/>
      <c r="G425" s="2"/>
      <c r="H425" s="2">
        <v>1</v>
      </c>
      <c r="I425" s="2">
        <f>SUM(E425:H425)</f>
        <v>1</v>
      </c>
      <c r="J425" t="str">
        <v>계룡백일주</v>
      </c>
      <c r="K425" t="str">
        <v>증류주</v>
      </c>
      <c r="L425" s="3">
        <v>0.4</v>
      </c>
      <c r="M425"/>
      <c r="N425"/>
      <c r="O425"/>
      <c r="P425"/>
    </row>
    <row r="426" ht="30" customHeight="1">
      <c r="C426">
        <v>197</v>
      </c>
      <c r="D426" t="str">
        <v>21세기주막 주식회사</v>
      </c>
      <c r="E426" s="2">
        <v>1</v>
      </c>
      <c r="F426" s="2"/>
      <c r="G426" s="2"/>
      <c r="H426" s="2"/>
      <c r="I426" s="2">
        <f>SUM(E426:H426)</f>
        <v>1</v>
      </c>
      <c r="J426" t="str">
        <v>문래방아</v>
      </c>
      <c r="K426" t="str">
        <v>탁주</v>
      </c>
      <c r="L426" s="3">
        <v>0.05</v>
      </c>
      <c r="M426"/>
      <c r="N426"/>
      <c r="O426"/>
      <c r="P426"/>
    </row>
    <row r="427" ht="30" customHeight="1">
      <c r="C427">
        <v>198</v>
      </c>
      <c r="D427" t="str">
        <v>고도리 와이너리</v>
      </c>
      <c r="E427" s="2"/>
      <c r="F427" s="2"/>
      <c r="G427" s="2">
        <v>1</v>
      </c>
      <c r="H427" s="2"/>
      <c r="I427" s="2">
        <v>2</v>
      </c>
      <c r="J427" t="str">
        <v>고도리 골든 복숭아와인</v>
      </c>
      <c r="K427" t="str">
        <v>과실주</v>
      </c>
      <c r="L427" s="5">
        <v>0.065</v>
      </c>
      <c r="M427">
        <v>4</v>
      </c>
      <c r="N427" t="str">
        <v>약청주-2</v>
      </c>
      <c r="O427" s="4">
        <v>46247</v>
      </c>
      <c r="P427"/>
    </row>
    <row r="428" ht="30" customHeight="1">
      <c r="C428"/>
      <c r="D428"/>
      <c r="E428" s="2"/>
      <c r="F428" s="2"/>
      <c r="G428" s="2">
        <v>1</v>
      </c>
      <c r="H428" s="2"/>
      <c r="I428" s="2"/>
      <c r="J428" t="str">
        <v>고도리 로제와인</v>
      </c>
      <c r="K428" t="str">
        <v>과실주</v>
      </c>
      <c r="L428" s="3">
        <v>0.12</v>
      </c>
      <c r="M428">
        <v>4</v>
      </c>
      <c r="N428" t="str">
        <v>약청주-2</v>
      </c>
      <c r="O428" s="4">
        <v>46247</v>
      </c>
      <c r="P428"/>
    </row>
    <row r="429" ht="30" customHeight="1">
      <c r="C429">
        <v>199</v>
      </c>
      <c r="D429" t="str">
        <v>미음넷증류소 농업회사법인 주식회사</v>
      </c>
      <c r="E429" s="2"/>
      <c r="F429" s="2"/>
      <c r="G429" s="2"/>
      <c r="H429" s="2">
        <v>1</v>
      </c>
      <c r="I429" s="2">
        <v>2</v>
      </c>
      <c r="J429" t="str">
        <v>소주다움45</v>
      </c>
      <c r="K429" t="str">
        <v>증류식소주</v>
      </c>
      <c r="L429" s="3">
        <v>0.45</v>
      </c>
      <c r="M429"/>
      <c r="N429"/>
      <c r="O429"/>
      <c r="P429"/>
    </row>
    <row r="430" ht="30" customHeight="1">
      <c r="C430"/>
      <c r="D430"/>
      <c r="E430" s="2"/>
      <c r="F430" s="2"/>
      <c r="G430" s="2"/>
      <c r="H430" s="2">
        <v>1</v>
      </c>
      <c r="I430" s="2"/>
      <c r="J430" t="str">
        <v>파주25</v>
      </c>
      <c r="K430" t="str">
        <v>증류식소주</v>
      </c>
      <c r="L430" s="3">
        <v>0.25</v>
      </c>
      <c r="M430"/>
      <c r="N430"/>
      <c r="O430"/>
      <c r="P430"/>
    </row>
    <row r="431" ht="30" customHeight="1">
      <c r="C431">
        <v>200</v>
      </c>
      <c r="D431" t="str">
        <v>아토양조장 농업회사법인 주식회사</v>
      </c>
      <c r="E431" s="2"/>
      <c r="F431" s="2"/>
      <c r="G431" s="2">
        <v>1</v>
      </c>
      <c r="H431" s="2"/>
      <c r="I431" s="2">
        <v>3</v>
      </c>
      <c r="J431" t="str">
        <v>마루나 약주</v>
      </c>
      <c r="K431" t="str">
        <v>약주</v>
      </c>
      <c r="L431" s="3">
        <v>0.13</v>
      </c>
      <c r="M431"/>
      <c r="N431"/>
      <c r="O431"/>
      <c r="P431"/>
    </row>
    <row r="432" ht="30" customHeight="1">
      <c r="C432"/>
      <c r="D432"/>
      <c r="E432" s="2">
        <v>1</v>
      </c>
      <c r="F432" s="2"/>
      <c r="G432" s="2"/>
      <c r="H432" s="2"/>
      <c r="I432" s="2"/>
      <c r="J432" t="str">
        <v>마루나 동백</v>
      </c>
      <c r="K432" t="str">
        <v>탁주</v>
      </c>
      <c r="L432" s="3">
        <v>0.07</v>
      </c>
      <c r="M432"/>
      <c r="N432"/>
      <c r="O432"/>
      <c r="P432"/>
    </row>
    <row r="433" ht="30" customHeight="1">
      <c r="C433"/>
      <c r="D433"/>
      <c r="E433" s="2"/>
      <c r="F433" s="2">
        <v>1</v>
      </c>
      <c r="G433" s="2"/>
      <c r="H433" s="2"/>
      <c r="I433" s="2"/>
      <c r="J433" t="str">
        <v>마루나 탁주</v>
      </c>
      <c r="K433" t="str">
        <v>탁주</v>
      </c>
      <c r="L433" s="3">
        <v>0.12</v>
      </c>
      <c r="M433"/>
      <c r="N433"/>
      <c r="O433"/>
      <c r="P433"/>
    </row>
    <row r="434" ht="30" customHeight="1">
      <c r="C434">
        <v>201</v>
      </c>
      <c r="D434" t="str">
        <v>농업회사법인서두물주식회사</v>
      </c>
      <c r="E434" s="2">
        <v>1</v>
      </c>
      <c r="F434" s="2"/>
      <c r="G434" s="2"/>
      <c r="H434" s="2"/>
      <c r="I434" s="2">
        <v>3</v>
      </c>
      <c r="J434" t="str">
        <v>평택 井막걸리</v>
      </c>
      <c r="K434" t="str">
        <v>탁주</v>
      </c>
      <c r="L434" s="3">
        <v>0.06</v>
      </c>
      <c r="M434"/>
      <c r="N434"/>
      <c r="O434"/>
      <c r="P434"/>
    </row>
    <row r="435" ht="30" customHeight="1">
      <c r="C435"/>
      <c r="D435"/>
      <c r="E435" s="2"/>
      <c r="F435" s="2">
        <v>1</v>
      </c>
      <c r="G435" s="2"/>
      <c r="H435" s="2"/>
      <c r="I435" s="2"/>
      <c r="J435" t="str">
        <v>오호라3호라 (한잔의서정)</v>
      </c>
      <c r="K435" t="str">
        <v>탁주</v>
      </c>
      <c r="L435" s="3">
        <v>0.11</v>
      </c>
      <c r="M435"/>
      <c r="N435"/>
      <c r="O435"/>
      <c r="P435"/>
    </row>
    <row r="436" ht="30" customHeight="1">
      <c r="C436"/>
      <c r="D436"/>
      <c r="E436" s="2"/>
      <c r="F436" s="2"/>
      <c r="G436" s="2">
        <v>1</v>
      </c>
      <c r="H436" s="2"/>
      <c r="I436" s="2"/>
      <c r="J436" t="str">
        <v>서두물1905</v>
      </c>
      <c r="K436" t="str">
        <v>약주</v>
      </c>
      <c r="L436" s="3">
        <v>0.13</v>
      </c>
      <c r="M436"/>
      <c r="N436"/>
      <c r="O436"/>
      <c r="P436"/>
    </row>
    <row r="437" ht="30" customHeight="1">
      <c r="C437">
        <v>202</v>
      </c>
      <c r="D437" t="str">
        <v>안동소주일품(주)</v>
      </c>
      <c r="E437" s="2"/>
      <c r="F437" s="2"/>
      <c r="G437" s="2"/>
      <c r="H437" s="2">
        <v>1</v>
      </c>
      <c r="I437" s="2">
        <v>2</v>
      </c>
      <c r="J437" t="str">
        <v>안동소주일품 21도</v>
      </c>
      <c r="K437" t="str">
        <v>증류주</v>
      </c>
      <c r="L437" s="3">
        <v>0.21</v>
      </c>
      <c r="M437"/>
      <c r="N437"/>
      <c r="O437"/>
      <c r="P437"/>
    </row>
    <row r="438" ht="30" customHeight="1">
      <c r="C438"/>
      <c r="D438"/>
      <c r="E438" s="2"/>
      <c r="F438" s="2"/>
      <c r="G438" s="2"/>
      <c r="H438" s="2">
        <v>1</v>
      </c>
      <c r="I438" s="2"/>
      <c r="J438" t="str">
        <v>안동소주일품 진(眞)</v>
      </c>
      <c r="K438" t="str">
        <v>증류주</v>
      </c>
      <c r="L438" s="3">
        <v>0.4</v>
      </c>
      <c r="M438"/>
      <c r="N438"/>
      <c r="O438"/>
      <c r="P438"/>
    </row>
    <row r="439" ht="30" customHeight="1">
      <c r="C439">
        <v>203</v>
      </c>
      <c r="D439" t="str">
        <v>농업회사법인 주식회사 발효공방 1991</v>
      </c>
      <c r="E439" s="2">
        <v>1</v>
      </c>
      <c r="F439" s="2"/>
      <c r="G439" s="2"/>
      <c r="H439" s="2"/>
      <c r="I439" s="2">
        <v>3</v>
      </c>
      <c r="J439" t="str">
        <v>발효공방 은하수 6</v>
      </c>
      <c r="K439" t="str">
        <v>탁주</v>
      </c>
      <c r="L439" s="3">
        <v>0.06</v>
      </c>
      <c r="M439">
        <v>6</v>
      </c>
      <c r="N439" t="str">
        <v>저도주-2</v>
      </c>
      <c r="O439" s="4">
        <v>46245</v>
      </c>
      <c r="P439"/>
    </row>
    <row r="440" ht="30" customHeight="1">
      <c r="C440"/>
      <c r="D440"/>
      <c r="E440" s="2"/>
      <c r="F440" s="2">
        <v>1</v>
      </c>
      <c r="G440" s="2"/>
      <c r="H440" s="2"/>
      <c r="I440" s="2"/>
      <c r="J440" t="str">
        <v>은하수 별헤는밤</v>
      </c>
      <c r="K440" t="str">
        <v>탁주</v>
      </c>
      <c r="L440" s="3">
        <v>0.12</v>
      </c>
      <c r="M440">
        <v>6</v>
      </c>
      <c r="N440" t="str">
        <v>고도주-2</v>
      </c>
      <c r="O440" s="4">
        <v>46245</v>
      </c>
      <c r="P440"/>
    </row>
    <row r="441" ht="30" customHeight="1">
      <c r="C441"/>
      <c r="D441"/>
      <c r="E441" s="2"/>
      <c r="F441" s="2"/>
      <c r="G441" s="2">
        <v>1</v>
      </c>
      <c r="H441" s="2"/>
      <c r="I441" s="2"/>
      <c r="J441" t="str">
        <v>은하수 별헤는밤(淸)</v>
      </c>
      <c r="K441" t="str">
        <v>약주</v>
      </c>
      <c r="L441" s="3">
        <v>0.14</v>
      </c>
      <c r="M441">
        <v>6</v>
      </c>
      <c r="N441" t="str">
        <v>약청주-2</v>
      </c>
      <c r="O441" s="4">
        <v>46245</v>
      </c>
      <c r="P441"/>
    </row>
    <row r="442" ht="30" customHeight="1">
      <c r="C442">
        <v>204</v>
      </c>
      <c r="D442" t="str">
        <v>농업회사법인 주식회사 석전주가</v>
      </c>
      <c r="E442" s="2"/>
      <c r="F442" s="2"/>
      <c r="G442" s="2">
        <v>1</v>
      </c>
      <c r="H442" s="2"/>
      <c r="I442" s="2">
        <v>2</v>
      </c>
      <c r="J442" t="str">
        <v>설련</v>
      </c>
      <c r="K442" t="str">
        <v>약주</v>
      </c>
      <c r="L442" s="3">
        <v>0.16</v>
      </c>
      <c r="M442">
        <v>4</v>
      </c>
      <c r="N442" t="str">
        <v>약청주-1</v>
      </c>
      <c r="O442" s="4">
        <v>46246</v>
      </c>
      <c r="P442"/>
    </row>
    <row r="443" ht="30" customHeight="1">
      <c r="C443"/>
      <c r="D443"/>
      <c r="E443" s="2"/>
      <c r="F443" s="2"/>
      <c r="G443" s="2"/>
      <c r="H443" s="2">
        <v>1</v>
      </c>
      <c r="I443" s="2"/>
      <c r="J443" t="str">
        <v>홍로</v>
      </c>
      <c r="K443" t="str">
        <v>일반증류주</v>
      </c>
      <c r="L443" s="3">
        <v>0.45</v>
      </c>
      <c r="M443"/>
      <c r="N443"/>
      <c r="O443"/>
      <c r="P443"/>
    </row>
    <row r="444" ht="30" customHeight="1">
      <c r="C444">
        <v>205</v>
      </c>
      <c r="D444" t="str">
        <v>(주)윤주가</v>
      </c>
      <c r="E444" s="2"/>
      <c r="F444" s="2">
        <v>1</v>
      </c>
      <c r="G444" s="2"/>
      <c r="H444" s="2"/>
      <c r="I444" s="2">
        <v>2</v>
      </c>
      <c r="J444" t="str">
        <v>윤주가 퇴촌 막걸리</v>
      </c>
      <c r="K444" t="str">
        <v>탁주</v>
      </c>
      <c r="L444" s="3">
        <v>0.14</v>
      </c>
      <c r="M444"/>
      <c r="N444"/>
      <c r="O444"/>
      <c r="P444"/>
    </row>
    <row r="445" ht="30" customHeight="1">
      <c r="C445"/>
      <c r="D445"/>
      <c r="E445" s="2"/>
      <c r="F445" s="2"/>
      <c r="G445" s="2">
        <v>1</v>
      </c>
      <c r="H445" s="2"/>
      <c r="I445" s="2"/>
      <c r="J445" t="str">
        <v>윤주가 너에게</v>
      </c>
      <c r="K445" t="str">
        <v>약주</v>
      </c>
      <c r="L445" s="3">
        <v>0.18</v>
      </c>
      <c r="M445"/>
      <c r="N445"/>
      <c r="O445"/>
      <c r="P445"/>
    </row>
    <row r="446" ht="30" customHeight="1">
      <c r="C446">
        <v>206</v>
      </c>
      <c r="D446" t="str">
        <v>더랜치브루잉</v>
      </c>
      <c r="E446" s="2">
        <v>1</v>
      </c>
      <c r="F446" s="2"/>
      <c r="G446" s="2"/>
      <c r="H446" s="2"/>
      <c r="I446" s="2">
        <f>SUM(E446:H446)</f>
        <v>1</v>
      </c>
      <c r="J446" t="str">
        <v>그랑 크루</v>
      </c>
      <c r="K446" t="str">
        <v>맥주</v>
      </c>
      <c r="L446" s="3">
        <v>0.08</v>
      </c>
      <c r="M446"/>
      <c r="N446"/>
      <c r="O446"/>
      <c r="P446"/>
    </row>
    <row r="447" ht="30" customHeight="1">
      <c r="C447">
        <v>207</v>
      </c>
      <c r="D447" t="str">
        <v>농업회사법인 제이앤제이 브루어리 유한회사</v>
      </c>
      <c r="E447" s="2"/>
      <c r="F447" s="2">
        <v>1</v>
      </c>
      <c r="G447" s="2"/>
      <c r="H447" s="2"/>
      <c r="I447" s="2">
        <v>6</v>
      </c>
      <c r="J447" t="str">
        <v>청혼 화이트</v>
      </c>
      <c r="K447" t="str">
        <v>탁주</v>
      </c>
      <c r="L447" s="3">
        <v>0.13</v>
      </c>
      <c r="M447"/>
      <c r="N447"/>
      <c r="O447"/>
      <c r="P447"/>
    </row>
    <row r="448" ht="30" customHeight="1">
      <c r="C448"/>
      <c r="D448"/>
      <c r="E448" s="2"/>
      <c r="F448" s="2">
        <v>1</v>
      </c>
      <c r="G448" s="2"/>
      <c r="H448" s="2"/>
      <c r="I448" s="2"/>
      <c r="J448" t="str">
        <v>호심</v>
      </c>
      <c r="K448" t="str">
        <v>탁주</v>
      </c>
      <c r="L448" s="5">
        <v>0.175</v>
      </c>
      <c r="M448"/>
      <c r="N448"/>
      <c r="O448"/>
      <c r="P448"/>
    </row>
    <row r="449" ht="30" customHeight="1">
      <c r="C449"/>
      <c r="D449"/>
      <c r="E449" s="2"/>
      <c r="F449" s="2"/>
      <c r="G449" s="2">
        <v>1</v>
      </c>
      <c r="H449" s="2"/>
      <c r="I449" s="2"/>
      <c r="J449" t="str">
        <v>청혼 블루(스페셜)</v>
      </c>
      <c r="K449" t="str">
        <v>약주</v>
      </c>
      <c r="L449" s="3">
        <v>0.15</v>
      </c>
      <c r="M449"/>
      <c r="N449"/>
      <c r="O449"/>
      <c r="P449"/>
    </row>
    <row r="450" ht="30" customHeight="1">
      <c r="C450"/>
      <c r="D450"/>
      <c r="E450" s="2"/>
      <c r="F450" s="2"/>
      <c r="G450" s="2">
        <v>1</v>
      </c>
      <c r="H450" s="2"/>
      <c r="I450" s="2"/>
      <c r="J450" t="str">
        <v>청혼 골드</v>
      </c>
      <c r="K450" t="str">
        <v>약주</v>
      </c>
      <c r="L450" s="5">
        <v>0.195</v>
      </c>
      <c r="M450"/>
      <c r="N450"/>
      <c r="O450"/>
      <c r="P450"/>
    </row>
    <row r="451" ht="30" customHeight="1">
      <c r="C451"/>
      <c r="D451"/>
      <c r="E451" s="2"/>
      <c r="F451" s="2"/>
      <c r="G451" s="2"/>
      <c r="H451" s="2">
        <v>1</v>
      </c>
      <c r="I451" s="2"/>
      <c r="J451" t="str">
        <v>청혼 레드25</v>
      </c>
      <c r="K451" t="str">
        <v>증류주</v>
      </c>
      <c r="L451" s="3">
        <v>0.25</v>
      </c>
      <c r="M451"/>
      <c r="N451"/>
      <c r="O451"/>
      <c r="P451"/>
    </row>
    <row r="452" ht="30" customHeight="1">
      <c r="C452"/>
      <c r="D452"/>
      <c r="E452" s="2"/>
      <c r="F452" s="2"/>
      <c r="G452" s="2"/>
      <c r="H452" s="2">
        <v>1</v>
      </c>
      <c r="I452" s="2"/>
      <c r="J452" t="str">
        <v>폼생퐁주</v>
      </c>
      <c r="K452" t="str">
        <v>증류주</v>
      </c>
      <c r="L452" s="3">
        <v>0.22</v>
      </c>
      <c r="M452"/>
      <c r="N452"/>
      <c r="O452"/>
      <c r="P452"/>
    </row>
    <row r="453" ht="30" customHeight="1">
      <c r="C453">
        <v>208</v>
      </c>
      <c r="D453" t="str">
        <v>강산소곡주</v>
      </c>
      <c r="E453" s="2"/>
      <c r="F453" s="2"/>
      <c r="G453" s="2">
        <v>1</v>
      </c>
      <c r="H453" s="2"/>
      <c r="I453" s="2">
        <v>3</v>
      </c>
      <c r="J453" t="str">
        <v>소곡</v>
      </c>
      <c r="K453" t="str">
        <v>약주</v>
      </c>
      <c r="L453" s="3">
        <v>0.16</v>
      </c>
      <c r="M453">
        <v>4</v>
      </c>
      <c r="N453" t="str">
        <v>약청주-1</v>
      </c>
      <c r="O453" s="4">
        <v>46247</v>
      </c>
      <c r="P453"/>
    </row>
    <row r="454" ht="30" customHeight="1">
      <c r="C454"/>
      <c r="D454"/>
      <c r="E454" s="2"/>
      <c r="F454" s="2"/>
      <c r="G454" s="2">
        <v>1</v>
      </c>
      <c r="H454" s="2"/>
      <c r="I454" s="2"/>
      <c r="J454" t="str">
        <v>강산주조 한산소곡주</v>
      </c>
      <c r="K454" t="str">
        <v>약주</v>
      </c>
      <c r="L454" s="3">
        <v>0.16</v>
      </c>
      <c r="M454">
        <v>4</v>
      </c>
      <c r="N454" t="str">
        <v>약청주-3</v>
      </c>
      <c r="O454" s="4">
        <v>46247</v>
      </c>
      <c r="P454"/>
    </row>
    <row r="455" ht="30" customHeight="1">
      <c r="C455"/>
      <c r="D455"/>
      <c r="E455" s="2"/>
      <c r="F455" s="2"/>
      <c r="G455" s="2"/>
      <c r="H455" s="2">
        <v>1</v>
      </c>
      <c r="I455" s="2"/>
      <c r="J455" t="str">
        <v>강산주조 불소주</v>
      </c>
      <c r="K455" t="str">
        <v>증류식 소주</v>
      </c>
      <c r="L455" s="3">
        <v>0.41</v>
      </c>
      <c r="M455"/>
      <c r="N455"/>
      <c r="O455"/>
      <c r="P455"/>
    </row>
    <row r="456" ht="30" customHeight="1">
      <c r="C456">
        <v>209</v>
      </c>
      <c r="D456" t="str">
        <v>농업회사법인 주식회사 온제향가</v>
      </c>
      <c r="E456" s="2"/>
      <c r="F456" s="2"/>
      <c r="G456" s="2">
        <v>1</v>
      </c>
      <c r="H456" s="2"/>
      <c r="I456" s="2">
        <v>2</v>
      </c>
      <c r="J456" t="str">
        <v>온조</v>
      </c>
      <c r="K456" t="str">
        <v>기타주류</v>
      </c>
      <c r="L456" s="3">
        <v>0.25</v>
      </c>
      <c r="M456"/>
      <c r="N456"/>
      <c r="O456"/>
      <c r="P456"/>
    </row>
    <row r="457" ht="30" customHeight="1">
      <c r="C457"/>
      <c r="D457"/>
      <c r="E457" s="2"/>
      <c r="F457" s="2"/>
      <c r="G457" s="2">
        <v>1</v>
      </c>
      <c r="H457" s="2"/>
      <c r="I457" s="2"/>
      <c r="J457" t="str">
        <v>온향</v>
      </c>
      <c r="K457" t="str">
        <v>기타주류</v>
      </c>
      <c r="L457" s="3">
        <v>0.14</v>
      </c>
      <c r="M457"/>
      <c r="N457"/>
      <c r="O457"/>
      <c r="P457"/>
    </row>
    <row r="458" ht="30" customHeight="1">
      <c r="C458">
        <v>210</v>
      </c>
      <c r="D458" t="str">
        <v>너드 농업회사법인 주식회사</v>
      </c>
      <c r="E458" s="2"/>
      <c r="F458" s="2">
        <v>1</v>
      </c>
      <c r="G458" s="2"/>
      <c r="H458" s="2"/>
      <c r="I458" s="2">
        <v>2</v>
      </c>
      <c r="J458" t="str">
        <v>너드 버스데이 에디션</v>
      </c>
      <c r="K458" t="str">
        <v>탁주</v>
      </c>
      <c r="L458" s="3">
        <v>0.12</v>
      </c>
      <c r="M458">
        <v>3</v>
      </c>
      <c r="N458" t="str">
        <v>고도주-2</v>
      </c>
      <c r="O458" s="4">
        <v>46247</v>
      </c>
      <c r="P458"/>
    </row>
    <row r="459" ht="30" customHeight="1">
      <c r="C459"/>
      <c r="D459"/>
      <c r="E459" s="2">
        <v>1</v>
      </c>
      <c r="F459" s="2"/>
      <c r="G459" s="2"/>
      <c r="H459" s="2"/>
      <c r="I459" s="2"/>
      <c r="J459" t="str">
        <v>너드 바질</v>
      </c>
      <c r="K459" t="str">
        <v>탁주</v>
      </c>
      <c r="L459" s="3">
        <v>0.05</v>
      </c>
      <c r="M459">
        <v>6</v>
      </c>
      <c r="N459" t="str">
        <v>저도주-3</v>
      </c>
      <c r="O459" s="4">
        <v>46247</v>
      </c>
      <c r="P459"/>
    </row>
    <row r="460" ht="30" customHeight="1">
      <c r="C460">
        <v>211</v>
      </c>
      <c r="D460" t="str">
        <v>초이리 브루어리</v>
      </c>
      <c r="E460" s="2"/>
      <c r="F460" s="2"/>
      <c r="G460" s="2"/>
      <c r="H460" s="2">
        <v>1</v>
      </c>
      <c r="I460" s="2">
        <v>2</v>
      </c>
      <c r="J460" t="str">
        <v>리28</v>
      </c>
      <c r="K460" t="str">
        <v>증류주</v>
      </c>
      <c r="L460" s="3">
        <v>0.28</v>
      </c>
      <c r="M460"/>
      <c r="N460"/>
      <c r="O460"/>
      <c r="P460"/>
    </row>
    <row r="461" ht="30" customHeight="1">
      <c r="C461"/>
      <c r="D461"/>
      <c r="E461" s="2"/>
      <c r="F461" s="2"/>
      <c r="G461" s="2">
        <v>1</v>
      </c>
      <c r="H461" s="2"/>
      <c r="I461" s="2"/>
      <c r="J461" t="str">
        <v>초이 국화</v>
      </c>
      <c r="K461" t="str">
        <v>약주</v>
      </c>
      <c r="L461" s="3">
        <v>0.16</v>
      </c>
      <c r="M461"/>
      <c r="N461"/>
      <c r="O461"/>
      <c r="P461"/>
    </row>
    <row r="462" ht="30" customHeight="1">
      <c r="C462">
        <v>212</v>
      </c>
      <c r="D462" t="str">
        <v>농업회사법인방풍도가&amp;푸드(유)</v>
      </c>
      <c r="E462" s="2"/>
      <c r="F462" s="2">
        <v>1</v>
      </c>
      <c r="G462" s="2"/>
      <c r="H462" s="2"/>
      <c r="I462" s="2">
        <v>2</v>
      </c>
      <c r="J462" t="str">
        <v>금오도방풍막걸리프리미엄</v>
      </c>
      <c r="K462" t="str">
        <v>탁주</v>
      </c>
      <c r="L462" s="3">
        <v>0.1</v>
      </c>
      <c r="M462"/>
      <c r="N462"/>
      <c r="O462"/>
      <c r="P462"/>
    </row>
    <row r="463" ht="30" customHeight="1">
      <c r="C463"/>
      <c r="D463"/>
      <c r="E463" s="2">
        <v>1</v>
      </c>
      <c r="F463" s="2"/>
      <c r="G463" s="2"/>
      <c r="H463" s="2"/>
      <c r="I463" s="2"/>
      <c r="J463" t="str">
        <v>금오도방풍찹쌀막걸리</v>
      </c>
      <c r="K463" t="str">
        <v>탁주</v>
      </c>
      <c r="L463" s="3">
        <v>0.06</v>
      </c>
      <c r="M463"/>
      <c r="N463"/>
      <c r="O463"/>
      <c r="P463"/>
    </row>
    <row r="464" ht="30" customHeight="1">
      <c r="C464">
        <v>213</v>
      </c>
      <c r="D464" t="str">
        <v>화개합동양조장</v>
      </c>
      <c r="E464" s="2"/>
      <c r="F464" s="2">
        <v>1</v>
      </c>
      <c r="G464" s="2"/>
      <c r="H464" s="2"/>
      <c r="I464" s="2">
        <v>1</v>
      </c>
      <c r="J464" t="str">
        <v>별천지09</v>
      </c>
      <c r="K464" t="str">
        <v>탁주</v>
      </c>
      <c r="L464" s="3">
        <v>0.09</v>
      </c>
      <c r="M464"/>
      <c r="N464"/>
      <c r="O464"/>
      <c r="P464"/>
    </row>
    <row r="465" ht="30" customHeight="1">
      <c r="C465">
        <v>214</v>
      </c>
      <c r="D465" t="str">
        <v>농업회사법인 주식회사 착한농부 예천지점</v>
      </c>
      <c r="E465" s="2"/>
      <c r="F465" s="2"/>
      <c r="G465" s="2"/>
      <c r="H465" s="2">
        <v>1</v>
      </c>
      <c r="I465" s="2">
        <v>2</v>
      </c>
      <c r="J465" t="str">
        <v>예천소주16</v>
      </c>
      <c r="K465" t="str">
        <v>증류식 소주</v>
      </c>
      <c r="L465" s="3">
        <v>0.16</v>
      </c>
      <c r="M465"/>
      <c r="N465"/>
      <c r="O465"/>
      <c r="P465"/>
    </row>
    <row r="466" ht="30" customHeight="1">
      <c r="C466"/>
      <c r="D466"/>
      <c r="E466" s="2"/>
      <c r="F466" s="2"/>
      <c r="G466" s="2"/>
      <c r="H466" s="2">
        <v>1</v>
      </c>
      <c r="I466" s="2"/>
      <c r="J466" t="str">
        <v>복도만취12</v>
      </c>
      <c r="K466" t="str">
        <v>리큐르</v>
      </c>
      <c r="L466" s="3">
        <v>0.12</v>
      </c>
      <c r="M466"/>
      <c r="N466"/>
      <c r="O466"/>
      <c r="P466"/>
    </row>
    <row r="467" ht="30" customHeight="1">
      <c r="C467">
        <v>215</v>
      </c>
      <c r="D467" t="str">
        <v>농업회사법인주식회사 태안발효</v>
      </c>
      <c r="E467" s="2"/>
      <c r="F467" s="2">
        <v>1</v>
      </c>
      <c r="G467" s="2"/>
      <c r="H467" s="2"/>
      <c r="I467" s="2">
        <v>2</v>
      </c>
      <c r="J467" t="str">
        <v>태안백주10</v>
      </c>
      <c r="K467" t="str">
        <v>탁주</v>
      </c>
      <c r="L467" s="3">
        <v>0.1</v>
      </c>
      <c r="M467"/>
      <c r="N467"/>
      <c r="O467"/>
      <c r="P467"/>
    </row>
    <row r="468" ht="30" customHeight="1">
      <c r="C468"/>
      <c r="D468"/>
      <c r="E468" s="2"/>
      <c r="F468" s="2"/>
      <c r="G468" s="2"/>
      <c r="H468" s="2">
        <v>1</v>
      </c>
      <c r="I468" s="2"/>
      <c r="J468" t="str">
        <v>태안별주40</v>
      </c>
      <c r="K468" t="str">
        <v>증류주</v>
      </c>
      <c r="L468" s="3">
        <v>0.4</v>
      </c>
      <c r="M468"/>
      <c r="N468"/>
      <c r="O468"/>
      <c r="P468"/>
    </row>
    <row r="469" ht="30" customHeight="1">
      <c r="C469">
        <v>216</v>
      </c>
      <c r="D469" t="str">
        <v>제트엑스벤쳐스</v>
      </c>
      <c r="E469" s="2">
        <v>1</v>
      </c>
      <c r="F469" s="2"/>
      <c r="G469" s="2"/>
      <c r="H469" s="2"/>
      <c r="I469" s="2">
        <v>4</v>
      </c>
      <c r="J469" t="str">
        <v>시원한 라가</v>
      </c>
      <c r="K469" t="str">
        <v>맥주</v>
      </c>
      <c r="L469" s="5">
        <v>0.04</v>
      </c>
      <c r="M469"/>
      <c r="N469"/>
      <c r="O469"/>
      <c r="P469"/>
    </row>
    <row r="470" ht="30" customHeight="1">
      <c r="C470"/>
      <c r="D470"/>
      <c r="E470" s="2">
        <v>1</v>
      </c>
      <c r="F470" s="2"/>
      <c r="G470" s="2"/>
      <c r="H470" s="2"/>
      <c r="I470" s="2"/>
      <c r="J470" t="str">
        <v>서울 아이피에이</v>
      </c>
      <c r="K470" t="str">
        <v>맥주</v>
      </c>
      <c r="L470" s="5">
        <v>0.073</v>
      </c>
      <c r="M470"/>
      <c r="N470"/>
      <c r="O470"/>
      <c r="P470"/>
    </row>
    <row r="471" ht="30" customHeight="1">
      <c r="C471"/>
      <c r="D471"/>
      <c r="E471" s="2"/>
      <c r="F471" s="2">
        <v>1</v>
      </c>
      <c r="G471" s="2"/>
      <c r="H471" s="2"/>
      <c r="I471" s="2"/>
      <c r="J471" t="str">
        <v>건곤감리</v>
      </c>
      <c r="K471" t="str">
        <v>맥주</v>
      </c>
      <c r="L471" s="5">
        <v>0.1</v>
      </c>
      <c r="M471"/>
      <c r="N471"/>
      <c r="O471"/>
      <c r="P471"/>
    </row>
    <row r="472" ht="30" customHeight="1">
      <c r="C472"/>
      <c r="D472"/>
      <c r="E472" s="2"/>
      <c r="F472" s="2">
        <v>1</v>
      </c>
      <c r="G472" s="2"/>
      <c r="H472" s="2"/>
      <c r="I472" s="2"/>
      <c r="J472" t="str">
        <v>펑키 매직 2</v>
      </c>
      <c r="K472" t="str">
        <v>맥주</v>
      </c>
      <c r="L472" s="5">
        <v>0.09</v>
      </c>
      <c r="M472"/>
      <c r="N472"/>
      <c r="O472"/>
      <c r="P472"/>
    </row>
    <row r="473" ht="30" customHeight="1">
      <c r="C473">
        <v>217</v>
      </c>
      <c r="D473" t="str">
        <v>(주)헬로우디스틸러리 농업회사법인</v>
      </c>
      <c r="E473" s="2">
        <v>1</v>
      </c>
      <c r="F473" s="2"/>
      <c r="G473" s="2"/>
      <c r="H473" s="2"/>
      <c r="I473" s="2">
        <v>3</v>
      </c>
      <c r="J473" t="str">
        <v>HELLO N°06 수수보리</v>
      </c>
      <c r="K473" t="str">
        <v>탁주</v>
      </c>
      <c r="L473" s="3">
        <v>0.06</v>
      </c>
      <c r="M473"/>
      <c r="N473"/>
      <c r="O473"/>
      <c r="P473"/>
    </row>
    <row r="474" ht="30" customHeight="1">
      <c r="C474"/>
      <c r="D474"/>
      <c r="E474" s="2">
        <v>1</v>
      </c>
      <c r="F474" s="2"/>
      <c r="G474" s="2"/>
      <c r="H474" s="2"/>
      <c r="I474" s="2"/>
      <c r="J474" t="str">
        <v>HELLO N°06 쌀</v>
      </c>
      <c r="K474" t="str">
        <v>탁주</v>
      </c>
      <c r="L474" s="3">
        <v>0.06</v>
      </c>
      <c r="M474"/>
      <c r="N474"/>
      <c r="O474"/>
      <c r="P474"/>
    </row>
    <row r="475" ht="30" customHeight="1">
      <c r="C475"/>
      <c r="D475"/>
      <c r="E475" s="2"/>
      <c r="F475" s="2"/>
      <c r="G475" s="2"/>
      <c r="H475" s="2">
        <v>1</v>
      </c>
      <c r="I475" s="2"/>
      <c r="J475" t="str">
        <v>HELLO N°52 수수보리</v>
      </c>
      <c r="K475" t="str">
        <v>증류주</v>
      </c>
      <c r="L475" s="3">
        <v>0.52</v>
      </c>
      <c r="M475"/>
      <c r="N475"/>
      <c r="O475"/>
      <c r="P475"/>
    </row>
    <row r="476" ht="30" customHeight="1">
      <c r="C476">
        <v>219</v>
      </c>
      <c r="D476" t="str">
        <v>농업회사법인 선인양조주식회사</v>
      </c>
      <c r="E476" s="2">
        <v>1</v>
      </c>
      <c r="F476" s="2"/>
      <c r="G476" s="2"/>
      <c r="H476" s="2"/>
      <c r="I476" s="2">
        <v>4</v>
      </c>
      <c r="J476" t="str">
        <v>도봉산막걸리</v>
      </c>
      <c r="K476" t="str">
        <v>탁주</v>
      </c>
      <c r="L476" s="3">
        <v>0.08</v>
      </c>
      <c r="M476"/>
      <c r="N476"/>
      <c r="O476"/>
      <c r="P476"/>
    </row>
    <row r="477" ht="30" customHeight="1">
      <c r="C477"/>
      <c r="D477"/>
      <c r="E477" s="2"/>
      <c r="F477" s="2">
        <v>1</v>
      </c>
      <c r="G477" s="2"/>
      <c r="H477" s="2"/>
      <c r="I477" s="2"/>
      <c r="J477" t="str">
        <v>도봉산12</v>
      </c>
      <c r="K477" t="str">
        <v>탁주</v>
      </c>
      <c r="L477" s="3">
        <v>0.12</v>
      </c>
      <c r="M477"/>
      <c r="N477"/>
      <c r="O477"/>
      <c r="P477"/>
    </row>
    <row r="478" ht="30" customHeight="1">
      <c r="C478"/>
      <c r="D478"/>
      <c r="E478" s="2"/>
      <c r="F478" s="2">
        <v>1</v>
      </c>
      <c r="G478" s="2"/>
      <c r="H478" s="2"/>
      <c r="I478" s="2"/>
      <c r="J478" t="str">
        <v>임꺽정막걸리 컴백홈</v>
      </c>
      <c r="K478" t="str">
        <v>탁주</v>
      </c>
      <c r="L478" s="3">
        <v>0.09</v>
      </c>
      <c r="M478"/>
      <c r="N478"/>
      <c r="O478"/>
      <c r="P478"/>
    </row>
    <row r="479" ht="30" customHeight="1">
      <c r="C479"/>
      <c r="D479"/>
      <c r="E479" s="2"/>
      <c r="F479" s="2"/>
      <c r="G479" s="2">
        <v>1</v>
      </c>
      <c r="H479" s="2"/>
      <c r="I479" s="2"/>
      <c r="J479" t="str">
        <v>삼해주13</v>
      </c>
      <c r="K479" t="str">
        <v>약주</v>
      </c>
      <c r="L479" s="3">
        <v>0.13</v>
      </c>
      <c r="M479"/>
      <c r="N479"/>
      <c r="O479"/>
      <c r="P479"/>
    </row>
    <row r="480" ht="30" customHeight="1">
      <c r="C480">
        <v>220</v>
      </c>
      <c r="D480" t="str">
        <v>미미소</v>
      </c>
      <c r="E480" s="2">
        <v>1</v>
      </c>
      <c r="F480" s="2"/>
      <c r="G480" s="2"/>
      <c r="H480" s="2"/>
      <c r="I480" s="2">
        <v>1</v>
      </c>
      <c r="J480">
        <v>3</v>
      </c>
      <c r="K480" t="str">
        <v>탁주</v>
      </c>
      <c r="L480" s="3">
        <v>0.06</v>
      </c>
      <c r="M480"/>
      <c r="N480"/>
      <c r="O480"/>
      <c r="P480" t="str">
        <v>제품명 확인 필요</v>
      </c>
    </row>
    <row r="481" ht="30" customHeight="1">
      <c r="C481">
        <v>221</v>
      </c>
      <c r="D481" t="str">
        <v>문경주조</v>
      </c>
      <c r="E481" s="2">
        <v>1</v>
      </c>
      <c r="F481" s="2"/>
      <c r="G481" s="2"/>
      <c r="H481" s="2"/>
      <c r="I481" s="2">
        <v>6</v>
      </c>
      <c r="J481" t="str">
        <v>오미자생막걸리</v>
      </c>
      <c r="K481" t="str">
        <v>탁주</v>
      </c>
      <c r="L481" s="5">
        <v>0.065</v>
      </c>
      <c r="M481">
        <v>4</v>
      </c>
      <c r="N481" t="str">
        <v>저도주-1</v>
      </c>
      <c r="O481" s="4">
        <v>46246</v>
      </c>
      <c r="P481"/>
    </row>
    <row r="482" ht="30" customHeight="1">
      <c r="C482"/>
      <c r="D482"/>
      <c r="E482" s="2">
        <v>1</v>
      </c>
      <c r="F482" s="2"/>
      <c r="G482" s="2"/>
      <c r="H482" s="2"/>
      <c r="I482" s="2"/>
      <c r="J482" t="str">
        <v>오희</v>
      </c>
      <c r="K482" t="str">
        <v>탁주</v>
      </c>
      <c r="L482" s="5">
        <v>0.085</v>
      </c>
      <c r="M482">
        <v>4</v>
      </c>
      <c r="N482" t="str">
        <v>저도주-1</v>
      </c>
      <c r="O482" s="4">
        <v>46246</v>
      </c>
      <c r="P482"/>
    </row>
    <row r="483" ht="30" customHeight="1">
      <c r="C483"/>
      <c r="D483"/>
      <c r="E483" s="2"/>
      <c r="F483" s="2">
        <v>1</v>
      </c>
      <c r="G483" s="2"/>
      <c r="H483" s="2"/>
      <c r="I483" s="2"/>
      <c r="J483" t="str">
        <v>문희 탁주</v>
      </c>
      <c r="K483" t="str">
        <v>탁주</v>
      </c>
      <c r="L483" s="3">
        <v>0.13</v>
      </c>
      <c r="M483">
        <v>4</v>
      </c>
      <c r="N483" t="str">
        <v>고도주-3</v>
      </c>
      <c r="O483" s="4">
        <v>46246</v>
      </c>
      <c r="P483"/>
    </row>
    <row r="484" ht="30" customHeight="1">
      <c r="C484"/>
      <c r="D484"/>
      <c r="E484" s="2"/>
      <c r="F484" s="2"/>
      <c r="G484" s="2">
        <v>1</v>
      </c>
      <c r="H484" s="2"/>
      <c r="I484" s="2"/>
      <c r="J484" t="str">
        <v>문희 약주</v>
      </c>
      <c r="K484" t="str">
        <v>약주</v>
      </c>
      <c r="L484" s="3">
        <v>0.13</v>
      </c>
      <c r="M484">
        <v>4</v>
      </c>
      <c r="N484" t="str">
        <v>약청주-1</v>
      </c>
      <c r="O484" s="4">
        <v>46246</v>
      </c>
      <c r="P484"/>
    </row>
    <row r="485" ht="30" customHeight="1">
      <c r="C485"/>
      <c r="D485"/>
      <c r="E485" s="2"/>
      <c r="F485" s="2"/>
      <c r="G485" s="2"/>
      <c r="H485" s="2">
        <v>1</v>
      </c>
      <c r="I485" s="2"/>
      <c r="J485" t="str">
        <v>문희</v>
      </c>
      <c r="K485" t="str">
        <v>일반증류주</v>
      </c>
      <c r="L485" s="3">
        <v>0.4</v>
      </c>
      <c r="M485"/>
      <c r="N485"/>
      <c r="O485"/>
      <c r="P485"/>
    </row>
    <row r="486" ht="30" customHeight="1">
      <c r="C486"/>
      <c r="D486"/>
      <c r="E486" s="2"/>
      <c r="F486" s="2"/>
      <c r="G486" s="2"/>
      <c r="H486" s="2">
        <v>1</v>
      </c>
      <c r="I486" s="2"/>
      <c r="J486" t="str">
        <v>문희오크25(오미자)</v>
      </c>
      <c r="K486" t="str">
        <v>일반증류주</v>
      </c>
      <c r="L486" s="3">
        <v>0.25</v>
      </c>
      <c r="M486"/>
      <c r="N486"/>
      <c r="O486"/>
      <c r="P486"/>
    </row>
    <row r="487" ht="30" customHeight="1">
      <c r="C487">
        <v>222</v>
      </c>
      <c r="D487" t="str">
        <v>조흔와이너리</v>
      </c>
      <c r="E487" s="2"/>
      <c r="F487" s="2"/>
      <c r="G487" s="2">
        <v>1</v>
      </c>
      <c r="H487" s="2"/>
      <c r="I487" s="2">
        <v>3</v>
      </c>
      <c r="J487" t="str">
        <v>영천와인조흔레드</v>
      </c>
      <c r="K487" t="str">
        <v>과실주</v>
      </c>
      <c r="L487" s="3">
        <v>0.12</v>
      </c>
      <c r="M487"/>
      <c r="N487"/>
      <c r="O487"/>
      <c r="P487"/>
    </row>
    <row r="488" ht="30" customHeight="1">
      <c r="C488"/>
      <c r="D488"/>
      <c r="E488" s="2"/>
      <c r="F488" s="2"/>
      <c r="G488" s="2">
        <v>1</v>
      </c>
      <c r="H488" s="2"/>
      <c r="I488" s="2"/>
      <c r="J488" t="str">
        <v>홀스타(white)</v>
      </c>
      <c r="K488" t="str">
        <v>과실주</v>
      </c>
      <c r="L488" s="3">
        <v>0.12</v>
      </c>
      <c r="M488"/>
      <c r="N488"/>
      <c r="O488"/>
      <c r="P488"/>
    </row>
    <row r="489" ht="30" customHeight="1">
      <c r="C489"/>
      <c r="D489"/>
      <c r="E489" s="2"/>
      <c r="F489" s="2"/>
      <c r="G489" s="2"/>
      <c r="H489" s="2">
        <v>1</v>
      </c>
      <c r="I489" s="2"/>
      <c r="J489" t="str">
        <v>향기에 취하리</v>
      </c>
      <c r="K489" t="str">
        <v>증류주</v>
      </c>
      <c r="L489" s="3">
        <v>0.25</v>
      </c>
      <c r="M489"/>
      <c r="N489"/>
      <c r="O489"/>
      <c r="P489"/>
    </row>
    <row r="490" ht="30" customHeight="1">
      <c r="C490">
        <v>223</v>
      </c>
      <c r="D490" t="str">
        <v>술벙커주식회사농업회사법인</v>
      </c>
      <c r="E490" s="2"/>
      <c r="F490" s="2">
        <v>1</v>
      </c>
      <c r="G490" s="2"/>
      <c r="H490" s="2"/>
      <c r="I490" s="2">
        <v>1</v>
      </c>
      <c r="J490" t="str">
        <v>원X꿈돌이막걸리</v>
      </c>
      <c r="K490" t="str">
        <v>탁주</v>
      </c>
      <c r="L490" s="3">
        <v>0.09</v>
      </c>
      <c r="M490"/>
      <c r="N490"/>
      <c r="O490"/>
      <c r="P490"/>
    </row>
    <row r="491" ht="30" customHeight="1">
      <c r="C491">
        <v>224</v>
      </c>
      <c r="D491" t="str">
        <v xml:space="preserve">농업회사법인 주식회사 진양조장 </v>
      </c>
      <c r="E491" s="2"/>
      <c r="F491" s="2">
        <v>1</v>
      </c>
      <c r="G491" s="2"/>
      <c r="H491" s="2"/>
      <c r="I491" s="2">
        <v>2</v>
      </c>
      <c r="J491" t="str">
        <v xml:space="preserve">진막걸리 </v>
      </c>
      <c r="K491" t="str">
        <v>탁주</v>
      </c>
      <c r="L491" s="3">
        <v>0.12</v>
      </c>
      <c r="M491"/>
      <c r="N491"/>
      <c r="O491"/>
      <c r="P491"/>
    </row>
    <row r="492" ht="30" customHeight="1">
      <c r="C492"/>
      <c r="D492"/>
      <c r="E492" s="2"/>
      <c r="F492" s="2">
        <v>1</v>
      </c>
      <c r="G492" s="2"/>
      <c r="H492" s="2"/>
      <c r="I492" s="2"/>
      <c r="J492" t="str">
        <v>진막걸리 녹미달콤</v>
      </c>
      <c r="K492" t="str">
        <v>탁주</v>
      </c>
      <c r="L492" s="3">
        <v>0.1</v>
      </c>
      <c r="M492"/>
      <c r="N492"/>
      <c r="O492"/>
      <c r="P492"/>
    </row>
    <row r="493" ht="30" customHeight="1">
      <c r="C493">
        <v>225</v>
      </c>
      <c r="D493" t="str">
        <v>지수양조장</v>
      </c>
      <c r="E493" s="2">
        <v>1</v>
      </c>
      <c r="F493" s="2"/>
      <c r="G493" s="2"/>
      <c r="H493" s="2"/>
      <c r="I493" s="2">
        <v>2</v>
      </c>
      <c r="J493" t="str">
        <v>지수도가생막걸리</v>
      </c>
      <c r="K493" t="str">
        <v>탁주</v>
      </c>
      <c r="L493" s="3">
        <v>0.06</v>
      </c>
      <c r="M493"/>
      <c r="N493"/>
      <c r="O493"/>
      <c r="P493"/>
    </row>
    <row r="494" ht="30" customHeight="1">
      <c r="C494"/>
      <c r="D494"/>
      <c r="E494" s="2">
        <v>1</v>
      </c>
      <c r="F494" s="2"/>
      <c r="G494" s="2"/>
      <c r="H494" s="2"/>
      <c r="I494" s="2"/>
      <c r="J494" t="str">
        <v>지수도가생반전주</v>
      </c>
      <c r="K494" t="str">
        <v>탁주</v>
      </c>
      <c r="L494" s="3">
        <v>0.08</v>
      </c>
      <c r="M494"/>
      <c r="N494"/>
      <c r="O494"/>
      <c r="P494"/>
    </row>
    <row r="495" ht="30" customHeight="1">
      <c r="C495">
        <v>226</v>
      </c>
      <c r="D495" t="str">
        <v>(주) 우수작</v>
      </c>
      <c r="E495" s="2"/>
      <c r="F495" s="2">
        <v>1</v>
      </c>
      <c r="G495" s="2"/>
      <c r="H495" s="2"/>
      <c r="I495" s="2">
        <v>1</v>
      </c>
      <c r="J495" t="str">
        <v>천안호두막걸리</v>
      </c>
      <c r="K495" t="str">
        <v>탁주</v>
      </c>
      <c r="L495" s="3">
        <v>0.12</v>
      </c>
      <c r="M495"/>
      <c r="N495"/>
      <c r="O495"/>
      <c r="P495"/>
    </row>
    <row r="496" ht="30" customHeight="1">
      <c r="C496">
        <v>227</v>
      </c>
      <c r="D496" t="str">
        <v>영양 장생도가</v>
      </c>
      <c r="E496" s="2"/>
      <c r="F496" s="2"/>
      <c r="G496" s="2"/>
      <c r="H496" s="2">
        <v>1</v>
      </c>
      <c r="I496" s="2">
        <v>2</v>
      </c>
      <c r="J496" t="str">
        <v>영양초화주 41%</v>
      </c>
      <c r="K496" t="str">
        <v>리큐르</v>
      </c>
      <c r="L496" s="3">
        <v>0.41</v>
      </c>
      <c r="M496"/>
      <c r="N496"/>
      <c r="O496"/>
      <c r="P496"/>
    </row>
    <row r="497" ht="30" customHeight="1">
      <c r="C497"/>
      <c r="D497"/>
      <c r="E497" s="2"/>
      <c r="F497" s="2"/>
      <c r="G497" s="2"/>
      <c r="H497" s="2">
        <v>1</v>
      </c>
      <c r="I497" s="2"/>
      <c r="J497" t="str">
        <v>영양초화주</v>
      </c>
      <c r="K497" t="str">
        <v>리큐르</v>
      </c>
      <c r="L497" s="3">
        <v>0.3</v>
      </c>
      <c r="M497"/>
      <c r="N497"/>
      <c r="O497"/>
      <c r="P497"/>
    </row>
    <row r="498" ht="30" customHeight="1">
      <c r="C498">
        <v>228</v>
      </c>
      <c r="D498" t="str">
        <v>주식회사 하우스오브헤리티지 농업회사법인</v>
      </c>
      <c r="E498" s="2"/>
      <c r="F498" s="2"/>
      <c r="G498" s="2"/>
      <c r="H498" s="2">
        <v>1</v>
      </c>
      <c r="I498" s="2">
        <v>2</v>
      </c>
      <c r="J498" t="str">
        <v>KORI Gin (코리 진)</v>
      </c>
      <c r="K498" t="str">
        <v>일반증류주</v>
      </c>
      <c r="L498" s="3">
        <v>0.47</v>
      </c>
      <c r="M498"/>
      <c r="N498"/>
      <c r="O498"/>
      <c r="P498"/>
    </row>
    <row r="499" ht="30" customHeight="1">
      <c r="C499"/>
      <c r="D499"/>
      <c r="E499" s="2"/>
      <c r="F499" s="2"/>
      <c r="G499" s="2"/>
      <c r="H499" s="2">
        <v>1</v>
      </c>
      <c r="I499" s="2"/>
      <c r="J499" t="str">
        <v>KORI Dry Gin (코리 드라이 진)</v>
      </c>
      <c r="K499" t="str">
        <v>일반증류주</v>
      </c>
      <c r="L499" s="3">
        <v>0.4</v>
      </c>
      <c r="M499"/>
      <c r="N499"/>
      <c r="O499"/>
      <c r="P499"/>
    </row>
    <row r="500" ht="30" customHeight="1">
      <c r="C500">
        <v>229</v>
      </c>
      <c r="D500" t="str">
        <v>주룩주룩</v>
      </c>
      <c r="E500" s="2"/>
      <c r="F500" s="2">
        <v>1</v>
      </c>
      <c r="G500" s="2"/>
      <c r="H500" s="2"/>
      <c r="I500" s="2">
        <v>2</v>
      </c>
      <c r="J500" t="str">
        <v>강릉구름신막걸리 12도</v>
      </c>
      <c r="K500" t="str">
        <v>탁주</v>
      </c>
      <c r="L500" s="3">
        <v>0.12</v>
      </c>
      <c r="M500"/>
      <c r="N500"/>
      <c r="O500"/>
      <c r="P500"/>
    </row>
    <row r="501" ht="30" customHeight="1">
      <c r="C501"/>
      <c r="D501"/>
      <c r="E501" s="2">
        <v>1</v>
      </c>
      <c r="F501" s="2"/>
      <c r="G501" s="2"/>
      <c r="H501" s="2"/>
      <c r="I501" s="2"/>
      <c r="J501" t="str">
        <v>강릉구름신막걸리 6도</v>
      </c>
      <c r="K501" t="str">
        <v>탁주</v>
      </c>
      <c r="L501" s="3">
        <v>0.06</v>
      </c>
      <c r="M501"/>
      <c r="N501"/>
      <c r="O501"/>
      <c r="P501"/>
    </row>
    <row r="502" ht="30" customHeight="1">
      <c r="C502">
        <v>230</v>
      </c>
      <c r="D502" t="str">
        <v>농업회사법인 주식회사 하마하마</v>
      </c>
      <c r="E502" s="2">
        <v>1</v>
      </c>
      <c r="F502" s="2"/>
      <c r="G502" s="2"/>
      <c r="H502" s="2"/>
      <c r="I502" s="2">
        <v>2</v>
      </c>
      <c r="J502" t="str">
        <v>하마하마 너티</v>
      </c>
      <c r="K502" t="str">
        <v>탁주</v>
      </c>
      <c r="L502" s="3">
        <v>0.08</v>
      </c>
      <c r="M502"/>
      <c r="N502"/>
      <c r="O502"/>
      <c r="P502"/>
    </row>
    <row r="503" ht="30" customHeight="1">
      <c r="C503"/>
      <c r="D503"/>
      <c r="E503" s="2">
        <v>1</v>
      </c>
      <c r="F503" s="2"/>
      <c r="G503" s="2"/>
      <c r="H503" s="2"/>
      <c r="I503" s="2"/>
      <c r="J503" t="str">
        <v>하마하마 오메기</v>
      </c>
      <c r="K503" t="str">
        <v>탁주</v>
      </c>
      <c r="L503" s="3">
        <v>0.08</v>
      </c>
      <c r="M503"/>
      <c r="N503"/>
      <c r="O503"/>
      <c r="P503"/>
    </row>
    <row r="504" ht="30" customHeight="1">
      <c r="C504">
        <v>231</v>
      </c>
      <c r="D504" t="str">
        <v>농업회사법인 주식회사 우리서막</v>
      </c>
      <c r="E504" s="2"/>
      <c r="F504" s="2">
        <v>1</v>
      </c>
      <c r="G504" s="2"/>
      <c r="H504" s="2"/>
      <c r="I504" s="2">
        <v>2</v>
      </c>
      <c r="J504" t="str">
        <v>우리막걸리</v>
      </c>
      <c r="K504" t="str">
        <v>탁주</v>
      </c>
      <c r="L504" s="3">
        <v>0.12</v>
      </c>
      <c r="M504"/>
      <c r="N504"/>
      <c r="O504"/>
      <c r="P504"/>
    </row>
    <row r="505" ht="30" customHeight="1">
      <c r="C505"/>
      <c r="D505"/>
      <c r="E505" s="2"/>
      <c r="F505" s="2"/>
      <c r="G505" s="2">
        <v>1</v>
      </c>
      <c r="H505" s="2"/>
      <c r="I505" s="2"/>
      <c r="J505" t="str">
        <v>우리 과하주</v>
      </c>
      <c r="K505" t="str">
        <v>기타주류</v>
      </c>
      <c r="L505" s="3">
        <v>0.18</v>
      </c>
      <c r="M505"/>
      <c r="N505"/>
      <c r="O505"/>
      <c r="P505"/>
    </row>
    <row r="506" ht="30" customHeight="1">
      <c r="C506">
        <v>232</v>
      </c>
      <c r="D506" t="str">
        <v>농업회사법인(주)동백1917</v>
      </c>
      <c r="E506" s="2"/>
      <c r="F506" s="2">
        <v>1</v>
      </c>
      <c r="G506" s="2"/>
      <c r="H506" s="2"/>
      <c r="I506" s="2">
        <v>2</v>
      </c>
      <c r="J506" t="str">
        <v>흥</v>
      </c>
      <c r="K506" t="str">
        <v>탁주</v>
      </c>
      <c r="L506" s="3">
        <v>0.14</v>
      </c>
      <c r="M506"/>
      <c r="N506"/>
      <c r="O506"/>
      <c r="P506"/>
    </row>
    <row r="507" ht="30" customHeight="1">
      <c r="C507"/>
      <c r="D507"/>
      <c r="E507" s="2"/>
      <c r="F507" s="2"/>
      <c r="G507" s="2">
        <v>1</v>
      </c>
      <c r="H507" s="2"/>
      <c r="I507" s="2"/>
      <c r="J507" t="str">
        <v>뜻밖의맑음14</v>
      </c>
      <c r="K507" t="str">
        <v>약주</v>
      </c>
      <c r="L507" s="3">
        <v>0.14</v>
      </c>
      <c r="M507"/>
      <c r="N507"/>
      <c r="O507"/>
      <c r="P507"/>
    </row>
    <row r="508" ht="30" customHeight="1">
      <c r="C508">
        <v>233</v>
      </c>
      <c r="D508" t="str">
        <v>농업회사법인(주)술팡</v>
      </c>
      <c r="E508" s="2"/>
      <c r="F508" s="2">
        <v>1</v>
      </c>
      <c r="G508" s="2"/>
      <c r="H508" s="2"/>
      <c r="I508" s="2">
        <v>1</v>
      </c>
      <c r="J508" t="str">
        <v>봉명</v>
      </c>
      <c r="K508" t="str">
        <v>탁주</v>
      </c>
      <c r="L508" s="3">
        <v>0.12</v>
      </c>
      <c r="M508"/>
      <c r="N508"/>
      <c r="O508"/>
      <c r="P508"/>
    </row>
    <row r="509" ht="30" customHeight="1">
      <c r="C509">
        <v>234</v>
      </c>
      <c r="D509" t="str">
        <v>하동주조 농업회사법인 주식회사</v>
      </c>
      <c r="E509" s="2"/>
      <c r="F509" s="2"/>
      <c r="G509" s="2"/>
      <c r="H509" s="2">
        <v>1</v>
      </c>
      <c r="I509" s="2">
        <v>1</v>
      </c>
      <c r="J509" t="str">
        <v>하동꿀배주</v>
      </c>
      <c r="K509" t="str">
        <v>리큐르</v>
      </c>
      <c r="L509" s="3">
        <v>0.15</v>
      </c>
      <c r="M509"/>
      <c r="N509"/>
      <c r="O509"/>
      <c r="P509"/>
    </row>
    <row r="510" ht="30" customHeight="1">
      <c r="C510">
        <v>235</v>
      </c>
      <c r="D510" t="str">
        <v>농업회사법인 주식회사 제3컴퍼니</v>
      </c>
      <c r="E510" s="2"/>
      <c r="F510" s="2">
        <v>1</v>
      </c>
      <c r="G510" s="2"/>
      <c r="H510" s="2"/>
      <c r="I510" s="2">
        <v>1</v>
      </c>
      <c r="J510" t="str">
        <v>제3탁주</v>
      </c>
      <c r="K510" t="str">
        <v>탁주</v>
      </c>
      <c r="L510" s="3">
        <v>0.1</v>
      </c>
      <c r="M510">
        <v>4</v>
      </c>
      <c r="N510" t="str">
        <v>고도주-1</v>
      </c>
      <c r="O510" s="4">
        <v>46247</v>
      </c>
      <c r="P510"/>
    </row>
    <row r="511" ht="30" customHeight="1">
      <c r="C511">
        <v>236</v>
      </c>
      <c r="D511" t="str">
        <v>농업회사법인주식회사농노리</v>
      </c>
      <c r="E511" s="2"/>
      <c r="F511" s="2">
        <v>1</v>
      </c>
      <c r="G511" s="2"/>
      <c r="H511" s="2"/>
      <c r="I511" s="2">
        <v>1</v>
      </c>
      <c r="J511" t="str">
        <v>다복당9쌀생막걸리</v>
      </c>
      <c r="K511" t="str">
        <v>탁주</v>
      </c>
      <c r="L511" s="3">
        <v>0.09</v>
      </c>
      <c r="M511"/>
      <c r="N511"/>
      <c r="O511"/>
      <c r="P511"/>
    </row>
    <row r="512" ht="30" customHeight="1">
      <c r="C512">
        <v>237</v>
      </c>
      <c r="D512" t="str">
        <v>동일 주조장</v>
      </c>
      <c r="E512" s="2">
        <v>1</v>
      </c>
      <c r="F512" s="2"/>
      <c r="G512" s="2"/>
      <c r="H512" s="2"/>
      <c r="I512" s="2">
        <v>1</v>
      </c>
      <c r="J512" t="str">
        <v>세천막걸리</v>
      </c>
      <c r="K512" t="str">
        <v>탁주</v>
      </c>
      <c r="L512" s="3">
        <v>0.06</v>
      </c>
      <c r="M512"/>
      <c r="N512"/>
      <c r="O512"/>
      <c r="P512"/>
    </row>
    <row r="513" ht="30" customHeight="1">
      <c r="C513">
        <v>238</v>
      </c>
      <c r="D513" t="str">
        <v>사임당</v>
      </c>
      <c r="E513" s="2"/>
      <c r="F513" s="2"/>
      <c r="G513" s="2"/>
      <c r="H513" s="2">
        <v>1</v>
      </c>
      <c r="I513" s="2">
        <v>2</v>
      </c>
      <c r="J513" t="str">
        <v>사임당 강릉소주 17도</v>
      </c>
      <c r="K513" t="str">
        <v>일반증류주</v>
      </c>
      <c r="L513" s="3">
        <v>0.17</v>
      </c>
      <c r="M513">
        <v>20</v>
      </c>
      <c r="N513"/>
      <c r="O513" s="4">
        <v>46246</v>
      </c>
      <c r="P513" t="str">
        <v>375ml 10병, 75ml 10병</v>
      </c>
    </row>
    <row r="514" ht="30" customHeight="1">
      <c r="C514"/>
      <c r="D514"/>
      <c r="E514" s="2"/>
      <c r="F514" s="2"/>
      <c r="G514" s="2"/>
      <c r="H514" s="2">
        <v>1</v>
      </c>
      <c r="I514" s="2"/>
      <c r="J514" t="str">
        <v>사임당 강릉소주 24도</v>
      </c>
      <c r="K514" t="str">
        <v>일반증류주</v>
      </c>
      <c r="L514" s="3">
        <v>0.24</v>
      </c>
      <c r="M514">
        <v>20</v>
      </c>
      <c r="N514"/>
      <c r="O514" s="4">
        <v>46246</v>
      </c>
      <c r="P514" t="str">
        <v>375ml 10병, 75ml 10병</v>
      </c>
    </row>
    <row r="515" ht="30" customHeight="1">
      <c r="C515">
        <v>239</v>
      </c>
      <c r="D515" t="str">
        <v>같이양조장</v>
      </c>
      <c r="E515" s="2"/>
      <c r="F515" s="2">
        <v>1</v>
      </c>
      <c r="G515" s="2"/>
      <c r="H515" s="2"/>
      <c r="I515" s="2">
        <v>4</v>
      </c>
      <c r="J515" t="str">
        <v>미식가막걸리 납작복숭아</v>
      </c>
      <c r="K515" t="str">
        <v>탁주</v>
      </c>
      <c r="L515" s="3">
        <v>0.09</v>
      </c>
      <c r="M515"/>
      <c r="N515"/>
      <c r="O515"/>
      <c r="P515"/>
    </row>
    <row r="516" ht="30" customHeight="1">
      <c r="C516"/>
      <c r="D516"/>
      <c r="E516" s="2"/>
      <c r="F516" s="2">
        <v>1</v>
      </c>
      <c r="G516" s="2"/>
      <c r="H516" s="2"/>
      <c r="I516" s="2"/>
      <c r="J516" t="str">
        <v>한강11</v>
      </c>
      <c r="K516" t="str">
        <v>탁주</v>
      </c>
      <c r="L516" s="3">
        <v>0.11</v>
      </c>
      <c r="M516"/>
      <c r="N516"/>
      <c r="O516"/>
      <c r="P516"/>
    </row>
    <row r="517" ht="30" customHeight="1">
      <c r="C517"/>
      <c r="D517"/>
      <c r="E517" s="2">
        <v>1</v>
      </c>
      <c r="F517" s="2"/>
      <c r="G517" s="2"/>
      <c r="H517" s="2"/>
      <c r="I517" s="2"/>
      <c r="J517" t="str">
        <v>풀꽃</v>
      </c>
      <c r="K517" t="str">
        <v>탁주</v>
      </c>
      <c r="L517" s="3">
        <v>0.089</v>
      </c>
      <c r="M517"/>
      <c r="N517"/>
      <c r="O517"/>
      <c r="P517"/>
    </row>
    <row r="518" ht="30" customHeight="1">
      <c r="C518"/>
      <c r="D518"/>
      <c r="E518" s="2">
        <v>1</v>
      </c>
      <c r="F518" s="2"/>
      <c r="G518" s="2"/>
      <c r="H518" s="2"/>
      <c r="I518" s="2"/>
      <c r="J518" t="str">
        <v>경고탁주</v>
      </c>
      <c r="K518" t="str">
        <v>탁주</v>
      </c>
      <c r="L518" s="3"/>
      <c r="M518"/>
      <c r="N518"/>
      <c r="O518"/>
      <c r="P518"/>
    </row>
    <row r="519" ht="30" customHeight="1">
      <c r="C519">
        <v>240</v>
      </c>
      <c r="D519" t="str">
        <v>주식회사양주도가농업회사법인</v>
      </c>
      <c r="E519" s="2">
        <v>1</v>
      </c>
      <c r="F519" s="2"/>
      <c r="G519" s="2"/>
      <c r="H519" s="2"/>
      <c r="I519" s="2">
        <v>2</v>
      </c>
      <c r="J519" t="str">
        <v>청사과막끌림</v>
      </c>
      <c r="K519" t="str">
        <v>탁주</v>
      </c>
      <c r="L519" s="3">
        <v>0.055</v>
      </c>
      <c r="M519">
        <v>4</v>
      </c>
      <c r="N519" t="str">
        <v>저도주-3</v>
      </c>
      <c r="O519" s="4">
        <v>46247</v>
      </c>
      <c r="P519"/>
    </row>
    <row r="520" ht="30" customHeight="1">
      <c r="C520"/>
      <c r="D520"/>
      <c r="E520" s="2">
        <v>1</v>
      </c>
      <c r="F520" s="2"/>
      <c r="G520" s="2"/>
      <c r="H520" s="2"/>
      <c r="I520" s="2"/>
      <c r="J520" t="str">
        <v>유톡자톡</v>
      </c>
      <c r="K520" t="str">
        <v>탁주</v>
      </c>
      <c r="L520" s="3">
        <v>0.06</v>
      </c>
      <c r="M520">
        <v>4</v>
      </c>
      <c r="N520" t="str">
        <v>저도주-3</v>
      </c>
      <c r="O520" s="4">
        <v>46247</v>
      </c>
      <c r="P520"/>
    </row>
    <row r="521" ht="30" customHeight="1">
      <c r="C521">
        <v>241</v>
      </c>
      <c r="D521" t="str">
        <v>농업회사법인 주식회사 서울효모방</v>
      </c>
      <c r="E521" s="2">
        <v>1</v>
      </c>
      <c r="F521" s="2"/>
      <c r="G521" s="2"/>
      <c r="H521" s="2"/>
      <c r="I521" s="2">
        <v>4</v>
      </c>
      <c r="J521" t="str">
        <v>바탕 저소유</v>
      </c>
      <c r="K521" t="str">
        <v>탁주</v>
      </c>
      <c r="L521" s="3">
        <v>0.015</v>
      </c>
      <c r="M521"/>
      <c r="N521"/>
      <c r="O521"/>
      <c r="P521"/>
    </row>
    <row r="522" ht="30" customHeight="1">
      <c r="C522"/>
      <c r="D522"/>
      <c r="E522" s="2"/>
      <c r="F522" s="2">
        <v>1</v>
      </c>
      <c r="G522" s="2"/>
      <c r="H522" s="2"/>
      <c r="I522" s="2"/>
      <c r="J522" t="str">
        <v>바탕 배럴</v>
      </c>
      <c r="K522" t="str">
        <v>기타 주류</v>
      </c>
      <c r="L522" s="3">
        <v>0.15</v>
      </c>
      <c r="M522"/>
      <c r="N522"/>
      <c r="O522"/>
      <c r="P522"/>
    </row>
    <row r="523" ht="30" customHeight="1">
      <c r="C523"/>
      <c r="D523"/>
      <c r="E523" s="2"/>
      <c r="F523" s="2"/>
      <c r="G523" s="2">
        <v>1</v>
      </c>
      <c r="H523" s="2"/>
      <c r="I523" s="2"/>
      <c r="J523" t="str">
        <v>흑향 배럴</v>
      </c>
      <c r="K523" t="str">
        <v>기타 주류</v>
      </c>
      <c r="L523" s="3">
        <v>0.16</v>
      </c>
      <c r="M523"/>
      <c r="N523"/>
      <c r="O523"/>
      <c r="P523"/>
    </row>
    <row r="524" ht="30" customHeight="1">
      <c r="C524"/>
      <c r="D524"/>
      <c r="E524" s="2"/>
      <c r="F524" s="2"/>
      <c r="G524" s="2">
        <v>1</v>
      </c>
      <c r="H524" s="2"/>
      <c r="I524" s="2"/>
      <c r="J524" t="str">
        <v>밝은 여담</v>
      </c>
      <c r="K524" t="str">
        <v>기타 주류</v>
      </c>
      <c r="L524" s="5">
        <v>0.075</v>
      </c>
      <c r="M524"/>
      <c r="N524"/>
      <c r="O524"/>
      <c r="P524"/>
    </row>
    <row r="525" ht="30" customHeight="1">
      <c r="C525">
        <v>242</v>
      </c>
      <c r="D525" t="str">
        <v>농업회사법인 장희도가(주)</v>
      </c>
      <c r="E525" s="2"/>
      <c r="F525" s="2"/>
      <c r="G525" s="2">
        <v>1</v>
      </c>
      <c r="H525" s="2"/>
      <c r="I525" s="2">
        <v>3</v>
      </c>
      <c r="J525" t="str">
        <v>쑥스러움</v>
      </c>
      <c r="K525" t="str">
        <v>약주</v>
      </c>
      <c r="L525" s="3">
        <v>0.15</v>
      </c>
      <c r="M525">
        <v>6</v>
      </c>
      <c r="N525" t="str">
        <v>약청주-3</v>
      </c>
      <c r="O525" s="4">
        <v>46247</v>
      </c>
      <c r="P525"/>
    </row>
    <row r="526" ht="30" customHeight="1">
      <c r="C526"/>
      <c r="D526"/>
      <c r="E526" s="2"/>
      <c r="F526" s="2">
        <v>1</v>
      </c>
      <c r="G526" s="2"/>
      <c r="H526" s="2"/>
      <c r="I526" s="2"/>
      <c r="J526" t="str">
        <v>세종대왕어주</v>
      </c>
      <c r="K526" t="str">
        <v>탁주</v>
      </c>
      <c r="L526" s="3">
        <v>0.13</v>
      </c>
      <c r="M526">
        <v>4</v>
      </c>
      <c r="N526" t="str">
        <v>고도주-2</v>
      </c>
      <c r="O526" s="4">
        <v>46247</v>
      </c>
      <c r="P526"/>
    </row>
    <row r="527" ht="30" customHeight="1">
      <c r="C527"/>
      <c r="D527"/>
      <c r="E527" s="2"/>
      <c r="F527" s="2">
        <v>1</v>
      </c>
      <c r="G527" s="2"/>
      <c r="H527" s="2"/>
      <c r="I527" s="2"/>
      <c r="J527" t="str">
        <v>이화설</v>
      </c>
      <c r="K527" t="str">
        <v>탁주</v>
      </c>
      <c r="L527" s="3">
        <v>0.13</v>
      </c>
      <c r="M527">
        <v>6</v>
      </c>
      <c r="N527" t="str">
        <v>고도주-2</v>
      </c>
      <c r="O527" s="4">
        <v>46247</v>
      </c>
      <c r="P527"/>
    </row>
    <row r="528" ht="30" customHeight="1">
      <c r="C528">
        <v>243</v>
      </c>
      <c r="D528" t="str">
        <v>우쥬라익썸 주식회사 농업회사법인</v>
      </c>
      <c r="E528" s="2"/>
      <c r="F528" s="2">
        <v>1</v>
      </c>
      <c r="G528" s="2"/>
      <c r="H528" s="2"/>
      <c r="I528" s="2">
        <v>2</v>
      </c>
      <c r="J528" t="str">
        <v>색조작주 흰 01</v>
      </c>
      <c r="K528" t="str">
        <v>탁주</v>
      </c>
      <c r="L528" s="3">
        <v>0.14</v>
      </c>
      <c r="M528"/>
      <c r="N528"/>
      <c r="O528"/>
      <c r="P528"/>
    </row>
    <row r="529" ht="30" customHeight="1">
      <c r="D529"/>
      <c r="E529" s="2"/>
      <c r="F529" s="2">
        <v>1</v>
      </c>
      <c r="G529" s="2"/>
      <c r="H529" s="2"/>
      <c r="I529" s="2"/>
      <c r="J529" t="str">
        <v>색조작주 흰 02</v>
      </c>
      <c r="K529" t="str">
        <v>탁주</v>
      </c>
      <c r="L529" s="3">
        <v>0.14</v>
      </c>
      <c r="M529"/>
      <c r="N529"/>
      <c r="O529"/>
      <c r="P529"/>
    </row>
    <row r="530" ht="30" customHeight="1">
      <c r="C530">
        <v>244</v>
      </c>
      <c r="D530" t="str">
        <v>마이코인터내셔널</v>
      </c>
      <c r="E530" s="2"/>
      <c r="F530" s="2"/>
      <c r="G530" s="2"/>
      <c r="H530" s="2">
        <v>1</v>
      </c>
      <c r="I530" s="2">
        <v>1</v>
      </c>
      <c r="J530" t="str">
        <v>ㅎ뮴햬</v>
      </c>
      <c r="K530" t="str">
        <v>증류주</v>
      </c>
      <c r="L530" s="3">
        <v>0.4</v>
      </c>
      <c r="M530"/>
      <c r="N530"/>
      <c r="O530"/>
      <c r="P530" t="str">
        <v>제품명 확인 필요</v>
      </c>
    </row>
    <row r="531" ht="30" customHeight="1">
      <c r="C531">
        <v>245</v>
      </c>
      <c r="D531" t="str">
        <v>농업회사법인(주)영덕주조</v>
      </c>
      <c r="E531" s="2">
        <v>1</v>
      </c>
      <c r="F531" s="2"/>
      <c r="G531" s="2"/>
      <c r="H531" s="2"/>
      <c r="I531" s="2">
        <v>3</v>
      </c>
      <c r="J531" t="str">
        <v>불티</v>
      </c>
      <c r="K531" t="str">
        <v>탁주</v>
      </c>
      <c r="L531" s="3">
        <v>0.06</v>
      </c>
      <c r="M531"/>
      <c r="N531"/>
      <c r="O531"/>
      <c r="P531"/>
    </row>
    <row r="532" ht="30" customHeight="1">
      <c r="C532"/>
      <c r="D532"/>
      <c r="E532" s="2"/>
      <c r="F532" s="2"/>
      <c r="G532" s="2">
        <v>1</v>
      </c>
      <c r="H532" s="2"/>
      <c r="I532" s="2"/>
      <c r="J532" t="str">
        <v>소월미주</v>
      </c>
      <c r="K532" t="str">
        <v>약주</v>
      </c>
      <c r="L532" s="3">
        <v>0.13</v>
      </c>
      <c r="M532">
        <v>6</v>
      </c>
      <c r="N532" t="str">
        <v>약청주-3</v>
      </c>
      <c r="O532" s="4">
        <v>46247</v>
      </c>
      <c r="P532"/>
    </row>
    <row r="533" ht="30" customHeight="1">
      <c r="C533"/>
      <c r="D533"/>
      <c r="E533" s="2"/>
      <c r="F533" s="2"/>
      <c r="G533" s="2"/>
      <c r="H533" s="2">
        <v>1</v>
      </c>
      <c r="I533" s="2"/>
      <c r="J533" t="str">
        <v>도원결의</v>
      </c>
      <c r="K533" t="str">
        <v>증류주</v>
      </c>
      <c r="L533" s="3">
        <v>0.15</v>
      </c>
      <c r="M533"/>
      <c r="N533"/>
      <c r="O533"/>
      <c r="P533"/>
    </row>
    <row r="534" ht="30" customHeight="1">
      <c r="C534">
        <v>246</v>
      </c>
      <c r="D534" t="str">
        <v>농업회사법인(주)유래</v>
      </c>
      <c r="E534" s="2"/>
      <c r="F534" s="2"/>
      <c r="G534" s="2"/>
      <c r="H534" s="2">
        <v>1</v>
      </c>
      <c r="I534" s="2">
        <v>1</v>
      </c>
      <c r="J534" t="str">
        <v>유래</v>
      </c>
      <c r="K534" t="str">
        <v>증류식 소주</v>
      </c>
      <c r="L534" s="3">
        <v>0.4</v>
      </c>
      <c r="M534"/>
      <c r="N534"/>
      <c r="O534"/>
      <c r="P534"/>
    </row>
    <row r="535" ht="30" customHeight="1">
      <c r="M535">
        <f>COUNT(M4:M534)</f>
        <v>240</v>
      </c>
    </row>
    <row r="536">
      <c r="M536">
        <f>COUNTBLANK(M3:M534)</f>
        <v>291</v>
      </c>
    </row>
    <row r="538">
      <c r="M538">
        <f>M535/I4</f>
        <v>0.45540796963946867</v>
      </c>
    </row>
  </sheetData>
  <autoFilter ref="C3:P515"/>
  <mergeCells count="169">
    <mergeCell ref="I515:I518"/>
    <mergeCell ref="I519:I520"/>
    <mergeCell ref="I521:I524"/>
    <mergeCell ref="I525:I527"/>
    <mergeCell ref="I528:I529"/>
    <mergeCell ref="I531:I533"/>
    <mergeCell ref="C2:P2"/>
    <mergeCell ref="I5:I6"/>
    <mergeCell ref="I7:I8"/>
    <mergeCell ref="I9:I10"/>
    <mergeCell ref="I11:I14"/>
    <mergeCell ref="I18:I19"/>
    <mergeCell ref="I41:I44"/>
    <mergeCell ref="I45:I47"/>
    <mergeCell ref="I48:I49"/>
    <mergeCell ref="I50:I51"/>
    <mergeCell ref="I52:I53"/>
    <mergeCell ref="I56:I58"/>
    <mergeCell ref="I20:I23"/>
    <mergeCell ref="I29:I31"/>
    <mergeCell ref="I32:I33"/>
    <mergeCell ref="I34:I35"/>
    <mergeCell ref="I36:I37"/>
    <mergeCell ref="I38:I39"/>
    <mergeCell ref="I80:I84"/>
    <mergeCell ref="I85:I87"/>
    <mergeCell ref="I88:I91"/>
    <mergeCell ref="I92:I93"/>
    <mergeCell ref="I96:I97"/>
    <mergeCell ref="I98:I101"/>
    <mergeCell ref="I61:I62"/>
    <mergeCell ref="I63:I64"/>
    <mergeCell ref="I65:I66"/>
    <mergeCell ref="I69:I71"/>
    <mergeCell ref="I72:I74"/>
    <mergeCell ref="I76:I78"/>
    <mergeCell ref="I125:I126"/>
    <mergeCell ref="I127:I128"/>
    <mergeCell ref="I129:I131"/>
    <mergeCell ref="I132:I135"/>
    <mergeCell ref="I136:I138"/>
    <mergeCell ref="I139:I140"/>
    <mergeCell ref="I102:I103"/>
    <mergeCell ref="I105:I108"/>
    <mergeCell ref="I109:I112"/>
    <mergeCell ref="I113:I114"/>
    <mergeCell ref="I116:I118"/>
    <mergeCell ref="I119:I120"/>
    <mergeCell ref="I156:I158"/>
    <mergeCell ref="I159:I161"/>
    <mergeCell ref="I162:I164"/>
    <mergeCell ref="I168:I172"/>
    <mergeCell ref="I173:I174"/>
    <mergeCell ref="I176:I179"/>
    <mergeCell ref="I141:I143"/>
    <mergeCell ref="I144:I147"/>
    <mergeCell ref="I148:I149"/>
    <mergeCell ref="I150:I151"/>
    <mergeCell ref="I152:I153"/>
    <mergeCell ref="I154:I155"/>
    <mergeCell ref="I196:I197"/>
    <mergeCell ref="I198:I199"/>
    <mergeCell ref="I201:I203"/>
    <mergeCell ref="I204:I207"/>
    <mergeCell ref="I209:I210"/>
    <mergeCell ref="I211:I216"/>
    <mergeCell ref="I180:I182"/>
    <mergeCell ref="I183:I184"/>
    <mergeCell ref="I185:I187"/>
    <mergeCell ref="I188:I189"/>
    <mergeCell ref="I191:I192"/>
    <mergeCell ref="I193:I194"/>
    <mergeCell ref="I235:I236"/>
    <mergeCell ref="I237:I238"/>
    <mergeCell ref="I239:I240"/>
    <mergeCell ref="I243:I246"/>
    <mergeCell ref="I248:I249"/>
    <mergeCell ref="I251:I253"/>
    <mergeCell ref="I217:I218"/>
    <mergeCell ref="I220:I223"/>
    <mergeCell ref="I225:I226"/>
    <mergeCell ref="I228:I229"/>
    <mergeCell ref="I230:I231"/>
    <mergeCell ref="I232:I233"/>
    <mergeCell ref="I270:I274"/>
    <mergeCell ref="I276:I277"/>
    <mergeCell ref="I278:I283"/>
    <mergeCell ref="I284:I285"/>
    <mergeCell ref="I287:I290"/>
    <mergeCell ref="I292:I294"/>
    <mergeCell ref="I254:I255"/>
    <mergeCell ref="I256:I259"/>
    <mergeCell ref="I260:I261"/>
    <mergeCell ref="I262:I263"/>
    <mergeCell ref="I264:I265"/>
    <mergeCell ref="I266:I267"/>
    <mergeCell ref="I311:I312"/>
    <mergeCell ref="I313:I314"/>
    <mergeCell ref="I318:I320"/>
    <mergeCell ref="I324:I325"/>
    <mergeCell ref="I327:I329"/>
    <mergeCell ref="I332:I333"/>
    <mergeCell ref="I295:I299"/>
    <mergeCell ref="I300:I301"/>
    <mergeCell ref="I302:I303"/>
    <mergeCell ref="I304:I305"/>
    <mergeCell ref="I306:I308"/>
    <mergeCell ref="I309:I310"/>
    <mergeCell ref="I351:I352"/>
    <mergeCell ref="I354:I357"/>
    <mergeCell ref="I358:I359"/>
    <mergeCell ref="I360:I362"/>
    <mergeCell ref="I363:I364"/>
    <mergeCell ref="I365:I366"/>
    <mergeCell ref="I334:I335"/>
    <mergeCell ref="I336:I337"/>
    <mergeCell ref="I338:I340"/>
    <mergeCell ref="I344:I345"/>
    <mergeCell ref="I346:I348"/>
    <mergeCell ref="I349:I350"/>
    <mergeCell ref="I382:I383"/>
    <mergeCell ref="I384:I386"/>
    <mergeCell ref="I387:I388"/>
    <mergeCell ref="I389:I390"/>
    <mergeCell ref="I391:I393"/>
    <mergeCell ref="I394:I396"/>
    <mergeCell ref="I367:I368"/>
    <mergeCell ref="I369:I370"/>
    <mergeCell ref="I371:I372"/>
    <mergeCell ref="I373:I374"/>
    <mergeCell ref="I375:I377"/>
    <mergeCell ref="I380:I381"/>
    <mergeCell ref="I458:I459"/>
    <mergeCell ref="I427:I428"/>
    <mergeCell ref="I429:I430"/>
    <mergeCell ref="I431:I433"/>
    <mergeCell ref="I434:I436"/>
    <mergeCell ref="I437:I438"/>
    <mergeCell ref="I439:I441"/>
    <mergeCell ref="I397:I400"/>
    <mergeCell ref="I401:I402"/>
    <mergeCell ref="I405:I410"/>
    <mergeCell ref="I411:I414"/>
    <mergeCell ref="I415:I419"/>
    <mergeCell ref="I421:I424"/>
    <mergeCell ref="P150:P151"/>
    <mergeCell ref="I498:I499"/>
    <mergeCell ref="I500:I501"/>
    <mergeCell ref="I502:I503"/>
    <mergeCell ref="I504:I505"/>
    <mergeCell ref="I506:I507"/>
    <mergeCell ref="I513:I514"/>
    <mergeCell ref="I476:I479"/>
    <mergeCell ref="I481:I486"/>
    <mergeCell ref="I487:I489"/>
    <mergeCell ref="I491:I492"/>
    <mergeCell ref="I493:I494"/>
    <mergeCell ref="I496:I497"/>
    <mergeCell ref="I460:I461"/>
    <mergeCell ref="I462:I463"/>
    <mergeCell ref="I465:I466"/>
    <mergeCell ref="I467:I468"/>
    <mergeCell ref="I469:I472"/>
    <mergeCell ref="I473:I475"/>
    <mergeCell ref="I442:I443"/>
    <mergeCell ref="I444:I445"/>
    <mergeCell ref="I447:I452"/>
    <mergeCell ref="I453:I455"/>
    <mergeCell ref="I456:I457"/>
  </mergeCells>
  <pageMargins left="0.7" right="0.7" top="0.75" bottom="0.75" header="0.3" footer="0.3"/>
  <ignoredErrors>
    <ignoredError numberStoredAsText="1" sqref="A1:P53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N514"/>
  <sheetViews>
    <sheetView workbookViewId="0" rightToLeft="0"/>
  </sheetViews>
  <cols>
    <col min="1" max="1" customWidth="1" width="1.08203125"/>
    <col min="2" max="2" customWidth="1" width="2.83203125"/>
    <col min="3" max="3" customWidth="1" width="9.58203125"/>
    <col min="4" max="4" customWidth="1" width="52.33203125"/>
    <col min="5" max="5" customWidth="1" width="7.58203125"/>
    <col min="6" max="6" customWidth="1" width="7.58203125"/>
    <col min="7" max="7" customWidth="1" width="7.58203125"/>
    <col min="8" max="8" customWidth="1" width="7.58203125"/>
    <col min="9" max="9" customWidth="1" width="45"/>
    <col min="10" max="10" customWidth="1" width="40.83203125"/>
    <col min="11" max="11" customWidth="1" width="12.25"/>
    <col min="12" max="12" customWidth="1" width="14.83203125"/>
    <col min="13" max="13" customWidth="1" width="15.08203125"/>
    <col min="14" max="14" customWidth="1" width="32.58203125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2" ht="50.15" customHeight="1">
      <c r="B2" s="1"/>
      <c r="C2" t="str">
        <v>품평회 접수목록 &lt;식품&gt;</v>
      </c>
      <c r="D2"/>
      <c r="E2"/>
      <c r="F2"/>
      <c r="G2"/>
      <c r="H2"/>
      <c r="I2"/>
      <c r="J2"/>
      <c r="K2"/>
      <c r="L2"/>
      <c r="M2"/>
      <c r="N2"/>
    </row>
    <row r="3" ht="35" customHeight="1" xml:space="preserve">
      <c r="C3"/>
      <c r="D3" t="str">
        <v>업체명</v>
      </c>
      <c r="E3" s="2" t="str">
        <v>조리</v>
      </c>
      <c r="F3" s="2" t="str">
        <v>비조리</v>
      </c>
      <c r="G3" s="2" t="str">
        <v>농협</v>
      </c>
      <c r="H3" s="2" t="str">
        <v>출품수</v>
      </c>
      <c r="I3" t="str" xml:space="preserve">
        <v xml:space="preserve">제품명
(제품라벨 기준)</v>
      </c>
      <c r="J3" t="str">
        <v>식품유형</v>
      </c>
      <c r="K3" t="str">
        <v>수량</v>
      </c>
      <c r="L3" t="str">
        <v>보관위치</v>
      </c>
      <c r="M3" t="str">
        <v>수령일</v>
      </c>
      <c r="N3" t="str">
        <v>비고</v>
      </c>
    </row>
    <row r="4" ht="30" customHeight="1">
      <c r="C4"/>
      <c r="D4"/>
      <c r="E4" s="2">
        <f>SUM(E$5:E$1048576)</f>
        <v>58</v>
      </c>
      <c r="F4" s="2">
        <f>SUM(F$5:F$1048576)</f>
        <v>67</v>
      </c>
      <c r="G4" s="2">
        <f>SUM(G$5:G$1048576)</f>
        <v>48</v>
      </c>
      <c r="H4" s="2">
        <f>SUM(H$5:H$1048576)</f>
        <v>173</v>
      </c>
      <c r="I4" s="2"/>
      <c r="J4" s="2"/>
      <c r="K4"/>
      <c r="L4"/>
      <c r="M4"/>
      <c r="N4"/>
    </row>
    <row r="5" ht="30" customHeight="1">
      <c r="C5">
        <v>1</v>
      </c>
      <c r="D5" t="str">
        <v>동송농협 미곡종합처리장</v>
      </c>
      <c r="E5" s="6"/>
      <c r="F5" s="6"/>
      <c r="G5" s="2">
        <v>1</v>
      </c>
      <c r="H5" s="2">
        <v>2</v>
      </c>
      <c r="I5" t="str">
        <v>철원오대쌀로 만든 떡국</v>
      </c>
      <c r="J5" t="str">
        <v>떡류(주정처리제품)</v>
      </c>
      <c r="K5"/>
      <c r="L5"/>
      <c r="M5"/>
      <c r="N5"/>
    </row>
    <row r="6" ht="30" customHeight="1">
      <c r="C6"/>
      <c r="D6"/>
      <c r="E6" s="6"/>
      <c r="F6" s="6"/>
      <c r="G6" s="2">
        <v>1</v>
      </c>
      <c r="H6" s="2"/>
      <c r="I6" t="str">
        <v>멸치맛 포포면</v>
      </c>
      <c r="J6" t="str">
        <v>건면</v>
      </c>
      <c r="K6"/>
      <c r="L6"/>
      <c r="M6"/>
      <c r="N6"/>
    </row>
    <row r="7" ht="30" customHeight="1">
      <c r="C7">
        <v>2</v>
      </c>
      <c r="D7" t="str">
        <v>세준에프앤비</v>
      </c>
      <c r="E7" s="2">
        <v>1</v>
      </c>
      <c r="F7" s="2"/>
      <c r="G7" s="2"/>
      <c r="H7" s="2">
        <v>2</v>
      </c>
      <c r="I7" t="str">
        <v>누룽지떡국 된장맛</v>
      </c>
      <c r="J7" t="str">
        <v>즉석조리식품</v>
      </c>
      <c r="K7">
        <v>10</v>
      </c>
      <c r="L7"/>
      <c r="M7" s="4">
        <v>46245</v>
      </c>
      <c r="N7"/>
    </row>
    <row r="8" ht="30" customHeight="1">
      <c r="C8">
        <v>2</v>
      </c>
      <c r="D8"/>
      <c r="E8" s="2">
        <v>1</v>
      </c>
      <c r="F8" s="2"/>
      <c r="G8" s="2"/>
      <c r="H8" s="2"/>
      <c r="I8" t="str">
        <v>누룽지국밥 짬뽕맛</v>
      </c>
      <c r="J8" t="str">
        <v>즉석조리식품</v>
      </c>
      <c r="K8"/>
      <c r="L8"/>
      <c r="M8"/>
      <c r="N8" t="str">
        <v>미도착</v>
      </c>
    </row>
    <row r="9" ht="30" customHeight="1">
      <c r="C9">
        <v>3</v>
      </c>
      <c r="D9" t="str">
        <v>(주)농업회사법인 다올농원식품</v>
      </c>
      <c r="E9" s="6"/>
      <c r="F9" s="6">
        <v>1</v>
      </c>
      <c r="G9" s="2"/>
      <c r="H9" s="2">
        <v>2</v>
      </c>
      <c r="I9" t="str">
        <v>참죽(가죽) 다섯가지 곡물스낵</v>
      </c>
      <c r="J9" t="str">
        <v>곡류가공품</v>
      </c>
      <c r="K9"/>
      <c r="L9"/>
      <c r="M9"/>
      <c r="N9"/>
    </row>
    <row r="10" ht="30" customHeight="1">
      <c r="C10"/>
      <c r="D10"/>
      <c r="E10" s="6"/>
      <c r="F10" s="6">
        <v>1</v>
      </c>
      <c r="G10" s="2"/>
      <c r="H10" s="2"/>
      <c r="I10" t="str">
        <v>하수오 다섯가지 곡물스낵</v>
      </c>
      <c r="J10" t="str">
        <v>곡류가공품</v>
      </c>
      <c r="K10"/>
      <c r="L10"/>
      <c r="M10"/>
      <c r="N10"/>
    </row>
    <row r="11" ht="30" customHeight="1">
      <c r="C11">
        <v>4</v>
      </c>
      <c r="D11" t="str">
        <v>전주농업협동조합 경제사업본부</v>
      </c>
      <c r="E11" s="6"/>
      <c r="F11" s="6"/>
      <c r="G11" s="2">
        <v>1</v>
      </c>
      <c r="H11" s="2">
        <v>2</v>
      </c>
      <c r="I11" t="str">
        <v>어울진 쌀눈쌀 현미 누룽지</v>
      </c>
      <c r="J11" t="str">
        <v>곡류가공품</v>
      </c>
      <c r="K11"/>
      <c r="L11"/>
      <c r="M11"/>
      <c r="N11"/>
    </row>
    <row r="12" ht="30" customHeight="1">
      <c r="C12"/>
      <c r="D12"/>
      <c r="E12" s="6"/>
      <c r="F12" s="6"/>
      <c r="G12" s="2">
        <v>1</v>
      </c>
      <c r="H12" s="2"/>
      <c r="I12" t="str">
        <v>어울진 배숙 식혜</v>
      </c>
      <c r="J12" t="str">
        <v>혼합음료</v>
      </c>
      <c r="K12"/>
      <c r="L12"/>
      <c r="M12"/>
      <c r="N12"/>
    </row>
    <row r="13" ht="30" customHeight="1">
      <c r="C13">
        <v>5</v>
      </c>
      <c r="D13" t="str">
        <v>삼진식품</v>
      </c>
      <c r="E13" s="6">
        <v>1</v>
      </c>
      <c r="F13" s="6"/>
      <c r="G13" s="2"/>
      <c r="H13" s="2">
        <f>SUM(E13:G13)</f>
        <v>1</v>
      </c>
      <c r="I13" t="str">
        <v>고소소 검은콩미숫가루</v>
      </c>
      <c r="J13" t="str">
        <v>곡류가공품</v>
      </c>
      <c r="K13">
        <v>35</v>
      </c>
      <c r="L13"/>
      <c r="M13" t="str">
        <v>8월 10일</v>
      </c>
      <c r="N13"/>
    </row>
    <row r="14" ht="30" customHeight="1">
      <c r="C14">
        <v>6</v>
      </c>
      <c r="D14" t="str">
        <v>주식회사 미두 농업회사법인</v>
      </c>
      <c r="E14" s="6"/>
      <c r="F14" s="6">
        <v>1</v>
      </c>
      <c r="G14" s="2"/>
      <c r="H14" s="2">
        <f>SUM(E14:G14)</f>
        <v>1</v>
      </c>
      <c r="I14" t="str">
        <v>포근포근 쌀계란과자</v>
      </c>
      <c r="J14" t="str">
        <v>과자</v>
      </c>
      <c r="K14"/>
      <c r="L14"/>
      <c r="M14"/>
      <c r="N14"/>
    </row>
    <row r="15" ht="30" customHeight="1">
      <c r="C15">
        <v>7</v>
      </c>
      <c r="D15" t="str">
        <v>아시아비엔씨</v>
      </c>
      <c r="E15" s="6">
        <v>1</v>
      </c>
      <c r="F15" s="6"/>
      <c r="G15" s="2"/>
      <c r="H15" s="2">
        <f>SUM(E15:G15)</f>
        <v>1</v>
      </c>
      <c r="I15" t="str">
        <v>라라쿡 멸치 쌀잔치국수</v>
      </c>
      <c r="J15" t="str">
        <v>건면</v>
      </c>
      <c r="K15"/>
      <c r="L15"/>
      <c r="M15"/>
      <c r="N15"/>
    </row>
    <row r="16" ht="30" customHeight="1">
      <c r="C16">
        <v>8</v>
      </c>
      <c r="D16" t="str">
        <v>지리산황치마을영농조합법인</v>
      </c>
      <c r="E16" s="6"/>
      <c r="F16" s="6">
        <v>1</v>
      </c>
      <c r="G16" s="2"/>
      <c r="H16" s="2">
        <v>3</v>
      </c>
      <c r="I16" t="str">
        <v>누른당 바사삭 귀리누룽지</v>
      </c>
      <c r="J16" t="str">
        <v>곡류가공품</v>
      </c>
      <c r="K16">
        <v>8</v>
      </c>
      <c r="L16"/>
      <c r="M16" s="4">
        <v>46245</v>
      </c>
      <c r="N16"/>
    </row>
    <row r="17" ht="30" customHeight="1">
      <c r="C17"/>
      <c r="D17"/>
      <c r="E17" s="6"/>
      <c r="F17" s="6">
        <v>1</v>
      </c>
      <c r="G17" s="2"/>
      <c r="H17" s="2"/>
      <c r="I17" t="str">
        <v>누른당 바사삭 약콩누룽지</v>
      </c>
      <c r="J17" t="str">
        <v>곡류가공품</v>
      </c>
      <c r="K17">
        <v>8</v>
      </c>
      <c r="L17"/>
      <c r="M17" s="4">
        <v>46245</v>
      </c>
      <c r="N17"/>
    </row>
    <row r="18" ht="30" customHeight="1">
      <c r="C18"/>
      <c r="D18"/>
      <c r="E18" s="6"/>
      <c r="F18" s="6">
        <v>1</v>
      </c>
      <c r="G18" s="2"/>
      <c r="H18" s="2"/>
      <c r="I18" t="str">
        <v>누른당 바사삭 현미누룽지</v>
      </c>
      <c r="J18" t="str">
        <v>곡류가공품</v>
      </c>
      <c r="K18">
        <v>8</v>
      </c>
      <c r="L18"/>
      <c r="M18" s="4">
        <v>46245</v>
      </c>
      <c r="N18"/>
    </row>
    <row r="19" ht="30" customHeight="1">
      <c r="C19">
        <v>9</v>
      </c>
      <c r="D19" t="str">
        <v>세종대왕농업협동조합</v>
      </c>
      <c r="E19" s="6"/>
      <c r="F19" s="6"/>
      <c r="G19">
        <v>1</v>
      </c>
      <c r="H19" s="2">
        <f>SUM(E19:G19)</f>
        <v>1</v>
      </c>
      <c r="I19" t="str">
        <v>세종대왕쌀국수 멸치맛</v>
      </c>
      <c r="J19" t="str">
        <v>건면</v>
      </c>
      <c r="K19">
        <v>24</v>
      </c>
      <c r="L19"/>
      <c r="M19" s="4">
        <v>46245</v>
      </c>
      <c r="N19"/>
    </row>
    <row r="20" ht="30" customHeight="1">
      <c r="C20">
        <v>10</v>
      </c>
      <c r="D20" t="str">
        <v>소로리쌀쿡협동조합</v>
      </c>
      <c r="E20" s="6"/>
      <c r="F20" s="6">
        <v>1</v>
      </c>
      <c r="G20"/>
      <c r="H20" s="2">
        <f>SUM(E20:G20)</f>
        <v>1</v>
      </c>
      <c r="I20" t="str">
        <v>소로리빨간식혜</v>
      </c>
      <c r="J20" t="str">
        <v>혼합음료</v>
      </c>
      <c r="K20"/>
      <c r="L20"/>
      <c r="M20"/>
      <c r="N20"/>
    </row>
    <row r="21" ht="30" customHeight="1">
      <c r="C21">
        <v>11</v>
      </c>
      <c r="D21" t="str">
        <v>오케이라이스센터</v>
      </c>
      <c r="E21" s="6"/>
      <c r="F21" s="6"/>
      <c r="G21" s="2">
        <v>1</v>
      </c>
      <c r="H21" s="2">
        <f>SUM(E21:G21)</f>
        <v>1</v>
      </c>
      <c r="I21" t="str">
        <v>한눈에반한쌀밥</v>
      </c>
      <c r="J21" t="str">
        <v>즉석밥</v>
      </c>
      <c r="K21"/>
      <c r="L21"/>
      <c r="M21"/>
      <c r="N21"/>
    </row>
    <row r="22" ht="30" customHeight="1">
      <c r="C22">
        <v>12</v>
      </c>
      <c r="D22" t="str">
        <v>(주)볼드인터내셔널</v>
      </c>
      <c r="E22" s="6"/>
      <c r="F22" s="6">
        <v>1</v>
      </c>
      <c r="G22" s="2"/>
      <c r="H22" s="2">
        <f>SUM(E22:G22)</f>
        <v>1</v>
      </c>
      <c r="I22" t="str">
        <v>삼청동 플로랑탱 오리지널</v>
      </c>
      <c r="J22" t="str">
        <v>과자</v>
      </c>
      <c r="K22"/>
      <c r="L22"/>
      <c r="M22"/>
      <c r="N22"/>
    </row>
    <row r="23" ht="30" customHeight="1">
      <c r="C23">
        <v>13</v>
      </c>
      <c r="D23" t="str">
        <v>(주)대조에프앤비</v>
      </c>
      <c r="E23" s="6"/>
      <c r="F23" s="6">
        <v>1</v>
      </c>
      <c r="G23" s="2"/>
      <c r="H23" s="2">
        <f>SUM(E23:G23)</f>
        <v>1</v>
      </c>
      <c r="I23" t="str">
        <v>우리쌀로만든전병</v>
      </c>
      <c r="J23" t="str">
        <v>과자</v>
      </c>
      <c r="K23" t="str">
        <v>5박스</v>
      </c>
      <c r="L23"/>
      <c r="M23" s="4">
        <v>46245</v>
      </c>
      <c r="N23" t="str">
        <v>1박스 내 '땅콩전병', '흑임자전병', '김전병' 각각 9개</v>
      </c>
    </row>
    <row r="24" ht="30" customHeight="1">
      <c r="C24">
        <v>14</v>
      </c>
      <c r="D24" t="str">
        <v>석곡농업협동조합</v>
      </c>
      <c r="E24" s="6"/>
      <c r="F24" s="6"/>
      <c r="G24" s="2">
        <v>1</v>
      </c>
      <c r="H24" s="2">
        <v>3</v>
      </c>
      <c r="I24" t="str">
        <v>유기농 백세미 백미밥</v>
      </c>
      <c r="J24" t="str">
        <v>즉석조리식품</v>
      </c>
      <c r="K24"/>
      <c r="L24"/>
      <c r="M24"/>
      <c r="N24"/>
    </row>
    <row r="25" ht="30" customHeight="1">
      <c r="C25"/>
      <c r="D25"/>
      <c r="E25" s="6"/>
      <c r="F25" s="6"/>
      <c r="G25" s="2">
        <v>1</v>
      </c>
      <c r="H25" s="2"/>
      <c r="I25" t="str">
        <v>백세미 수제 가마솥 누룽지</v>
      </c>
      <c r="J25" t="str">
        <v>곡류가공품</v>
      </c>
      <c r="K25"/>
      <c r="L25"/>
      <c r="M25"/>
      <c r="N25"/>
    </row>
    <row r="26" ht="30" customHeight="1">
      <c r="C26"/>
      <c r="D26"/>
      <c r="E26" s="6"/>
      <c r="F26" s="6"/>
      <c r="G26" s="2">
        <v>1</v>
      </c>
      <c r="H26" s="2"/>
      <c r="I26" t="str">
        <v>백세미 수제 가마솥 컵누룽지</v>
      </c>
      <c r="J26" t="str">
        <v>곡류가공품</v>
      </c>
      <c r="K26"/>
      <c r="L26"/>
      <c r="M26"/>
      <c r="N26"/>
    </row>
    <row r="27" ht="30" customHeight="1">
      <c r="C27">
        <v>15</v>
      </c>
      <c r="D27" t="str">
        <v>올바름</v>
      </c>
      <c r="E27" s="6"/>
      <c r="F27" s="6">
        <v>1</v>
      </c>
      <c r="G27" s="2"/>
      <c r="H27" s="2">
        <f>SUM(E27:G27)</f>
        <v>1</v>
      </c>
      <c r="I27" t="str">
        <v>달콤한 롱킥</v>
      </c>
      <c r="J27" t="str">
        <v>과자류</v>
      </c>
      <c r="K27"/>
      <c r="L27"/>
      <c r="M27"/>
      <c r="N27"/>
    </row>
    <row r="28" ht="30" customHeight="1">
      <c r="C28">
        <v>16</v>
      </c>
      <c r="D28" t="str">
        <v>(주) 미트벨리</v>
      </c>
      <c r="E28" s="6">
        <v>1</v>
      </c>
      <c r="F28" s="6"/>
      <c r="G28" s="2"/>
      <c r="H28" s="2">
        <f>SUM(E28:G28)</f>
        <v>1</v>
      </c>
      <c r="I28" t="str">
        <v>불고기 쏘밥</v>
      </c>
      <c r="J28" t="str">
        <v>분쇄가공육(비살균제품)</v>
      </c>
      <c r="K28">
        <v>20</v>
      </c>
      <c r="L28"/>
      <c r="M28" s="4">
        <v>46246</v>
      </c>
      <c r="N28"/>
    </row>
    <row r="29" ht="30" customHeight="1">
      <c r="C29">
        <v>17</v>
      </c>
      <c r="D29" t="str">
        <v>농업회사법인 우리미단 주식회사</v>
      </c>
      <c r="E29" s="6">
        <v>1</v>
      </c>
      <c r="F29" s="6"/>
      <c r="G29" s="2"/>
      <c r="H29" s="2">
        <v>2</v>
      </c>
      <c r="I29" t="str">
        <v>싱싱멸치국수</v>
      </c>
      <c r="J29" t="str">
        <v>즉석조리식품</v>
      </c>
      <c r="K29">
        <v>5</v>
      </c>
      <c r="L29"/>
      <c r="M29" s="4">
        <v>46245</v>
      </c>
      <c r="N29"/>
    </row>
    <row r="30" ht="30" customHeight="1">
      <c r="C30"/>
      <c r="D30"/>
      <c r="E30" s="6">
        <v>1</v>
      </c>
      <c r="F30" s="6"/>
      <c r="G30" s="2"/>
      <c r="H30" s="2"/>
      <c r="I30" t="str">
        <v>싱싱바지락칼국수</v>
      </c>
      <c r="J30" t="str">
        <v>즉석조리식품</v>
      </c>
      <c r="K30">
        <v>5</v>
      </c>
      <c r="L30"/>
      <c r="M30" s="4">
        <v>46245</v>
      </c>
      <c r="N30"/>
    </row>
    <row r="31" ht="30" customHeight="1">
      <c r="C31">
        <v>18</v>
      </c>
      <c r="D31" t="str">
        <v>수림원 농업회사법인 주식회사</v>
      </c>
      <c r="E31" s="6"/>
      <c r="F31" s="6">
        <v>1</v>
      </c>
      <c r="G31" s="2"/>
      <c r="H31" s="2">
        <v>6</v>
      </c>
      <c r="I31" t="str">
        <v>논산저당전통식혜</v>
      </c>
      <c r="J31" t="str">
        <v>혼합음료</v>
      </c>
      <c r="K31"/>
      <c r="L31"/>
      <c r="M31"/>
      <c r="N31"/>
    </row>
    <row r="32" ht="30" customHeight="1">
      <c r="C32"/>
      <c r="D32"/>
      <c r="E32" s="2"/>
      <c r="F32" s="6">
        <v>1</v>
      </c>
      <c r="G32" s="2"/>
      <c r="H32" s="2"/>
      <c r="I32" t="str">
        <v>논산저당딸기식혜</v>
      </c>
      <c r="J32" t="str">
        <v>혼합음료</v>
      </c>
      <c r="K32"/>
      <c r="L32"/>
      <c r="M32"/>
      <c r="N32"/>
    </row>
    <row r="33" ht="30" customHeight="1">
      <c r="C33"/>
      <c r="D33"/>
      <c r="E33" s="6">
        <v>1</v>
      </c>
      <c r="F33" s="6"/>
      <c r="G33" s="2"/>
      <c r="H33" s="2"/>
      <c r="I33" t="str">
        <v>수림원 보끄미 쌀티</v>
      </c>
      <c r="J33" t="str">
        <v>침출차</v>
      </c>
      <c r="K33"/>
      <c r="L33"/>
      <c r="M33"/>
      <c r="N33"/>
    </row>
    <row r="34" ht="30" customHeight="1">
      <c r="C34"/>
      <c r="D34"/>
      <c r="E34" s="6"/>
      <c r="F34" s="6">
        <v>1</v>
      </c>
      <c r="G34" s="2"/>
      <c r="H34" s="2"/>
      <c r="I34" t="str">
        <v>저당딸기식혜</v>
      </c>
      <c r="J34" t="str">
        <v>혼합음료</v>
      </c>
      <c r="K34"/>
      <c r="L34"/>
      <c r="M34"/>
      <c r="N34"/>
    </row>
    <row r="35" ht="30" customHeight="1">
      <c r="C35"/>
      <c r="D35"/>
      <c r="E35" s="6"/>
      <c r="F35" s="6">
        <v>1</v>
      </c>
      <c r="G35" s="2"/>
      <c r="H35" s="2"/>
      <c r="I35" t="str">
        <v>저당전통식혜</v>
      </c>
      <c r="J35" t="str">
        <v>혼합음료</v>
      </c>
      <c r="K35"/>
      <c r="L35"/>
      <c r="M35"/>
      <c r="N35"/>
    </row>
    <row r="36" ht="30" customHeight="1">
      <c r="C36"/>
      <c r="D36"/>
      <c r="E36" s="6"/>
      <c r="F36" s="6">
        <v>1</v>
      </c>
      <c r="G36" s="2"/>
      <c r="H36" s="2"/>
      <c r="I36" t="str">
        <v>수림원 옛날식혜</v>
      </c>
      <c r="J36" t="str">
        <v>혼합음료</v>
      </c>
      <c r="K36"/>
      <c r="L36"/>
      <c r="M36"/>
      <c r="N36"/>
    </row>
    <row r="37" ht="30" customHeight="1">
      <c r="C37">
        <v>19</v>
      </c>
      <c r="D37" t="str">
        <v>농업회사법인 구본일발효 주식회사</v>
      </c>
      <c r="E37" s="6"/>
      <c r="F37" s="6">
        <v>1</v>
      </c>
      <c r="G37" s="2"/>
      <c r="H37" s="2">
        <f>SUM(E37:G37)</f>
        <v>1</v>
      </c>
      <c r="I37" t="str">
        <v>구본일발효 멥쌀 펄 식초</v>
      </c>
      <c r="J37" t="str">
        <v>발효식초</v>
      </c>
      <c r="K37"/>
      <c r="L37"/>
      <c r="M37"/>
      <c r="N37"/>
    </row>
    <row r="38" ht="30" customHeight="1">
      <c r="C38">
        <v>20</v>
      </c>
      <c r="D38" t="str">
        <v>질마재푸드영농조합법인</v>
      </c>
      <c r="E38" s="6"/>
      <c r="F38" s="6">
        <v>1</v>
      </c>
      <c r="G38" s="2"/>
      <c r="H38" s="2">
        <v>2</v>
      </c>
      <c r="I38" t="str">
        <v>현미 ABC 롱스틱</v>
      </c>
      <c r="J38" t="str">
        <v>과자류</v>
      </c>
      <c r="K38">
        <v>12</v>
      </c>
      <c r="L38"/>
      <c r="M38" s="4">
        <v>46244</v>
      </c>
      <c r="N38"/>
    </row>
    <row r="39" ht="30" customHeight="1">
      <c r="C39"/>
      <c r="D39"/>
      <c r="E39" s="6"/>
      <c r="F39" s="6">
        <v>1</v>
      </c>
      <c r="G39" s="2"/>
      <c r="H39" s="2"/>
      <c r="I39" t="str">
        <v>퀴노아옹알이</v>
      </c>
      <c r="J39" t="str">
        <v>과자류</v>
      </c>
      <c r="K39">
        <v>10</v>
      </c>
      <c r="L39"/>
      <c r="M39" s="4">
        <v>46244</v>
      </c>
      <c r="N39"/>
    </row>
    <row r="40" ht="30" customHeight="1">
      <c r="C40">
        <v>21</v>
      </c>
      <c r="D40" t="str">
        <v>삼척동자약도라지영농조합법인</v>
      </c>
      <c r="E40" s="6">
        <v>1</v>
      </c>
      <c r="F40" s="6"/>
      <c r="G40" s="2"/>
      <c r="H40" s="2">
        <v>2</v>
      </c>
      <c r="I40" t="str">
        <v>K-도라지 막걸리파우더180g</v>
      </c>
      <c r="J40" t="str">
        <v>곡류가공품</v>
      </c>
      <c r="K40"/>
      <c r="L40"/>
      <c r="M40"/>
      <c r="N40"/>
    </row>
    <row r="41" ht="30" customHeight="1">
      <c r="C41"/>
      <c r="D41"/>
      <c r="E41" s="6">
        <v>1</v>
      </c>
      <c r="F41" s="6"/>
      <c r="G41" s="2"/>
      <c r="H41" s="2"/>
      <c r="I41" t="str">
        <v>K-도라지 막걸리파우더540g</v>
      </c>
      <c r="J41" t="str">
        <v>곡류가공품</v>
      </c>
      <c r="K41"/>
      <c r="L41"/>
      <c r="M41"/>
      <c r="N41"/>
    </row>
    <row r="42" ht="30" customHeight="1">
      <c r="C42">
        <v>22</v>
      </c>
      <c r="D42" t="str">
        <v>밝은빛 농업회사법인 주식회사</v>
      </c>
      <c r="E42" s="6"/>
      <c r="F42" s="6">
        <v>1</v>
      </c>
      <c r="G42" s="2"/>
      <c r="H42" s="2">
        <v>2</v>
      </c>
      <c r="I42" t="str">
        <v>호룽지 Horoongji</v>
      </c>
      <c r="J42" t="str">
        <v>곡류가공품</v>
      </c>
      <c r="K42">
        <v>50</v>
      </c>
      <c r="L42"/>
      <c r="M42" s="4">
        <v>46245</v>
      </c>
      <c r="N42"/>
    </row>
    <row r="43" ht="30" customHeight="1">
      <c r="C43"/>
      <c r="D43"/>
      <c r="E43" s="6"/>
      <c r="F43" s="6">
        <v>1</v>
      </c>
      <c r="G43" s="2"/>
      <c r="H43" s="2"/>
      <c r="I43" t="str">
        <v>호룽지 Horoongji 듬뿍팩</v>
      </c>
      <c r="J43" t="str">
        <v>곡류가공품</v>
      </c>
      <c r="K43">
        <v>2</v>
      </c>
      <c r="L43"/>
      <c r="M43" s="4">
        <v>46245</v>
      </c>
      <c r="N43" t="str">
        <v>1팩에 누룽지 16장, 개별포장x)</v>
      </c>
    </row>
    <row r="44" ht="30" customHeight="1">
      <c r="C44">
        <v>23</v>
      </c>
      <c r="D44" t="str">
        <v>정남농협화성웰빙떡클러스터사업단</v>
      </c>
      <c r="E44" s="6"/>
      <c r="F44" s="6"/>
      <c r="G44" s="2">
        <v>1</v>
      </c>
      <c r="H44" s="2">
        <v>2</v>
      </c>
      <c r="I44" t="str">
        <v>매생이 떡국</v>
      </c>
      <c r="J44" t="str">
        <v>떡류</v>
      </c>
      <c r="K44">
        <v>17</v>
      </c>
      <c r="L44" t="str">
        <v>냉장-1</v>
      </c>
      <c r="M44" s="4">
        <v>46246</v>
      </c>
      <c r="N44"/>
    </row>
    <row r="45" ht="30" customHeight="1">
      <c r="C45"/>
      <c r="D45"/>
      <c r="E45" s="6"/>
      <c r="F45" s="6"/>
      <c r="G45" s="2">
        <v>1</v>
      </c>
      <c r="H45" s="2"/>
      <c r="I45" t="str">
        <v>농협 우리쌀 떡볶이 오리지널</v>
      </c>
      <c r="J45" t="str">
        <v>떡류</v>
      </c>
      <c r="K45">
        <v>17</v>
      </c>
      <c r="L45" t="str">
        <v>냉장-1</v>
      </c>
      <c r="M45" s="4">
        <v>46246</v>
      </c>
      <c r="N45"/>
    </row>
    <row r="46" ht="30" customHeight="1">
      <c r="C46">
        <v>24</v>
      </c>
      <c r="D46" t="str">
        <v>농업회사법인(주)유기샘</v>
      </c>
      <c r="E46" s="6"/>
      <c r="F46" s="6">
        <v>1</v>
      </c>
      <c r="G46" s="2"/>
      <c r="H46" s="2">
        <v>3</v>
      </c>
      <c r="I46" t="str">
        <v>사과크런치 현미통곡물</v>
      </c>
      <c r="J46" t="str">
        <v>땅콩 또는 견과류 가공품</v>
      </c>
      <c r="K46">
        <v>1</v>
      </c>
      <c r="L46"/>
      <c r="M46" s="4">
        <v>46245</v>
      </c>
      <c r="N46"/>
    </row>
    <row r="47" ht="30" customHeight="1">
      <c r="C47"/>
      <c r="D47"/>
      <c r="E47" s="6"/>
      <c r="F47" s="6">
        <v>1</v>
      </c>
      <c r="G47" s="2"/>
      <c r="H47" s="2"/>
      <c r="I47" t="str">
        <v>똑똑한 한끼견과 우리곡물</v>
      </c>
      <c r="J47" t="str">
        <v>땅콩 또는 견과류 가공품</v>
      </c>
      <c r="K47">
        <v>6</v>
      </c>
      <c r="L47"/>
      <c r="M47" s="4">
        <v>46245</v>
      </c>
      <c r="N47"/>
    </row>
    <row r="48" ht="30" customHeight="1">
      <c r="C48"/>
      <c r="D48"/>
      <c r="E48" s="6"/>
      <c r="F48" s="6">
        <v>1</v>
      </c>
      <c r="G48" s="2"/>
      <c r="H48" s="2"/>
      <c r="I48" t="str">
        <v>똑똑한 한끼시리얼 바삭대추</v>
      </c>
      <c r="J48" t="str">
        <v>땅콩 또는 견과류 가공품</v>
      </c>
      <c r="K48">
        <v>6</v>
      </c>
      <c r="L48"/>
      <c r="M48" s="4">
        <v>46245</v>
      </c>
      <c r="N48"/>
    </row>
    <row r="49" ht="30" customHeight="1">
      <c r="C49">
        <v>25</v>
      </c>
      <c r="D49" t="str">
        <v>농업회사법인현농주식회사</v>
      </c>
      <c r="E49" s="6">
        <v>1</v>
      </c>
      <c r="F49" s="6"/>
      <c r="G49" s="2"/>
      <c r="H49" s="2">
        <v>4</v>
      </c>
      <c r="I49" t="str">
        <v>건강백세 강황쌀면 멸치맛</v>
      </c>
      <c r="J49" t="str">
        <v>건면</v>
      </c>
      <c r="K49">
        <v>3</v>
      </c>
      <c r="L49"/>
      <c r="M49" s="4">
        <v>46245</v>
      </c>
      <c r="N49"/>
    </row>
    <row r="50" ht="30" customHeight="1">
      <c r="C50"/>
      <c r="D50"/>
      <c r="E50" s="6">
        <v>1</v>
      </c>
      <c r="F50" s="6"/>
      <c r="G50" s="2"/>
      <c r="H50" s="2"/>
      <c r="I50" t="str">
        <v>건강백세 강황쌀면 사골맛</v>
      </c>
      <c r="J50" t="str">
        <v>건면</v>
      </c>
      <c r="K50">
        <v>3</v>
      </c>
      <c r="L50"/>
      <c r="M50" s="4">
        <v>46245</v>
      </c>
      <c r="N50"/>
    </row>
    <row r="51" ht="30" customHeight="1">
      <c r="C51"/>
      <c r="D51"/>
      <c r="E51" s="6">
        <v>1</v>
      </c>
      <c r="F51" s="6"/>
      <c r="G51" s="2"/>
      <c r="H51" s="2"/>
      <c r="I51" t="str">
        <v>건강백세 우슬쌀면 멸치맛</v>
      </c>
      <c r="J51" t="str">
        <v>건면</v>
      </c>
      <c r="K51">
        <v>3</v>
      </c>
      <c r="L51"/>
      <c r="M51" s="4">
        <v>46245</v>
      </c>
      <c r="N51"/>
    </row>
    <row r="52" ht="30" customHeight="1">
      <c r="C52"/>
      <c r="D52"/>
      <c r="E52" s="6">
        <v>1</v>
      </c>
      <c r="F52" s="6"/>
      <c r="G52" s="2"/>
      <c r="H52" s="2"/>
      <c r="I52" t="str">
        <v>건강백세 우슬쌀면 사골맛</v>
      </c>
      <c r="J52" t="str">
        <v>건면</v>
      </c>
      <c r="K52">
        <v>3</v>
      </c>
      <c r="L52"/>
      <c r="M52" s="4">
        <v>46245</v>
      </c>
      <c r="N52"/>
    </row>
    <row r="53" ht="30" customHeight="1">
      <c r="C53">
        <v>26</v>
      </c>
      <c r="D53" t="str">
        <v>농업회사법인 화순파프리카쌀국수 주식회사</v>
      </c>
      <c r="E53" s="6">
        <v>1</v>
      </c>
      <c r="F53" s="6"/>
      <c r="G53" s="2"/>
      <c r="H53" s="2">
        <f>SUM(E53:G53)</f>
        <v>1</v>
      </c>
      <c r="I53" t="str">
        <v>밀가루0% 우리쌀 인삼 부추쌀국수 사골맛</v>
      </c>
      <c r="J53" t="str">
        <v>건면</v>
      </c>
      <c r="K53">
        <v>18</v>
      </c>
      <c r="L53"/>
      <c r="M53" s="4">
        <v>46245</v>
      </c>
      <c r="N53"/>
    </row>
    <row r="54" ht="30" customHeight="1">
      <c r="C54">
        <v>27</v>
      </c>
      <c r="D54" t="str">
        <v>(주) 신세계푸드</v>
      </c>
      <c r="E54" s="6"/>
      <c r="F54" s="6">
        <v>1</v>
      </c>
      <c r="G54" s="2"/>
      <c r="H54" s="2">
        <f>SUM(E54:G54)</f>
        <v>1</v>
      </c>
      <c r="I54" t="str">
        <v>올바르고 반듯한 라이스&amp;초코</v>
      </c>
      <c r="J54" t="str">
        <v>음료</v>
      </c>
      <c r="K54"/>
      <c r="L54"/>
      <c r="M54"/>
      <c r="N54"/>
    </row>
    <row r="55" ht="30" customHeight="1">
      <c r="C55">
        <v>28</v>
      </c>
      <c r="D55" t="str">
        <v>발해식품</v>
      </c>
      <c r="E55" s="6"/>
      <c r="F55" s="6">
        <v>1</v>
      </c>
      <c r="G55" s="2"/>
      <c r="H55" s="2">
        <f>SUM(E55:G55)</f>
        <v>1</v>
      </c>
      <c r="I55" t="str">
        <v>유식혜락</v>
      </c>
      <c r="J55" t="str">
        <v>식혜</v>
      </c>
      <c r="K55">
        <v>6</v>
      </c>
      <c r="L55"/>
      <c r="M55" s="4">
        <v>46245</v>
      </c>
      <c r="N55"/>
    </row>
    <row r="56" ht="30" customHeight="1">
      <c r="C56">
        <v>29</v>
      </c>
      <c r="D56" t="str">
        <v>단미정농업회사법인(주)</v>
      </c>
      <c r="E56" s="6">
        <v>1</v>
      </c>
      <c r="F56" s="6"/>
      <c r="G56" s="2"/>
      <c r="H56" s="2">
        <v>2</v>
      </c>
      <c r="I56" t="str">
        <v>백앙금 카스텔라 인절미</v>
      </c>
      <c r="J56" t="str">
        <v>떡</v>
      </c>
      <c r="K56"/>
      <c r="L56"/>
      <c r="M56"/>
      <c r="N56"/>
    </row>
    <row r="57" ht="30" customHeight="1">
      <c r="C57"/>
      <c r="D57"/>
      <c r="E57" s="6">
        <v>1</v>
      </c>
      <c r="F57" s="6"/>
      <c r="G57" s="2"/>
      <c r="H57" s="2"/>
      <c r="I57" t="str">
        <v>호박앙금 카스테라인절미</v>
      </c>
      <c r="J57" t="str">
        <v>떡</v>
      </c>
      <c r="K57"/>
      <c r="L57"/>
      <c r="M57"/>
      <c r="N57"/>
    </row>
    <row r="58" ht="30" customHeight="1">
      <c r="C58">
        <v>30</v>
      </c>
      <c r="D58" t="str">
        <v>새남해농협 농식품유통센터</v>
      </c>
      <c r="E58" s="6"/>
      <c r="F58" s="6"/>
      <c r="G58" s="2">
        <v>1</v>
      </c>
      <c r="H58" s="2">
        <f>SUM(E58:G58)</f>
        <v>1</v>
      </c>
      <c r="I58" t="str">
        <v>달콤한 돌배흑마늘식혜</v>
      </c>
      <c r="J58" t="str">
        <v>음료</v>
      </c>
      <c r="K58">
        <v>12</v>
      </c>
      <c r="L58" t="str">
        <v>냉장-1</v>
      </c>
      <c r="M58" s="4">
        <v>46245</v>
      </c>
      <c r="N58"/>
    </row>
    <row r="59" ht="30" customHeight="1">
      <c r="C59">
        <v>31</v>
      </c>
      <c r="D59" t="str">
        <v>누룩터</v>
      </c>
      <c r="E59" s="2"/>
      <c r="F59" s="2">
        <v>1</v>
      </c>
      <c r="G59" s="2"/>
      <c r="H59" s="2">
        <v>2</v>
      </c>
      <c r="I59" t="str">
        <v>쌀누룩소금</v>
      </c>
      <c r="J59" t="str">
        <v>기타가공품</v>
      </c>
      <c r="K59"/>
      <c r="L59"/>
      <c r="M59"/>
      <c r="N59"/>
    </row>
    <row r="60" ht="30" customHeight="1">
      <c r="C60"/>
      <c r="D60"/>
      <c r="E60" s="2"/>
      <c r="F60" s="2">
        <v>1</v>
      </c>
      <c r="G60" s="2"/>
      <c r="H60" s="2"/>
      <c r="I60" t="str">
        <v>쌀누룩 젓갈</v>
      </c>
      <c r="J60" t="str">
        <v>기타가공품</v>
      </c>
      <c r="K60"/>
      <c r="L60"/>
      <c r="M60"/>
      <c r="N60"/>
    </row>
    <row r="61" ht="30" customHeight="1">
      <c r="C61">
        <v>32</v>
      </c>
      <c r="D61" t="str">
        <v>당뚝마을 조영덕의누룽지 연구소</v>
      </c>
      <c r="E61" s="2">
        <v>1</v>
      </c>
      <c r="F61" s="2"/>
      <c r="G61" s="2"/>
      <c r="H61" s="2">
        <f>SUM(E61:G61)</f>
        <v>1</v>
      </c>
      <c r="I61" t="str">
        <v>구미愛치해라</v>
      </c>
      <c r="J61" t="str">
        <v>곡류 가공품</v>
      </c>
      <c r="K61"/>
      <c r="L61"/>
      <c r="M61"/>
      <c r="N61"/>
    </row>
    <row r="62" ht="30" customHeight="1">
      <c r="C62">
        <v>33</v>
      </c>
      <c r="D62" t="str">
        <v>(주)씨알푸드</v>
      </c>
      <c r="E62" s="6"/>
      <c r="F62" s="6">
        <v>1</v>
      </c>
      <c r="G62" s="2"/>
      <c r="H62" s="2">
        <v>2</v>
      </c>
      <c r="I62" t="str">
        <v>당제로 통곡물 시리얼</v>
      </c>
      <c r="J62" t="str">
        <v>시리얼류</v>
      </c>
      <c r="K62">
        <v>50</v>
      </c>
      <c r="M62" s="4">
        <v>46244</v>
      </c>
      <c r="N62" t="str">
        <v>낱개 50개</v>
      </c>
    </row>
    <row r="63" ht="30" customHeight="1">
      <c r="C63"/>
      <c r="D63"/>
      <c r="E63" s="6"/>
      <c r="F63" s="6">
        <v>1</v>
      </c>
      <c r="G63" s="2"/>
      <c r="H63" s="2"/>
      <c r="I63" t="str">
        <v>씨알로 우리쌀 프레이크</v>
      </c>
      <c r="J63" t="str">
        <v>시리얼류</v>
      </c>
      <c r="K63">
        <v>5</v>
      </c>
      <c r="L63"/>
      <c r="M63" s="4">
        <v>46244</v>
      </c>
      <c r="N63" t="str">
        <v>시리얼 5봉지</v>
      </c>
    </row>
    <row r="64" ht="30" customHeight="1">
      <c r="C64">
        <v>34</v>
      </c>
      <c r="D64" t="str">
        <v>동밀양농협 가공사업소</v>
      </c>
      <c r="E64" s="6"/>
      <c r="F64" s="6"/>
      <c r="G64" s="2">
        <v>1</v>
      </c>
      <c r="H64" s="2">
        <f>SUM(E64:G64)</f>
        <v>1</v>
      </c>
      <c r="I64" t="str">
        <v>해담드리식혜</v>
      </c>
      <c r="J64" t="str">
        <v>혼합음료</v>
      </c>
      <c r="K64"/>
      <c r="L64"/>
      <c r="M64"/>
      <c r="N64"/>
    </row>
    <row r="65" ht="30" customHeight="1">
      <c r="C65">
        <v>35</v>
      </c>
      <c r="D65" t="str">
        <v>황간농협상촌지점</v>
      </c>
      <c r="E65" s="6"/>
      <c r="F65" s="6"/>
      <c r="G65" s="2">
        <v>1</v>
      </c>
      <c r="H65" s="2">
        <f>SUM(E65:G65)</f>
        <v>1</v>
      </c>
      <c r="I65" t="str">
        <v>행운호두 호두찹쌀떡</v>
      </c>
      <c r="J65" t="str">
        <v>떡류(가열하지 않고 섭취하는 냉동식품)</v>
      </c>
      <c r="K65"/>
      <c r="L65"/>
      <c r="M65" s="4">
        <v>46245</v>
      </c>
      <c r="N65" t="str">
        <v>(개수 세야함)</v>
      </c>
    </row>
    <row r="66" ht="30" customHeight="1">
      <c r="C66">
        <v>36</v>
      </c>
      <c r="D66" t="str">
        <v>주식회사 한부각 농업회사법인</v>
      </c>
      <c r="E66" s="2"/>
      <c r="F66" s="2">
        <v>1</v>
      </c>
      <c r="G66" s="2"/>
      <c r="H66" s="2">
        <v>2</v>
      </c>
      <c r="I66" s="2" t="str">
        <v>한부각 고추부각</v>
      </c>
      <c r="J66" s="2" t="str">
        <v>기타가공품</v>
      </c>
      <c r="K66">
        <v>8</v>
      </c>
      <c r="L66"/>
      <c r="M66" s="4">
        <v>46245</v>
      </c>
      <c r="N66"/>
    </row>
    <row r="67" ht="30" customHeight="1">
      <c r="C67"/>
      <c r="D67"/>
      <c r="E67" s="2"/>
      <c r="F67" s="2">
        <v>1</v>
      </c>
      <c r="G67" s="2"/>
      <c r="H67" s="2"/>
      <c r="I67" t="str">
        <v>한부각 인삼부각</v>
      </c>
      <c r="J67" t="str">
        <v>기타가공품</v>
      </c>
      <c r="K67">
        <v>8</v>
      </c>
      <c r="L67"/>
      <c r="M67" s="4">
        <v>46245</v>
      </c>
      <c r="N67"/>
    </row>
    <row r="68" ht="30" customHeight="1">
      <c r="C68">
        <v>37</v>
      </c>
      <c r="D68" t="str">
        <v>정다운푸드</v>
      </c>
      <c r="E68" s="2"/>
      <c r="F68" s="2">
        <v>1</v>
      </c>
      <c r="G68" s="2"/>
      <c r="H68" s="2">
        <v>2</v>
      </c>
      <c r="I68" t="str">
        <v>정다운누룽지(쌀)</v>
      </c>
      <c r="J68" t="str">
        <v>곡류가공품</v>
      </c>
      <c r="K68"/>
      <c r="L68"/>
      <c r="M68"/>
      <c r="N68"/>
    </row>
    <row r="69" ht="30" customHeight="1">
      <c r="C69"/>
      <c r="D69"/>
      <c r="E69" s="2"/>
      <c r="F69" s="2">
        <v>1</v>
      </c>
      <c r="G69" s="2"/>
      <c r="H69" s="2"/>
      <c r="I69" t="str">
        <v>정다운누룽지(현미)</v>
      </c>
      <c r="J69" t="str">
        <v>곡류가공품</v>
      </c>
      <c r="K69"/>
      <c r="L69"/>
      <c r="M69"/>
      <c r="N69"/>
    </row>
    <row r="70" ht="30" customHeight="1">
      <c r="C70">
        <v>38</v>
      </c>
      <c r="D70" t="str">
        <v>북안동농협 산약가공공장</v>
      </c>
      <c r="E70" s="2"/>
      <c r="F70" s="2"/>
      <c r="G70" s="2">
        <v>1</v>
      </c>
      <c r="H70" s="2">
        <v>2</v>
      </c>
      <c r="I70" t="str">
        <v>산약촌 식혜</v>
      </c>
      <c r="J70" t="str">
        <v>음료</v>
      </c>
      <c r="K70">
        <v>2</v>
      </c>
      <c r="L70" t="str">
        <v>냉장-1</v>
      </c>
      <c r="M70" s="4">
        <v>46245</v>
      </c>
      <c r="N70" t="str">
        <v>2L 2병</v>
      </c>
    </row>
    <row r="71" ht="30" customHeight="1">
      <c r="C71"/>
      <c r="D71"/>
      <c r="E71" s="2"/>
      <c r="F71" s="2"/>
      <c r="G71" s="2">
        <v>1</v>
      </c>
      <c r="H71" s="2"/>
      <c r="I71" t="str">
        <v>산약촌 참마 누룽지</v>
      </c>
      <c r="J71" t="str">
        <v>곡류가공품</v>
      </c>
      <c r="K71">
        <v>3</v>
      </c>
      <c r="L71"/>
      <c r="M71" s="4">
        <v>46245</v>
      </c>
      <c r="N71"/>
    </row>
    <row r="72" ht="30" customHeight="1">
      <c r="C72">
        <v>39</v>
      </c>
      <c r="D72" t="str">
        <v>농업회사법인 유한회사 마 누룽지 서동팜</v>
      </c>
      <c r="E72" s="2"/>
      <c r="F72" s="2">
        <v>1</v>
      </c>
      <c r="G72" s="2"/>
      <c r="H72" s="2">
        <v>2</v>
      </c>
      <c r="I72" t="str">
        <v>마를품은누룽지스낵</v>
      </c>
      <c r="J72" t="str">
        <v>곡류가공품</v>
      </c>
      <c r="K72"/>
      <c r="L72"/>
      <c r="M72"/>
      <c r="N72"/>
    </row>
    <row r="73" ht="30" customHeight="1">
      <c r="C73"/>
      <c r="D73"/>
      <c r="E73" s="2">
        <v>1</v>
      </c>
      <c r="F73" s="2"/>
      <c r="G73" s="2"/>
      <c r="H73" s="2"/>
      <c r="I73" t="str">
        <v>산마한끼</v>
      </c>
      <c r="J73" t="str">
        <v>고형차</v>
      </c>
      <c r="K73"/>
      <c r="L73"/>
      <c r="M73"/>
      <c r="N73"/>
    </row>
    <row r="74" ht="30" customHeight="1">
      <c r="C74">
        <v>40</v>
      </c>
      <c r="D74" t="str">
        <v>더본푸드</v>
      </c>
      <c r="E74" s="2"/>
      <c r="F74" s="2">
        <v>1</v>
      </c>
      <c r="G74" s="2"/>
      <c r="H74" s="2">
        <f>SUM(E74:G74)</f>
        <v>1</v>
      </c>
      <c r="I74" t="str">
        <v>누룽지샌드 딸기초코</v>
      </c>
      <c r="J74" t="str">
        <v>곡류가공품</v>
      </c>
      <c r="K74"/>
      <c r="L74"/>
      <c r="M74"/>
      <c r="N74"/>
    </row>
    <row r="75" ht="30" customHeight="1">
      <c r="C75">
        <v>41</v>
      </c>
      <c r="D75" t="str">
        <v>순천농협농산물산지유통센터</v>
      </c>
      <c r="E75" s="2"/>
      <c r="F75" s="2"/>
      <c r="G75" s="2">
        <v>1</v>
      </c>
      <c r="H75" s="2">
        <v>4</v>
      </c>
      <c r="I75" t="str">
        <v>순천나누우리쌀국수 멸치맛</v>
      </c>
      <c r="J75" t="str">
        <v>면류(건면)</v>
      </c>
      <c r="K75"/>
      <c r="L75"/>
      <c r="M75"/>
      <c r="N75"/>
    </row>
    <row r="76" ht="30" customHeight="1">
      <c r="C76"/>
      <c r="D76"/>
      <c r="E76" s="2"/>
      <c r="F76" s="2"/>
      <c r="G76" s="2">
        <v>1</v>
      </c>
      <c r="H76" s="2"/>
      <c r="I76" t="str">
        <v>순천나누우리쌀국수 사골맛</v>
      </c>
      <c r="J76" t="str">
        <v>면류(건면)</v>
      </c>
      <c r="K76"/>
      <c r="L76"/>
      <c r="M76"/>
      <c r="N76"/>
    </row>
    <row r="77" ht="30" customHeight="1">
      <c r="C77"/>
      <c r="D77"/>
      <c r="E77" s="2"/>
      <c r="F77" s="2"/>
      <c r="G77" s="2">
        <v>1</v>
      </c>
      <c r="H77" s="2"/>
      <c r="I77" t="str">
        <v>순천농협나누우리쌀국수 김치맛</v>
      </c>
      <c r="J77" t="str">
        <v>면류(건면)</v>
      </c>
      <c r="K77"/>
      <c r="L77"/>
      <c r="M77"/>
      <c r="N77"/>
    </row>
    <row r="78" ht="30" customHeight="1">
      <c r="C78"/>
      <c r="D78"/>
      <c r="E78" s="2"/>
      <c r="F78" s="2"/>
      <c r="G78" s="2">
        <v>1</v>
      </c>
      <c r="H78" s="2"/>
      <c r="I78" t="str">
        <v>순천농협나누우리쌀국수 얼큰해물맛</v>
      </c>
      <c r="J78" t="str">
        <v>면류(건면)</v>
      </c>
      <c r="K78"/>
      <c r="L78"/>
      <c r="M78"/>
      <c r="N78"/>
    </row>
    <row r="79" ht="30" customHeight="1">
      <c r="C79">
        <v>42</v>
      </c>
      <c r="D79" t="str">
        <v>농업회사법인 주식회사 세종명가쌀빵</v>
      </c>
      <c r="E79" s="2"/>
      <c r="F79" s="2">
        <v>1</v>
      </c>
      <c r="G79" s="2"/>
      <c r="H79" s="2">
        <v>2</v>
      </c>
      <c r="I79" t="str">
        <v>세종명가 쌀 도넛쉬폰</v>
      </c>
      <c r="J79" t="str">
        <v>빵류</v>
      </c>
      <c r="K79"/>
      <c r="L79"/>
      <c r="M79"/>
      <c r="N79"/>
    </row>
    <row r="80" ht="30" customHeight="1">
      <c r="C80"/>
      <c r="D80"/>
      <c r="E80" s="2"/>
      <c r="F80" s="2">
        <v>1</v>
      </c>
      <c r="G80" s="2"/>
      <c r="H80" s="2"/>
      <c r="I80" t="str">
        <v>세종명가 쌀 단호박 파운드케이크</v>
      </c>
      <c r="J80" t="str">
        <v>빵류</v>
      </c>
      <c r="K80"/>
      <c r="L80"/>
      <c r="M80"/>
      <c r="N80"/>
    </row>
    <row r="81" ht="30" customHeight="1">
      <c r="C81">
        <v>43</v>
      </c>
      <c r="D81" t="str">
        <v>오리온</v>
      </c>
      <c r="E81" s="2"/>
      <c r="F81" s="2">
        <v>1</v>
      </c>
      <c r="G81" s="2"/>
      <c r="H81" s="2">
        <v>2</v>
      </c>
      <c r="I81" t="str">
        <v>조청 쌀팝</v>
      </c>
      <c r="J81" t="str">
        <v>과자</v>
      </c>
      <c r="K81"/>
      <c r="L81"/>
      <c r="M81"/>
      <c r="N81"/>
    </row>
    <row r="82" ht="30" customHeight="1">
      <c r="C82"/>
      <c r="D82"/>
      <c r="E82" s="2"/>
      <c r="F82" s="2">
        <v>1</v>
      </c>
      <c r="G82" s="2"/>
      <c r="H82" s="2"/>
      <c r="I82" t="str">
        <v>뉴룽지 김자반</v>
      </c>
      <c r="J82" t="str">
        <v>과자</v>
      </c>
      <c r="K82"/>
      <c r="L82"/>
      <c r="M82"/>
      <c r="N82"/>
    </row>
    <row r="83" ht="30" customHeight="1">
      <c r="C83">
        <v>44</v>
      </c>
      <c r="D83" t="str">
        <v>주식회사면사랑</v>
      </c>
      <c r="E83" s="2">
        <v>1</v>
      </c>
      <c r="F83" s="2"/>
      <c r="G83" s="2"/>
      <c r="H83" s="2">
        <v>2</v>
      </c>
      <c r="I83" t="str">
        <v>면사랑 우리쌀쫄면</v>
      </c>
      <c r="J83" t="str">
        <v>숙면(가열하여 섭취하는 냉동식품)</v>
      </c>
      <c r="K83"/>
      <c r="L83"/>
      <c r="M83"/>
      <c r="N83"/>
    </row>
    <row r="84" ht="30" customHeight="1">
      <c r="C84"/>
      <c r="D84"/>
      <c r="E84" s="2">
        <v>1</v>
      </c>
      <c r="F84" s="2"/>
      <c r="G84" s="2"/>
      <c r="H84" s="2"/>
      <c r="I84" t="str">
        <v>우리쌀100%수제비</v>
      </c>
      <c r="J84" t="str">
        <v>숙면(가열하여 섭취하는 냉동식품)</v>
      </c>
      <c r="K84"/>
      <c r="L84"/>
      <c r="M84"/>
      <c r="N84"/>
    </row>
    <row r="85" ht="30" customHeight="1">
      <c r="C85">
        <v>45</v>
      </c>
      <c r="D85" t="str">
        <v>(주)만풍농업회사법인</v>
      </c>
      <c r="E85" s="2">
        <v>1</v>
      </c>
      <c r="F85" s="2"/>
      <c r="G85" s="2"/>
      <c r="H85" s="2">
        <v>3</v>
      </c>
      <c r="I85" t="str">
        <v>떡미당 앙버터절편</v>
      </c>
      <c r="J85" t="str">
        <v xml:space="preserve">떡류, 당뇨환자용 식단형식품 </v>
      </c>
      <c r="K85">
        <v>3</v>
      </c>
      <c r="L85" t="str">
        <v>냉동-2</v>
      </c>
      <c r="M85" s="4">
        <v>46246</v>
      </c>
      <c r="N85"/>
    </row>
    <row r="86" ht="30" customHeight="1">
      <c r="C86"/>
      <c r="D86"/>
      <c r="E86" s="2">
        <v>1</v>
      </c>
      <c r="F86" s="2"/>
      <c r="G86" s="2"/>
      <c r="H86" s="2"/>
      <c r="I86" t="str">
        <v>당안심흑임자고단백찹쌀떡</v>
      </c>
      <c r="J86" t="str">
        <v xml:space="preserve">떡류, 당뇨환자용 식단형식품 </v>
      </c>
      <c r="K86">
        <v>4</v>
      </c>
      <c r="L86" t="str">
        <v>냉동-2</v>
      </c>
      <c r="M86" s="4">
        <v>46246</v>
      </c>
      <c r="N86"/>
    </row>
    <row r="87" ht="30" customHeight="1">
      <c r="C87"/>
      <c r="D87"/>
      <c r="E87" s="2">
        <v>1</v>
      </c>
      <c r="F87" s="2"/>
      <c r="G87" s="2"/>
      <c r="H87" s="2"/>
      <c r="I87" t="str">
        <v>당안심아몬드고단백찹쌀떡</v>
      </c>
      <c r="J87" t="str">
        <v xml:space="preserve">떡류, 당뇨환자용 식단형식품 </v>
      </c>
      <c r="K87">
        <v>4</v>
      </c>
      <c r="L87" t="str">
        <v>냉동-2</v>
      </c>
      <c r="M87" s="4">
        <v>46246</v>
      </c>
      <c r="N87"/>
    </row>
    <row r="88" ht="30" customHeight="1">
      <c r="C88">
        <v>46</v>
      </c>
      <c r="D88" t="str">
        <v>우주라이스</v>
      </c>
      <c r="E88" s="2"/>
      <c r="F88" s="2">
        <v>1</v>
      </c>
      <c r="G88" s="2"/>
      <c r="H88" s="2">
        <f>SUM(E88:G88)</f>
        <v>1</v>
      </c>
      <c r="I88" t="str">
        <v>우주라이스</v>
      </c>
      <c r="J88" t="str">
        <v>기타발효음료</v>
      </c>
      <c r="K88"/>
      <c r="L88"/>
      <c r="M88"/>
      <c r="N88"/>
    </row>
    <row r="89" ht="30" customHeight="1">
      <c r="C89">
        <v>47</v>
      </c>
      <c r="D89" t="str">
        <v>주식회사 달달향참</v>
      </c>
      <c r="E89" s="2">
        <v>1</v>
      </c>
      <c r="F89" s="2"/>
      <c r="G89" s="2"/>
      <c r="H89" s="2">
        <f>SUM(E89:G89)</f>
        <v>1</v>
      </c>
      <c r="I89" t="str">
        <v>구미머스크멜론찹쌀떡</v>
      </c>
      <c r="J89" t="str">
        <v>떡</v>
      </c>
      <c r="K89"/>
      <c r="L89"/>
      <c r="M89"/>
      <c r="N89"/>
    </row>
    <row r="90" ht="30" customHeight="1">
      <c r="C90">
        <v>48</v>
      </c>
      <c r="D90" t="str">
        <v>청원생명농협쌀조합공동사업법인 식품소재가공센</v>
      </c>
      <c r="E90" s="2"/>
      <c r="F90" s="2"/>
      <c r="G90" s="2">
        <v>1</v>
      </c>
      <c r="H90" s="2">
        <v>2</v>
      </c>
      <c r="I90" t="str">
        <v>K-백미 한입쏙쏙볼</v>
      </c>
      <c r="J90" t="str">
        <v>과자</v>
      </c>
      <c r="K90">
        <v>16</v>
      </c>
      <c r="L90"/>
      <c r="M90" s="4">
        <v>46245</v>
      </c>
      <c r="N90"/>
    </row>
    <row r="91" ht="30" customHeight="1">
      <c r="C91"/>
      <c r="D91"/>
      <c r="E91" s="2"/>
      <c r="F91" s="2"/>
      <c r="G91" s="2">
        <v>1</v>
      </c>
      <c r="H91" s="2"/>
      <c r="I91" t="str">
        <v>K-현미 한입쏙쏙볼</v>
      </c>
      <c r="J91" t="str">
        <v>과자</v>
      </c>
      <c r="K91">
        <v>16</v>
      </c>
      <c r="L91"/>
      <c r="M91" s="4">
        <v>46245</v>
      </c>
      <c r="N91"/>
    </row>
    <row r="92" ht="30" customHeight="1">
      <c r="C92">
        <v>49</v>
      </c>
      <c r="D92" t="str">
        <v>농업회사법인 농협식품(주)</v>
      </c>
      <c r="E92" s="2"/>
      <c r="F92" s="2"/>
      <c r="G92" s="2">
        <v>1</v>
      </c>
      <c r="H92" s="2">
        <v>5</v>
      </c>
      <c r="I92" t="str">
        <v>농협 저당 쌀 시리얼</v>
      </c>
      <c r="J92" t="str">
        <v>시리얼류</v>
      </c>
      <c r="K92"/>
      <c r="L92"/>
      <c r="M92"/>
      <c r="N92"/>
    </row>
    <row r="93" ht="30" customHeight="1">
      <c r="C93"/>
      <c r="D93"/>
      <c r="E93" s="2"/>
      <c r="F93" s="2"/>
      <c r="G93" s="2">
        <v>1</v>
      </c>
      <c r="H93" s="2"/>
      <c r="I93" t="str">
        <v>농협 미니웨하스 소금우유맛</v>
      </c>
      <c r="J93" t="str">
        <v>과자</v>
      </c>
      <c r="K93"/>
      <c r="L93"/>
      <c r="M93"/>
      <c r="N93"/>
    </row>
    <row r="94" ht="30" customHeight="1">
      <c r="C94"/>
      <c r="D94"/>
      <c r="E94" s="2"/>
      <c r="F94" s="2"/>
      <c r="G94" s="2">
        <v>1</v>
      </c>
      <c r="H94" s="2"/>
      <c r="I94" t="str">
        <v>농협 미니웨하스 딸기맛</v>
      </c>
      <c r="J94" t="str">
        <v>과자</v>
      </c>
      <c r="K94"/>
      <c r="L94"/>
      <c r="M94"/>
      <c r="N94"/>
    </row>
    <row r="95" ht="30" customHeight="1">
      <c r="C95"/>
      <c r="D95"/>
      <c r="E95" s="2"/>
      <c r="F95" s="2"/>
      <c r="G95" s="2">
        <v>1</v>
      </c>
      <c r="H95" s="2"/>
      <c r="I95" t="str">
        <v>농협 통통 고기교자</v>
      </c>
      <c r="J95" t="str">
        <v>즉석조리식품(가열하여 섭취하는 냉동식품)</v>
      </c>
      <c r="K95"/>
      <c r="L95"/>
      <c r="M95"/>
      <c r="N95"/>
    </row>
    <row r="96" ht="30" customHeight="1">
      <c r="C96"/>
      <c r="D96"/>
      <c r="E96" s="2"/>
      <c r="F96" s="2"/>
      <c r="G96" s="2">
        <v>1</v>
      </c>
      <c r="H96" s="2"/>
      <c r="I96" t="str">
        <v>농협 파기름 새우볶음밥</v>
      </c>
      <c r="J96" t="str">
        <v>즉석조리식품(가열하여 섭취하는 냉동식품)</v>
      </c>
      <c r="K96"/>
      <c r="L96"/>
      <c r="M96"/>
      <c r="N96"/>
    </row>
    <row r="97" ht="30" customHeight="1">
      <c r="C97">
        <v>50</v>
      </c>
      <c r="D97" t="str">
        <v>효자원식품</v>
      </c>
      <c r="E97" s="2">
        <v>1</v>
      </c>
      <c r="F97" s="2"/>
      <c r="G97" s="2"/>
      <c r="H97" s="2">
        <f>SUM(E97:G97)</f>
        <v>1</v>
      </c>
      <c r="I97" t="str">
        <v>효자원 현미국수</v>
      </c>
      <c r="J97" t="str">
        <v>건면</v>
      </c>
      <c r="K97"/>
      <c r="L97"/>
      <c r="M97"/>
      <c r="N97"/>
    </row>
    <row r="98" ht="30" customHeight="1">
      <c r="C98">
        <v>51</v>
      </c>
      <c r="D98" t="str">
        <v>칠갑농산 주식회사</v>
      </c>
      <c r="E98" s="2">
        <v>1</v>
      </c>
      <c r="F98" s="2"/>
      <c r="G98" s="2"/>
      <c r="H98" s="2">
        <v>2</v>
      </c>
      <c r="I98" t="str">
        <v>칠갑산냉천골 쌀로수제비</v>
      </c>
      <c r="J98" t="str">
        <v>숙면(주정처리제품)</v>
      </c>
      <c r="K98"/>
      <c r="L98"/>
      <c r="M98"/>
      <c r="N98"/>
    </row>
    <row r="99" ht="30" customHeight="1">
      <c r="C99"/>
      <c r="D99"/>
      <c r="E99" s="2">
        <v>1</v>
      </c>
      <c r="F99" s="2"/>
      <c r="G99" s="2"/>
      <c r="H99" s="2"/>
      <c r="I99" t="str">
        <v>통현미국수</v>
      </c>
      <c r="J99" t="str">
        <v>건면</v>
      </c>
      <c r="K99"/>
      <c r="L99"/>
      <c r="M99"/>
      <c r="N99"/>
    </row>
    <row r="100" ht="30" customHeight="1">
      <c r="C100">
        <v>52</v>
      </c>
      <c r="D100" t="str">
        <v>주식회사 천명</v>
      </c>
      <c r="E100" s="2"/>
      <c r="F100" s="2">
        <v>1</v>
      </c>
      <c r="G100" s="2"/>
      <c r="H100" s="2">
        <f>SUM(E100:G100)</f>
        <v>1</v>
      </c>
      <c r="I100" t="str">
        <v>찹쌀 젤라또</v>
      </c>
      <c r="J100" t="str">
        <v>아이스밀크</v>
      </c>
      <c r="K100">
        <v>35</v>
      </c>
      <c r="L100"/>
      <c r="M100" s="4">
        <v>46245</v>
      </c>
      <c r="N100"/>
    </row>
    <row r="101" ht="30" customHeight="1">
      <c r="C101">
        <v>53</v>
      </c>
      <c r="D101" t="str">
        <v>(주)우리술</v>
      </c>
      <c r="E101" s="2"/>
      <c r="F101" s="2">
        <v>1</v>
      </c>
      <c r="G101" s="2"/>
      <c r="H101" s="2">
        <v>2</v>
      </c>
      <c r="I101" t="str">
        <v>알밤동동제로0.00</v>
      </c>
      <c r="J101" t="str">
        <v>탄산음료</v>
      </c>
      <c r="K101"/>
      <c r="L101"/>
      <c r="M101"/>
      <c r="N101"/>
    </row>
    <row r="102" ht="30" customHeight="1">
      <c r="C102"/>
      <c r="D102"/>
      <c r="E102" s="2"/>
      <c r="F102" s="2">
        <v>1</v>
      </c>
      <c r="G102" s="2"/>
      <c r="H102" s="2"/>
      <c r="I102" t="str">
        <v>가평잣막걸리맛제로0.00</v>
      </c>
      <c r="J102" t="str">
        <v>탄산음료</v>
      </c>
      <c r="K102"/>
      <c r="L102"/>
      <c r="M102"/>
      <c r="N102"/>
    </row>
    <row r="103" ht="30" customHeight="1">
      <c r="C103">
        <v>54</v>
      </c>
      <c r="D103" t="str">
        <v>주식회사 담꽃</v>
      </c>
      <c r="E103" s="2">
        <v>1</v>
      </c>
      <c r="F103" s="2"/>
      <c r="G103" s="2"/>
      <c r="H103" s="2">
        <v>2</v>
      </c>
      <c r="I103" t="str">
        <v>무화과구움찰떡</v>
      </c>
      <c r="J103" t="str">
        <v>떡</v>
      </c>
      <c r="K103">
        <v>32</v>
      </c>
      <c r="L103" t="str">
        <v>냉동-1</v>
      </c>
      <c r="M103" s="4">
        <v>46246</v>
      </c>
      <c r="N103"/>
    </row>
    <row r="104" ht="30" customHeight="1">
      <c r="C104"/>
      <c r="D104"/>
      <c r="E104" s="2">
        <v>1</v>
      </c>
      <c r="F104" s="2"/>
      <c r="G104" s="2"/>
      <c r="H104" s="2"/>
      <c r="I104" t="str">
        <v>사과구움찰떡</v>
      </c>
      <c r="J104" t="str">
        <v>떡</v>
      </c>
      <c r="K104">
        <v>32</v>
      </c>
      <c r="L104" t="str">
        <v>냉동-1</v>
      </c>
      <c r="M104" s="4">
        <v>46246</v>
      </c>
      <c r="N104"/>
    </row>
    <row r="105" ht="30" customHeight="1">
      <c r="C105">
        <v>55</v>
      </c>
      <c r="D105" t="str">
        <v>농업회사법인쌍지뜰전통식품주식회사</v>
      </c>
      <c r="E105" s="2">
        <v>1</v>
      </c>
      <c r="F105" s="2"/>
      <c r="G105" s="2"/>
      <c r="H105" s="2">
        <v>4</v>
      </c>
      <c r="I105" t="str">
        <v>오곡누룽지</v>
      </c>
      <c r="J105" t="str">
        <v>곡류가공품</v>
      </c>
      <c r="K105"/>
      <c r="L105"/>
      <c r="M105"/>
      <c r="N105"/>
    </row>
    <row r="106" ht="30" customHeight="1">
      <c r="C106"/>
      <c r="D106"/>
      <c r="E106" s="2">
        <v>1</v>
      </c>
      <c r="F106" s="2"/>
      <c r="G106" s="2"/>
      <c r="H106" s="2"/>
      <c r="I106" t="str">
        <v>귀리누룽지한잔</v>
      </c>
      <c r="J106" t="str">
        <v>곡류가공품</v>
      </c>
      <c r="K106"/>
      <c r="L106"/>
      <c r="M106"/>
      <c r="N106"/>
    </row>
    <row r="107" ht="30" customHeight="1">
      <c r="C107"/>
      <c r="D107"/>
      <c r="E107" s="2">
        <v>1</v>
      </c>
      <c r="F107" s="2"/>
      <c r="G107" s="2"/>
      <c r="H107" s="2"/>
      <c r="I107" t="str">
        <v>제로현미찹쌀누룽지</v>
      </c>
      <c r="J107" t="str">
        <v>곡류가공품</v>
      </c>
      <c r="K107"/>
      <c r="L107"/>
      <c r="M107"/>
      <c r="N107"/>
    </row>
    <row r="108" ht="30" customHeight="1">
      <c r="C108"/>
      <c r="D108"/>
      <c r="E108" s="2">
        <v>1</v>
      </c>
      <c r="F108" s="2"/>
      <c r="G108" s="2"/>
      <c r="H108" s="2"/>
      <c r="I108" t="str">
        <v>제로보리찹쌀누룽지</v>
      </c>
      <c r="J108" t="str">
        <v>곡류가공품</v>
      </c>
      <c r="K108"/>
      <c r="L108"/>
      <c r="M108"/>
      <c r="N108"/>
    </row>
    <row r="109" ht="30" customHeight="1">
      <c r="C109">
        <v>56</v>
      </c>
      <c r="D109" t="str">
        <v>(주)행복생활에프앤비(F&amp;B)</v>
      </c>
      <c r="E109" s="2"/>
      <c r="F109" s="2">
        <v>1</v>
      </c>
      <c r="G109" s="2"/>
      <c r="H109" s="2">
        <v>4</v>
      </c>
      <c r="I109" t="str">
        <v>잘잘미칩 곤약.통멸치세트</v>
      </c>
      <c r="J109" t="str">
        <v>곡류가공품</v>
      </c>
      <c r="K109"/>
      <c r="L109"/>
      <c r="M109"/>
      <c r="N109"/>
    </row>
    <row r="110" ht="30" customHeight="1">
      <c r="C110"/>
      <c r="D110"/>
      <c r="E110" s="2"/>
      <c r="F110" s="2">
        <v>1</v>
      </c>
      <c r="G110" s="2"/>
      <c r="H110" s="2"/>
      <c r="I110" t="str">
        <v>잘잘미칩 콩오징어</v>
      </c>
      <c r="J110" t="str">
        <v>과자</v>
      </c>
      <c r="K110"/>
      <c r="L110"/>
      <c r="M110"/>
      <c r="N110"/>
    </row>
    <row r="111" ht="30" customHeight="1">
      <c r="C111"/>
      <c r="D111"/>
      <c r="E111" s="2"/>
      <c r="F111" s="2">
        <v>1</v>
      </c>
      <c r="G111" s="2"/>
      <c r="H111" s="2"/>
      <c r="I111" t="str">
        <v>파로저당씬칩</v>
      </c>
      <c r="J111" t="str">
        <v>곡류가공품</v>
      </c>
      <c r="K111"/>
      <c r="L111"/>
      <c r="M111"/>
      <c r="N111"/>
    </row>
    <row r="112" ht="30" customHeight="1">
      <c r="C112"/>
      <c r="D112"/>
      <c r="E112" s="2"/>
      <c r="F112" s="2">
        <v>1</v>
      </c>
      <c r="G112" s="2"/>
      <c r="H112" s="2"/>
      <c r="I112" t="str">
        <v>커큐민 넣은 오곡.통멸치쌀칩</v>
      </c>
      <c r="J112" t="str">
        <v>곡류가공품</v>
      </c>
      <c r="K112"/>
      <c r="L112"/>
      <c r="M112"/>
      <c r="N112"/>
    </row>
    <row r="113" ht="30" customHeight="1">
      <c r="C113">
        <v>57</v>
      </c>
      <c r="D113" t="str">
        <v>토당식품영농조합법인</v>
      </c>
      <c r="E113" s="2"/>
      <c r="F113" s="2">
        <v>1</v>
      </c>
      <c r="G113" s="2"/>
      <c r="H113" s="2">
        <v>2</v>
      </c>
      <c r="I113" t="str">
        <v>딸기듬뿍비빔장</v>
      </c>
      <c r="J113" t="str">
        <v>혼합장</v>
      </c>
      <c r="K113"/>
      <c r="L113"/>
      <c r="M113"/>
      <c r="N113"/>
    </row>
    <row r="114" ht="30" customHeight="1">
      <c r="C114"/>
      <c r="D114"/>
      <c r="E114" s="2"/>
      <c r="F114" s="2">
        <v>1</v>
      </c>
      <c r="G114" s="2"/>
      <c r="H114" s="2"/>
      <c r="I114" t="str">
        <v>쌀간장</v>
      </c>
      <c r="J114" t="str">
        <v>양조간장</v>
      </c>
      <c r="K114"/>
      <c r="L114"/>
      <c r="M114"/>
      <c r="N114"/>
    </row>
    <row r="115" ht="30" customHeight="1">
      <c r="C115">
        <v>58</v>
      </c>
      <c r="D115" t="str">
        <v>해금당</v>
      </c>
      <c r="E115" s="2">
        <v>1</v>
      </c>
      <c r="F115" s="2"/>
      <c r="G115" s="2"/>
      <c r="H115" s="2">
        <v>2</v>
      </c>
      <c r="I115" t="str">
        <v>오색 궁중가래떡</v>
      </c>
      <c r="J115" t="str">
        <v>떡</v>
      </c>
      <c r="K115"/>
      <c r="L115"/>
      <c r="M115"/>
      <c r="N115"/>
    </row>
    <row r="116" ht="30" customHeight="1">
      <c r="C116"/>
      <c r="D116"/>
      <c r="E116" s="2">
        <v>1</v>
      </c>
      <c r="F116" s="2"/>
      <c r="G116" s="2"/>
      <c r="H116" s="2"/>
      <c r="I116" t="str">
        <v>궁중떡국떡</v>
      </c>
      <c r="J116" t="str">
        <v>떡</v>
      </c>
      <c r="K116"/>
      <c r="L116"/>
      <c r="M116"/>
      <c r="N116"/>
    </row>
    <row r="117" ht="30" customHeight="1">
      <c r="C117">
        <v>59</v>
      </c>
      <c r="D117" t="str">
        <v>좋은직업재활센터</v>
      </c>
      <c r="E117" s="2">
        <v>1</v>
      </c>
      <c r="F117" s="2"/>
      <c r="G117" s="2"/>
      <c r="H117" s="2">
        <v>4</v>
      </c>
      <c r="I117" t="str">
        <v>떡갈비주먹밥</v>
      </c>
      <c r="J117" t="str">
        <v>즉석조리식품</v>
      </c>
      <c r="K117">
        <v>6</v>
      </c>
      <c r="L117"/>
      <c r="M117" s="4">
        <v>46245</v>
      </c>
      <c r="N117"/>
    </row>
    <row r="118" ht="30" customHeight="1">
      <c r="C118"/>
      <c r="D118"/>
      <c r="E118" s="2">
        <v>1</v>
      </c>
      <c r="F118" s="2"/>
      <c r="G118" s="2"/>
      <c r="H118" s="2"/>
      <c r="I118" t="str">
        <v>김치치즈주먹밥</v>
      </c>
      <c r="J118" t="str">
        <v>즉석조리식품</v>
      </c>
      <c r="K118">
        <v>6</v>
      </c>
      <c r="L118"/>
      <c r="M118" s="4">
        <v>46245</v>
      </c>
      <c r="N118"/>
    </row>
    <row r="119" ht="30" customHeight="1">
      <c r="C119"/>
      <c r="D119"/>
      <c r="E119" s="2"/>
      <c r="F119" s="2">
        <v>1</v>
      </c>
      <c r="G119" s="2"/>
      <c r="H119" s="2"/>
      <c r="I119" t="str">
        <v>미니콘 코코넛츠</v>
      </c>
      <c r="J119" t="str">
        <v>과자</v>
      </c>
      <c r="K119">
        <v>6</v>
      </c>
      <c r="L119"/>
      <c r="M119" s="4">
        <v>46245</v>
      </c>
      <c r="N119"/>
    </row>
    <row r="120" ht="30" customHeight="1">
      <c r="C120"/>
      <c r="D120"/>
      <c r="E120" s="2"/>
      <c r="F120" s="2">
        <v>1</v>
      </c>
      <c r="G120" s="2"/>
      <c r="H120" s="2"/>
      <c r="I120" t="str">
        <v>광주주먹밥스낵 강황김치</v>
      </c>
      <c r="J120" t="str">
        <v>곡류가공품</v>
      </c>
      <c r="K120">
        <v>6</v>
      </c>
      <c r="L120"/>
      <c r="M120" s="4">
        <v>46245</v>
      </c>
      <c r="N120"/>
    </row>
    <row r="121" ht="30" customHeight="1">
      <c r="C121">
        <v>60</v>
      </c>
      <c r="D121" t="str">
        <v>오키드 컴퍼니</v>
      </c>
      <c r="E121" s="2"/>
      <c r="F121" s="2">
        <v>1</v>
      </c>
      <c r="G121" s="2"/>
      <c r="H121" s="2">
        <f>SUM(E121:G121)</f>
        <v>1</v>
      </c>
      <c r="I121" t="str">
        <v>에이그림 옥미소금</v>
      </c>
      <c r="J121" t="str">
        <v>가공소금</v>
      </c>
      <c r="K121"/>
      <c r="L121"/>
      <c r="M121"/>
      <c r="N121"/>
    </row>
    <row r="122" ht="30" customHeight="1">
      <c r="C122">
        <v>61</v>
      </c>
      <c r="D122" t="str">
        <v>순성농협</v>
      </c>
      <c r="E122" s="2"/>
      <c r="F122" s="2"/>
      <c r="G122" s="2">
        <v>1</v>
      </c>
      <c r="H122" s="2">
        <v>4</v>
      </c>
      <c r="I122" t="str">
        <v>한끼김밥 기본김밥</v>
      </c>
      <c r="J122" t="str">
        <v>냉동가공식품</v>
      </c>
      <c r="K122"/>
      <c r="L122"/>
      <c r="M122"/>
      <c r="N122"/>
    </row>
    <row r="123" ht="30" customHeight="1">
      <c r="C123"/>
      <c r="D123"/>
      <c r="E123" s="2"/>
      <c r="F123" s="2"/>
      <c r="G123" s="2">
        <v>1</v>
      </c>
      <c r="H123" s="2"/>
      <c r="I123" t="str">
        <v>한끼김밥 왕돈까스김밥</v>
      </c>
      <c r="J123" t="str">
        <v>냉동가공식품</v>
      </c>
      <c r="K123"/>
      <c r="L123"/>
      <c r="M123"/>
      <c r="N123"/>
    </row>
    <row r="124" ht="30" customHeight="1">
      <c r="C124"/>
      <c r="D124"/>
      <c r="E124" s="2"/>
      <c r="F124" s="2"/>
      <c r="G124" s="2">
        <v>1</v>
      </c>
      <c r="H124" s="2"/>
      <c r="I124" t="str">
        <v>한끼김밥 불고기치즈밥</v>
      </c>
      <c r="J124" t="str">
        <v>냉동가공식품</v>
      </c>
      <c r="K124"/>
      <c r="L124"/>
      <c r="M124"/>
      <c r="N124"/>
    </row>
    <row r="125" ht="30" customHeight="1">
      <c r="C125"/>
      <c r="D125"/>
      <c r="E125" s="2"/>
      <c r="F125" s="2"/>
      <c r="G125" s="2">
        <v>1</v>
      </c>
      <c r="H125" s="2"/>
      <c r="I125" t="str">
        <v>한끼김밥 햄참치마요</v>
      </c>
      <c r="J125" t="str">
        <v>냉동가공식품</v>
      </c>
      <c r="K125"/>
      <c r="L125"/>
      <c r="M125"/>
      <c r="N125"/>
    </row>
    <row r="126" ht="30" customHeight="1">
      <c r="C126">
        <v>62</v>
      </c>
      <c r="D126" t="str">
        <v>농업회사법인(주)네이처오다</v>
      </c>
      <c r="E126" s="2"/>
      <c r="F126" s="2">
        <v>1</v>
      </c>
      <c r="G126" s="2"/>
      <c r="H126" s="2">
        <f>SUM(E126:G126)</f>
        <v>1</v>
      </c>
      <c r="I126" t="str">
        <v>달칩 바나나샌드</v>
      </c>
      <c r="J126" t="str">
        <v>과자</v>
      </c>
      <c r="K126"/>
      <c r="L126"/>
      <c r="M126" s="4"/>
      <c r="N126"/>
    </row>
    <row r="127" ht="30" customHeight="1">
      <c r="C127">
        <v>63</v>
      </c>
      <c r="D127" t="str">
        <v>주식회사 아란푸드랩</v>
      </c>
      <c r="E127" s="2">
        <v>1</v>
      </c>
      <c r="F127" s="2"/>
      <c r="G127" s="2"/>
      <c r="H127" s="2">
        <f>SUM(E127:G127)</f>
        <v>1</v>
      </c>
      <c r="I127" t="str">
        <v>소이떡</v>
      </c>
      <c r="J127" t="str">
        <v>떡류(가열하지 않고 섭취하는 냉동식품)</v>
      </c>
      <c r="K127">
        <v>36</v>
      </c>
      <c r="L127" t="str">
        <v>냉동-1</v>
      </c>
      <c r="M127" s="4">
        <v>46246</v>
      </c>
      <c r="N127"/>
    </row>
    <row r="128" ht="30" customHeight="1">
      <c r="C128">
        <v>64</v>
      </c>
      <c r="D128" t="str">
        <v>유한회사 고창풍천장어식품</v>
      </c>
      <c r="E128" s="2">
        <v>1</v>
      </c>
      <c r="F128" s="2"/>
      <c r="G128" s="2"/>
      <c r="H128" s="2">
        <f>SUM(E128:G128)</f>
        <v>1</v>
      </c>
      <c r="I128" t="str">
        <v>뽀까뽀까 장어뽀끔밥</v>
      </c>
      <c r="J128" t="str">
        <v>즉석조리식품</v>
      </c>
      <c r="K128">
        <v>15</v>
      </c>
      <c r="L128" t="str">
        <v>냉동-2</v>
      </c>
      <c r="M128" s="4">
        <v>46246</v>
      </c>
      <c r="N128"/>
    </row>
    <row r="129" ht="30" customHeight="1">
      <c r="C129">
        <v>65</v>
      </c>
      <c r="D129" t="str">
        <v>주식회사 오그래 농업회사법인</v>
      </c>
      <c r="E129" s="2"/>
      <c r="F129" s="2">
        <v>1</v>
      </c>
      <c r="G129" s="2"/>
      <c r="H129" s="2">
        <v>2</v>
      </c>
      <c r="I129" t="str">
        <v>사랑주깡</v>
      </c>
      <c r="J129" t="str">
        <v>과자</v>
      </c>
      <c r="K129"/>
      <c r="L129"/>
      <c r="M129"/>
      <c r="N129"/>
    </row>
    <row r="130" ht="30" customHeight="1">
      <c r="C130"/>
      <c r="D130"/>
      <c r="E130" s="2"/>
      <c r="F130" s="2">
        <v>1</v>
      </c>
      <c r="G130" s="2"/>
      <c r="H130" s="2"/>
      <c r="I130" t="str">
        <v>사랑주깡 초코맛</v>
      </c>
      <c r="J130" t="str">
        <v>과자</v>
      </c>
      <c r="K130"/>
      <c r="L130"/>
      <c r="M130"/>
      <c r="N130"/>
    </row>
    <row r="131" ht="30" customHeight="1">
      <c r="C131">
        <v>66</v>
      </c>
      <c r="D131" t="str">
        <v>전북인삼농협</v>
      </c>
      <c r="E131" s="2"/>
      <c r="F131" s="2"/>
      <c r="G131" s="2">
        <v>1</v>
      </c>
      <c r="H131" s="2">
        <f>SUM(E131:G131)</f>
        <v>1</v>
      </c>
      <c r="I131" t="str">
        <v>홍맛밥</v>
      </c>
      <c r="J131" t="str">
        <v>즉석조리식품</v>
      </c>
      <c r="K131"/>
      <c r="L131"/>
      <c r="M131"/>
      <c r="N131"/>
    </row>
    <row r="132" ht="30" customHeight="1">
      <c r="C132">
        <v>67</v>
      </c>
      <c r="D132" t="str">
        <v>제이와이스토리</v>
      </c>
      <c r="E132" s="2"/>
      <c r="F132" s="2">
        <v>1</v>
      </c>
      <c r="G132" s="2"/>
      <c r="H132" s="2">
        <v>2</v>
      </c>
      <c r="I132" t="str">
        <v>남고매실 조청</v>
      </c>
      <c r="J132" t="str">
        <v>기타엿</v>
      </c>
      <c r="K132"/>
      <c r="L132"/>
      <c r="M132"/>
      <c r="N132"/>
    </row>
    <row r="133" ht="30" customHeight="1">
      <c r="C133"/>
      <c r="D133"/>
      <c r="E133" s="2"/>
      <c r="F133" s="2">
        <v>1</v>
      </c>
      <c r="G133" s="2"/>
      <c r="H133" s="2"/>
      <c r="I133" t="str">
        <v>쌀로꿀(쌀조청)+약도라지조청(선물세트)</v>
      </c>
      <c r="J133" t="str">
        <v>기타엿</v>
      </c>
      <c r="K133"/>
      <c r="L133"/>
      <c r="M133"/>
      <c r="N133"/>
    </row>
    <row r="134" ht="30" customHeight="1">
      <c r="C134">
        <v>68</v>
      </c>
      <c r="D134" t="str">
        <v>영월농협가공사업소</v>
      </c>
      <c r="E134" s="2"/>
      <c r="F134" s="2"/>
      <c r="G134" s="2">
        <v>1</v>
      </c>
      <c r="H134" s="2">
        <f>SUM(E134:G134)</f>
        <v>1</v>
      </c>
      <c r="I134" t="str">
        <v>제대로만든 속편한 미숫가루</v>
      </c>
      <c r="J134" t="str">
        <v>곡류가공품</v>
      </c>
      <c r="K134"/>
      <c r="L134"/>
      <c r="M134"/>
      <c r="N134"/>
    </row>
    <row r="135" ht="30" customHeight="1">
      <c r="C135">
        <v>69</v>
      </c>
      <c r="D135" t="str">
        <v>지평농업협동조합 가공공장</v>
      </c>
      <c r="E135" s="2"/>
      <c r="F135" s="2"/>
      <c r="G135" s="2">
        <v>1</v>
      </c>
      <c r="H135" s="2">
        <v>2</v>
      </c>
      <c r="I135" t="str">
        <v>토움 지평찹쌀고추장</v>
      </c>
      <c r="J135" t="str">
        <v>고추장</v>
      </c>
      <c r="K135"/>
      <c r="L135"/>
      <c r="M135"/>
      <c r="N135"/>
    </row>
    <row r="136" ht="30" customHeight="1">
      <c r="C136"/>
      <c r="D136"/>
      <c r="E136" s="2"/>
      <c r="F136" s="2"/>
      <c r="G136" s="2">
        <v>1</v>
      </c>
      <c r="H136" s="2"/>
      <c r="I136" t="str">
        <v>토움 전통쌀조청</v>
      </c>
      <c r="J136" t="str">
        <v>물엿</v>
      </c>
      <c r="K136"/>
      <c r="L136"/>
      <c r="M136"/>
      <c r="N136"/>
    </row>
    <row r="137" ht="30" customHeight="1">
      <c r="C137">
        <v>70</v>
      </c>
      <c r="D137" t="str">
        <v>함양농협가공사업소</v>
      </c>
      <c r="E137" s="2"/>
      <c r="F137" s="2"/>
      <c r="G137" s="2">
        <v>1</v>
      </c>
      <c r="H137" s="2">
        <v>2</v>
      </c>
      <c r="I137" t="str">
        <v>누룽지</v>
      </c>
      <c r="J137" t="str">
        <v>곡류가공품</v>
      </c>
      <c r="K137"/>
      <c r="L137"/>
      <c r="M137"/>
      <c r="N137"/>
    </row>
    <row r="138" ht="30" customHeight="1">
      <c r="C138"/>
      <c r="D138"/>
      <c r="E138" s="2"/>
      <c r="F138" s="2"/>
      <c r="G138" s="2">
        <v>1</v>
      </c>
      <c r="H138" s="2"/>
      <c r="I138" t="str">
        <v>쌀조청</v>
      </c>
      <c r="J138" t="str">
        <v>물엿</v>
      </c>
      <c r="K138">
        <v>8</v>
      </c>
      <c r="L138"/>
      <c r="M138" s="4">
        <v>46246</v>
      </c>
      <c r="N138" t="str">
        <v>3kg 2개, 1.2kg 2개, 700g 4개</v>
      </c>
    </row>
    <row r="139" ht="30" customHeight="1">
      <c r="C139">
        <v>71</v>
      </c>
      <c r="D139" t="str">
        <v>진부농업협동조합</v>
      </c>
      <c r="E139" s="2"/>
      <c r="F139" s="2"/>
      <c r="G139" s="2">
        <v>1</v>
      </c>
      <c r="H139" s="2">
        <f>SUM(E139:G139)</f>
        <v>1</v>
      </c>
      <c r="I139" t="str">
        <v>우리쌀 모짜렐라치즈핫도그</v>
      </c>
      <c r="J139" t="str">
        <v>빵류</v>
      </c>
      <c r="K139"/>
      <c r="L139"/>
      <c r="M139"/>
      <c r="N139"/>
    </row>
    <row r="140" ht="30" customHeight="1">
      <c r="C140">
        <v>72</v>
      </c>
      <c r="D140" t="str">
        <v>주식회사 베이코</v>
      </c>
      <c r="E140" s="2"/>
      <c r="F140" s="2">
        <v>1</v>
      </c>
      <c r="G140" s="2"/>
      <c r="H140" s="2">
        <v>2</v>
      </c>
      <c r="I140" t="str">
        <v>팥찰떡쌀로와상</v>
      </c>
      <c r="J140" t="str">
        <v>빵류</v>
      </c>
      <c r="K140"/>
      <c r="L140"/>
      <c r="M140"/>
      <c r="N140"/>
    </row>
    <row r="141" ht="30" customHeight="1">
      <c r="C141"/>
      <c r="D141"/>
      <c r="E141" s="2"/>
      <c r="F141" s="2">
        <v>1</v>
      </c>
      <c r="G141" s="2"/>
      <c r="H141" s="2"/>
      <c r="I141" t="str">
        <v>쌀로와상</v>
      </c>
      <c r="J141" t="str">
        <v>빵류</v>
      </c>
      <c r="K141"/>
      <c r="L141"/>
      <c r="M141"/>
      <c r="N141"/>
    </row>
    <row r="142" ht="30" customHeight="1">
      <c r="C142">
        <v>73</v>
      </c>
      <c r="D142" t="str">
        <v>남원주농업협동조합</v>
      </c>
      <c r="E142" s="2"/>
      <c r="F142" s="2"/>
      <c r="G142" s="2">
        <v>1</v>
      </c>
      <c r="H142" s="2">
        <v>2</v>
      </c>
      <c r="I142" t="str">
        <v>토토미흰쌀누룽지</v>
      </c>
      <c r="J142" t="str">
        <v>곡류가공품</v>
      </c>
      <c r="K142"/>
      <c r="L142"/>
      <c r="M142"/>
      <c r="N142"/>
    </row>
    <row r="143" ht="30" customHeight="1">
      <c r="C143"/>
      <c r="D143"/>
      <c r="E143" s="2"/>
      <c r="F143" s="2"/>
      <c r="G143" s="2">
        <v>1</v>
      </c>
      <c r="H143" s="2"/>
      <c r="I143" t="str">
        <v>토토미흰쌀밥</v>
      </c>
      <c r="J143" t="str">
        <v>즉석조리식품</v>
      </c>
      <c r="K143"/>
      <c r="L143"/>
      <c r="M143"/>
      <c r="N143"/>
    </row>
    <row r="144" ht="30" customHeight="1">
      <c r="C144">
        <v>74</v>
      </c>
      <c r="D144" t="str">
        <v>공덕농협농산물가공사업소</v>
      </c>
      <c r="E144" s="2"/>
      <c r="F144" s="2"/>
      <c r="G144" s="2">
        <v>1</v>
      </c>
      <c r="H144" s="2">
        <v>2</v>
      </c>
      <c r="I144" t="str">
        <v>농협유기농현미포켓누룽지</v>
      </c>
      <c r="J144" t="str">
        <v>곡류가공품</v>
      </c>
      <c r="K144"/>
      <c r="L144"/>
      <c r="M144"/>
      <c r="N144"/>
    </row>
    <row r="145" ht="30" customHeight="1">
      <c r="C145"/>
      <c r="D145"/>
      <c r="E145" s="2"/>
      <c r="F145" s="2"/>
      <c r="G145" s="2">
        <v>1</v>
      </c>
      <c r="H145" s="2"/>
      <c r="I145" t="str">
        <v>국산 유기농 순 현미 떡국떡</v>
      </c>
      <c r="J145" t="str">
        <v>떡류</v>
      </c>
      <c r="K145">
        <v>6</v>
      </c>
      <c r="L145" t="str">
        <v>냉장-1</v>
      </c>
      <c r="M145" s="4">
        <v>46247</v>
      </c>
      <c r="N145"/>
    </row>
    <row r="146" ht="30" customHeight="1">
      <c r="C146">
        <v>75</v>
      </c>
      <c r="D146" t="str">
        <v>농업회사법인어울림(유)</v>
      </c>
      <c r="E146" s="2">
        <v>1</v>
      </c>
      <c r="F146" s="2"/>
      <c r="G146" s="2"/>
      <c r="H146" s="2">
        <v>2</v>
      </c>
      <c r="I146" t="str">
        <v>위트밀 통곡물포리지</v>
      </c>
      <c r="J146" t="str">
        <v>곡류가공품</v>
      </c>
      <c r="K146"/>
      <c r="L146"/>
      <c r="M146"/>
      <c r="N146"/>
    </row>
    <row r="147" ht="30" customHeight="1">
      <c r="C147"/>
      <c r="D147"/>
      <c r="E147" s="2"/>
      <c r="F147" s="2">
        <v>1</v>
      </c>
      <c r="G147" s="2"/>
      <c r="H147" s="2"/>
      <c r="I147" t="str">
        <v>김누룽지 어울림</v>
      </c>
      <c r="J147" t="str">
        <v>곡류가공품</v>
      </c>
      <c r="K147"/>
      <c r="L147"/>
      <c r="M147"/>
      <c r="N147"/>
    </row>
    <row r="148" ht="30" customHeight="1">
      <c r="C148">
        <v>76</v>
      </c>
      <c r="D148" t="str">
        <v>주식회사 네이처빌</v>
      </c>
      <c r="E148" s="2">
        <v>1</v>
      </c>
      <c r="F148" s="2"/>
      <c r="G148" s="2"/>
      <c r="H148" s="2">
        <f>SUM(E148:G148)</f>
        <v>1</v>
      </c>
      <c r="I148" t="str">
        <v>고단백 콩소면</v>
      </c>
      <c r="J148" t="str">
        <v>면류(건면)</v>
      </c>
      <c r="K148"/>
      <c r="L148"/>
      <c r="M148"/>
      <c r="N148"/>
    </row>
    <row r="149" ht="30" customHeight="1">
      <c r="C149">
        <v>77</v>
      </c>
      <c r="D149" t="str">
        <v>자연이든농업회사법인(주)</v>
      </c>
      <c r="E149" s="2"/>
      <c r="F149" s="2">
        <v>1</v>
      </c>
      <c r="G149" s="2"/>
      <c r="H149" s="2">
        <f>SUM(E149:G149)</f>
        <v>1</v>
      </c>
      <c r="I149" t="str">
        <v>홍도라지정과</v>
      </c>
      <c r="J149" t="str">
        <v>당절임</v>
      </c>
      <c r="K149"/>
      <c r="L149"/>
      <c r="M149"/>
      <c r="N149"/>
    </row>
    <row r="150" ht="30" customHeight="1">
      <c r="C150">
        <v>78</v>
      </c>
      <c r="D150" t="str">
        <v>농업회사법인유한회사메밀꽃피는항아리</v>
      </c>
      <c r="E150" s="2">
        <v>1</v>
      </c>
      <c r="F150" s="2"/>
      <c r="G150" s="2"/>
      <c r="H150" s="2">
        <v>2</v>
      </c>
      <c r="I150" t="str">
        <v>조선부리또 불고기</v>
      </c>
      <c r="J150" t="str">
        <v>떡류/가열하여 섭취하는 냉동식품</v>
      </c>
      <c r="K150"/>
      <c r="L150"/>
      <c r="M150"/>
      <c r="N150"/>
    </row>
    <row r="151" ht="30" customHeight="1">
      <c r="C151"/>
      <c r="D151"/>
      <c r="E151" s="2">
        <v>1</v>
      </c>
      <c r="F151" s="2"/>
      <c r="G151" s="2"/>
      <c r="H151" s="2"/>
      <c r="I151" t="str">
        <v>조선부리또 피자</v>
      </c>
      <c r="J151" t="str">
        <v>떡류/가열하여 섭취하는 냉동식품</v>
      </c>
      <c r="K151"/>
      <c r="L151"/>
      <c r="M151"/>
      <c r="N151"/>
    </row>
    <row r="152" ht="30" customHeight="1">
      <c r="C152">
        <v>79</v>
      </c>
      <c r="D152" t="str">
        <v>강봉석조청 주식회사 농업회사법인</v>
      </c>
      <c r="E152" s="2">
        <v>1</v>
      </c>
      <c r="F152" s="2"/>
      <c r="G152" s="2"/>
      <c r="H152" s="2">
        <v>2</v>
      </c>
      <c r="I152" t="str">
        <v>탄수화물잡는지캅쉐이크</v>
      </c>
      <c r="J152" t="str">
        <v>기타가공품</v>
      </c>
      <c r="K152"/>
      <c r="L152"/>
      <c r="M152"/>
      <c r="N152"/>
    </row>
    <row r="153" ht="30" customHeight="1">
      <c r="C153"/>
      <c r="D153"/>
      <c r="E153" s="2"/>
      <c r="F153" s="2">
        <v>1</v>
      </c>
      <c r="G153" s="2"/>
      <c r="H153" s="2"/>
      <c r="I153" t="str">
        <v>강봉석150 도라지청</v>
      </c>
      <c r="J153" t="str">
        <v>액상차</v>
      </c>
      <c r="K153"/>
      <c r="L153"/>
      <c r="M153"/>
      <c r="N153"/>
    </row>
    <row r="154" ht="30" customHeight="1">
      <c r="C154">
        <v>80</v>
      </c>
      <c r="D154" t="str">
        <v>아이삭 주식회사</v>
      </c>
      <c r="E154" s="2">
        <v>1</v>
      </c>
      <c r="F154" s="2"/>
      <c r="G154" s="2"/>
      <c r="H154" s="2">
        <v>2</v>
      </c>
      <c r="I154" t="str">
        <v>Zero-G 글루텐 프리 눈꽃 빵가루</v>
      </c>
      <c r="J154" t="str">
        <v>곡류가공품</v>
      </c>
      <c r="K154"/>
      <c r="L154"/>
      <c r="M154"/>
      <c r="N154"/>
    </row>
    <row r="155" ht="30" customHeight="1">
      <c r="C155"/>
      <c r="D155"/>
      <c r="E155" s="2">
        <v>1</v>
      </c>
      <c r="F155" s="2"/>
      <c r="G155" s="2"/>
      <c r="H155" s="2"/>
      <c r="I155" t="str">
        <v>Zero-G 글루텐 프리 쌀 튀김가루</v>
      </c>
      <c r="J155" t="str">
        <v>곡류가공품</v>
      </c>
      <c r="K155"/>
      <c r="L155"/>
      <c r="M155"/>
      <c r="N155"/>
    </row>
    <row r="156" ht="30" customHeight="1">
      <c r="C156">
        <v>81</v>
      </c>
      <c r="D156" t="str">
        <v>나비골농협가공공장</v>
      </c>
      <c r="E156" s="2"/>
      <c r="F156" s="2"/>
      <c r="G156" s="2">
        <v>1</v>
      </c>
      <c r="H156" s="2">
        <f>SUM(E156:G156)</f>
        <v>1</v>
      </c>
      <c r="I156" t="str">
        <v>미숫가루 스틱</v>
      </c>
      <c r="J156" t="str">
        <v>곡류가공품</v>
      </c>
      <c r="K156"/>
      <c r="L156"/>
      <c r="M156"/>
      <c r="N156"/>
    </row>
    <row r="157" ht="30" customHeight="1">
      <c r="C157">
        <v>82</v>
      </c>
      <c r="D157" t="str">
        <v>동철원농협미곡간이지소</v>
      </c>
      <c r="E157" s="2"/>
      <c r="F157" s="2"/>
      <c r="G157" s="2">
        <v>1</v>
      </c>
      <c r="H157" s="2">
        <v>3</v>
      </c>
      <c r="I157" t="str">
        <v>철원오대쌀로 만든 김치볶음밥</v>
      </c>
      <c r="J157" t="str">
        <v>즉석조리식품</v>
      </c>
      <c r="K157"/>
      <c r="L157"/>
      <c r="M157"/>
      <c r="N157"/>
    </row>
    <row r="158" ht="30" customHeight="1">
      <c r="C158"/>
      <c r="D158"/>
      <c r="E158" s="2"/>
      <c r="F158" s="2"/>
      <c r="G158" s="2">
        <v>1</v>
      </c>
      <c r="H158" s="2"/>
      <c r="I158" t="str">
        <v>철원오대쌀로 만든 당귀영양밥</v>
      </c>
      <c r="J158" t="str">
        <v>즉석조리식품</v>
      </c>
      <c r="K158"/>
      <c r="L158"/>
      <c r="M158"/>
      <c r="N158"/>
    </row>
    <row r="159" ht="30" customHeight="1">
      <c r="C159"/>
      <c r="D159"/>
      <c r="E159" s="2"/>
      <c r="F159" s="2"/>
      <c r="G159" s="2">
        <v>1</v>
      </c>
      <c r="H159" s="2"/>
      <c r="I159" t="str">
        <v>철원오대쌀로 만든 약선나물밥</v>
      </c>
      <c r="J159" t="str">
        <v>즉석조리식품</v>
      </c>
      <c r="K159"/>
      <c r="L159"/>
      <c r="M159"/>
      <c r="N159"/>
    </row>
    <row r="160" ht="30" customHeight="1">
      <c r="C160">
        <v>83</v>
      </c>
      <c r="D160" t="str">
        <v>동서울농업협동조합</v>
      </c>
      <c r="E160" s="2"/>
      <c r="F160" s="2"/>
      <c r="G160" s="2">
        <v>1</v>
      </c>
      <c r="H160" s="2">
        <f>SUM(E160:G160)</f>
        <v>1</v>
      </c>
      <c r="I160" t="str">
        <v>황실명가 우리쌀 떡국떡</v>
      </c>
      <c r="J160" t="str">
        <v>떡</v>
      </c>
      <c r="K160"/>
      <c r="L160"/>
      <c r="M160"/>
      <c r="N160"/>
    </row>
    <row r="161" ht="30" customHeight="1">
      <c r="C161">
        <v>84</v>
      </c>
      <c r="D161" t="str">
        <v>주식회사 다원떡 망우점</v>
      </c>
      <c r="E161" s="2"/>
      <c r="F161" s="2">
        <v>1</v>
      </c>
      <c r="G161" s="2"/>
      <c r="H161" s="2">
        <v>2</v>
      </c>
      <c r="I161" t="str">
        <v>다원 기정떡</v>
      </c>
      <c r="J161" t="str">
        <v>떡</v>
      </c>
      <c r="K161"/>
      <c r="L161"/>
      <c r="M161"/>
      <c r="N161"/>
    </row>
    <row r="162" ht="30" customHeight="1">
      <c r="C162"/>
      <c r="D162"/>
      <c r="E162" s="2"/>
      <c r="F162" s="2">
        <v>1</v>
      </c>
      <c r="G162" s="2"/>
      <c r="H162" s="2"/>
      <c r="I162" t="str">
        <v>황실명가 망개떡</v>
      </c>
      <c r="J162" t="str">
        <v>떡</v>
      </c>
      <c r="K162"/>
      <c r="L162"/>
      <c r="M162"/>
      <c r="N162"/>
    </row>
    <row r="163" ht="30" customHeight="1">
      <c r="C163">
        <v>85</v>
      </c>
      <c r="D163" t="str">
        <v>미듬영농조합법인</v>
      </c>
      <c r="E163" s="2"/>
      <c r="F163" s="2">
        <v>1</v>
      </c>
      <c r="G163" s="2"/>
      <c r="H163" s="2">
        <v>6</v>
      </c>
      <c r="I163" t="str">
        <v>라이스 버터바</v>
      </c>
      <c r="J163" t="str">
        <v>빵류</v>
      </c>
      <c r="K163"/>
      <c r="L163"/>
      <c r="M163"/>
      <c r="N163"/>
    </row>
    <row r="164" ht="30" customHeight="1">
      <c r="C164"/>
      <c r="D164"/>
      <c r="E164" s="2"/>
      <c r="F164" s="2">
        <v>1</v>
      </c>
      <c r="G164" s="2"/>
      <c r="H164" s="2"/>
      <c r="I164" t="str">
        <v>검은콩 크림치즈쌀빵</v>
      </c>
      <c r="J164" t="str">
        <v>빵류</v>
      </c>
      <c r="K164"/>
      <c r="L164"/>
      <c r="M164"/>
      <c r="N164"/>
    </row>
    <row r="165" ht="30" customHeight="1">
      <c r="C165"/>
      <c r="D165"/>
      <c r="E165" s="2"/>
      <c r="F165" s="2">
        <v>1</v>
      </c>
      <c r="G165" s="2"/>
      <c r="H165" s="2"/>
      <c r="I165" t="str">
        <v>검은콩 쌀단팥빵</v>
      </c>
      <c r="J165" t="str">
        <v>빵류</v>
      </c>
      <c r="K165"/>
      <c r="L165"/>
      <c r="M165"/>
      <c r="N165"/>
    </row>
    <row r="166" ht="30" customHeight="1">
      <c r="C166"/>
      <c r="D166"/>
      <c r="E166" s="2">
        <v>1</v>
      </c>
      <c r="F166" s="2"/>
      <c r="G166" s="2"/>
      <c r="H166" s="2"/>
      <c r="I166" t="str">
        <v>논숲 들기름 쌀국수</v>
      </c>
      <c r="J166" t="str">
        <v>밀키트</v>
      </c>
      <c r="K166"/>
      <c r="L166"/>
      <c r="M166"/>
      <c r="N166"/>
    </row>
    <row r="167" ht="30" customHeight="1">
      <c r="C167"/>
      <c r="D167"/>
      <c r="E167" s="2">
        <v>1</v>
      </c>
      <c r="F167" s="2"/>
      <c r="G167" s="2"/>
      <c r="H167" s="2"/>
      <c r="I167" t="str">
        <v>막빵 오리지널</v>
      </c>
      <c r="J167" t="str">
        <v>빵류</v>
      </c>
      <c r="K167"/>
      <c r="L167"/>
      <c r="M167"/>
      <c r="N167"/>
    </row>
    <row r="168" ht="30" customHeight="1">
      <c r="C168"/>
      <c r="D168"/>
      <c r="E168" s="2">
        <v>1</v>
      </c>
      <c r="F168" s="2"/>
      <c r="G168" s="2"/>
      <c r="H168" s="2"/>
      <c r="I168" t="str">
        <v>막빵 쑥</v>
      </c>
      <c r="J168" t="str">
        <v>빵류</v>
      </c>
      <c r="K168"/>
      <c r="L168"/>
      <c r="M168"/>
      <c r="N168"/>
    </row>
    <row r="169" ht="34.5" customHeight="1">
      <c r="C169">
        <v>86</v>
      </c>
      <c r="D169" t="str">
        <v>주식회사 미구</v>
      </c>
      <c r="E169" s="2">
        <v>1</v>
      </c>
      <c r="F169" s="2"/>
      <c r="G169" s="2"/>
      <c r="H169" s="2">
        <v>4</v>
      </c>
      <c r="I169" t="str">
        <v>얼큰버섯쌀라면 (봉지면)</v>
      </c>
      <c r="J169" t="str">
        <v>건면</v>
      </c>
      <c r="K169"/>
      <c r="L169"/>
      <c r="M169"/>
      <c r="N169"/>
    </row>
    <row r="170" ht="34.5" customHeight="1">
      <c r="C170"/>
      <c r="D170"/>
      <c r="E170" s="2">
        <v>1</v>
      </c>
      <c r="F170" s="2"/>
      <c r="G170" s="2"/>
      <c r="H170" s="2"/>
      <c r="I170" t="str">
        <v>가쓰오쌀라면 (봉지면)</v>
      </c>
      <c r="J170" t="str">
        <v>건면</v>
      </c>
      <c r="K170"/>
      <c r="L170"/>
      <c r="M170"/>
      <c r="N170"/>
    </row>
    <row r="171" ht="34.5" customHeight="1">
      <c r="C171"/>
      <c r="D171"/>
      <c r="E171" s="2">
        <v>1</v>
      </c>
      <c r="F171" s="2"/>
      <c r="G171" s="2"/>
      <c r="H171" s="2"/>
      <c r="I171" t="str">
        <v>얼큰버섯쌀라면 컵면</v>
      </c>
      <c r="J171" t="str">
        <v>건면</v>
      </c>
      <c r="K171"/>
      <c r="L171"/>
      <c r="M171"/>
      <c r="N171"/>
    </row>
    <row r="172" ht="34.5" customHeight="1">
      <c r="C172"/>
      <c r="D172"/>
      <c r="E172" s="2">
        <v>1</v>
      </c>
      <c r="F172" s="2"/>
      <c r="G172" s="2"/>
      <c r="H172" s="2"/>
      <c r="I172" t="str">
        <v>가쓰오쌀라면 (컵면)</v>
      </c>
      <c r="J172" t="str">
        <v>건면</v>
      </c>
      <c r="K172"/>
      <c r="L172"/>
      <c r="M172"/>
      <c r="N172"/>
    </row>
    <row r="173" ht="34.5" customHeight="1">
      <c r="C173">
        <v>87</v>
      </c>
      <c r="D173" t="str">
        <v>새록담주식회사</v>
      </c>
      <c r="E173" s="2">
        <v>1</v>
      </c>
      <c r="F173" s="2"/>
      <c r="G173" s="2"/>
      <c r="H173" s="2">
        <v>1</v>
      </c>
      <c r="I173" t="str">
        <v>비건 동그랑땡</v>
      </c>
      <c r="J173" t="str">
        <v>곡류가공품</v>
      </c>
      <c r="K173"/>
      <c r="L173"/>
      <c r="M173"/>
      <c r="N173"/>
    </row>
    <row r="174" ht="34.5" customHeight="1">
      <c r="C174">
        <v>88</v>
      </c>
      <c r="D174" t="str">
        <v>주식회사바비랩</v>
      </c>
      <c r="E174" s="2">
        <v>1</v>
      </c>
      <c r="F174" s="2"/>
      <c r="G174" s="2"/>
      <c r="H174" s="2">
        <f>SUM(E174:G174)</f>
        <v>1</v>
      </c>
      <c r="I174" t="str">
        <v>말차 두티</v>
      </c>
      <c r="J174" t="str">
        <v>기타가공품</v>
      </c>
      <c r="K174"/>
      <c r="L174"/>
      <c r="M174"/>
      <c r="N174"/>
    </row>
    <row r="175" ht="34.5" customHeight="1">
      <c r="C175">
        <v>89</v>
      </c>
      <c r="D175" t="str">
        <v>오성푸드</v>
      </c>
      <c r="E175" s="2">
        <v>1</v>
      </c>
      <c r="F175" s="2"/>
      <c r="G175" s="2"/>
      <c r="H175" s="2">
        <v>2</v>
      </c>
      <c r="I175" t="str">
        <v>쌀누룽지</v>
      </c>
      <c r="J175" t="str">
        <v>곡류가공품</v>
      </c>
      <c r="K175"/>
      <c r="L175"/>
      <c r="M175"/>
      <c r="N175"/>
    </row>
    <row r="176" ht="34.5" customHeight="1">
      <c r="C176"/>
      <c r="D176"/>
      <c r="E176" s="2">
        <v>1</v>
      </c>
      <c r="F176" s="2"/>
      <c r="G176" s="2"/>
      <c r="H176" s="2"/>
      <c r="I176" t="str">
        <v>현미누룽지</v>
      </c>
      <c r="J176" t="str">
        <v>곡류가공품</v>
      </c>
      <c r="K176"/>
      <c r="L176"/>
      <c r="M176"/>
      <c r="N176"/>
    </row>
    <row r="177" ht="34.5" customHeight="1">
      <c r="C177">
        <v>90</v>
      </c>
      <c r="D177" t="str">
        <v>농협목우촌</v>
      </c>
      <c r="E177" s="2"/>
      <c r="F177" s="2"/>
      <c r="G177" s="2">
        <v>1</v>
      </c>
      <c r="H177" s="2">
        <f>SUM(E177:G177)</f>
        <v>1</v>
      </c>
      <c r="I177" t="str">
        <v>쌍화삼계탕</v>
      </c>
      <c r="J177" t="str">
        <v>식육추출가공품</v>
      </c>
      <c r="K177"/>
      <c r="L177"/>
      <c r="M177"/>
      <c r="N177"/>
    </row>
    <row r="178">
      <c r="C178"/>
      <c r="K178"/>
      <c r="L178"/>
      <c r="M178"/>
      <c r="N178"/>
    </row>
    <row r="179">
      <c r="K179"/>
      <c r="L179"/>
      <c r="M179"/>
      <c r="N179"/>
    </row>
    <row r="180">
      <c r="K180"/>
      <c r="L180"/>
      <c r="M180"/>
      <c r="N180"/>
    </row>
    <row r="181">
      <c r="K181"/>
      <c r="L181"/>
      <c r="M181"/>
      <c r="N181"/>
    </row>
    <row r="182">
      <c r="K182"/>
      <c r="L182"/>
      <c r="M182"/>
      <c r="N182"/>
    </row>
    <row r="183">
      <c r="K183"/>
      <c r="L183"/>
      <c r="M183"/>
      <c r="N183"/>
    </row>
    <row r="184">
      <c r="K184"/>
      <c r="L184"/>
      <c r="M184"/>
      <c r="N184"/>
    </row>
    <row r="185">
      <c r="K185"/>
      <c r="L185"/>
      <c r="M185"/>
      <c r="N185"/>
    </row>
    <row r="186">
      <c r="K186"/>
      <c r="L186"/>
      <c r="M186"/>
      <c r="N186"/>
    </row>
    <row r="187">
      <c r="K187"/>
      <c r="L187"/>
      <c r="M187"/>
      <c r="N187"/>
    </row>
    <row r="188">
      <c r="K188"/>
      <c r="L188"/>
      <c r="M188"/>
      <c r="N188"/>
    </row>
    <row r="189">
      <c r="K189"/>
      <c r="L189"/>
      <c r="M189"/>
      <c r="N189"/>
    </row>
    <row r="190">
      <c r="K190"/>
      <c r="L190"/>
      <c r="M190"/>
      <c r="N190"/>
    </row>
    <row r="191">
      <c r="K191"/>
      <c r="L191"/>
      <c r="M191"/>
      <c r="N191"/>
    </row>
    <row r="192">
      <c r="K192"/>
      <c r="L192"/>
      <c r="M192"/>
      <c r="N192"/>
    </row>
    <row r="193">
      <c r="K193"/>
      <c r="L193"/>
      <c r="M193"/>
      <c r="N193"/>
    </row>
    <row r="194">
      <c r="K194"/>
      <c r="L194"/>
      <c r="M194"/>
      <c r="N194"/>
    </row>
    <row r="195">
      <c r="K195"/>
      <c r="L195"/>
      <c r="M195"/>
      <c r="N195"/>
    </row>
    <row r="196">
      <c r="K196"/>
      <c r="L196"/>
      <c r="M196"/>
      <c r="N196"/>
    </row>
    <row r="197">
      <c r="K197"/>
      <c r="L197"/>
      <c r="M197"/>
      <c r="N197"/>
    </row>
    <row r="198">
      <c r="K198"/>
      <c r="L198"/>
      <c r="M198"/>
      <c r="N198"/>
    </row>
    <row r="199">
      <c r="K199"/>
      <c r="L199"/>
      <c r="M199"/>
      <c r="N199"/>
    </row>
    <row r="200">
      <c r="K200"/>
      <c r="L200"/>
      <c r="M200"/>
      <c r="N200"/>
    </row>
    <row r="201">
      <c r="K201"/>
      <c r="L201"/>
      <c r="M201"/>
      <c r="N201"/>
    </row>
    <row r="202">
      <c r="K202"/>
      <c r="L202"/>
      <c r="M202"/>
      <c r="N202"/>
    </row>
    <row r="203">
      <c r="K203"/>
      <c r="L203"/>
      <c r="M203"/>
      <c r="N203"/>
    </row>
    <row r="204">
      <c r="K204"/>
      <c r="L204"/>
      <c r="M204"/>
      <c r="N204"/>
    </row>
    <row r="205">
      <c r="K205"/>
      <c r="L205"/>
      <c r="M205"/>
      <c r="N205"/>
    </row>
    <row r="206">
      <c r="K206"/>
      <c r="L206"/>
      <c r="M206"/>
      <c r="N206"/>
    </row>
    <row r="207">
      <c r="K207"/>
      <c r="L207"/>
      <c r="M207"/>
      <c r="N207"/>
    </row>
    <row r="208">
      <c r="K208"/>
      <c r="L208"/>
      <c r="M208"/>
      <c r="N208"/>
    </row>
    <row r="209">
      <c r="K209"/>
      <c r="L209"/>
      <c r="M209"/>
      <c r="N209"/>
    </row>
    <row r="210">
      <c r="K210"/>
      <c r="L210"/>
      <c r="M210"/>
      <c r="N210"/>
    </row>
    <row r="211">
      <c r="K211"/>
      <c r="L211"/>
      <c r="M211"/>
      <c r="N211"/>
    </row>
    <row r="212">
      <c r="K212"/>
      <c r="L212"/>
      <c r="M212"/>
      <c r="N212"/>
    </row>
    <row r="213">
      <c r="K213"/>
      <c r="L213"/>
      <c r="M213"/>
      <c r="N213"/>
    </row>
    <row r="214">
      <c r="K214"/>
      <c r="L214"/>
      <c r="M214"/>
      <c r="N214"/>
    </row>
    <row r="215">
      <c r="K215"/>
      <c r="L215"/>
      <c r="M215"/>
      <c r="N215"/>
    </row>
    <row r="216">
      <c r="K216"/>
      <c r="L216"/>
      <c r="M216"/>
      <c r="N216"/>
    </row>
    <row r="217">
      <c r="K217"/>
      <c r="L217"/>
      <c r="M217"/>
      <c r="N217"/>
    </row>
    <row r="218">
      <c r="K218"/>
      <c r="L218"/>
      <c r="M218"/>
      <c r="N218"/>
    </row>
    <row r="219">
      <c r="K219"/>
      <c r="L219"/>
      <c r="M219"/>
      <c r="N219"/>
    </row>
    <row r="220">
      <c r="K220"/>
      <c r="L220"/>
      <c r="M220"/>
      <c r="N220"/>
    </row>
    <row r="221">
      <c r="K221"/>
      <c r="L221"/>
      <c r="M221"/>
      <c r="N221"/>
    </row>
    <row r="222">
      <c r="K222"/>
      <c r="L222"/>
      <c r="M222"/>
      <c r="N222"/>
    </row>
    <row r="223">
      <c r="K223"/>
      <c r="L223"/>
      <c r="M223"/>
      <c r="N223"/>
    </row>
    <row r="224">
      <c r="K224"/>
      <c r="L224"/>
      <c r="M224"/>
      <c r="N224"/>
    </row>
    <row r="225">
      <c r="K225"/>
      <c r="L225"/>
      <c r="M225"/>
      <c r="N225"/>
    </row>
    <row r="226">
      <c r="K226"/>
      <c r="L226"/>
      <c r="M226"/>
      <c r="N226"/>
    </row>
    <row r="227">
      <c r="K227"/>
      <c r="L227"/>
      <c r="M227"/>
      <c r="N227"/>
    </row>
    <row r="228">
      <c r="K228"/>
      <c r="L228"/>
      <c r="M228"/>
      <c r="N228"/>
    </row>
    <row r="229">
      <c r="K229"/>
      <c r="L229"/>
      <c r="M229"/>
      <c r="N229"/>
    </row>
    <row r="230">
      <c r="K230"/>
      <c r="L230"/>
      <c r="M230"/>
      <c r="N230"/>
    </row>
    <row r="231">
      <c r="K231"/>
      <c r="L231"/>
      <c r="M231"/>
      <c r="N231"/>
    </row>
    <row r="232">
      <c r="K232"/>
      <c r="L232"/>
      <c r="M232"/>
      <c r="N232"/>
    </row>
    <row r="233">
      <c r="K233"/>
      <c r="L233"/>
      <c r="M233"/>
      <c r="N233"/>
    </row>
    <row r="234">
      <c r="K234"/>
      <c r="L234"/>
      <c r="M234"/>
      <c r="N234"/>
    </row>
    <row r="235">
      <c r="K235"/>
      <c r="L235"/>
      <c r="M235"/>
      <c r="N235"/>
    </row>
    <row r="236">
      <c r="K236"/>
      <c r="L236"/>
      <c r="M236"/>
      <c r="N236"/>
    </row>
    <row r="237">
      <c r="K237"/>
      <c r="L237"/>
      <c r="M237"/>
      <c r="N237"/>
    </row>
    <row r="238">
      <c r="K238"/>
      <c r="L238"/>
      <c r="M238"/>
      <c r="N238"/>
    </row>
    <row r="239">
      <c r="K239"/>
      <c r="L239"/>
      <c r="M239"/>
      <c r="N239"/>
    </row>
    <row r="240">
      <c r="K240"/>
      <c r="L240"/>
      <c r="M240"/>
      <c r="N240"/>
    </row>
    <row r="241">
      <c r="K241"/>
      <c r="L241"/>
      <c r="M241"/>
      <c r="N241"/>
    </row>
    <row r="242">
      <c r="K242"/>
      <c r="L242"/>
      <c r="M242"/>
      <c r="N242"/>
    </row>
    <row r="243">
      <c r="K243"/>
      <c r="L243"/>
      <c r="M243"/>
      <c r="N243"/>
    </row>
    <row r="244">
      <c r="K244"/>
      <c r="L244"/>
      <c r="M244"/>
      <c r="N244"/>
    </row>
    <row r="245">
      <c r="K245"/>
      <c r="L245"/>
      <c r="M245"/>
      <c r="N245"/>
    </row>
    <row r="246">
      <c r="K246"/>
      <c r="L246"/>
      <c r="M246"/>
      <c r="N246"/>
    </row>
    <row r="247">
      <c r="K247"/>
      <c r="L247"/>
      <c r="M247"/>
      <c r="N247"/>
    </row>
    <row r="248">
      <c r="K248"/>
      <c r="L248"/>
      <c r="M248"/>
      <c r="N248"/>
    </row>
    <row r="249">
      <c r="K249"/>
      <c r="L249"/>
      <c r="M249"/>
      <c r="N249"/>
    </row>
    <row r="250">
      <c r="K250"/>
      <c r="L250"/>
      <c r="M250"/>
      <c r="N250"/>
    </row>
    <row r="251">
      <c r="K251"/>
      <c r="L251"/>
      <c r="M251"/>
      <c r="N251"/>
    </row>
    <row r="252">
      <c r="K252"/>
      <c r="L252"/>
      <c r="M252"/>
      <c r="N252"/>
    </row>
    <row r="253">
      <c r="K253"/>
      <c r="L253"/>
      <c r="M253"/>
      <c r="N253"/>
    </row>
    <row r="254">
      <c r="K254"/>
      <c r="L254"/>
      <c r="M254"/>
      <c r="N254"/>
    </row>
    <row r="255">
      <c r="K255"/>
      <c r="L255"/>
      <c r="M255"/>
      <c r="N255"/>
    </row>
    <row r="256">
      <c r="K256"/>
      <c r="L256"/>
      <c r="M256"/>
      <c r="N256"/>
    </row>
    <row r="257">
      <c r="K257"/>
      <c r="L257"/>
      <c r="M257"/>
      <c r="N257"/>
    </row>
    <row r="258">
      <c r="K258"/>
      <c r="L258"/>
      <c r="M258"/>
      <c r="N258"/>
    </row>
    <row r="259">
      <c r="K259"/>
      <c r="L259"/>
      <c r="M259"/>
      <c r="N259"/>
    </row>
    <row r="260">
      <c r="K260"/>
      <c r="L260"/>
      <c r="M260"/>
      <c r="N260"/>
    </row>
    <row r="261">
      <c r="K261"/>
      <c r="L261"/>
      <c r="M261"/>
      <c r="N261"/>
    </row>
    <row r="262">
      <c r="K262"/>
      <c r="L262"/>
      <c r="M262"/>
      <c r="N262"/>
    </row>
    <row r="263">
      <c r="K263"/>
      <c r="L263"/>
      <c r="M263"/>
      <c r="N263"/>
    </row>
    <row r="264">
      <c r="K264"/>
      <c r="L264"/>
      <c r="M264"/>
      <c r="N264"/>
    </row>
    <row r="265">
      <c r="K265"/>
      <c r="L265"/>
      <c r="M265"/>
      <c r="N265"/>
    </row>
    <row r="266">
      <c r="K266"/>
      <c r="L266"/>
      <c r="M266"/>
      <c r="N266"/>
    </row>
    <row r="267">
      <c r="K267"/>
      <c r="L267"/>
      <c r="M267"/>
      <c r="N267"/>
    </row>
    <row r="268">
      <c r="K268"/>
      <c r="L268"/>
      <c r="M268"/>
      <c r="N268"/>
    </row>
    <row r="269">
      <c r="K269"/>
      <c r="L269"/>
      <c r="M269"/>
      <c r="N269"/>
    </row>
    <row r="270">
      <c r="K270"/>
      <c r="L270"/>
      <c r="M270"/>
      <c r="N270"/>
    </row>
    <row r="271">
      <c r="K271"/>
      <c r="L271"/>
      <c r="M271"/>
      <c r="N271"/>
    </row>
    <row r="272">
      <c r="K272"/>
      <c r="L272"/>
      <c r="M272"/>
      <c r="N272"/>
    </row>
    <row r="273">
      <c r="K273"/>
      <c r="L273"/>
      <c r="M273"/>
      <c r="N273"/>
    </row>
    <row r="274">
      <c r="K274"/>
      <c r="L274"/>
      <c r="M274"/>
      <c r="N274"/>
    </row>
    <row r="275">
      <c r="K275"/>
      <c r="L275"/>
      <c r="M275"/>
      <c r="N275"/>
    </row>
    <row r="276">
      <c r="K276"/>
      <c r="L276"/>
      <c r="M276"/>
      <c r="N276"/>
    </row>
    <row r="277">
      <c r="K277"/>
      <c r="L277"/>
      <c r="M277"/>
      <c r="N277"/>
    </row>
    <row r="278">
      <c r="K278"/>
      <c r="L278"/>
      <c r="M278"/>
      <c r="N278"/>
    </row>
    <row r="279">
      <c r="K279"/>
      <c r="L279"/>
      <c r="M279"/>
      <c r="N279"/>
    </row>
    <row r="280">
      <c r="K280"/>
      <c r="L280"/>
      <c r="M280"/>
      <c r="N280"/>
    </row>
    <row r="281">
      <c r="K281"/>
      <c r="L281"/>
      <c r="M281"/>
      <c r="N281"/>
    </row>
    <row r="282">
      <c r="K282"/>
      <c r="L282"/>
      <c r="M282"/>
      <c r="N282"/>
    </row>
    <row r="283">
      <c r="K283"/>
      <c r="L283"/>
      <c r="M283"/>
      <c r="N283"/>
    </row>
    <row r="284">
      <c r="K284"/>
      <c r="L284"/>
      <c r="M284"/>
      <c r="N284"/>
    </row>
    <row r="285">
      <c r="K285"/>
      <c r="L285"/>
      <c r="M285"/>
      <c r="N285"/>
    </row>
    <row r="286">
      <c r="K286"/>
      <c r="L286"/>
      <c r="M286"/>
      <c r="N286"/>
    </row>
    <row r="287">
      <c r="K287"/>
      <c r="L287"/>
      <c r="M287"/>
      <c r="N287"/>
    </row>
    <row r="288">
      <c r="K288"/>
      <c r="L288"/>
      <c r="M288"/>
      <c r="N288"/>
    </row>
    <row r="289">
      <c r="K289"/>
      <c r="L289"/>
      <c r="M289"/>
      <c r="N289"/>
    </row>
    <row r="290">
      <c r="K290"/>
      <c r="L290"/>
      <c r="M290"/>
      <c r="N290"/>
    </row>
    <row r="291">
      <c r="K291"/>
      <c r="L291"/>
      <c r="M291"/>
      <c r="N291"/>
    </row>
    <row r="292">
      <c r="K292"/>
      <c r="L292"/>
      <c r="M292"/>
      <c r="N292"/>
    </row>
    <row r="293">
      <c r="K293"/>
      <c r="L293"/>
      <c r="M293"/>
      <c r="N293"/>
    </row>
    <row r="294">
      <c r="K294"/>
      <c r="L294"/>
      <c r="M294"/>
      <c r="N294"/>
    </row>
    <row r="295">
      <c r="K295"/>
      <c r="L295"/>
      <c r="M295"/>
      <c r="N295"/>
    </row>
    <row r="296">
      <c r="K296"/>
      <c r="L296"/>
      <c r="M296"/>
      <c r="N296"/>
    </row>
    <row r="297">
      <c r="K297"/>
      <c r="L297"/>
      <c r="M297"/>
      <c r="N297"/>
    </row>
    <row r="298">
      <c r="K298"/>
      <c r="L298"/>
      <c r="M298"/>
      <c r="N298"/>
    </row>
    <row r="299">
      <c r="K299"/>
      <c r="L299"/>
      <c r="M299"/>
      <c r="N299"/>
    </row>
    <row r="300">
      <c r="K300"/>
      <c r="L300"/>
      <c r="M300"/>
      <c r="N300"/>
    </row>
    <row r="301">
      <c r="K301"/>
      <c r="L301"/>
      <c r="M301"/>
      <c r="N301"/>
    </row>
    <row r="302">
      <c r="K302"/>
      <c r="L302"/>
      <c r="M302"/>
      <c r="N302"/>
    </row>
    <row r="303">
      <c r="K303"/>
      <c r="L303"/>
      <c r="M303"/>
      <c r="N303"/>
    </row>
    <row r="304">
      <c r="K304"/>
      <c r="L304"/>
      <c r="M304"/>
      <c r="N304"/>
    </row>
    <row r="305">
      <c r="K305"/>
      <c r="L305"/>
      <c r="M305"/>
      <c r="N305"/>
    </row>
    <row r="306">
      <c r="K306"/>
      <c r="L306"/>
      <c r="M306"/>
      <c r="N306"/>
    </row>
    <row r="307">
      <c r="K307"/>
      <c r="L307"/>
      <c r="M307"/>
      <c r="N307"/>
    </row>
    <row r="308">
      <c r="K308"/>
      <c r="L308"/>
      <c r="M308"/>
      <c r="N308"/>
    </row>
    <row r="309">
      <c r="K309"/>
      <c r="L309"/>
      <c r="M309"/>
      <c r="N309"/>
    </row>
    <row r="310">
      <c r="K310"/>
      <c r="L310"/>
      <c r="M310"/>
      <c r="N310"/>
    </row>
    <row r="311">
      <c r="K311"/>
      <c r="L311"/>
      <c r="M311"/>
      <c r="N311"/>
    </row>
    <row r="312">
      <c r="K312"/>
      <c r="L312"/>
      <c r="M312"/>
      <c r="N312"/>
    </row>
    <row r="313">
      <c r="K313"/>
      <c r="L313"/>
      <c r="M313"/>
      <c r="N313"/>
    </row>
    <row r="314">
      <c r="K314"/>
      <c r="L314"/>
      <c r="M314"/>
      <c r="N314"/>
    </row>
    <row r="315">
      <c r="K315"/>
      <c r="L315"/>
      <c r="M315"/>
      <c r="N315"/>
    </row>
    <row r="316">
      <c r="K316"/>
      <c r="L316"/>
      <c r="M316"/>
      <c r="N316"/>
    </row>
    <row r="317">
      <c r="K317"/>
      <c r="L317"/>
      <c r="M317"/>
      <c r="N317"/>
    </row>
    <row r="318">
      <c r="K318"/>
      <c r="L318"/>
      <c r="M318"/>
      <c r="N318"/>
    </row>
    <row r="319">
      <c r="K319"/>
      <c r="L319"/>
      <c r="M319"/>
      <c r="N319"/>
    </row>
    <row r="320">
      <c r="K320"/>
      <c r="L320"/>
      <c r="M320"/>
      <c r="N320"/>
    </row>
    <row r="321">
      <c r="K321"/>
      <c r="L321"/>
      <c r="M321"/>
      <c r="N321"/>
    </row>
    <row r="322">
      <c r="K322"/>
      <c r="L322"/>
      <c r="M322"/>
      <c r="N322"/>
    </row>
    <row r="323">
      <c r="K323"/>
      <c r="L323"/>
      <c r="M323"/>
      <c r="N323"/>
    </row>
    <row r="324">
      <c r="K324"/>
      <c r="L324"/>
      <c r="M324"/>
      <c r="N324"/>
    </row>
    <row r="325">
      <c r="K325"/>
      <c r="L325"/>
      <c r="M325"/>
      <c r="N325"/>
    </row>
    <row r="326">
      <c r="K326"/>
      <c r="L326"/>
      <c r="M326"/>
      <c r="N326"/>
    </row>
    <row r="327">
      <c r="K327"/>
      <c r="L327"/>
      <c r="M327"/>
      <c r="N327"/>
    </row>
    <row r="328">
      <c r="K328"/>
      <c r="L328"/>
      <c r="M328"/>
      <c r="N328"/>
    </row>
    <row r="329">
      <c r="K329"/>
      <c r="L329"/>
      <c r="M329"/>
      <c r="N329"/>
    </row>
    <row r="330">
      <c r="K330"/>
      <c r="L330"/>
      <c r="M330"/>
      <c r="N330"/>
    </row>
    <row r="331">
      <c r="K331"/>
      <c r="L331"/>
      <c r="M331"/>
      <c r="N331"/>
    </row>
    <row r="332">
      <c r="K332"/>
      <c r="L332"/>
      <c r="M332"/>
      <c r="N332"/>
    </row>
    <row r="333">
      <c r="K333"/>
      <c r="L333"/>
      <c r="M333"/>
      <c r="N333"/>
    </row>
    <row r="334">
      <c r="K334"/>
      <c r="L334"/>
      <c r="M334"/>
      <c r="N334"/>
    </row>
    <row r="335">
      <c r="K335"/>
      <c r="L335"/>
      <c r="M335"/>
      <c r="N335"/>
    </row>
    <row r="336">
      <c r="K336"/>
      <c r="L336"/>
      <c r="M336"/>
      <c r="N336"/>
    </row>
    <row r="337">
      <c r="K337"/>
      <c r="L337"/>
      <c r="M337"/>
      <c r="N337"/>
    </row>
    <row r="338">
      <c r="K338"/>
      <c r="L338"/>
      <c r="M338"/>
      <c r="N338"/>
    </row>
    <row r="339">
      <c r="K339"/>
      <c r="L339"/>
      <c r="M339"/>
      <c r="N339"/>
    </row>
    <row r="340">
      <c r="K340"/>
      <c r="L340"/>
      <c r="M340"/>
      <c r="N340"/>
    </row>
    <row r="341">
      <c r="K341"/>
      <c r="L341"/>
      <c r="M341"/>
      <c r="N341"/>
    </row>
    <row r="342">
      <c r="K342"/>
      <c r="L342"/>
      <c r="M342"/>
      <c r="N342"/>
    </row>
    <row r="343">
      <c r="K343"/>
      <c r="L343"/>
      <c r="M343"/>
      <c r="N343"/>
    </row>
    <row r="344">
      <c r="K344"/>
      <c r="L344"/>
      <c r="M344"/>
      <c r="N344"/>
    </row>
    <row r="345">
      <c r="K345"/>
      <c r="L345"/>
      <c r="M345"/>
      <c r="N345"/>
    </row>
    <row r="346">
      <c r="K346"/>
      <c r="L346"/>
      <c r="M346"/>
      <c r="N346"/>
    </row>
    <row r="347">
      <c r="K347"/>
      <c r="L347"/>
      <c r="M347"/>
      <c r="N347"/>
    </row>
    <row r="348">
      <c r="K348"/>
      <c r="L348"/>
      <c r="M348"/>
      <c r="N348"/>
    </row>
    <row r="349">
      <c r="K349"/>
      <c r="L349"/>
      <c r="M349"/>
      <c r="N349"/>
    </row>
    <row r="350">
      <c r="K350"/>
      <c r="L350"/>
      <c r="M350"/>
      <c r="N350"/>
    </row>
    <row r="351">
      <c r="K351"/>
      <c r="L351"/>
      <c r="M351"/>
      <c r="N351"/>
    </row>
    <row r="352">
      <c r="K352"/>
      <c r="L352"/>
      <c r="M352"/>
      <c r="N352"/>
    </row>
    <row r="353">
      <c r="K353"/>
      <c r="L353"/>
      <c r="M353"/>
      <c r="N353"/>
    </row>
    <row r="354">
      <c r="K354"/>
      <c r="L354"/>
      <c r="M354"/>
      <c r="N354"/>
    </row>
    <row r="355">
      <c r="K355"/>
      <c r="L355"/>
      <c r="M355"/>
      <c r="N355"/>
    </row>
    <row r="356">
      <c r="K356"/>
      <c r="L356"/>
      <c r="M356"/>
      <c r="N356"/>
    </row>
    <row r="357">
      <c r="K357"/>
      <c r="L357"/>
      <c r="M357"/>
      <c r="N357"/>
    </row>
    <row r="358">
      <c r="K358"/>
      <c r="L358"/>
      <c r="M358"/>
      <c r="N358"/>
    </row>
    <row r="359">
      <c r="K359"/>
      <c r="L359"/>
      <c r="M359"/>
      <c r="N359"/>
    </row>
    <row r="360">
      <c r="K360"/>
      <c r="L360"/>
      <c r="M360"/>
      <c r="N360"/>
    </row>
    <row r="361">
      <c r="K361"/>
      <c r="L361"/>
      <c r="M361"/>
      <c r="N361"/>
    </row>
    <row r="362">
      <c r="K362"/>
      <c r="L362"/>
      <c r="M362"/>
      <c r="N362"/>
    </row>
    <row r="363">
      <c r="K363"/>
      <c r="L363"/>
      <c r="M363"/>
      <c r="N363"/>
    </row>
    <row r="364">
      <c r="K364"/>
      <c r="L364"/>
      <c r="M364"/>
      <c r="N364"/>
    </row>
    <row r="365">
      <c r="K365"/>
      <c r="L365"/>
      <c r="M365"/>
      <c r="N365"/>
    </row>
    <row r="366">
      <c r="K366"/>
      <c r="L366"/>
      <c r="M366"/>
      <c r="N366"/>
    </row>
    <row r="367">
      <c r="K367"/>
      <c r="L367"/>
      <c r="M367"/>
      <c r="N367"/>
    </row>
    <row r="368">
      <c r="K368"/>
      <c r="L368"/>
      <c r="M368"/>
      <c r="N368"/>
    </row>
    <row r="369">
      <c r="K369"/>
      <c r="L369"/>
      <c r="M369"/>
      <c r="N369"/>
    </row>
    <row r="370">
      <c r="K370"/>
      <c r="L370"/>
      <c r="M370"/>
      <c r="N370"/>
    </row>
    <row r="371">
      <c r="K371"/>
      <c r="L371"/>
      <c r="M371"/>
      <c r="N371"/>
    </row>
    <row r="372">
      <c r="K372"/>
      <c r="L372"/>
      <c r="M372"/>
      <c r="N372"/>
    </row>
    <row r="373">
      <c r="K373"/>
      <c r="L373"/>
      <c r="M373"/>
      <c r="N373"/>
    </row>
    <row r="374">
      <c r="K374"/>
      <c r="L374"/>
      <c r="M374"/>
      <c r="N374"/>
    </row>
    <row r="375">
      <c r="K375"/>
      <c r="L375"/>
      <c r="M375"/>
      <c r="N375"/>
    </row>
    <row r="376">
      <c r="K376"/>
      <c r="L376"/>
      <c r="M376"/>
      <c r="N376"/>
    </row>
    <row r="377">
      <c r="K377"/>
      <c r="L377"/>
      <c r="M377"/>
      <c r="N377"/>
    </row>
    <row r="378">
      <c r="K378"/>
      <c r="L378"/>
      <c r="M378"/>
      <c r="N378"/>
    </row>
    <row r="379">
      <c r="K379"/>
      <c r="L379"/>
      <c r="M379"/>
      <c r="N379"/>
    </row>
    <row r="380">
      <c r="K380"/>
      <c r="L380"/>
      <c r="M380"/>
      <c r="N380"/>
    </row>
    <row r="381">
      <c r="K381"/>
      <c r="L381"/>
      <c r="M381"/>
      <c r="N381"/>
    </row>
    <row r="382">
      <c r="K382"/>
      <c r="L382"/>
      <c r="M382"/>
      <c r="N382"/>
    </row>
    <row r="383">
      <c r="K383"/>
      <c r="L383"/>
      <c r="M383"/>
      <c r="N383"/>
    </row>
    <row r="384">
      <c r="K384"/>
      <c r="L384"/>
      <c r="M384"/>
      <c r="N384"/>
    </row>
    <row r="385">
      <c r="K385"/>
      <c r="L385"/>
      <c r="M385"/>
      <c r="N385"/>
    </row>
    <row r="386">
      <c r="K386"/>
      <c r="L386"/>
      <c r="M386"/>
      <c r="N386"/>
    </row>
    <row r="387">
      <c r="K387"/>
      <c r="L387"/>
      <c r="M387"/>
      <c r="N387"/>
    </row>
    <row r="388">
      <c r="K388"/>
      <c r="L388"/>
      <c r="M388"/>
      <c r="N388"/>
    </row>
    <row r="389">
      <c r="K389"/>
      <c r="L389"/>
      <c r="M389"/>
      <c r="N389"/>
    </row>
    <row r="390">
      <c r="K390"/>
      <c r="L390"/>
      <c r="M390"/>
      <c r="N390"/>
    </row>
    <row r="391">
      <c r="K391"/>
      <c r="L391"/>
      <c r="M391"/>
      <c r="N391"/>
    </row>
    <row r="392">
      <c r="K392"/>
      <c r="L392"/>
      <c r="M392"/>
      <c r="N392"/>
    </row>
    <row r="393">
      <c r="K393"/>
      <c r="L393"/>
      <c r="M393"/>
      <c r="N393"/>
    </row>
    <row r="394">
      <c r="K394"/>
      <c r="L394"/>
      <c r="M394"/>
      <c r="N394"/>
    </row>
    <row r="395">
      <c r="K395"/>
      <c r="L395"/>
      <c r="M395"/>
      <c r="N395"/>
    </row>
    <row r="396">
      <c r="K396"/>
      <c r="L396"/>
      <c r="M396"/>
      <c r="N396"/>
    </row>
    <row r="397">
      <c r="K397"/>
      <c r="L397"/>
      <c r="M397"/>
      <c r="N397"/>
    </row>
    <row r="398">
      <c r="K398"/>
      <c r="L398"/>
      <c r="M398"/>
      <c r="N398"/>
    </row>
    <row r="399">
      <c r="K399"/>
      <c r="L399"/>
      <c r="M399"/>
      <c r="N399"/>
    </row>
    <row r="400">
      <c r="K400"/>
      <c r="L400"/>
      <c r="M400"/>
      <c r="N400"/>
    </row>
    <row r="401">
      <c r="K401"/>
      <c r="L401"/>
      <c r="M401"/>
      <c r="N401"/>
    </row>
    <row r="402">
      <c r="K402"/>
      <c r="L402"/>
      <c r="M402"/>
      <c r="N402"/>
    </row>
    <row r="403">
      <c r="K403"/>
      <c r="L403"/>
      <c r="M403"/>
      <c r="N403"/>
    </row>
    <row r="404">
      <c r="K404"/>
      <c r="L404"/>
      <c r="M404"/>
      <c r="N404"/>
    </row>
    <row r="405">
      <c r="K405"/>
      <c r="L405"/>
      <c r="M405"/>
      <c r="N405"/>
    </row>
    <row r="406">
      <c r="K406"/>
      <c r="L406"/>
      <c r="M406"/>
      <c r="N406"/>
    </row>
    <row r="407">
      <c r="K407"/>
      <c r="L407"/>
      <c r="M407"/>
      <c r="N407"/>
    </row>
    <row r="408">
      <c r="K408"/>
      <c r="L408"/>
      <c r="M408"/>
      <c r="N408"/>
    </row>
    <row r="409">
      <c r="K409"/>
      <c r="L409"/>
      <c r="M409"/>
      <c r="N409"/>
    </row>
    <row r="410">
      <c r="K410"/>
      <c r="L410"/>
      <c r="M410"/>
      <c r="N410"/>
    </row>
    <row r="411">
      <c r="K411"/>
      <c r="L411"/>
      <c r="M411"/>
      <c r="N411"/>
    </row>
    <row r="412">
      <c r="K412"/>
      <c r="L412"/>
      <c r="M412"/>
      <c r="N412"/>
    </row>
    <row r="413">
      <c r="K413"/>
      <c r="L413"/>
      <c r="M413"/>
      <c r="N413"/>
    </row>
    <row r="414">
      <c r="K414"/>
      <c r="L414"/>
      <c r="M414"/>
      <c r="N414"/>
    </row>
    <row r="415">
      <c r="K415"/>
      <c r="L415"/>
      <c r="M415"/>
      <c r="N415"/>
    </row>
    <row r="416">
      <c r="K416"/>
      <c r="L416"/>
      <c r="M416"/>
      <c r="N416"/>
    </row>
    <row r="417">
      <c r="K417"/>
      <c r="L417"/>
      <c r="M417"/>
      <c r="N417"/>
    </row>
    <row r="418">
      <c r="K418"/>
      <c r="L418"/>
      <c r="M418"/>
      <c r="N418"/>
    </row>
    <row r="419">
      <c r="K419"/>
      <c r="L419"/>
      <c r="M419"/>
      <c r="N419"/>
    </row>
    <row r="420">
      <c r="K420"/>
      <c r="L420"/>
      <c r="M420"/>
      <c r="N420"/>
    </row>
    <row r="421">
      <c r="K421"/>
      <c r="L421"/>
      <c r="M421"/>
      <c r="N421"/>
    </row>
    <row r="422">
      <c r="K422"/>
      <c r="L422"/>
      <c r="M422"/>
      <c r="N422"/>
    </row>
    <row r="423">
      <c r="K423"/>
      <c r="L423"/>
      <c r="M423"/>
      <c r="N423"/>
    </row>
    <row r="424">
      <c r="K424"/>
      <c r="L424"/>
      <c r="M424"/>
      <c r="N424"/>
    </row>
    <row r="425">
      <c r="K425"/>
      <c r="L425"/>
      <c r="M425"/>
      <c r="N425"/>
    </row>
    <row r="426">
      <c r="K426"/>
      <c r="L426"/>
      <c r="M426"/>
      <c r="N426"/>
    </row>
    <row r="427">
      <c r="K427"/>
      <c r="L427"/>
      <c r="M427"/>
      <c r="N427"/>
    </row>
    <row r="428">
      <c r="K428"/>
      <c r="L428"/>
      <c r="M428"/>
      <c r="N428"/>
    </row>
    <row r="429">
      <c r="K429"/>
      <c r="L429"/>
      <c r="M429"/>
      <c r="N429"/>
    </row>
    <row r="430">
      <c r="K430"/>
      <c r="L430"/>
      <c r="M430"/>
      <c r="N430"/>
    </row>
    <row r="431">
      <c r="K431"/>
      <c r="L431"/>
      <c r="M431"/>
      <c r="N431"/>
    </row>
    <row r="432">
      <c r="K432"/>
      <c r="L432"/>
      <c r="M432"/>
      <c r="N432"/>
    </row>
    <row r="433">
      <c r="K433"/>
      <c r="L433"/>
      <c r="M433"/>
      <c r="N433"/>
    </row>
    <row r="434">
      <c r="K434"/>
      <c r="L434"/>
      <c r="M434"/>
      <c r="N434"/>
    </row>
    <row r="435">
      <c r="K435"/>
      <c r="L435"/>
      <c r="M435"/>
      <c r="N435"/>
    </row>
    <row r="436">
      <c r="K436"/>
      <c r="L436"/>
      <c r="M436"/>
      <c r="N436"/>
    </row>
    <row r="437">
      <c r="K437"/>
      <c r="L437"/>
      <c r="M437"/>
      <c r="N437"/>
    </row>
    <row r="438">
      <c r="K438"/>
      <c r="L438"/>
      <c r="M438"/>
      <c r="N438"/>
    </row>
    <row r="439">
      <c r="K439"/>
      <c r="L439"/>
      <c r="M439"/>
      <c r="N439"/>
    </row>
    <row r="440">
      <c r="K440"/>
      <c r="L440"/>
      <c r="M440"/>
      <c r="N440"/>
    </row>
    <row r="441">
      <c r="K441"/>
      <c r="L441"/>
      <c r="M441"/>
      <c r="N441"/>
    </row>
    <row r="442">
      <c r="K442"/>
      <c r="L442"/>
      <c r="M442"/>
      <c r="N442"/>
    </row>
    <row r="443">
      <c r="K443"/>
      <c r="L443"/>
      <c r="M443"/>
      <c r="N443"/>
    </row>
    <row r="444">
      <c r="K444"/>
      <c r="L444"/>
      <c r="M444"/>
      <c r="N444"/>
    </row>
    <row r="445">
      <c r="K445"/>
      <c r="L445"/>
      <c r="M445"/>
      <c r="N445"/>
    </row>
    <row r="446">
      <c r="K446"/>
      <c r="L446"/>
      <c r="M446"/>
      <c r="N446"/>
    </row>
    <row r="447">
      <c r="K447"/>
      <c r="L447"/>
      <c r="M447"/>
      <c r="N447"/>
    </row>
    <row r="448">
      <c r="K448"/>
      <c r="L448"/>
      <c r="M448"/>
      <c r="N448"/>
    </row>
    <row r="449">
      <c r="K449"/>
      <c r="L449"/>
      <c r="M449"/>
      <c r="N449"/>
    </row>
    <row r="450">
      <c r="K450"/>
      <c r="L450"/>
      <c r="M450"/>
      <c r="N450"/>
    </row>
    <row r="451">
      <c r="K451"/>
      <c r="L451"/>
      <c r="M451"/>
      <c r="N451"/>
    </row>
    <row r="452">
      <c r="K452"/>
      <c r="L452"/>
      <c r="M452"/>
      <c r="N452"/>
    </row>
    <row r="453">
      <c r="K453"/>
      <c r="L453"/>
      <c r="M453"/>
      <c r="N453"/>
    </row>
    <row r="454">
      <c r="K454"/>
      <c r="L454"/>
      <c r="M454"/>
      <c r="N454"/>
    </row>
    <row r="455">
      <c r="K455"/>
      <c r="L455"/>
      <c r="M455"/>
      <c r="N455"/>
    </row>
    <row r="456">
      <c r="K456"/>
      <c r="L456"/>
      <c r="M456"/>
      <c r="N456"/>
    </row>
    <row r="457">
      <c r="K457"/>
      <c r="L457"/>
      <c r="M457"/>
      <c r="N457"/>
    </row>
    <row r="458">
      <c r="K458"/>
      <c r="L458"/>
      <c r="M458"/>
      <c r="N458"/>
    </row>
    <row r="459">
      <c r="K459"/>
      <c r="L459"/>
      <c r="M459"/>
      <c r="N459"/>
    </row>
    <row r="460">
      <c r="K460"/>
      <c r="L460"/>
      <c r="M460"/>
      <c r="N460"/>
    </row>
    <row r="461">
      <c r="K461"/>
      <c r="L461"/>
      <c r="M461"/>
      <c r="N461"/>
    </row>
    <row r="462">
      <c r="K462"/>
      <c r="L462"/>
      <c r="M462"/>
      <c r="N462"/>
    </row>
    <row r="463">
      <c r="K463"/>
      <c r="L463"/>
      <c r="M463"/>
      <c r="N463"/>
    </row>
    <row r="464">
      <c r="K464"/>
      <c r="L464"/>
      <c r="M464"/>
      <c r="N464"/>
    </row>
    <row r="465">
      <c r="K465"/>
      <c r="L465"/>
      <c r="M465"/>
      <c r="N465"/>
    </row>
    <row r="466">
      <c r="K466"/>
      <c r="L466"/>
      <c r="M466"/>
      <c r="N466"/>
    </row>
    <row r="467">
      <c r="K467"/>
      <c r="L467"/>
      <c r="M467"/>
      <c r="N467"/>
    </row>
    <row r="468">
      <c r="K468"/>
      <c r="L468"/>
      <c r="M468"/>
      <c r="N468"/>
    </row>
    <row r="469">
      <c r="K469"/>
      <c r="L469"/>
      <c r="M469"/>
      <c r="N469"/>
    </row>
    <row r="470">
      <c r="K470"/>
      <c r="L470"/>
      <c r="M470"/>
      <c r="N470"/>
    </row>
    <row r="471">
      <c r="K471"/>
      <c r="L471"/>
      <c r="M471"/>
      <c r="N471"/>
    </row>
    <row r="472">
      <c r="K472"/>
      <c r="L472"/>
      <c r="M472"/>
      <c r="N472"/>
    </row>
    <row r="473">
      <c r="K473"/>
      <c r="L473"/>
      <c r="M473"/>
      <c r="N473"/>
    </row>
    <row r="474">
      <c r="K474"/>
      <c r="L474"/>
      <c r="M474"/>
      <c r="N474"/>
    </row>
    <row r="475">
      <c r="K475"/>
      <c r="L475"/>
      <c r="M475"/>
      <c r="N475"/>
    </row>
    <row r="476">
      <c r="K476"/>
      <c r="L476"/>
      <c r="M476"/>
      <c r="N476"/>
    </row>
    <row r="477">
      <c r="K477"/>
      <c r="L477"/>
      <c r="M477"/>
      <c r="N477"/>
    </row>
    <row r="478">
      <c r="K478"/>
      <c r="L478"/>
      <c r="M478"/>
      <c r="N478"/>
    </row>
    <row r="479">
      <c r="K479"/>
      <c r="L479"/>
      <c r="M479"/>
      <c r="N479"/>
    </row>
    <row r="480">
      <c r="K480"/>
      <c r="L480"/>
      <c r="M480"/>
      <c r="N480"/>
    </row>
    <row r="481">
      <c r="K481"/>
      <c r="L481"/>
      <c r="M481"/>
      <c r="N481"/>
    </row>
    <row r="482">
      <c r="K482"/>
      <c r="L482"/>
      <c r="M482"/>
      <c r="N482"/>
    </row>
    <row r="483">
      <c r="K483"/>
      <c r="L483"/>
      <c r="M483"/>
      <c r="N483"/>
    </row>
    <row r="484">
      <c r="K484"/>
      <c r="L484"/>
      <c r="M484"/>
      <c r="N484"/>
    </row>
    <row r="485">
      <c r="K485"/>
      <c r="L485"/>
      <c r="M485"/>
      <c r="N485"/>
    </row>
    <row r="486">
      <c r="K486"/>
      <c r="L486"/>
      <c r="M486"/>
      <c r="N486"/>
    </row>
    <row r="487">
      <c r="K487"/>
      <c r="L487"/>
      <c r="M487"/>
      <c r="N487"/>
    </row>
    <row r="488">
      <c r="K488"/>
      <c r="L488"/>
      <c r="M488"/>
      <c r="N488"/>
    </row>
    <row r="489">
      <c r="K489"/>
      <c r="L489"/>
      <c r="M489"/>
      <c r="N489"/>
    </row>
    <row r="490">
      <c r="K490"/>
      <c r="L490"/>
      <c r="M490"/>
      <c r="N490"/>
    </row>
    <row r="491">
      <c r="K491"/>
      <c r="L491"/>
      <c r="M491"/>
      <c r="N491"/>
    </row>
    <row r="492">
      <c r="K492"/>
      <c r="L492"/>
      <c r="M492"/>
      <c r="N492"/>
    </row>
    <row r="493">
      <c r="K493"/>
      <c r="L493"/>
      <c r="M493"/>
      <c r="N493"/>
    </row>
    <row r="494">
      <c r="K494"/>
      <c r="L494"/>
      <c r="M494"/>
      <c r="N494"/>
    </row>
    <row r="495">
      <c r="K495"/>
      <c r="L495"/>
      <c r="M495"/>
      <c r="N495"/>
    </row>
    <row r="496">
      <c r="K496"/>
      <c r="L496"/>
      <c r="M496"/>
      <c r="N496"/>
    </row>
    <row r="497">
      <c r="K497"/>
      <c r="L497"/>
      <c r="M497"/>
      <c r="N497"/>
    </row>
    <row r="498">
      <c r="K498"/>
      <c r="L498"/>
      <c r="M498"/>
      <c r="N498"/>
    </row>
    <row r="499">
      <c r="K499"/>
      <c r="L499"/>
      <c r="M499"/>
      <c r="N499"/>
    </row>
    <row r="500">
      <c r="K500"/>
      <c r="L500"/>
      <c r="M500"/>
      <c r="N500"/>
    </row>
    <row r="501">
      <c r="K501"/>
      <c r="L501"/>
      <c r="M501"/>
      <c r="N501"/>
    </row>
    <row r="502">
      <c r="K502"/>
      <c r="L502"/>
      <c r="M502"/>
      <c r="N502"/>
    </row>
    <row r="503">
      <c r="K503"/>
      <c r="L503"/>
      <c r="M503"/>
      <c r="N503"/>
    </row>
    <row r="504">
      <c r="K504"/>
      <c r="L504"/>
      <c r="M504"/>
      <c r="N504"/>
    </row>
    <row r="505">
      <c r="K505"/>
      <c r="L505"/>
      <c r="M505"/>
      <c r="N505"/>
    </row>
    <row r="506">
      <c r="K506"/>
      <c r="L506"/>
      <c r="M506"/>
      <c r="N506"/>
    </row>
    <row r="507">
      <c r="K507"/>
      <c r="L507"/>
      <c r="M507"/>
      <c r="N507"/>
    </row>
    <row r="508">
      <c r="K508"/>
      <c r="L508"/>
      <c r="M508"/>
      <c r="N508"/>
    </row>
    <row r="509">
      <c r="K509"/>
      <c r="L509"/>
      <c r="M509"/>
      <c r="N509"/>
    </row>
    <row r="510">
      <c r="K510"/>
      <c r="L510"/>
      <c r="M510"/>
      <c r="N510"/>
    </row>
    <row r="511">
      <c r="K511"/>
      <c r="L511"/>
      <c r="M511"/>
      <c r="N511"/>
    </row>
    <row r="512">
      <c r="K512"/>
      <c r="L512"/>
      <c r="M512"/>
      <c r="N512"/>
    </row>
    <row r="513">
      <c r="K513"/>
      <c r="L513"/>
      <c r="M513"/>
      <c r="N513"/>
    </row>
    <row r="514">
      <c r="K514"/>
      <c r="L514"/>
      <c r="M514"/>
      <c r="N514"/>
    </row>
  </sheetData>
  <autoFilter ref="C3:N177"/>
  <mergeCells count="55">
    <mergeCell ref="H169:H172"/>
    <mergeCell ref="H175:H176"/>
    <mergeCell ref="H103:H104"/>
    <mergeCell ref="H56:H57"/>
    <mergeCell ref="H40:H41"/>
    <mergeCell ref="H75:H78"/>
    <mergeCell ref="H163:H168"/>
    <mergeCell ref="H161:H162"/>
    <mergeCell ref="H150:H151"/>
    <mergeCell ref="H152:H153"/>
    <mergeCell ref="H79:H80"/>
    <mergeCell ref="H81:H82"/>
    <mergeCell ref="H109:H112"/>
    <mergeCell ref="H113:H114"/>
    <mergeCell ref="H101:H102"/>
    <mergeCell ref="H90:H91"/>
    <mergeCell ref="H92:H96"/>
    <mergeCell ref="H98:H99"/>
    <mergeCell ref="C2:N2"/>
    <mergeCell ref="H38:H39"/>
    <mergeCell ref="I4:J4"/>
    <mergeCell ref="H24:H26"/>
    <mergeCell ref="H31:H36"/>
    <mergeCell ref="H29:H30"/>
    <mergeCell ref="H11:H12"/>
    <mergeCell ref="H5:H6"/>
    <mergeCell ref="H9:H10"/>
    <mergeCell ref="H16:H18"/>
    <mergeCell ref="H68:H69"/>
    <mergeCell ref="H70:H71"/>
    <mergeCell ref="H72:H73"/>
    <mergeCell ref="H83:H84"/>
    <mergeCell ref="H85:H87"/>
    <mergeCell ref="H44:H45"/>
    <mergeCell ref="H49:H52"/>
    <mergeCell ref="H59:H60"/>
    <mergeCell ref="H62:H63"/>
    <mergeCell ref="H66:H67"/>
    <mergeCell ref="H46:H48"/>
    <mergeCell ref="H154:H155"/>
    <mergeCell ref="H157:H159"/>
    <mergeCell ref="H7:H8"/>
    <mergeCell ref="H115:H116"/>
    <mergeCell ref="H146:H147"/>
    <mergeCell ref="H142:H143"/>
    <mergeCell ref="H129:H130"/>
    <mergeCell ref="H132:H133"/>
    <mergeCell ref="H135:H136"/>
    <mergeCell ref="H137:H138"/>
    <mergeCell ref="H140:H141"/>
    <mergeCell ref="H144:H145"/>
    <mergeCell ref="H117:H120"/>
    <mergeCell ref="H42:H43"/>
    <mergeCell ref="H105:H108"/>
    <mergeCell ref="H122:H125"/>
  </mergeCells>
  <pageMargins left="0.7" right="0.7" top="0.75" bottom="0.75" header="0.3" footer="0.3"/>
  <ignoredErrors>
    <ignoredError numberStoredAsText="1" sqref="B2:N514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4:H15"/>
  <sheetViews>
    <sheetView workbookViewId="0" rightToLeft="0"/>
  </sheetViews>
  <cols>
    <col min="3" max="3" customWidth="1" width="9.58203125"/>
    <col min="4" max="4" customWidth="1" width="16.83203125"/>
    <col min="5" max="5" customWidth="1" width="15.83203125"/>
    <col min="6" max="6" customWidth="1" width="15.08203125"/>
    <col min="7" max="7" customWidth="1" width="15.08203125"/>
    <col min="8" max="8" customWidth="1" width="15.83203125"/>
  </cols>
  <sheetData>
    <row r="4">
      <c r="C4" t="str">
        <v>부문</v>
      </c>
      <c r="D4" t="str">
        <v>지역구분</v>
      </c>
      <c r="E4" t="str">
        <v>출품신청서</v>
      </c>
      <c r="F4" t="str">
        <v>출품제품내역서</v>
      </c>
      <c r="G4" t="str">
        <v>품목제조보고서</v>
      </c>
      <c r="H4" t="str">
        <v>페스타 참여여부</v>
      </c>
    </row>
    <row r="5" ht="17.5" customHeight="1">
      <c r="C5" t="str">
        <v>발효1</v>
      </c>
      <c r="D5" t="str">
        <v>경기, 서울, 인천</v>
      </c>
      <c r="E5" t="str">
        <v>확인완료</v>
      </c>
      <c r="F5" t="str">
        <v>확인완료</v>
      </c>
      <c r="G5" t="str">
        <v>확인완료</v>
      </c>
      <c r="H5" t="str">
        <v>참여(접수확인)</v>
      </c>
    </row>
    <row r="6" ht="17.5" customHeight="1">
      <c r="C6" t="str">
        <v>증류1</v>
      </c>
      <c r="D6" t="str">
        <v>강원</v>
      </c>
      <c r="E6" t="str">
        <v>확인중</v>
      </c>
      <c r="F6" t="str">
        <v>확인중</v>
      </c>
      <c r="G6" t="str">
        <v>확인중</v>
      </c>
      <c r="H6" t="str">
        <v>참여(접수확인중)</v>
      </c>
    </row>
    <row r="7" ht="17.5" customHeight="1">
      <c r="C7" t="str">
        <v>발효2</v>
      </c>
      <c r="D7" t="str">
        <v>충북</v>
      </c>
      <c r="E7" t="str">
        <v>수정후 확인완료</v>
      </c>
      <c r="F7" t="str">
        <v>수정후 확인완료</v>
      </c>
      <c r="G7" t="str">
        <v>수정후 확인완료</v>
      </c>
      <c r="H7" t="str">
        <v>미참여</v>
      </c>
    </row>
    <row r="8" ht="17.5" customHeight="1">
      <c r="C8" t="str">
        <v>증류2</v>
      </c>
      <c r="D8" t="str">
        <v>충남, 세종, 대전</v>
      </c>
      <c r="E8" t="str">
        <v>수정후 확인중</v>
      </c>
      <c r="F8" t="str">
        <v>수정후 확인중</v>
      </c>
      <c r="G8" t="str">
        <v>수정후 확인중</v>
      </c>
    </row>
    <row r="9" ht="17.5" customHeight="1">
      <c r="C9" t="str">
        <v>쌀일1</v>
      </c>
      <c r="D9" t="str">
        <v>전북</v>
      </c>
    </row>
    <row r="10" ht="17.5" customHeight="1">
      <c r="C10" t="str">
        <v>쌀일2</v>
      </c>
      <c r="D10" t="str">
        <v>전남, 광주</v>
      </c>
      <c r="F10" t="str">
        <v>/</v>
      </c>
      <c r="G10" t="str">
        <v>/</v>
      </c>
    </row>
    <row r="11" ht="17.5" customHeight="1">
      <c r="C11" t="str">
        <v>쌀농1</v>
      </c>
      <c r="D11" t="str">
        <v>경북, 대구</v>
      </c>
      <c r="F11"/>
      <c r="G11"/>
    </row>
    <row r="12" ht="17.5" customHeight="1">
      <c r="C12" t="str">
        <v>쌀농2</v>
      </c>
      <c r="D12" t="str">
        <v>경남, 부산, 울산</v>
      </c>
    </row>
    <row r="13" ht="17.5" customHeight="1">
      <c r="C13" t="str">
        <v>발효2증류2</v>
      </c>
      <c r="D13" t="str">
        <v>제주</v>
      </c>
    </row>
    <row r="14">
      <c r="C14" t="str">
        <v>발효2증류1</v>
      </c>
    </row>
    <row r="15">
      <c r="C15" t="str">
        <v>발효1증류1</v>
      </c>
    </row>
  </sheetData>
  <pageMargins left="0.7" right="0.7" top="0.75" bottom="0.75" header="0.3" footer="0.3"/>
  <ignoredErrors>
    <ignoredError numberStoredAsText="1" sqref="C4:H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1:V311"/>
  <sheetViews>
    <sheetView workbookViewId="0" rightToLeft="0"/>
  </sheetViews>
  <cols>
    <col min="1" max="1" customWidth="1" width="2.08203125"/>
    <col min="2" max="2" customWidth="1" width="4.58203125"/>
    <col min="3" max="3" customWidth="1" width="10.83203125"/>
    <col min="4" max="4" customWidth="1" width="6.58203125"/>
    <col min="5" max="5" customWidth="1" width="10"/>
    <col min="6" max="6" customWidth="1" width="24.08203125"/>
    <col min="7" max="7" customWidth="1" width="6.08203125"/>
    <col min="8" max="8" customWidth="1" width="12.58203125"/>
    <col min="9" max="9" customWidth="1" width="24.33203125"/>
    <col min="10" max="10" customWidth="1" width="9.33203125"/>
    <col min="11" max="11" customWidth="1" width="24.08203125"/>
    <col min="12" max="12" customWidth="1" width="9"/>
    <col min="13" max="13" customWidth="1" width="9"/>
    <col min="14" max="14" customWidth="1" width="25.08203125"/>
    <col min="15" max="15" customWidth="1" width="12.5"/>
    <col min="16" max="16" customWidth="1" width="20.08203125"/>
    <col min="17" max="17" customWidth="1" width="19.83203125"/>
    <col min="18" max="18" customWidth="1" width="19.83203125"/>
    <col min="19" max="19" customWidth="1" width="13"/>
    <col min="20" max="20" customWidth="1" width="18.58203125"/>
    <col min="21" max="21" customWidth="1" width="23.08203125"/>
  </cols>
  <sheetData>
    <row r="1" ht="63.75" customHeight="1" xml:space="preserve">
      <c r="B1" t="str" xml:space="preserve">
        <v xml:space="preserve"> K라이스페스타
품평회 접수목록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ht="22.5" customHeight="1">
      <c r="B2" t="str">
        <v>【부문】발효주1가지 : 발1 / 증류주2가지 : 증2 / 쌀가공일반1가지 : 쌀일1 / 쌀농협2가지 : 쌀농2 / 발효주2가지∙쌀농협2가지 : 발2쌀농2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str">
        <v>업데이트</v>
      </c>
      <c r="T2" s="7" t="str">
        <v>09252400</v>
      </c>
      <c r="U2" s="7"/>
    </row>
    <row r="3" ht="34" customHeight="1" xml:space="preserve">
      <c r="B3" t="str">
        <v>NO</v>
      </c>
      <c r="C3" t="str">
        <v>수신일자 및 시간</v>
      </c>
      <c r="D3"/>
      <c r="E3" t="str" xml:space="preserve">
        <v xml:space="preserve">아이디명
[메일기준]</v>
      </c>
      <c r="F3" t="str">
        <v>회사명 [신청서기준]</v>
      </c>
      <c r="G3" t="str">
        <v>담당 연락처 및 수신 이메일</v>
      </c>
      <c r="H3"/>
      <c r="I3"/>
      <c r="J3" t="str">
        <v>부문</v>
      </c>
      <c r="K3" t="str">
        <v>출품명</v>
      </c>
      <c r="L3" t="str">
        <v>지역구분</v>
      </c>
      <c r="M3"/>
      <c r="N3" t="str">
        <v>국산 쌀 함유량</v>
      </c>
      <c r="O3" t="str">
        <v>1.출품신청서</v>
      </c>
      <c r="P3" t="str">
        <v>2.출품제품내역서(1,2)</v>
      </c>
      <c r="Q3" t="str">
        <v>3.품목제조보고서(1,2)</v>
      </c>
      <c r="R3" t="str">
        <v>4. 기타</v>
      </c>
      <c r="S3" t="str" xml:space="preserve">
        <v xml:space="preserve">페스타 
참여여부</v>
      </c>
      <c r="T3" t="str">
        <v>특이사항</v>
      </c>
      <c r="U3" t="str">
        <v>진행상황(확인중)</v>
      </c>
    </row>
    <row r="4" ht="48" customHeight="1" xml:space="preserve">
      <c r="B4">
        <v>1</v>
      </c>
      <c r="C4" s="8">
        <v>45546</v>
      </c>
      <c r="D4" s="9" t="str">
        <v>15:41</v>
      </c>
      <c r="E4" t="str">
        <v>오마주조</v>
      </c>
      <c r="F4" t="str">
        <v>농업회사법인 주식회사 오마주조</v>
      </c>
      <c r="G4" t="str">
        <v>대표</v>
      </c>
      <c r="H4" t="str">
        <v>010-6787-3228</v>
      </c>
      <c r="I4" t="str">
        <v>omajujo@naver.com</v>
      </c>
      <c r="J4" t="str">
        <v>발효2</v>
      </c>
      <c r="K4" t="str" xml:space="preserve">
        <v xml:space="preserve">발효주1.이리와사워 
발효주2.이리와스윗</v>
      </c>
      <c r="L4" t="str">
        <v>경기, 서울, 인천</v>
      </c>
      <c r="M4" t="str">
        <v>경기 화성</v>
      </c>
      <c r="N4"/>
      <c r="O4" t="str">
        <v>확인완료</v>
      </c>
      <c r="P4" t="str">
        <v>확인완료</v>
      </c>
      <c r="Q4" t="str">
        <v>확인완료</v>
      </c>
      <c r="R4"/>
      <c r="S4" t="str">
        <v>참여(접수확인)</v>
      </c>
      <c r="T4" t="str" xml:space="preserve">
        <v xml:space="preserve">1. 24.8월 신제품 출시
(매출액 없음)</v>
      </c>
      <c r="U4" t="str">
        <v>9/19-신제품 출품 가능여부 확인중 &gt; 9/25 확인중</v>
      </c>
    </row>
    <row r="5" ht="41" customHeight="1" xml:space="preserve">
      <c r="B5">
        <v>2</v>
      </c>
      <c r="C5" s="8">
        <v>45547</v>
      </c>
      <c r="D5" s="9" t="str">
        <v>14:33</v>
      </c>
      <c r="E5" t="str">
        <v>한강주조</v>
      </c>
      <c r="F5" t="str">
        <v>농업회사법인 한강주조 주식회사</v>
      </c>
      <c r="G5" t="str">
        <v>대표</v>
      </c>
      <c r="H5" t="str">
        <v>010-9791-0417</v>
      </c>
      <c r="I5" t="str">
        <v>hangangbrewery@naver.com</v>
      </c>
      <c r="J5" t="str">
        <v>발효2</v>
      </c>
      <c r="K5" t="str" xml:space="preserve">
        <v xml:space="preserve">발효주1.나루생막걸리11.5 
발효주2.나루생막걸리</v>
      </c>
      <c r="L5" t="str">
        <v>경기, 서울, 인천</v>
      </c>
      <c r="M5" t="str" xml:space="preserve">
        <v xml:space="preserve">서울 
성동구</v>
      </c>
      <c r="N5"/>
      <c r="O5" t="str">
        <v>확인완료</v>
      </c>
      <c r="P5" t="str">
        <v>확인완료</v>
      </c>
      <c r="Q5" t="str">
        <v>확인완료</v>
      </c>
      <c r="R5"/>
      <c r="S5" t="str">
        <v>참여(접수확인)</v>
      </c>
      <c r="T5" t="str">
        <v>1. 출품내역서: 최대/최소생산 수량 누락</v>
      </c>
      <c r="U5"/>
    </row>
    <row r="6" ht="48" customHeight="1" xml:space="preserve">
      <c r="B6">
        <v>3</v>
      </c>
      <c r="C6" s="8">
        <v>45547</v>
      </c>
      <c r="D6" s="9" t="str">
        <v>17:55</v>
      </c>
      <c r="E6" t="str">
        <v>배다리도가</v>
      </c>
      <c r="F6" t="str">
        <v>배다리도가 농업회사법인㈜</v>
      </c>
      <c r="G6" t="str">
        <v>이사</v>
      </c>
      <c r="H6" t="str">
        <v>010-7687-9392</v>
      </c>
      <c r="I6" t="str">
        <v>baedaridistillery@gmail.com</v>
      </c>
      <c r="J6" t="str">
        <v>발효1</v>
      </c>
      <c r="K6" t="str" xml:space="preserve">
        <v xml:space="preserve">발효주1.진저일공 
발효주2.가와지탁주10</v>
      </c>
      <c r="L6" t="str">
        <v>경기, 서울, 인천</v>
      </c>
      <c r="M6" t="str">
        <v>경기 일산</v>
      </c>
      <c r="N6"/>
      <c r="O6" t="str">
        <v>확인완료</v>
      </c>
      <c r="P6" t="str">
        <v>확인완료</v>
      </c>
      <c r="Q6" t="str">
        <v>확인중</v>
      </c>
      <c r="R6"/>
      <c r="S6" t="str">
        <v>참여(접수확인)</v>
      </c>
      <c r="T6"/>
      <c r="U6" t="str">
        <v>9/19-품복제조보고서-배합비율 없음-확인중 &gt; 9/25 확인중</v>
      </c>
    </row>
    <row r="7" ht="32" customHeight="1" xml:space="preserve">
      <c r="B7">
        <v>4</v>
      </c>
      <c r="C7" s="8">
        <v>45547</v>
      </c>
      <c r="D7" s="9" t="str">
        <v>21:39</v>
      </c>
      <c r="E7" t="str">
        <v>정의현</v>
      </c>
      <c r="F7" t="str">
        <v>국도양조장</v>
      </c>
      <c r="G7" t="str">
        <v>대표</v>
      </c>
      <c r="H7" t="str">
        <v>010-6370-1133</v>
      </c>
      <c r="I7" t="str">
        <v>maple7251@naver.com</v>
      </c>
      <c r="J7" t="str">
        <v>발효2</v>
      </c>
      <c r="K7" t="str" xml:space="preserve">
        <v xml:space="preserve">발효주1.국도9도막걸리 
발효주2.국도11.5도막걸리</v>
      </c>
      <c r="L7" t="str">
        <v>경기, 서울, 인천</v>
      </c>
      <c r="M7" t="str">
        <v>경기 가평</v>
      </c>
      <c r="N7"/>
      <c r="O7" t="str">
        <v>확인완료</v>
      </c>
      <c r="P7" t="str">
        <v>확인완료</v>
      </c>
      <c r="Q7" t="str">
        <v>확인완료</v>
      </c>
      <c r="R7"/>
      <c r="S7" t="str">
        <v>미참여</v>
      </c>
      <c r="T7"/>
      <c r="U7" t="str">
        <v>완료</v>
      </c>
    </row>
    <row r="8" ht="80" customHeight="1" xml:space="preserve">
      <c r="B8">
        <v>5</v>
      </c>
      <c r="C8" s="8">
        <v>45548</v>
      </c>
      <c r="D8" s="9" t="str">
        <v>14:32</v>
      </c>
      <c r="E8" t="str">
        <v>김준근</v>
      </c>
      <c r="F8" t="str">
        <v>드렁큰팩토리</v>
      </c>
      <c r="G8" t="str">
        <v>대표</v>
      </c>
      <c r="H8" t="str">
        <v>010-8888-7883</v>
      </c>
      <c r="I8" t="str">
        <v>fabienkim@naver.com</v>
      </c>
      <c r="J8" t="str">
        <v>발효2</v>
      </c>
      <c r="K8" t="str" xml:space="preserve">
        <v xml:space="preserve">발효주1.인터배럴 
발효주2.해피보이</v>
      </c>
      <c r="L8" t="str">
        <v>경기, 서울, 인천</v>
      </c>
      <c r="M8" t="str" xml:space="preserve">
        <v xml:space="preserve">서울 
서대문구</v>
      </c>
      <c r="N8"/>
      <c r="O8" t="str">
        <v>확인완료</v>
      </c>
      <c r="P8" t="str">
        <v>확인완료</v>
      </c>
      <c r="Q8" t="str">
        <v>확인완료</v>
      </c>
      <c r="R8" t="str" xml:space="preserve">
        <v xml:space="preserve">1.브로슈어
2.탁주제조방법신청서
(인더배럴/해피보이)
3.영문설명이미지
(인더배럴/해피보이)</v>
      </c>
      <c r="S8" t="str">
        <v>참여(접수확인)</v>
      </c>
      <c r="T8"/>
      <c r="U8" t="str">
        <v>완료</v>
      </c>
    </row>
    <row r="9" ht="80" customHeight="1" xml:space="preserve">
      <c r="B9">
        <v>6</v>
      </c>
      <c r="C9" s="8">
        <v>45548</v>
      </c>
      <c r="D9" s="9">
        <v>0.6333333333333333</v>
      </c>
      <c r="E9" t="str">
        <v>정창윤</v>
      </c>
      <c r="F9" t="str">
        <v>농업회사법인(주)백경증류소</v>
      </c>
      <c r="G9" t="str">
        <v>담당</v>
      </c>
      <c r="H9" t="str">
        <v>010-2592-8191</v>
      </c>
      <c r="I9" t="str">
        <v>jcysunshine@naver.com</v>
      </c>
      <c r="J9" t="str">
        <v>발효2증류2</v>
      </c>
      <c r="K9" t="str" xml:space="preserve">
        <v xml:space="preserve">발효주1.백경15 / 발효주2.백경15Black
증류주1. 백경33 / 증류주2. 백경53</v>
      </c>
      <c r="L9" t="str">
        <v>충남, 세종, 대전</v>
      </c>
      <c r="M9" t="str">
        <v>세종</v>
      </c>
      <c r="N9"/>
      <c r="O9" t="str">
        <v>확인완료</v>
      </c>
      <c r="P9" t="str">
        <v>확인완료</v>
      </c>
      <c r="Q9" t="str">
        <v>확인완료</v>
      </c>
      <c r="R9" t="str" xml:space="preserve">
        <v xml:space="preserve">1.사업자등록증
2.영업등록증
3.매출세금계산서합계표
4.농업경영체증명서</v>
      </c>
      <c r="S9" t="str">
        <v>참여(접수확인)</v>
      </c>
      <c r="T9"/>
      <c r="U9" t="str">
        <v>완료</v>
      </c>
    </row>
    <row r="10" ht="96" customHeight="1" xml:space="preserve">
      <c r="B10">
        <v>7</v>
      </c>
      <c r="C10" s="8">
        <v>45549</v>
      </c>
      <c r="D10" s="9">
        <v>0.7784722222222222</v>
      </c>
      <c r="E10" t="str">
        <v>김미정</v>
      </c>
      <c r="F10" t="str">
        <v>농부와방앗간</v>
      </c>
      <c r="G10" t="str">
        <v>대표</v>
      </c>
      <c r="H10" t="str">
        <v>010-8840-4850</v>
      </c>
      <c r="I10" t="str">
        <v>kmjjj2000@naver.com</v>
      </c>
      <c r="J10" t="str">
        <v>발효1증류1</v>
      </c>
      <c r="K10" t="str" xml:space="preserve">
        <v xml:space="preserve">발효주1.이웃사촌
발효주2.이웃사촌41</v>
      </c>
      <c r="L10" t="str">
        <v>충북</v>
      </c>
      <c r="M10" t="str">
        <v>충북 청주</v>
      </c>
      <c r="N10"/>
      <c r="O10" t="str">
        <v>확인완료</v>
      </c>
      <c r="P10" t="str">
        <v>확인완료</v>
      </c>
      <c r="Q10" t="str">
        <v>확인중</v>
      </c>
      <c r="R10"/>
      <c r="S10" t="str">
        <v>참여(접수확인중)</v>
      </c>
      <c r="T10" t="str">
        <v xml:space="preserve">1. 23년도 매출액 : 백단위 </v>
      </c>
      <c r="U10" t="str" xml:space="preserve">
        <v xml:space="preserve">9/23
1. 품목제조보고서 누락-확인중
2. 페스타 신청 체크했으나 모든 서류 누락-확인중 
&gt; 9/25 확인중</v>
      </c>
    </row>
    <row r="11" ht="41" customHeight="1" xml:space="preserve">
      <c r="B11">
        <v>8</v>
      </c>
      <c r="C11" s="8">
        <v>45555</v>
      </c>
      <c r="D11" s="7" t="str">
        <v>07:49</v>
      </c>
      <c r="E11" t="str">
        <v>김도후</v>
      </c>
      <c r="F11" t="str">
        <v>농업회사법인 민주술도가㈜</v>
      </c>
      <c r="G11" t="str">
        <v>담당</v>
      </c>
      <c r="H11" t="str">
        <v>010-3863-5541</v>
      </c>
      <c r="I11" t="str">
        <v>kdharirang@naver.com</v>
      </c>
      <c r="J11" t="str">
        <v>발효1</v>
      </c>
      <c r="K11" t="str" xml:space="preserve">
        <v xml:space="preserve">발효주1.민주 콘체르토1번
발효주2.추앙</v>
      </c>
      <c r="L11" t="str">
        <v>경기, 서울, 인천</v>
      </c>
      <c r="M11" t="str">
        <v>경기 포천</v>
      </c>
      <c r="N11" s="5"/>
      <c r="O11" t="str">
        <v>확인완료</v>
      </c>
      <c r="P11" t="str">
        <v>확인완료</v>
      </c>
      <c r="Q11" t="str">
        <v>확인완료</v>
      </c>
      <c r="R11"/>
      <c r="S11" t="str">
        <v>참여(접수확인)</v>
      </c>
      <c r="T11"/>
      <c r="U11" t="str">
        <v>완료</v>
      </c>
    </row>
    <row r="12" ht="48" customHeight="1" xml:space="preserve">
      <c r="B12">
        <v>9</v>
      </c>
      <c r="C12" s="8">
        <v>45555</v>
      </c>
      <c r="D12" s="10">
        <v>0.48194444444444445</v>
      </c>
      <c r="E12" t="str">
        <v>서형원 과천도가</v>
      </c>
      <c r="F12" t="str">
        <v>과천도가</v>
      </c>
      <c r="G12" t="str">
        <v>대표</v>
      </c>
      <c r="H12" t="str">
        <v>010-2004-7016</v>
      </c>
      <c r="I12" t="str">
        <v>ecopol@naver.com</v>
      </c>
      <c r="J12" t="str">
        <v>발효2</v>
      </c>
      <c r="K12" t="str" xml:space="preserve">
        <v xml:space="preserve">발효주1.경기백주
발효주2.과천미주</v>
      </c>
      <c r="L12" t="str">
        <v>경기, 서울, 인천</v>
      </c>
      <c r="M12" t="str">
        <v>경기 과천</v>
      </c>
      <c r="N12"/>
      <c r="O12" t="str">
        <v>확인완료</v>
      </c>
      <c r="P12" t="str">
        <v>확인완료</v>
      </c>
      <c r="Q12" t="str">
        <v>확인완료</v>
      </c>
      <c r="R12" t="str" xml:space="preserve">
        <v xml:space="preserve">1.경기백주 및 과천도가 사진
2.원산지증명서</v>
      </c>
      <c r="S12" t="str">
        <v>참여(접수확인)</v>
      </c>
      <c r="T12" t="str">
        <v>★ 서류 완벽</v>
      </c>
      <c r="U12" t="str">
        <v>완료</v>
      </c>
    </row>
    <row r="13" ht="48" customHeight="1" xml:space="preserve">
      <c r="B13">
        <v>10</v>
      </c>
      <c r="C13" t="str">
        <v>09/20(금)</v>
      </c>
      <c r="D13" s="10">
        <v>0.6673611111111111</v>
      </c>
      <c r="E13" t="str">
        <v>대밭고을</v>
      </c>
      <c r="F13" t="str">
        <v>대밭고을 영농조합법인</v>
      </c>
      <c r="G13" t="str">
        <v>담당</v>
      </c>
      <c r="H13" t="str">
        <v>010-9321-4000</v>
      </c>
      <c r="I13" t="str">
        <v>bamboo67@naver.com</v>
      </c>
      <c r="J13" t="str">
        <v>발2증1</v>
      </c>
      <c r="K13" t="str" xml:space="preserve">
        <v xml:space="preserve">발효주1.담 the Original 
발효주2.담 Light 
증류주1.담53</v>
      </c>
      <c r="L13" t="str">
        <v>경남, 부산, 울산</v>
      </c>
      <c r="M13" t="str">
        <v>경남 사천</v>
      </c>
      <c r="N13"/>
      <c r="O13" t="str">
        <v>확인완료</v>
      </c>
      <c r="P13" t="str">
        <v>확인완료</v>
      </c>
      <c r="Q13" t="str">
        <v>확인완료</v>
      </c>
      <c r="R13"/>
      <c r="S13" t="str">
        <v>참여(접수확인)</v>
      </c>
      <c r="T13" t="str">
        <v>★ 서류 완벽</v>
      </c>
      <c r="U13" t="str">
        <v>완료</v>
      </c>
    </row>
    <row r="14" ht="48" customHeight="1" xml:space="preserve">
      <c r="B14">
        <v>11</v>
      </c>
      <c r="C14" t="str">
        <v>09/20(금)</v>
      </c>
      <c r="D14" s="10">
        <v>0.6965277777777777</v>
      </c>
      <c r="E14" t="str">
        <v>운정양조장</v>
      </c>
      <c r="F14" t="str">
        <v>운정양조장</v>
      </c>
      <c r="G14" t="str">
        <v>담당</v>
      </c>
      <c r="H14" t="str">
        <v>010-2090-8475</v>
      </c>
      <c r="I14" t="str">
        <v>uj_brewery@naver.com</v>
      </c>
      <c r="J14" t="str">
        <v>발효2</v>
      </c>
      <c r="K14" t="str" xml:space="preserve">
        <v xml:space="preserve">발효주1.운정막걸리
발효주2. 파주개성인삼막걸리</v>
      </c>
      <c r="L14" t="str">
        <v>경기, 서울, 인천</v>
      </c>
      <c r="M14" t="str">
        <v>경기 파주</v>
      </c>
      <c r="N14"/>
      <c r="O14" t="str">
        <v>확인완료</v>
      </c>
      <c r="P14" t="str">
        <v>확인완료</v>
      </c>
      <c r="Q14" t="str">
        <v>확인완료</v>
      </c>
      <c r="R14"/>
      <c r="S14" t="str">
        <v>참여(접수확인)</v>
      </c>
      <c r="T14"/>
      <c r="U14" t="str">
        <v>완료</v>
      </c>
    </row>
    <row r="15" ht="64" customHeight="1" xml:space="preserve">
      <c r="B15">
        <v>12</v>
      </c>
      <c r="C15" s="8" t="str">
        <v>09/22(일)</v>
      </c>
      <c r="D15" s="7" t="str">
        <v>17:40</v>
      </c>
      <c r="E15" t="str">
        <v>김양식</v>
      </c>
      <c r="F15" t="str">
        <v>농업회사법인 주식회사 주연향</v>
      </c>
      <c r="G15" t="str">
        <v>대표</v>
      </c>
      <c r="H15" t="str">
        <v>010-6421-0813</v>
      </c>
      <c r="I15" t="str">
        <v>eflash@naver.com</v>
      </c>
      <c r="J15" t="str">
        <v>발효2증류2</v>
      </c>
      <c r="K15" t="str" xml:space="preserve">
        <v xml:space="preserve">발효주1.주연향 화이트
발효주2. 주연향 레드
증류주1.야수 S 53
증류주2. 야수 G 53</v>
      </c>
      <c r="L15" t="str">
        <v>경기, 서울, 인천</v>
      </c>
      <c r="M15" t="str">
        <v>인천 강화</v>
      </c>
      <c r="N15"/>
      <c r="O15" t="str">
        <v>확인완료</v>
      </c>
      <c r="P15" t="str">
        <v>확인완료</v>
      </c>
      <c r="Q15" t="str">
        <v>확인완료</v>
      </c>
      <c r="R15"/>
      <c r="S15" t="str">
        <v>참여(접수확인)</v>
      </c>
      <c r="T15"/>
      <c r="U15" t="str">
        <v>완료</v>
      </c>
    </row>
    <row r="16" ht="61.5" customHeight="1" xml:space="preserve">
      <c r="B16">
        <v>13</v>
      </c>
      <c r="C16" s="8" t="str">
        <v>09/23(월)</v>
      </c>
      <c r="D16" s="7" t="str">
        <v>15:32</v>
      </c>
      <c r="E16" t="str" xml:space="preserve">
        <v xml:space="preserve">
fermentary seoul</v>
      </c>
      <c r="F16" t="str" xml:space="preserve">
        <v xml:space="preserve">농업회사법인 주식회사 
서울효모방</v>
      </c>
      <c r="G16" t="str">
        <v>대표</v>
      </c>
      <c r="H16" t="str">
        <v>010-9285-6562</v>
      </c>
      <c r="I16" t="str">
        <v>seoulfermentary@gmail.com</v>
      </c>
      <c r="J16" t="str">
        <v>발효2</v>
      </c>
      <c r="K16" s="7" t="str" xml:space="preserve">
        <v xml:space="preserve">발효주1.리치앤크리미 
발효주2. 맑은바탕오크</v>
      </c>
      <c r="L16" t="str">
        <v>경기, 서울, 인천</v>
      </c>
      <c r="M16" t="str" xml:space="preserve">
        <v xml:space="preserve">서울 
서초구</v>
      </c>
      <c r="N16"/>
      <c r="O16" t="str">
        <v>확인완료</v>
      </c>
      <c r="P16" t="str">
        <v>확인완료</v>
      </c>
      <c r="Q16" t="str">
        <v>확인완료</v>
      </c>
      <c r="R16"/>
      <c r="S16" t="str">
        <v>미참여</v>
      </c>
      <c r="T16"/>
      <c r="U16" t="str">
        <v>완료</v>
      </c>
    </row>
    <row r="17" ht="41" customHeight="1" xml:space="preserve">
      <c r="B17">
        <v>14</v>
      </c>
      <c r="C17" s="8">
        <v>45559</v>
      </c>
      <c r="D17" s="7" t="str">
        <v>10:34</v>
      </c>
      <c r="E17" t="str">
        <v>양조장88</v>
      </c>
      <c r="F17" t="str">
        <v>주식회사 농업회사법인 팔팔양조장</v>
      </c>
      <c r="G17" t="str">
        <v>담당</v>
      </c>
      <c r="H17" t="str">
        <v>010-3535-9620</v>
      </c>
      <c r="I17" t="str">
        <v>88yangjojang@gmail.com</v>
      </c>
      <c r="J17" t="str">
        <v>발효2</v>
      </c>
      <c r="K17" t="str" xml:space="preserve">
        <v xml:space="preserve">발효주1.팔팔막걸리
발효주2.하드포션</v>
      </c>
      <c r="L17" t="str">
        <v>경기, 서울, 인천</v>
      </c>
      <c r="M17" t="str">
        <v>경기 김포</v>
      </c>
      <c r="N17"/>
      <c r="O17" t="str">
        <v>확인완료</v>
      </c>
      <c r="P17" t="str">
        <v>확인완료</v>
      </c>
      <c r="Q17" t="str">
        <v>확인완료</v>
      </c>
      <c r="R17"/>
      <c r="S17" t="str">
        <v>참여(접수확인)</v>
      </c>
      <c r="T17"/>
      <c r="U17" t="str">
        <v>완료</v>
      </c>
    </row>
    <row r="18" ht="41" customHeight="1" xml:space="preserve">
      <c r="B18">
        <v>15</v>
      </c>
      <c r="C18" s="8">
        <v>45559</v>
      </c>
      <c r="D18" s="10">
        <v>0.48819444444444443</v>
      </c>
      <c r="E18" t="str">
        <v>배정숙</v>
      </c>
      <c r="F18" t="str">
        <v>수림원 농업회사 법인주식회사</v>
      </c>
      <c r="G18" t="str">
        <v>대표</v>
      </c>
      <c r="H18" t="str">
        <v>010-5535-5468</v>
      </c>
      <c r="I18" t="str">
        <v>dhwlr2698@naver.com</v>
      </c>
      <c r="J18" t="str">
        <v>쌀일2</v>
      </c>
      <c r="K18" t="str" xml:space="preserve">
        <v xml:space="preserve">쌀일1.봄초여논산딸기고추장
쌀일2.수림원 보끄미 쌀티</v>
      </c>
      <c r="L18" t="str">
        <v>충남, 세종, 대전</v>
      </c>
      <c r="M18" t="str">
        <v>충남 논산</v>
      </c>
      <c r="N18"/>
      <c r="O18" t="str">
        <v>확인완료</v>
      </c>
      <c r="P18" t="str">
        <v>확인완료</v>
      </c>
      <c r="Q18" t="str">
        <v>확인완료</v>
      </c>
      <c r="R18"/>
      <c r="S18" t="str">
        <v>참여(접수확인)</v>
      </c>
      <c r="T18"/>
      <c r="U18" t="str">
        <v>완료</v>
      </c>
    </row>
    <row r="19" ht="64" customHeight="1" xml:space="preserve">
      <c r="B19">
        <v>16</v>
      </c>
      <c r="C19" s="8">
        <v>45559</v>
      </c>
      <c r="D19" s="7" t="str">
        <v>14:02</v>
      </c>
      <c r="E19" t="str" xml:space="preserve">
        <v xml:space="preserve">문선기
patriot</v>
      </c>
      <c r="F19" t="str">
        <v>순성농업협동조합</v>
      </c>
      <c r="G19" t="str">
        <v>담당</v>
      </c>
      <c r="H19" t="str">
        <v>010-9430-5802</v>
      </c>
      <c r="I19" t="str">
        <v>patriot@nonghyup.com</v>
      </c>
      <c r="J19" t="str">
        <v>쌀농1</v>
      </c>
      <c r="K19"/>
      <c r="L19" t="str">
        <v>충남, 세종, 대전</v>
      </c>
      <c r="M19" t="str">
        <v>충남 당진</v>
      </c>
      <c r="N19"/>
      <c r="O19"/>
      <c r="P19"/>
      <c r="Q19"/>
      <c r="R19"/>
      <c r="S19"/>
      <c r="T19"/>
      <c r="U19" t="str" xml:space="preserve">
        <v xml:space="preserve">9/24
1. 출품제품 미정되어 확인 중
&lt;파일 정리 해야함&gt;</v>
      </c>
    </row>
    <row r="20" ht="48" customHeight="1" xml:space="preserve">
      <c r="B20">
        <v>17</v>
      </c>
      <c r="C20" s="8">
        <v>45559</v>
      </c>
      <c r="D20" s="7" t="str">
        <v>18:10</v>
      </c>
      <c r="E20" t="str">
        <v>paik sunphil</v>
      </c>
      <c r="F20" t="str">
        <v>농업회사법인 주식회사 코아베스트</v>
      </c>
      <c r="G20" t="str">
        <v>대표</v>
      </c>
      <c r="H20" t="str">
        <v>010-5231-0320</v>
      </c>
      <c r="I20" t="str">
        <v>corevest_brewing@outlook.com</v>
      </c>
      <c r="J20" t="str">
        <v>증류1</v>
      </c>
      <c r="K20" t="str">
        <v>증류주1. 코아베스트 쌀 증류주</v>
      </c>
      <c r="L20" t="str">
        <v>경기, 서울, 인천</v>
      </c>
      <c r="M20" t="str">
        <v>경기 김포</v>
      </c>
      <c r="N20"/>
      <c r="O20" t="str">
        <v>확인완료</v>
      </c>
      <c r="P20" t="str">
        <v>확인완료</v>
      </c>
      <c r="Q20" t="str">
        <v>확인완료</v>
      </c>
      <c r="R20"/>
      <c r="S20" t="str">
        <v>참여(접수확인중)</v>
      </c>
      <c r="T20"/>
      <c r="U20" t="str" xml:space="preserve">
        <v xml:space="preserve">9/25
1. 페스타 참여접수 안됨 확인중</v>
      </c>
    </row>
    <row r="21" ht="80" customHeight="1" xml:space="preserve">
      <c r="B21">
        <v>18</v>
      </c>
      <c r="C21" s="8">
        <v>45559</v>
      </c>
      <c r="D21" s="7" t="str">
        <v>21:17</v>
      </c>
      <c r="E21" t="str">
        <v>남상규</v>
      </c>
      <c r="F21" t="str">
        <v>애플파파</v>
      </c>
      <c r="G21" t="str">
        <v>대표</v>
      </c>
      <c r="H21" t="str">
        <v>010-5843-7821</v>
      </c>
      <c r="I21" t="str">
        <v>mirtank@naver.com</v>
      </c>
      <c r="J21" t="str">
        <v>발효2</v>
      </c>
      <c r="K21" t="str" xml:space="preserve">
        <v xml:space="preserve">발효주1. N와인 사과
발효주2. N와인 사과 리멤버 2008</v>
      </c>
      <c r="L21" t="str">
        <v>충북</v>
      </c>
      <c r="M21" t="str">
        <v>충북 영동</v>
      </c>
      <c r="N21" t="str">
        <v>확인중</v>
      </c>
      <c r="O21" t="str">
        <v>확인중</v>
      </c>
      <c r="P21" t="str">
        <v>확인완료</v>
      </c>
      <c r="Q21" t="str">
        <v>확인중</v>
      </c>
      <c r="R21" t="str" xml:space="preserve">
        <v xml:space="preserve">1.농산물우수관인증서
2.식품안전경영시스템
3.제품사진
4.충북도지사인증</v>
      </c>
      <c r="S21" t="str">
        <v>참여(접수확인)</v>
      </c>
      <c r="T21" t="str">
        <v>★국내산 쌀/잡곡이 포함되지 않아 취소함</v>
      </c>
      <c r="U21" t="str" xml:space="preserve">
        <v xml:space="preserve">9/25
1.출품신청서_누락
2.출품제품내역서_누락
* 과실주는 페스타 참가도 안되는지?_09252307</v>
      </c>
    </row>
    <row r="22" ht="64" customHeight="1" xml:space="preserve">
      <c r="B22">
        <v>19</v>
      </c>
      <c r="C22" s="8">
        <v>45560</v>
      </c>
      <c r="D22" s="7" t="str">
        <v>14:59</v>
      </c>
      <c r="E22" t="str" xml:space="preserve">
        <v xml:space="preserve">
농업회사법인주식회사소양주조</v>
      </c>
      <c r="F22" t="str">
        <v>농업회사법인(주)소양주조</v>
      </c>
      <c r="G22" t="str">
        <v>대표</v>
      </c>
      <c r="H22" t="str">
        <v>010-2798-6353</v>
      </c>
      <c r="I22" t="str">
        <v>soyang230725@naver.com</v>
      </c>
      <c r="J22" t="str">
        <v>발효1</v>
      </c>
      <c r="K22" t="str">
        <v>발효주1. 공지천6도</v>
      </c>
      <c r="L22" t="str">
        <v>강원</v>
      </c>
      <c r="M22" t="str">
        <v>강원 춘천</v>
      </c>
      <c r="N22" t="str">
        <v>확인중</v>
      </c>
      <c r="O22" t="str">
        <v>확인완료</v>
      </c>
      <c r="P22" t="str">
        <v>확인완료</v>
      </c>
      <c r="Q22" t="str">
        <v>확인중</v>
      </c>
      <c r="R22"/>
      <c r="S22" t="str">
        <v>참여(접수확인)</v>
      </c>
      <c r="T22" t="str">
        <v>1.24년도 출시(공전도6도)</v>
      </c>
      <c r="U22" t="str" xml:space="preserve">
        <v xml:space="preserve">9/25
1.품목제조보고서 앞장만 있음-확인중</v>
      </c>
    </row>
    <row r="23" ht="64" customHeight="1" xml:space="preserve">
      <c r="B23">
        <v>20</v>
      </c>
      <c r="C23" s="8">
        <v>45560</v>
      </c>
      <c r="D23" s="7" t="str">
        <v>16:51</v>
      </c>
      <c r="E23" t="str" xml:space="preserve">
        <v xml:space="preserve">
복순도가 福順都家</v>
      </c>
      <c r="F23" t="str">
        <v>농업회사법인 복순도가 주식회사</v>
      </c>
      <c r="G23" t="str">
        <v>담당</v>
      </c>
      <c r="H23" t="str">
        <v>070-8015-9115</v>
      </c>
      <c r="I23" t="str">
        <v>boksoondoga@gmail.com</v>
      </c>
      <c r="J23" t="str">
        <v>발효2</v>
      </c>
      <c r="K23" t="str" xml:space="preserve">
        <v xml:space="preserve">발효주1. 복순도가 손막걸리
발효주2. 복순도가 찹쌀탁주9도</v>
      </c>
      <c r="L23" t="str">
        <v>경남, 부산, 울산</v>
      </c>
      <c r="M23" t="str">
        <v>울산 울주군</v>
      </c>
      <c r="N23" t="str" xml:space="preserve">
        <v xml:space="preserve">발효주1. 복순도가 손막걸리[14.08%]
발효주2. 복순도가 찹쌀탁주9도[27.4%]</v>
      </c>
      <c r="O23" t="str">
        <v>확인완료</v>
      </c>
      <c r="P23" t="str">
        <v>확인완료</v>
      </c>
      <c r="Q23" t="str">
        <v>확인완료</v>
      </c>
      <c r="R23"/>
      <c r="S23" t="str">
        <v>미참여</v>
      </c>
      <c r="T23" t="str">
        <v>1. 역사 길고, 수상도 많으나 페스타 미참여.</v>
      </c>
      <c r="U23" t="str" xml:space="preserve">
        <v xml:space="preserve">완료
* 곡? (밀) 곡자?</v>
      </c>
      <c r="V23" t="str">
        <v>여기까지 집계</v>
      </c>
    </row>
    <row r="24" ht="20.5" customHeight="1">
      <c r="B24">
        <v>21</v>
      </c>
      <c r="C24" s="8"/>
      <c r="D24" s="7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ht="20.5" customHeight="1">
      <c r="B25">
        <v>22</v>
      </c>
      <c r="C25" s="8"/>
      <c r="D25" s="7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ht="20.5" customHeight="1">
      <c r="B26">
        <v>23</v>
      </c>
      <c r="C26" s="8"/>
      <c r="D26" s="7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ht="20.5" customHeight="1">
      <c r="B27">
        <v>24</v>
      </c>
      <c r="C27" s="8"/>
      <c r="D27" s="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ht="20.5" customHeight="1">
      <c r="B28">
        <v>25</v>
      </c>
      <c r="C28" s="8"/>
      <c r="D28" s="7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ht="20.5" customHeight="1">
      <c r="B29">
        <v>26</v>
      </c>
      <c r="C29" s="8"/>
      <c r="D29" s="7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ht="20.5" customHeight="1">
      <c r="B30">
        <v>27</v>
      </c>
      <c r="C30" s="8"/>
      <c r="D30" s="7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ht="20.5" customHeight="1">
      <c r="B31">
        <v>28</v>
      </c>
      <c r="C31" s="8"/>
      <c r="D31" s="7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ht="20.5" customHeight="1">
      <c r="B32">
        <v>29</v>
      </c>
      <c r="C32" s="8"/>
      <c r="D32" s="7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ht="20.5" customHeight="1">
      <c r="B33">
        <v>30</v>
      </c>
      <c r="C33" s="8"/>
      <c r="D33" s="7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ht="20.5" customHeight="1">
      <c r="B34">
        <v>31</v>
      </c>
      <c r="C34" s="8"/>
      <c r="D34" s="7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ht="20.5" customHeight="1">
      <c r="B35">
        <v>32</v>
      </c>
      <c r="C35" s="8"/>
      <c r="D35" s="7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ht="20.5" customHeight="1">
      <c r="B36">
        <v>33</v>
      </c>
      <c r="C36" s="8"/>
      <c r="D36" s="7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ht="20.5" customHeight="1">
      <c r="B37">
        <v>34</v>
      </c>
      <c r="C37" s="8"/>
      <c r="D37" s="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ht="20.5" customHeight="1">
      <c r="B38">
        <v>35</v>
      </c>
      <c r="C38" s="8"/>
      <c r="D38" s="7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ht="20.5" customHeight="1">
      <c r="B39">
        <v>36</v>
      </c>
      <c r="C39" s="8"/>
      <c r="D39" s="7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ht="20.5" customHeight="1">
      <c r="B40">
        <v>37</v>
      </c>
      <c r="C40" s="8"/>
      <c r="D40" s="7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ht="20.5" customHeight="1">
      <c r="B41">
        <v>38</v>
      </c>
      <c r="C41" s="8"/>
      <c r="D41" s="7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ht="20.5" customHeight="1">
      <c r="B42">
        <v>39</v>
      </c>
      <c r="C42" s="8"/>
      <c r="D42" s="7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ht="20.5" customHeight="1">
      <c r="B43">
        <v>40</v>
      </c>
      <c r="C43" s="8"/>
      <c r="D43" s="7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ht="20.5" customHeight="1">
      <c r="B44">
        <v>41</v>
      </c>
      <c r="C44"/>
      <c r="D44" s="7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ht="16" customHeight="1">
      <c r="B45"/>
      <c r="C45"/>
      <c r="D45" s="7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ht="16" customHeight="1">
      <c r="B46"/>
      <c r="C46"/>
      <c r="D46" s="7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B47"/>
      <c r="C47"/>
      <c r="D47" s="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B48"/>
      <c r="C48"/>
      <c r="D48" s="7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B49"/>
      <c r="C49"/>
      <c r="D49" s="7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B50"/>
      <c r="C50"/>
      <c r="D50" s="7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B51"/>
      <c r="C51"/>
      <c r="D51" s="7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B52"/>
      <c r="C52"/>
      <c r="D52" s="7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B53"/>
      <c r="C53"/>
      <c r="D53" s="7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>
      <c r="B54"/>
      <c r="C54"/>
      <c r="D54" s="7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>
      <c r="B55"/>
      <c r="C55"/>
      <c r="D55" s="7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>
      <c r="B56"/>
      <c r="C56"/>
      <c r="D56" s="7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>
      <c r="B57"/>
      <c r="C57"/>
      <c r="D57" s="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>
      <c r="B58"/>
      <c r="C58"/>
      <c r="D58" s="7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>
      <c r="B59"/>
      <c r="C59"/>
      <c r="D59" s="7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>
      <c r="B60"/>
      <c r="C60"/>
      <c r="D60" s="7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>
      <c r="B61"/>
      <c r="C61"/>
      <c r="D61" s="7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>
      <c r="B62"/>
      <c r="C62"/>
      <c r="D62" s="7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>
      <c r="B63"/>
      <c r="C63"/>
      <c r="D63" s="7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>
      <c r="B64"/>
      <c r="C64"/>
      <c r="D64" s="7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>
      <c r="B65"/>
      <c r="C65"/>
      <c r="D65" s="7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>
      <c r="B66"/>
      <c r="C66"/>
      <c r="D66" s="7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>
      <c r="B67"/>
      <c r="C67"/>
      <c r="D67" s="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>
      <c r="B68"/>
      <c r="C68"/>
      <c r="D68" s="7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>
      <c r="B69"/>
      <c r="C69"/>
      <c r="D69" s="7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>
      <c r="B70"/>
      <c r="C70"/>
      <c r="D70" s="7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>
      <c r="B71"/>
      <c r="C71"/>
      <c r="D71" s="7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>
      <c r="B72"/>
      <c r="C72"/>
      <c r="D72" s="7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B73"/>
      <c r="C73"/>
      <c r="D73" s="7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B74"/>
      <c r="C74"/>
      <c r="D74" s="7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>
      <c r="B75"/>
      <c r="C75"/>
      <c r="D75" s="7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>
      <c r="B76"/>
      <c r="C76"/>
      <c r="D76" s="7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>
      <c r="B77"/>
      <c r="C77"/>
      <c r="D77" s="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B78"/>
      <c r="C78"/>
      <c r="D78" s="7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B79"/>
      <c r="C79"/>
      <c r="D79" s="7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>
      <c r="B80"/>
      <c r="C80"/>
      <c r="D80" s="7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>
      <c r="B81"/>
      <c r="C81"/>
      <c r="D81" s="7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>
      <c r="B82"/>
      <c r="C82"/>
      <c r="D82" s="7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B83"/>
      <c r="C83"/>
      <c r="D83" s="7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>
      <c r="B84"/>
      <c r="C84"/>
      <c r="D84" s="7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>
      <c r="B85"/>
      <c r="C85"/>
      <c r="D85" s="7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>
      <c r="B86"/>
      <c r="C86"/>
      <c r="D86" s="7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>
      <c r="B87"/>
      <c r="C87"/>
      <c r="D87" s="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>
      <c r="B88"/>
      <c r="C88"/>
      <c r="D88" s="7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>
      <c r="B89"/>
      <c r="C89"/>
      <c r="D89" s="7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>
      <c r="B90"/>
      <c r="C90"/>
      <c r="D90" s="7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B91"/>
      <c r="C91"/>
      <c r="D91" s="7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>
      <c r="B92"/>
      <c r="C92"/>
      <c r="D92" s="7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>
      <c r="B93"/>
      <c r="C93"/>
      <c r="D93" s="7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B94"/>
      <c r="C94"/>
      <c r="D94" s="7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>
      <c r="B95"/>
      <c r="C95"/>
      <c r="D95" s="7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>
      <c r="B96"/>
      <c r="C96"/>
      <c r="D96" s="7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>
      <c r="B97"/>
      <c r="C97"/>
      <c r="D97" s="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>
      <c r="B98"/>
      <c r="C98"/>
      <c r="D98" s="7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>
      <c r="B99"/>
      <c r="C99"/>
      <c r="D99" s="7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>
      <c r="B100"/>
      <c r="C100"/>
      <c r="D100" s="7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>
      <c r="B101"/>
      <c r="C101"/>
      <c r="D101" s="7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>
      <c r="B102"/>
      <c r="C102"/>
      <c r="D102" s="7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>
      <c r="B103"/>
      <c r="C103"/>
      <c r="D103" s="7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>
      <c r="B104"/>
      <c r="C104"/>
      <c r="D104" s="7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>
      <c r="B105"/>
      <c r="C105"/>
      <c r="D105" s="7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>
      <c r="B106"/>
      <c r="C106"/>
      <c r="D106" s="7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>
      <c r="B107"/>
      <c r="C107"/>
      <c r="D107" s="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>
      <c r="B108"/>
      <c r="C108"/>
      <c r="D108" s="7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>
      <c r="B109"/>
      <c r="C109"/>
      <c r="D109" s="7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>
      <c r="B110"/>
      <c r="C110"/>
      <c r="D110" s="7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B111"/>
      <c r="C111"/>
      <c r="D111" s="7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B112"/>
      <c r="C112"/>
      <c r="D112" s="7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>
      <c r="B113"/>
      <c r="C113"/>
      <c r="D113" s="7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B114"/>
      <c r="C114"/>
      <c r="D114" s="7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>
      <c r="B115"/>
      <c r="C115"/>
      <c r="D115" s="7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>
      <c r="B116"/>
      <c r="C116"/>
      <c r="D116" s="7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>
      <c r="B117"/>
      <c r="C117"/>
      <c r="D117" s="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>
      <c r="B118"/>
      <c r="C118"/>
      <c r="D118" s="7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>
      <c r="B119"/>
      <c r="C119"/>
      <c r="D119" s="7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>
      <c r="B120"/>
      <c r="C120"/>
      <c r="D120" s="7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>
      <c r="B121"/>
      <c r="C121"/>
      <c r="D121" s="7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>
      <c r="B122"/>
      <c r="C122"/>
      <c r="D122" s="7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>
      <c r="B123"/>
      <c r="C123"/>
      <c r="D123" s="7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>
      <c r="B124"/>
      <c r="C124"/>
      <c r="D124" s="7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>
      <c r="B125"/>
      <c r="C125"/>
      <c r="D125" s="7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>
      <c r="B126"/>
      <c r="C126"/>
      <c r="D126" s="7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>
      <c r="B127"/>
      <c r="C127"/>
      <c r="D127" s="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>
      <c r="B128"/>
      <c r="C128"/>
      <c r="D128" s="7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>
      <c r="B129"/>
      <c r="C129"/>
      <c r="D129" s="7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>
      <c r="B130"/>
      <c r="C130"/>
      <c r="D130" s="7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>
      <c r="B131"/>
      <c r="C131"/>
      <c r="D131" s="7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>
      <c r="B132"/>
      <c r="C132"/>
      <c r="D132" s="7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>
      <c r="B133"/>
      <c r="C133"/>
      <c r="D133" s="7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>
      <c r="B134"/>
      <c r="C134"/>
      <c r="D134" s="7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>
      <c r="B135"/>
      <c r="C135"/>
      <c r="D135" s="7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>
      <c r="B136"/>
      <c r="C136"/>
      <c r="D136" s="7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>
      <c r="B137"/>
      <c r="C137"/>
      <c r="D137" s="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>
      <c r="B138"/>
      <c r="C138"/>
      <c r="D138" s="7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>
      <c r="B139"/>
      <c r="C139"/>
      <c r="D139" s="7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>
      <c r="B140"/>
      <c r="C140"/>
      <c r="D140" s="7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>
      <c r="B141"/>
      <c r="C141"/>
      <c r="D141" s="7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>
      <c r="B142"/>
      <c r="C142"/>
      <c r="D142" s="7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>
      <c r="B143"/>
      <c r="C143"/>
      <c r="D143" s="7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>
      <c r="B144"/>
      <c r="C144"/>
      <c r="D144" s="7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>
      <c r="B145"/>
      <c r="C145"/>
      <c r="D145" s="7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>
      <c r="B146"/>
      <c r="C146"/>
      <c r="D146" s="7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>
      <c r="B147"/>
      <c r="C147"/>
      <c r="D147" s="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>
      <c r="B148"/>
      <c r="C148"/>
      <c r="D148" s="7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>
      <c r="B149"/>
      <c r="C149"/>
      <c r="D149" s="7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>
      <c r="B150"/>
      <c r="C150"/>
      <c r="D150" s="7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>
      <c r="B151"/>
      <c r="C151"/>
      <c r="D151" s="7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>
      <c r="B152"/>
      <c r="C152"/>
      <c r="D152" s="7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>
      <c r="B153"/>
      <c r="C153"/>
      <c r="D153" s="7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>
      <c r="B154"/>
      <c r="C154"/>
      <c r="D154" s="7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>
      <c r="B155"/>
      <c r="C155"/>
      <c r="D155" s="7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>
      <c r="B156"/>
      <c r="C156"/>
      <c r="D156" s="7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>
      <c r="B157"/>
      <c r="C157"/>
      <c r="D157" s="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>
      <c r="B158"/>
      <c r="C158"/>
      <c r="D158" s="7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>
      <c r="B159"/>
      <c r="C159"/>
      <c r="D159" s="7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>
      <c r="B160"/>
      <c r="C160"/>
      <c r="D160" s="7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B161"/>
      <c r="C161"/>
      <c r="D161" s="7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>
      <c r="B162"/>
      <c r="C162"/>
      <c r="D162" s="7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>
      <c r="B163"/>
      <c r="C163"/>
      <c r="D163" s="7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>
      <c r="B164"/>
      <c r="C164"/>
      <c r="D164" s="7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>
      <c r="B165"/>
      <c r="C165"/>
      <c r="D165" s="7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>
      <c r="B166"/>
      <c r="C166"/>
      <c r="D166" s="7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>
      <c r="B167"/>
      <c r="C167"/>
      <c r="D167" s="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>
      <c r="B168"/>
      <c r="C168"/>
      <c r="D168" s="7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>
      <c r="B169"/>
      <c r="C169"/>
      <c r="D169" s="7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>
      <c r="B170"/>
      <c r="C170"/>
      <c r="D170" s="7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>
      <c r="B171"/>
      <c r="C171"/>
      <c r="D171" s="7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>
      <c r="B172"/>
      <c r="C172"/>
      <c r="D172" s="7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>
      <c r="B173"/>
      <c r="C173"/>
      <c r="D173" s="7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>
      <c r="B174"/>
      <c r="C174"/>
      <c r="D174" s="7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>
      <c r="B175"/>
      <c r="C175"/>
      <c r="D175" s="7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>
      <c r="B176"/>
      <c r="C176"/>
      <c r="D176" s="7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>
      <c r="B177"/>
      <c r="C177"/>
      <c r="D177" s="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>
      <c r="B178"/>
      <c r="C178"/>
      <c r="D178" s="7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>
      <c r="B179"/>
      <c r="C179"/>
      <c r="D179" s="7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>
      <c r="B180"/>
      <c r="C180"/>
      <c r="D180" s="7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>
      <c r="B181"/>
      <c r="C181"/>
      <c r="D181" s="7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>
      <c r="B182"/>
      <c r="C182"/>
      <c r="D182" s="7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>
      <c r="B183"/>
      <c r="C183"/>
      <c r="D183" s="7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>
      <c r="B184"/>
      <c r="C184"/>
      <c r="D184" s="7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>
      <c r="B185"/>
      <c r="C185"/>
      <c r="D185" s="7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>
      <c r="B186"/>
      <c r="C186"/>
      <c r="D186" s="7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>
      <c r="B187"/>
      <c r="C187"/>
      <c r="D187" s="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>
      <c r="B188"/>
      <c r="C188"/>
      <c r="D188" s="7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>
      <c r="B189"/>
      <c r="C189"/>
      <c r="D189" s="7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>
      <c r="B190"/>
      <c r="C190"/>
      <c r="D190" s="7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>
      <c r="B191"/>
      <c r="C191"/>
      <c r="D191" s="7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>
      <c r="B192"/>
      <c r="C192"/>
      <c r="D192" s="7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>
      <c r="B193"/>
      <c r="C193"/>
      <c r="D193" s="7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>
      <c r="B194"/>
      <c r="C194"/>
      <c r="D194" s="7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>
      <c r="B195"/>
      <c r="C195"/>
      <c r="D195" s="7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>
      <c r="B196"/>
      <c r="C196"/>
      <c r="D196" s="7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>
      <c r="B197"/>
      <c r="C197"/>
      <c r="D197" s="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>
      <c r="B198"/>
      <c r="C198"/>
      <c r="D198" s="7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>
      <c r="B199"/>
      <c r="C199"/>
      <c r="D199" s="7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>
      <c r="B200"/>
      <c r="C200"/>
      <c r="D200" s="7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>
      <c r="B201"/>
      <c r="C201"/>
      <c r="D201" s="7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>
      <c r="B202"/>
      <c r="C202"/>
      <c r="D202" s="7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>
      <c r="B203"/>
      <c r="C203"/>
      <c r="D203" s="7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>
      <c r="B204"/>
      <c r="C204"/>
      <c r="D204" s="7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>
      <c r="B205"/>
      <c r="C205"/>
      <c r="D205" s="7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>
      <c r="B206"/>
      <c r="C206"/>
      <c r="D206" s="7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>
      <c r="B207"/>
      <c r="C207"/>
      <c r="D207" s="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>
      <c r="B208"/>
      <c r="C208"/>
      <c r="D208" s="7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>
      <c r="B209"/>
      <c r="C209"/>
      <c r="D209" s="7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>
      <c r="B210"/>
      <c r="C210"/>
      <c r="D210" s="7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>
      <c r="B211"/>
      <c r="C211"/>
      <c r="D211" s="7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>
      <c r="B212"/>
      <c r="C212"/>
      <c r="D212" s="7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>
      <c r="B213"/>
      <c r="C213"/>
      <c r="D213" s="7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>
      <c r="B214"/>
      <c r="C214"/>
      <c r="D214" s="7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>
      <c r="B215"/>
      <c r="C215"/>
      <c r="D215" s="7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>
      <c r="B216"/>
      <c r="C216"/>
      <c r="D216" s="7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>
      <c r="B217"/>
      <c r="C217"/>
      <c r="D217" s="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>
      <c r="B218"/>
      <c r="C218"/>
      <c r="D218" s="7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>
      <c r="B219"/>
      <c r="C219"/>
      <c r="D219" s="7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>
      <c r="B220"/>
      <c r="C220"/>
      <c r="D220" s="7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>
      <c r="B221"/>
      <c r="C221"/>
      <c r="D221" s="7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>
      <c r="B222"/>
      <c r="C222"/>
      <c r="D222" s="7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>
      <c r="B223"/>
      <c r="C223"/>
      <c r="D223" s="7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>
      <c r="B224"/>
      <c r="C224"/>
      <c r="D224" s="7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>
      <c r="B225"/>
      <c r="C225"/>
      <c r="D225" s="7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>
      <c r="B226"/>
      <c r="C226"/>
      <c r="D226" s="7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>
      <c r="B227"/>
      <c r="C227"/>
      <c r="D227" s="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>
      <c r="B228"/>
      <c r="C228"/>
      <c r="D228" s="7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>
      <c r="B229"/>
      <c r="C229"/>
      <c r="D229" s="7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>
      <c r="B230"/>
      <c r="C230"/>
      <c r="D230" s="7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>
      <c r="B231"/>
      <c r="C231"/>
      <c r="D231" s="7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>
      <c r="B232"/>
      <c r="C232"/>
      <c r="D232" s="7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>
      <c r="B233"/>
      <c r="C233"/>
      <c r="D233" s="7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>
      <c r="B234"/>
      <c r="C234"/>
      <c r="D234" s="7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>
      <c r="B235"/>
      <c r="C235"/>
      <c r="D235" s="7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>
      <c r="B236"/>
      <c r="C236"/>
      <c r="D236" s="7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B237"/>
      <c r="C237"/>
      <c r="D237" s="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>
      <c r="B238"/>
      <c r="C238"/>
      <c r="D238" s="7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>
      <c r="B239"/>
      <c r="C239"/>
      <c r="D239" s="7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>
      <c r="B240"/>
      <c r="C240"/>
      <c r="D240" s="7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>
      <c r="B241"/>
      <c r="C241"/>
      <c r="D241" s="7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>
      <c r="B242"/>
      <c r="C242"/>
      <c r="D242" s="7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>
      <c r="B243"/>
      <c r="C243"/>
      <c r="D243" s="7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>
      <c r="B244"/>
      <c r="C244"/>
      <c r="D244" s="7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>
      <c r="B245"/>
      <c r="C245"/>
      <c r="D245" s="7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>
      <c r="B246"/>
      <c r="C246"/>
      <c r="D246" s="7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>
      <c r="B247"/>
      <c r="C247"/>
      <c r="D247" s="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>
      <c r="B248"/>
      <c r="C248"/>
      <c r="D248" s="7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>
      <c r="B249"/>
      <c r="C249"/>
      <c r="D249" s="7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>
      <c r="B250"/>
      <c r="C250"/>
      <c r="D250" s="7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>
      <c r="B251"/>
      <c r="C251"/>
      <c r="D251" s="7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>
      <c r="B252"/>
      <c r="C252"/>
      <c r="D252" s="7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>
      <c r="B253"/>
      <c r="C253"/>
      <c r="D253" s="7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>
      <c r="B254"/>
      <c r="C254"/>
      <c r="D254" s="7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>
      <c r="B255"/>
      <c r="C255"/>
      <c r="D255" s="7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>
      <c r="B256"/>
      <c r="C256"/>
      <c r="D256" s="7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>
      <c r="B257"/>
      <c r="C257"/>
      <c r="D257" s="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>
      <c r="B258"/>
      <c r="C258"/>
      <c r="D258" s="7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>
      <c r="B259"/>
      <c r="C259"/>
      <c r="D259" s="7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>
      <c r="B260"/>
      <c r="C260"/>
      <c r="D260" s="7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>
      <c r="B261"/>
      <c r="C261"/>
      <c r="D261" s="7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>
      <c r="B262"/>
      <c r="C262"/>
      <c r="D262" s="7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>
      <c r="B263"/>
      <c r="C263"/>
      <c r="D263" s="7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>
      <c r="B264"/>
      <c r="C264"/>
      <c r="D264" s="7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>
      <c r="B265"/>
      <c r="C265"/>
      <c r="D265" s="7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>
      <c r="B266"/>
      <c r="C266"/>
      <c r="D266" s="7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>
      <c r="B267"/>
      <c r="C267"/>
      <c r="D267" s="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>
      <c r="B268"/>
      <c r="C268"/>
      <c r="D268" s="7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>
      <c r="B269"/>
      <c r="C269"/>
      <c r="D269" s="7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>
      <c r="B270"/>
      <c r="C270"/>
      <c r="D270" s="7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>
      <c r="B271"/>
      <c r="C271"/>
      <c r="D271" s="7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B272"/>
      <c r="C272"/>
      <c r="D272" s="7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>
      <c r="B273"/>
      <c r="C273"/>
      <c r="D273" s="7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>
      <c r="B274"/>
      <c r="C274"/>
      <c r="D274" s="7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>
      <c r="B275"/>
      <c r="C275"/>
      <c r="D275" s="7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>
      <c r="B276"/>
      <c r="C276"/>
      <c r="D276" s="7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>
      <c r="B277"/>
      <c r="C277"/>
      <c r="D277" s="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>
      <c r="B278"/>
      <c r="C278"/>
      <c r="D278" s="7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>
      <c r="B279"/>
      <c r="C279"/>
      <c r="D279" s="7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>
      <c r="B280"/>
      <c r="C280"/>
      <c r="D280" s="7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>
      <c r="B281"/>
      <c r="C281"/>
      <c r="D281" s="7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>
      <c r="B282"/>
      <c r="C282"/>
      <c r="D282" s="7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>
      <c r="B283"/>
      <c r="C283"/>
      <c r="D283" s="7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>
      <c r="B284"/>
      <c r="C284"/>
      <c r="D284" s="7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>
      <c r="B285"/>
      <c r="C285"/>
      <c r="D285" s="7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>
      <c r="B286"/>
      <c r="C286"/>
      <c r="D286" s="7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>
      <c r="B287"/>
      <c r="C287"/>
      <c r="D287" s="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>
      <c r="B288"/>
      <c r="C288"/>
      <c r="D288" s="7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>
      <c r="B289"/>
      <c r="C289"/>
      <c r="D289" s="7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>
      <c r="B290"/>
      <c r="C290"/>
      <c r="D290" s="7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>
      <c r="B291"/>
      <c r="C291"/>
      <c r="D291" s="7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B292"/>
      <c r="C292"/>
      <c r="D292" s="7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>
      <c r="B293"/>
      <c r="C293"/>
      <c r="D293" s="7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>
      <c r="B294"/>
      <c r="C294"/>
      <c r="D294" s="7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>
      <c r="B295"/>
      <c r="C295"/>
      <c r="D295" s="7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>
      <c r="B296"/>
      <c r="C296"/>
      <c r="D296" s="7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>
      <c r="B297"/>
      <c r="C297"/>
      <c r="D297" s="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>
      <c r="B298"/>
      <c r="C298"/>
      <c r="D298" s="7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>
      <c r="B299"/>
      <c r="C299"/>
      <c r="D299" s="7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>
      <c r="B300"/>
      <c r="C300"/>
      <c r="D300" s="7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>
      <c r="B301"/>
      <c r="C301"/>
      <c r="D301" s="7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>
      <c r="B302"/>
      <c r="C302"/>
      <c r="D302" s="7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>
      <c r="B303"/>
      <c r="C303"/>
      <c r="D303" s="7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>
      <c r="B304"/>
      <c r="C304"/>
      <c r="D304" s="7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>
      <c r="B305"/>
      <c r="C305"/>
      <c r="D305" s="7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>
      <c r="B306"/>
      <c r="C306"/>
      <c r="D306" s="7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>
      <c r="B307"/>
      <c r="C307"/>
      <c r="D307" s="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>
      <c r="B308"/>
      <c r="C308"/>
      <c r="D308" s="7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>
      <c r="B309"/>
      <c r="C309"/>
      <c r="D309" s="7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>
      <c r="B310"/>
      <c r="C310"/>
      <c r="D310" s="7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>
      <c r="B311"/>
      <c r="C311"/>
      <c r="D311" s="7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</sheetData>
  <autoFilter ref="B3:U47"/>
  <mergeCells count="5">
    <mergeCell ref="B1:U1"/>
    <mergeCell ref="T2:U2"/>
    <mergeCell ref="C3:D3"/>
    <mergeCell ref="G3:I3"/>
    <mergeCell ref="L3:M3"/>
  </mergeCells>
  <pageMargins left="0.25" right="0.25" top="0.75" bottom="0.75" header="0.3" footer="0.3"/>
  <ignoredErrors>
    <ignoredError numberStoredAsText="1" sqref="B1:V31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우리술</vt:lpstr>
      <vt:lpstr>쌀가공식품</vt:lpstr>
      <vt:lpstr>sheet1</vt:lpstr>
      <vt:lpstr>품평회 접수목록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2024-09-04T09:44:01Z</dcterms:created>
  <dcterms:modified xsi:type="dcterms:W3CDTF">2026-08-13T09:55:08Z</dcterms:modified>
  <cp:lastModifiedBy>LG</cp:lastModifiedBy>
  <cp:lastPrinted>2026-08-11T15:56:04Z</cp:lastPrinted>
  <dc:creator>LeeNo Lee</dc:creator>
</cp:coreProperties>
</file>