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rnandez-TAMU\Desktop\CSCE315\Project2-Game\Github\Reports\"/>
    </mc:Choice>
  </mc:AlternateContent>
  <bookViews>
    <workbookView xWindow="0" yWindow="0" windowWidth="22992" windowHeight="9288"/>
  </bookViews>
  <sheets>
    <sheet name="Product Burndown" sheetId="1" r:id="rId1"/>
    <sheet name="Sprint 1 Burndown" sheetId="2" r:id="rId2"/>
    <sheet name="Sprint 2 Burndown" sheetId="3" r:id="rId3"/>
    <sheet name="Sprint 3 Burndow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7" i="4"/>
  <c r="C8" i="4"/>
  <c r="C13" i="1" l="1"/>
  <c r="C12" i="1"/>
  <c r="C11" i="1"/>
  <c r="C10" i="1"/>
  <c r="C9" i="1"/>
  <c r="C6" i="3"/>
  <c r="C6" i="1" l="1"/>
  <c r="B5" i="3"/>
  <c r="C7" i="1" l="1"/>
  <c r="C8" i="1" s="1"/>
  <c r="C5" i="1"/>
</calcChain>
</file>

<file path=xl/sharedStrings.xml><?xml version="1.0" encoding="utf-8"?>
<sst xmlns="http://schemas.openxmlformats.org/spreadsheetml/2006/main" count="19" uniqueCount="8">
  <si>
    <t>Day</t>
  </si>
  <si>
    <t>Product Burndown Chart</t>
  </si>
  <si>
    <t>Remainig Work</t>
  </si>
  <si>
    <t>Actual Work</t>
  </si>
  <si>
    <t>Sprint 1 Burndown Chart</t>
  </si>
  <si>
    <t>Sprint 2 Burndown Chart</t>
  </si>
  <si>
    <t>Sprint 3 Burndown Chart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</si>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</sst>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'Product Burndown'!$B$3</c:f>
              <c:strCache>
                <c:ptCount val="1"/>
                <c:pt idx="0">
                  <c:v>Remainig Work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'Product Burndown'!$A$4:$A$14</c:f>
              <c:numCache>
                <c:formatCode>m/d/yyyy</c:formatCode>
                <c:ptCount val="11"/>
                <c:pt idx="0">
                  <c:v>42803</c:v>
                </c:pt>
                <c:pt idx="1">
                  <c:v>42807</c:v>
                </c:pt>
                <c:pt idx="2">
                  <c:v>42809</c:v>
                </c:pt>
                <c:pt idx="3">
                  <c:v>42811</c:v>
                </c:pt>
                <c:pt idx="4">
                  <c:v>42814</c:v>
                </c:pt>
                <c:pt idx="5">
                  <c:v>42816</c:v>
                </c:pt>
                <c:pt idx="6">
                  <c:v>42818</c:v>
                </c:pt>
                <c:pt idx="7">
                  <c:v>42821</c:v>
                </c:pt>
                <c:pt idx="8">
                  <c:v>42823</c:v>
                </c:pt>
                <c:pt idx="9">
                  <c:v>42824</c:v>
                </c:pt>
                <c:pt idx="10">
                  <c:v>42828</c:v>
                </c:pt>
              </c:numCache>
            </c:numRef>
          </c:cat>
          <c:val>
            <c:numRef>
              <c:f>'Product Burndown'!$B$4:$B$14</c:f>
              <c:numCache>
                <c:formatCode>General</c:formatCode>
                <c:ptCount val="11"/>
                <c:pt idx="0">
                  <c:v>95</c:v>
                </c:pt>
                <c:pt idx="1">
                  <c:v>84</c:v>
                </c:pt>
                <c:pt idx="2">
                  <c:v>78</c:v>
                </c:pt>
                <c:pt idx="3">
                  <c:v>72</c:v>
                </c:pt>
                <c:pt idx="4">
                  <c:v>63</c:v>
                </c:pt>
                <c:pt idx="5">
                  <c:v>57</c:v>
                </c:pt>
                <c:pt idx="6">
                  <c:v>51</c:v>
                </c:pt>
                <c:pt idx="7">
                  <c:v>42</c:v>
                </c:pt>
                <c:pt idx="8">
                  <c:v>36</c:v>
                </c:pt>
                <c:pt idx="9">
                  <c:v>33</c:v>
                </c:pt>
                <c:pt idx="10">
                  <c:v>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8C8-4EE2-8B60-746CBF6C20AB}"/>
            </c:ext>
          </c:extLst>
        </c:ser>
        <c:ser>
          <c:idx val="2"/>
          <c:order val="1"/>
          <c:tx>
            <c:strRef>
              <c:f>'Product Burndown'!$C$3</c:f>
              <c:strCache>
                <c:ptCount val="1"/>
                <c:pt idx="0">
                  <c:v>Actual Work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'Product Burndown'!$A$4:$A$14</c:f>
              <c:numCache>
                <c:formatCode>m/d/yyyy</c:formatCode>
                <c:ptCount val="11"/>
                <c:pt idx="0">
                  <c:v>42803</c:v>
                </c:pt>
                <c:pt idx="1">
                  <c:v>42807</c:v>
                </c:pt>
                <c:pt idx="2">
                  <c:v>42809</c:v>
                </c:pt>
                <c:pt idx="3">
                  <c:v>42811</c:v>
                </c:pt>
                <c:pt idx="4">
                  <c:v>42814</c:v>
                </c:pt>
                <c:pt idx="5">
                  <c:v>42816</c:v>
                </c:pt>
                <c:pt idx="6">
                  <c:v>42818</c:v>
                </c:pt>
                <c:pt idx="7">
                  <c:v>42821</c:v>
                </c:pt>
                <c:pt idx="8">
                  <c:v>42823</c:v>
                </c:pt>
                <c:pt idx="9">
                  <c:v>42824</c:v>
                </c:pt>
                <c:pt idx="10">
                  <c:v>42828</c:v>
                </c:pt>
              </c:numCache>
            </c:numRef>
          </c:cat>
          <c:val>
            <c:numRef>
              <c:f>'Product Burndown'!$C$4:$C$22</c:f>
              <c:numCache>
                <c:formatCode>General</c:formatCode>
                <c:ptCount val="19"/>
                <c:pt idx="0">
                  <c:v>95</c:v>
                </c:pt>
                <c:pt idx="1">
                  <c:v>90</c:v>
                </c:pt>
                <c:pt idx="2">
                  <c:v>85</c:v>
                </c:pt>
                <c:pt idx="3">
                  <c:v>70</c:v>
                </c:pt>
                <c:pt idx="4">
                  <c:v>55</c:v>
                </c:pt>
                <c:pt idx="5">
                  <c:v>52</c:v>
                </c:pt>
                <c:pt idx="6">
                  <c:v>46</c:v>
                </c:pt>
                <c:pt idx="7">
                  <c:v>26</c:v>
                </c:pt>
                <c:pt idx="8">
                  <c:v>21</c:v>
                </c:pt>
                <c:pt idx="9">
                  <c:v>16</c:v>
                </c:pt>
                <c:pt idx="10">
                  <c:v>6</c:v>
                </c:pt>
                <c:pt idx="11">
                  <c:v>-4</c:v>
                </c:pt>
                <c:pt idx="12">
                  <c:v>-12</c:v>
                </c:pt>
                <c:pt idx="13">
                  <c:v>-16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8C8-4EE2-8B60-746CBF6C2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135504"/>
        <c:axId val="1775131152"/>
      </c:lineChart>
      <c:dateAx>
        <c:axId val="177513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(working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31152"/>
        <c:crosses val="autoZero"/>
        <c:auto val="1"/>
        <c:lblOffset val="100"/>
        <c:baseTimeUnit val="days"/>
      </c:dateAx>
      <c:valAx>
        <c:axId val="177513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Remainig Work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Burndown'!$B$3</c:f>
              <c:strCache>
                <c:ptCount val="1"/>
                <c:pt idx="0">
                  <c:v>Remainig Work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'Sprint 1 Burndown'!$A$4:$A$9</c:f>
              <c:numCache>
                <c:formatCode>m/d/yyyy</c:formatCode>
                <c:ptCount val="6"/>
                <c:pt idx="0">
                  <c:v>42803</c:v>
                </c:pt>
                <c:pt idx="1">
                  <c:v>42807</c:v>
                </c:pt>
                <c:pt idx="2">
                  <c:v>42809</c:v>
                </c:pt>
                <c:pt idx="3">
                  <c:v>42811</c:v>
                </c:pt>
                <c:pt idx="4">
                  <c:v>42814</c:v>
                </c:pt>
              </c:numCache>
            </c:numRef>
          </c:cat>
          <c:val>
            <c:numRef>
              <c:f>'Sprint 1 Burndown'!$B$4:$B$9</c:f>
              <c:numCache>
                <c:formatCode>General</c:formatCode>
                <c:ptCount val="6"/>
                <c:pt idx="0">
                  <c:v>40</c:v>
                </c:pt>
                <c:pt idx="1">
                  <c:v>26</c:v>
                </c:pt>
                <c:pt idx="2">
                  <c:v>19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 Burndown'!$C$3</c:f>
              <c:strCache>
                <c:ptCount val="1"/>
                <c:pt idx="0">
                  <c:v>Actual Work</c:v>
                </c:pt>
              </c:strCache>
            </c:strRef>
          </c:tx>
          <c:spPr>
            <a:ln w="22225" cap="rnd" cmpd="sng">
              <a:solidFill>
                <a:srgbClr val="0070C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'Sprint 1 Burndown'!$A$4:$A$9</c:f>
              <c:numCache>
                <c:formatCode>m/d/yyyy</c:formatCode>
                <c:ptCount val="6"/>
                <c:pt idx="0">
                  <c:v>42803</c:v>
                </c:pt>
                <c:pt idx="1">
                  <c:v>42807</c:v>
                </c:pt>
                <c:pt idx="2">
                  <c:v>42809</c:v>
                </c:pt>
                <c:pt idx="3">
                  <c:v>42811</c:v>
                </c:pt>
                <c:pt idx="4">
                  <c:v>42814</c:v>
                </c:pt>
              </c:numCache>
            </c:numRef>
          </c:cat>
          <c:val>
            <c:numRef>
              <c:f>'Sprint 1 Burndown'!$C$4:$C$16</c:f>
              <c:numCache>
                <c:formatCode>General</c:formatCode>
                <c:ptCount val="13"/>
                <c:pt idx="0">
                  <c:v>40</c:v>
                </c:pt>
                <c:pt idx="1">
                  <c:v>35</c:v>
                </c:pt>
                <c:pt idx="2">
                  <c:v>30</c:v>
                </c:pt>
                <c:pt idx="3">
                  <c:v>15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960384"/>
        <c:axId val="1821964192"/>
      </c:lineChart>
      <c:dateAx>
        <c:axId val="182196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(working</a:t>
                </a:r>
                <a:r>
                  <a:rPr lang="en-US" baseline="0"/>
                  <a:t> days)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4192"/>
        <c:crosses val="autoZero"/>
        <c:auto val="1"/>
        <c:lblOffset val="100"/>
        <c:baseTimeUnit val="days"/>
      </c:dateAx>
      <c:valAx>
        <c:axId val="182196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Remainig work </a:t>
                </a:r>
                <a:r>
                  <a:rPr lang="en-US" baseline="0"/>
                  <a:t>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6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  <a:r>
              <a:rPr lang="en-US" baseline="0"/>
              <a:t> burndown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Burndown'!$B$3</c:f>
              <c:strCache>
                <c:ptCount val="1"/>
                <c:pt idx="0">
                  <c:v>Remainig Work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'Sprint 2 Burndown'!$A$4:$A$9</c:f>
              <c:numCache>
                <c:formatCode>m/d/yyyy</c:formatCode>
                <c:ptCount val="6"/>
                <c:pt idx="0">
                  <c:v>42815</c:v>
                </c:pt>
                <c:pt idx="1">
                  <c:v>42816</c:v>
                </c:pt>
                <c:pt idx="2">
                  <c:v>42818</c:v>
                </c:pt>
                <c:pt idx="3">
                  <c:v>42821</c:v>
                </c:pt>
                <c:pt idx="4">
                  <c:v>42823</c:v>
                </c:pt>
                <c:pt idx="5">
                  <c:v>42824</c:v>
                </c:pt>
              </c:numCache>
            </c:numRef>
          </c:cat>
          <c:val>
            <c:numRef>
              <c:f>'Sprint 2 Burndown'!$B$4:$B$9</c:f>
              <c:numCache>
                <c:formatCode>General</c:formatCode>
                <c:ptCount val="6"/>
                <c:pt idx="0">
                  <c:v>35</c:v>
                </c:pt>
                <c:pt idx="1">
                  <c:v>31</c:v>
                </c:pt>
                <c:pt idx="2">
                  <c:v>23</c:v>
                </c:pt>
                <c:pt idx="3">
                  <c:v>11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 Burndown'!$C$3</c:f>
              <c:strCache>
                <c:ptCount val="1"/>
                <c:pt idx="0">
                  <c:v>Actual Work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'Sprint 2 Burndown'!$A$4:$A$9</c:f>
              <c:numCache>
                <c:formatCode>m/d/yyyy</c:formatCode>
                <c:ptCount val="6"/>
                <c:pt idx="0">
                  <c:v>42815</c:v>
                </c:pt>
                <c:pt idx="1">
                  <c:v>42816</c:v>
                </c:pt>
                <c:pt idx="2">
                  <c:v>42818</c:v>
                </c:pt>
                <c:pt idx="3">
                  <c:v>42821</c:v>
                </c:pt>
                <c:pt idx="4">
                  <c:v>42823</c:v>
                </c:pt>
                <c:pt idx="5">
                  <c:v>42824</c:v>
                </c:pt>
              </c:numCache>
            </c:numRef>
          </c:cat>
          <c:val>
            <c:numRef>
              <c:f>'Sprint 2 Burndown'!$C$4:$C$9</c:f>
              <c:numCache>
                <c:formatCode>General</c:formatCode>
                <c:ptCount val="6"/>
                <c:pt idx="0">
                  <c:v>35</c:v>
                </c:pt>
                <c:pt idx="1">
                  <c:v>32</c:v>
                </c:pt>
                <c:pt idx="2">
                  <c:v>26</c:v>
                </c:pt>
                <c:pt idx="3">
                  <c:v>6</c:v>
                </c:pt>
                <c:pt idx="4">
                  <c:v>1</c:v>
                </c:pt>
                <c:pt idx="5">
                  <c:v>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950048"/>
        <c:axId val="1821951680"/>
      </c:lineChart>
      <c:dateAx>
        <c:axId val="182195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(working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51680"/>
        <c:crosses val="autoZero"/>
        <c:auto val="1"/>
        <c:lblOffset val="100"/>
        <c:baseTimeUnit val="days"/>
      </c:dateAx>
      <c:valAx>
        <c:axId val="182195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work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burndown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 Burndown'!$B$3</c:f>
              <c:strCache>
                <c:ptCount val="1"/>
                <c:pt idx="0">
                  <c:v>Remainig Work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'Sprint 3 Burndown'!$A$4:$A$8</c:f>
              <c:numCache>
                <c:formatCode>m/d/yyyy</c:formatCode>
                <c:ptCount val="5"/>
                <c:pt idx="0">
                  <c:v>42825</c:v>
                </c:pt>
                <c:pt idx="1">
                  <c:v>42828</c:v>
                </c:pt>
                <c:pt idx="2">
                  <c:v>42830</c:v>
                </c:pt>
                <c:pt idx="3">
                  <c:v>42832</c:v>
                </c:pt>
                <c:pt idx="4">
                  <c:v>42834</c:v>
                </c:pt>
              </c:numCache>
            </c:numRef>
          </c:cat>
          <c:val>
            <c:numRef>
              <c:f>'Sprint 3 Burndown'!$B$4:$B$8</c:f>
              <c:numCache>
                <c:formatCode>General</c:formatCode>
                <c:ptCount val="5"/>
                <c:pt idx="0">
                  <c:v>25</c:v>
                </c:pt>
                <c:pt idx="1">
                  <c:v>16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 Burndown'!$C$3</c:f>
              <c:strCache>
                <c:ptCount val="1"/>
                <c:pt idx="0">
                  <c:v>Actual Work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'Sprint 3 Burndown'!$A$4:$A$8</c:f>
              <c:numCache>
                <c:formatCode>m/d/yyyy</c:formatCode>
                <c:ptCount val="5"/>
                <c:pt idx="0">
                  <c:v>42825</c:v>
                </c:pt>
                <c:pt idx="1">
                  <c:v>42828</c:v>
                </c:pt>
                <c:pt idx="2">
                  <c:v>42830</c:v>
                </c:pt>
                <c:pt idx="3">
                  <c:v>42832</c:v>
                </c:pt>
                <c:pt idx="4">
                  <c:v>42834</c:v>
                </c:pt>
              </c:numCache>
            </c:numRef>
          </c:cat>
          <c:val>
            <c:numRef>
              <c:f>'Sprint 3 Burndown'!$C$4:$C$13</c:f>
              <c:numCache>
                <c:formatCode>General</c:formatCode>
                <c:ptCount val="10"/>
                <c:pt idx="0">
                  <c:v>25</c:v>
                </c:pt>
                <c:pt idx="1">
                  <c:v>15</c:v>
                </c:pt>
                <c:pt idx="2">
                  <c:v>5</c:v>
                </c:pt>
                <c:pt idx="3">
                  <c:v>-3</c:v>
                </c:pt>
                <c:pt idx="4">
                  <c:v>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1949504"/>
        <c:axId val="1821959840"/>
      </c:lineChart>
      <c:dateAx>
        <c:axId val="182194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(working 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59840"/>
        <c:crosses val="autoZero"/>
        <c:auto val="1"/>
        <c:lblOffset val="100"/>
        <c:baseTimeUnit val="days"/>
      </c:dateAx>
      <c:valAx>
        <c:axId val="182195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work (hours)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</xdr:colOff>
      <xdr:row>1</xdr:row>
      <xdr:rowOff>182244</xdr:rowOff>
    </xdr:from>
    <xdr:to>
      <xdr:col>16</xdr:col>
      <xdr:colOff>7620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839F79F-CA36-461C-9BFC-D22CBC37A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7620</xdr:rowOff>
    </xdr:from>
    <xdr:to>
      <xdr:col>16</xdr:col>
      <xdr:colOff>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2</xdr:row>
      <xdr:rowOff>15240</xdr:rowOff>
    </xdr:from>
    <xdr:to>
      <xdr:col>16</xdr:col>
      <xdr:colOff>7620</xdr:colOff>
      <xdr:row>22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0</xdr:rowOff>
    </xdr:from>
    <xdr:to>
      <xdr:col>16</xdr:col>
      <xdr:colOff>15240</xdr:colOff>
      <xdr:row>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"/>
  <sheetViews>
    <sheetView tabSelected="1" workbookViewId="0">
      <selection activeCell="C18" sqref="C18"/>
    </sheetView>
  </sheetViews>
  <sheetFormatPr defaultRowHeight="14.4" x14ac:dyDescent="0.3"/>
  <cols>
    <col min="1" max="1" width="9.5546875" bestFit="1" customWidth="1"/>
    <col min="2" max="2" width="13.33203125" style="2" customWidth="1"/>
    <col min="3" max="3" width="10.88671875" style="2" customWidth="1"/>
  </cols>
  <sheetData>
    <row r="1" spans="1:3" x14ac:dyDescent="0.3">
      <c r="A1" s="3" t="s">
        <v>1</v>
      </c>
    </row>
    <row r="3" spans="1:3" x14ac:dyDescent="0.3">
      <c r="A3" s="4" t="s">
        <v>0</v>
      </c>
      <c r="B3" s="4" t="s">
        <v>2</v>
      </c>
      <c r="C3" s="4" t="s">
        <v>3</v>
      </c>
    </row>
    <row r="4" spans="1:3" x14ac:dyDescent="0.3">
      <c r="A4" s="1">
        <v>42803</v>
      </c>
      <c r="B4" s="2">
        <v>95</v>
      </c>
      <c r="C4" s="2">
        <v>95</v>
      </c>
    </row>
    <row r="5" spans="1:3" x14ac:dyDescent="0.3">
      <c r="A5" s="1">
        <v>42807</v>
      </c>
      <c r="B5" s="2">
        <v>84</v>
      </c>
      <c r="C5" s="2">
        <f>95-5</f>
        <v>90</v>
      </c>
    </row>
    <row r="6" spans="1:3" x14ac:dyDescent="0.3">
      <c r="A6" s="1">
        <v>42809</v>
      </c>
      <c r="B6" s="2">
        <v>78</v>
      </c>
      <c r="C6" s="2">
        <f>90-5</f>
        <v>85</v>
      </c>
    </row>
    <row r="7" spans="1:3" x14ac:dyDescent="0.3">
      <c r="A7" s="1">
        <v>42811</v>
      </c>
      <c r="B7" s="2">
        <v>72</v>
      </c>
      <c r="C7" s="2">
        <f>C6-15</f>
        <v>70</v>
      </c>
    </row>
    <row r="8" spans="1:3" x14ac:dyDescent="0.3">
      <c r="A8" s="1">
        <v>42814</v>
      </c>
      <c r="B8" s="2">
        <v>63</v>
      </c>
      <c r="C8" s="2">
        <f>C7-15</f>
        <v>55</v>
      </c>
    </row>
    <row r="9" spans="1:3" x14ac:dyDescent="0.3">
      <c r="A9" s="1">
        <v>42816</v>
      </c>
      <c r="B9" s="2">
        <v>57</v>
      </c>
      <c r="C9" s="2">
        <f>55-3</f>
        <v>52</v>
      </c>
    </row>
    <row r="10" spans="1:3" x14ac:dyDescent="0.3">
      <c r="A10" s="1">
        <v>42818</v>
      </c>
      <c r="B10" s="2">
        <v>51</v>
      </c>
      <c r="C10" s="2">
        <f>52-6</f>
        <v>46</v>
      </c>
    </row>
    <row r="11" spans="1:3" x14ac:dyDescent="0.3">
      <c r="A11" s="1">
        <v>42821</v>
      </c>
      <c r="B11" s="2">
        <v>42</v>
      </c>
      <c r="C11" s="2">
        <f>46-20</f>
        <v>26</v>
      </c>
    </row>
    <row r="12" spans="1:3" x14ac:dyDescent="0.3">
      <c r="A12" s="1">
        <v>42823</v>
      </c>
      <c r="B12" s="2">
        <v>36</v>
      </c>
      <c r="C12" s="2">
        <f>26-5</f>
        <v>21</v>
      </c>
    </row>
    <row r="13" spans="1:3" x14ac:dyDescent="0.3">
      <c r="A13" s="1">
        <v>42824</v>
      </c>
      <c r="B13" s="2">
        <v>33</v>
      </c>
      <c r="C13" s="2">
        <f>21-5</f>
        <v>16</v>
      </c>
    </row>
    <row r="14" spans="1:3" x14ac:dyDescent="0.3">
      <c r="A14" s="1">
        <v>42828</v>
      </c>
      <c r="B14" s="2">
        <v>21</v>
      </c>
      <c r="C14" s="2">
        <f>16-10</f>
        <v>6</v>
      </c>
    </row>
    <row r="15" spans="1:3" x14ac:dyDescent="0.3">
      <c r="A15" s="1">
        <v>42830</v>
      </c>
      <c r="B15" s="2">
        <v>15</v>
      </c>
      <c r="C15" s="7">
        <f>6-10</f>
        <v>-4</v>
      </c>
    </row>
    <row r="16" spans="1:3" x14ac:dyDescent="0.3">
      <c r="A16" s="1">
        <v>42832</v>
      </c>
      <c r="B16" s="2">
        <v>9</v>
      </c>
      <c r="C16" s="2">
        <f>C15-8</f>
        <v>-12</v>
      </c>
    </row>
    <row r="17" spans="1:3" x14ac:dyDescent="0.3">
      <c r="A17" s="1">
        <v>42834</v>
      </c>
      <c r="B17" s="2">
        <v>0</v>
      </c>
      <c r="C17" s="2">
        <f>C16-4</f>
        <v>-16</v>
      </c>
    </row>
  </sheetData>
  <sortState ref="A4:C28">
    <sortCondition descending="1" ref="B2"/>
  </sortState>
  <pageMargins left="0.7" right="0.7" top="0.75" bottom="0.75" header="0.3" footer="0.3"/>
  <pageSetup scale="78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9"/>
  <sheetViews>
    <sheetView workbookViewId="0">
      <selection activeCell="D28" sqref="D28"/>
    </sheetView>
  </sheetViews>
  <sheetFormatPr defaultRowHeight="14.4" x14ac:dyDescent="0.3"/>
  <cols>
    <col min="1" max="1" width="9.5546875" style="2" bestFit="1" customWidth="1"/>
    <col min="2" max="2" width="13.88671875" style="2" bestFit="1" customWidth="1"/>
    <col min="3" max="3" width="13.21875" style="2" customWidth="1"/>
  </cols>
  <sheetData>
    <row r="1" spans="1:4" x14ac:dyDescent="0.3">
      <c r="A1" s="5" t="s">
        <v>4</v>
      </c>
    </row>
    <row r="3" spans="1:4" x14ac:dyDescent="0.3">
      <c r="A3" s="4" t="s">
        <v>0</v>
      </c>
      <c r="B3" s="4" t="s">
        <v>2</v>
      </c>
      <c r="C3" s="4" t="s">
        <v>3</v>
      </c>
      <c r="D3" s="4" t="s">
        <v>7</v>
      </c>
    </row>
    <row r="4" spans="1:4" x14ac:dyDescent="0.3">
      <c r="A4" s="6">
        <v>42803</v>
      </c>
      <c r="B4" s="2">
        <v>40</v>
      </c>
      <c r="C4" s="2">
        <v>40</v>
      </c>
      <c r="D4">
        <v>0</v>
      </c>
    </row>
    <row r="5" spans="1:4" x14ac:dyDescent="0.3">
      <c r="A5" s="6">
        <v>42807</v>
      </c>
      <c r="B5" s="2">
        <v>26</v>
      </c>
      <c r="C5" s="2">
        <v>35</v>
      </c>
      <c r="D5">
        <v>5</v>
      </c>
    </row>
    <row r="6" spans="1:4" x14ac:dyDescent="0.3">
      <c r="A6" s="6">
        <v>42809</v>
      </c>
      <c r="B6" s="2">
        <v>19</v>
      </c>
      <c r="C6" s="2">
        <v>30</v>
      </c>
      <c r="D6">
        <v>5</v>
      </c>
    </row>
    <row r="7" spans="1:4" x14ac:dyDescent="0.3">
      <c r="A7" s="6">
        <v>42811</v>
      </c>
      <c r="B7" s="2">
        <v>12</v>
      </c>
      <c r="C7" s="2">
        <v>15</v>
      </c>
      <c r="D7">
        <v>15</v>
      </c>
    </row>
    <row r="8" spans="1:4" x14ac:dyDescent="0.3">
      <c r="A8" s="6">
        <v>42814</v>
      </c>
      <c r="B8" s="2">
        <v>0</v>
      </c>
      <c r="C8" s="2">
        <v>0</v>
      </c>
      <c r="D8">
        <v>15</v>
      </c>
    </row>
    <row r="9" spans="1:4" x14ac:dyDescent="0.3">
      <c r="A9" s="6"/>
    </row>
  </sheetData>
  <pageMargins left="0.7" right="0.7" top="0.75" bottom="0.75" header="0.3" footer="0.3"/>
  <pageSetup scale="77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2"/>
  <sheetViews>
    <sheetView workbookViewId="0">
      <selection activeCell="D10" sqref="D10"/>
    </sheetView>
  </sheetViews>
  <sheetFormatPr defaultRowHeight="14.4" x14ac:dyDescent="0.3"/>
  <cols>
    <col min="1" max="1" width="9.5546875" bestFit="1" customWidth="1"/>
    <col min="2" max="2" width="14.109375" style="2" customWidth="1"/>
    <col min="3" max="3" width="12.109375" style="2" customWidth="1"/>
  </cols>
  <sheetData>
    <row r="1" spans="1:4" x14ac:dyDescent="0.3">
      <c r="A1" s="3" t="s">
        <v>5</v>
      </c>
    </row>
    <row r="3" spans="1:4" x14ac:dyDescent="0.3">
      <c r="A3" s="4" t="s">
        <v>0</v>
      </c>
      <c r="B3" s="4" t="s">
        <v>2</v>
      </c>
      <c r="C3" s="4" t="s">
        <v>3</v>
      </c>
      <c r="D3" s="4" t="s">
        <v>7</v>
      </c>
    </row>
    <row r="4" spans="1:4" x14ac:dyDescent="0.3">
      <c r="A4" s="1">
        <v>42815</v>
      </c>
      <c r="B4" s="2">
        <v>35</v>
      </c>
      <c r="C4" s="2">
        <v>35</v>
      </c>
      <c r="D4" s="2">
        <v>0</v>
      </c>
    </row>
    <row r="5" spans="1:4" x14ac:dyDescent="0.3">
      <c r="A5" s="1">
        <v>42816</v>
      </c>
      <c r="B5" s="2">
        <f>B4-4</f>
        <v>31</v>
      </c>
      <c r="C5" s="2">
        <v>32</v>
      </c>
      <c r="D5" s="2">
        <v>3</v>
      </c>
    </row>
    <row r="6" spans="1:4" x14ac:dyDescent="0.3">
      <c r="A6" s="1">
        <v>42818</v>
      </c>
      <c r="B6" s="2">
        <v>23</v>
      </c>
      <c r="C6" s="2">
        <f>32-6</f>
        <v>26</v>
      </c>
      <c r="D6" s="2">
        <v>6</v>
      </c>
    </row>
    <row r="7" spans="1:4" x14ac:dyDescent="0.3">
      <c r="A7" s="1">
        <v>42821</v>
      </c>
      <c r="B7" s="2">
        <v>11</v>
      </c>
      <c r="C7" s="2">
        <v>6</v>
      </c>
      <c r="D7" s="2">
        <v>20</v>
      </c>
    </row>
    <row r="8" spans="1:4" x14ac:dyDescent="0.3">
      <c r="A8" s="1">
        <v>42823</v>
      </c>
      <c r="B8" s="2">
        <v>3</v>
      </c>
      <c r="C8" s="2">
        <v>1</v>
      </c>
      <c r="D8" s="2">
        <v>5</v>
      </c>
    </row>
    <row r="9" spans="1:4" x14ac:dyDescent="0.3">
      <c r="A9" s="1">
        <v>42824</v>
      </c>
      <c r="B9" s="2">
        <v>0</v>
      </c>
      <c r="C9" s="2">
        <v>-4</v>
      </c>
      <c r="D9" s="2">
        <v>5</v>
      </c>
    </row>
    <row r="10" spans="1:4" x14ac:dyDescent="0.3">
      <c r="D10" s="2"/>
    </row>
    <row r="11" spans="1:4" x14ac:dyDescent="0.3">
      <c r="D11" s="2"/>
    </row>
    <row r="12" spans="1:4" x14ac:dyDescent="0.3">
      <c r="D12" s="2"/>
    </row>
  </sheetData>
  <pageMargins left="0.7" right="0.7" top="0.75" bottom="0.75" header="0.3" footer="0.3"/>
  <pageSetup scale="77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"/>
  <sheetViews>
    <sheetView workbookViewId="0">
      <selection activeCell="D9" sqref="D9"/>
    </sheetView>
  </sheetViews>
  <sheetFormatPr defaultRowHeight="14.4" x14ac:dyDescent="0.3"/>
  <cols>
    <col min="1" max="1" width="9.5546875" bestFit="1" customWidth="1"/>
    <col min="2" max="2" width="15.77734375" style="2" customWidth="1"/>
    <col min="3" max="3" width="12" style="2" customWidth="1"/>
  </cols>
  <sheetData>
    <row r="1" spans="1:4" x14ac:dyDescent="0.3">
      <c r="A1" s="3" t="s">
        <v>6</v>
      </c>
    </row>
    <row r="3" spans="1:4" x14ac:dyDescent="0.3">
      <c r="A3" s="4" t="s">
        <v>0</v>
      </c>
      <c r="B3" s="4" t="s">
        <v>2</v>
      </c>
      <c r="C3" s="4" t="s">
        <v>3</v>
      </c>
      <c r="D3" s="4" t="s">
        <v>7</v>
      </c>
    </row>
    <row r="4" spans="1:4" x14ac:dyDescent="0.3">
      <c r="A4" s="1">
        <v>42825</v>
      </c>
      <c r="B4" s="2">
        <v>25</v>
      </c>
      <c r="C4" s="2">
        <v>25</v>
      </c>
      <c r="D4">
        <v>0</v>
      </c>
    </row>
    <row r="5" spans="1:4" x14ac:dyDescent="0.3">
      <c r="A5" s="1">
        <v>42828</v>
      </c>
      <c r="B5" s="2">
        <v>16</v>
      </c>
      <c r="C5" s="2">
        <v>15</v>
      </c>
      <c r="D5">
        <v>10</v>
      </c>
    </row>
    <row r="6" spans="1:4" x14ac:dyDescent="0.3">
      <c r="A6" s="1">
        <v>42830</v>
      </c>
      <c r="B6" s="2">
        <v>10</v>
      </c>
      <c r="C6" s="2">
        <v>5</v>
      </c>
      <c r="D6">
        <v>10</v>
      </c>
    </row>
    <row r="7" spans="1:4" x14ac:dyDescent="0.3">
      <c r="A7" s="1">
        <v>42832</v>
      </c>
      <c r="B7" s="2">
        <v>4</v>
      </c>
      <c r="C7" s="2">
        <f>5-8</f>
        <v>-3</v>
      </c>
      <c r="D7">
        <v>8</v>
      </c>
    </row>
    <row r="8" spans="1:4" x14ac:dyDescent="0.3">
      <c r="A8" s="1">
        <v>42834</v>
      </c>
      <c r="B8" s="2">
        <v>0</v>
      </c>
      <c r="C8" s="2">
        <f>-3-4</f>
        <v>-7</v>
      </c>
      <c r="D8">
        <v>4</v>
      </c>
    </row>
  </sheetData>
  <pageMargins left="0.7" right="0.7" top="0.75" bottom="0.75" header="0.3" footer="0.3"/>
  <pageSetup scale="76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Burndown</vt:lpstr>
      <vt:lpstr>Sprint 1 Burndown</vt:lpstr>
      <vt:lpstr>Sprint 2 Burndown</vt:lpstr>
      <vt:lpstr>Sprint 3 Burndown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Santani</dc:creator>
  <cp:lastModifiedBy>Hernandez</cp:lastModifiedBy>
  <cp:lastPrinted>2017-04-10T03:41:06Z</cp:lastPrinted>
  <dcterms:created xsi:type="dcterms:W3CDTF">2017-03-09T23:25:47Z</dcterms:created>
  <dcterms:modified xsi:type="dcterms:W3CDTF">2017-04-10T03:41:21Z</dcterms:modified>
</cp:coreProperties>
</file>