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WPI\Research\CAD\"/>
    </mc:Choice>
  </mc:AlternateContent>
  <xr:revisionPtr revIDLastSave="0" documentId="13_ncr:1_{7083E4E2-9E5E-4B6D-A252-055821D74377}" xr6:coauthVersionLast="47" xr6:coauthVersionMax="47" xr10:uidLastSave="{00000000-0000-0000-0000-000000000000}"/>
  <bookViews>
    <workbookView xWindow="2892" yWindow="4392" windowWidth="17280" windowHeight="8880" xr2:uid="{00000000-000D-0000-FFFF-FFFF00000000}"/>
  </bookViews>
  <sheets>
    <sheet name="Sheet1" sheetId="1" r:id="rId1"/>
    <sheet name="Single Robot Materi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3" i="1"/>
  <c r="H12" i="1"/>
  <c r="H8" i="1"/>
  <c r="H9" i="1"/>
  <c r="H11" i="1"/>
  <c r="H10" i="1"/>
  <c r="H6" i="1"/>
  <c r="H4" i="1"/>
  <c r="G9" i="2"/>
  <c r="G13" i="2"/>
  <c r="H7" i="1"/>
  <c r="G7" i="2"/>
  <c r="G8" i="2"/>
  <c r="G6" i="2"/>
  <c r="G4" i="2"/>
  <c r="H3" i="1"/>
  <c r="H5" i="1"/>
</calcChain>
</file>

<file path=xl/sharedStrings.xml><?xml version="1.0" encoding="utf-8"?>
<sst xmlns="http://schemas.openxmlformats.org/spreadsheetml/2006/main" count="84" uniqueCount="57">
  <si>
    <t>Date</t>
  </si>
  <si>
    <t>Supplier</t>
  </si>
  <si>
    <t>Part No.</t>
  </si>
  <si>
    <t>Part Name</t>
  </si>
  <si>
    <t>Quantity</t>
  </si>
  <si>
    <t>Unit Price</t>
  </si>
  <si>
    <t>Total Price</t>
  </si>
  <si>
    <t>Link</t>
  </si>
  <si>
    <t>38mm Double Plastic Omni Whel w/ 8 PU Rollers</t>
  </si>
  <si>
    <t>https://ozrobotics.com/shop/38mm-1-5-inches-double-plastic-omni-wheel-with-8-pu-rollers-the-smallest-omni-wheel-14184/</t>
  </si>
  <si>
    <t>Pololu</t>
  </si>
  <si>
    <t>Micro Metal Gear Motor</t>
  </si>
  <si>
    <t>https://www.pololu.com/product/989</t>
  </si>
  <si>
    <t>Micro Metal Gearmotor Bracket Pair</t>
  </si>
  <si>
    <t>Shipping?</t>
  </si>
  <si>
    <t>Single Robot Required Materials</t>
  </si>
  <si>
    <t>Ozrobotics</t>
  </si>
  <si>
    <t>HobbyKing</t>
  </si>
  <si>
    <t>https://hobbyking.com/en_us/turnigy-nano-tech-260mah-2s-35-70c-lipo-battery.html</t>
  </si>
  <si>
    <t>9067000511-0</t>
  </si>
  <si>
    <t>Turnigy 260mah 2S 35~75C Lipo Battery</t>
  </si>
  <si>
    <t>Adafruit</t>
  </si>
  <si>
    <t>USB LiIon/LiPoly Charger - v1.2</t>
  </si>
  <si>
    <t>https://www.adafruit.com/product/259</t>
  </si>
  <si>
    <t>Waveshare</t>
  </si>
  <si>
    <t>Xbee USB Adapter</t>
  </si>
  <si>
    <t>https://www.waveshare.com/xbee-usb-adapter.htm</t>
  </si>
  <si>
    <t>Fasteners:</t>
  </si>
  <si>
    <t>https://www.mcmaster.com/99461A914/</t>
  </si>
  <si>
    <t>99461A914</t>
  </si>
  <si>
    <t>Philips Thread-forming screws m2x5mm</t>
  </si>
  <si>
    <t>Pimoroni</t>
  </si>
  <si>
    <t>COM0818</t>
  </si>
  <si>
    <t>Micro Metal Gearmotor (Extended back shaft) 110:1</t>
  </si>
  <si>
    <t>https://shop.pimoroni.com/products/micro-metal-gearmotor-extended-back-shaft?variant=32587851338</t>
  </si>
  <si>
    <t>DC Motor Driver Module for Rpi Pico, 4x</t>
  </si>
  <si>
    <t>https://www.waveshare.com/pico-motor-driver.htm</t>
  </si>
  <si>
    <t>DRV8835 Dual Motor Driver Carrier</t>
  </si>
  <si>
    <t>https://www.pololu.com/product/2135</t>
  </si>
  <si>
    <t>Lab Supp</t>
  </si>
  <si>
    <t>Raspberry Pi Pico W</t>
  </si>
  <si>
    <t>https://www.adafruit.com/product/5526</t>
  </si>
  <si>
    <t>Amazon</t>
  </si>
  <si>
    <t>‎BH-SW6308450</t>
  </si>
  <si>
    <t>2-in-1 Solder Wire and Rosin Paste Flux Kit: 1Lb Tin Lead Rosin Core Solder Wire (0.8mm 450g) and 1 Jar Soldering Flux</t>
  </si>
  <si>
    <t>https://a.co/d/adxnUnD</t>
  </si>
  <si>
    <t>https://a.co/d/cievj7X</t>
  </si>
  <si>
    <t>B07PKKY8BX</t>
  </si>
  <si>
    <t>MCIGICM 10pcs Male Header Pin, 40 Pin Header Strip</t>
  </si>
  <si>
    <t>Turnigy</t>
  </si>
  <si>
    <t>Nano-tech 260mAh 2S 35-70C Lipo Battery</t>
  </si>
  <si>
    <t>IDK</t>
  </si>
  <si>
    <t>6?</t>
  </si>
  <si>
    <t>Bourns</t>
  </si>
  <si>
    <t>3382H-1-103</t>
  </si>
  <si>
    <t>3382H-1-103 Resistive Rotary Position Hole for Shaft PC Pin</t>
  </si>
  <si>
    <t>https://www.digikey.com/en/products/detail/bourns-inc/3382H-1-103/2080233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</si>
</sst>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2" fontId="2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5" fillId="0" borderId="0" xfId="0" applyFont="1"/>
    <xf numFmtId="0" fontId="6" fillId="0" borderId="0" xfId="1"/>
    <xf numFmtId="2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bourns-inc/3382H-1-103/2080233" TargetMode="External"/><Relationship Id="rId2" Type="http://schemas.openxmlformats.org/officeDocument/2006/relationships/hyperlink" Target="https://a.co/d/cievj7X" TargetMode="External"/><Relationship Id="rId1" Type="http://schemas.openxmlformats.org/officeDocument/2006/relationships/hyperlink" Target="https://www.adafruit.com/product/259" TargetMode="External"/><Relationship Id="rId5" Type="http://schemas.openxmlformats.org/officeDocument/2006/relationships/hyperlink" Target="https://hobbyking.com/en_us/turnigy-nano-tech-260mah-2s-35-70c-lipo-battery.html" TargetMode="External"/><Relationship Id="rId4" Type="http://schemas.openxmlformats.org/officeDocument/2006/relationships/hyperlink" Target="https://www.waveshare.com/pico-motor-drive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veshare.com/xbee-usb-adapter.htm" TargetMode="External"/><Relationship Id="rId2" Type="http://schemas.openxmlformats.org/officeDocument/2006/relationships/hyperlink" Target="https://www.adafruit.com/product/259" TargetMode="External"/><Relationship Id="rId1" Type="http://schemas.openxmlformats.org/officeDocument/2006/relationships/hyperlink" Target="https://hobbyking.com/en_us/turnigy-nano-tech-260mah-2s-35-70c-lipo-battery.html" TargetMode="External"/><Relationship Id="rId4" Type="http://schemas.openxmlformats.org/officeDocument/2006/relationships/hyperlink" Target="https://www.mcmaster.com/99461A9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E10" workbookViewId="0">
      <selection activeCell="J14" sqref="J14"/>
    </sheetView>
  </sheetViews>
  <sheetFormatPr defaultColWidth="14.44140625" defaultRowHeight="15" customHeight="1" x14ac:dyDescent="0.3"/>
  <cols>
    <col min="1" max="1" width="8.6640625" customWidth="1"/>
    <col min="2" max="2" width="9.5546875" bestFit="1" customWidth="1"/>
    <col min="3" max="3" width="10.109375" bestFit="1" customWidth="1"/>
    <col min="4" max="4" width="13.77734375" bestFit="1" customWidth="1"/>
    <col min="5" max="5" width="98.44140625" bestFit="1" customWidth="1"/>
    <col min="6" max="6" width="8.33203125" customWidth="1"/>
    <col min="7" max="7" width="9.109375" customWidth="1"/>
    <col min="8" max="9" width="9.6640625" customWidth="1"/>
    <col min="10" max="10" width="69" customWidth="1"/>
    <col min="11" max="27" width="8.6640625" customWidth="1"/>
  </cols>
  <sheetData>
    <row r="1" spans="1:10" ht="14.25" customHeight="1" x14ac:dyDescent="0.3"/>
    <row r="2" spans="1:10" ht="14.2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14</v>
      </c>
      <c r="J2" s="1" t="s">
        <v>7</v>
      </c>
    </row>
    <row r="3" spans="1:10" ht="14.25" customHeight="1" x14ac:dyDescent="0.3">
      <c r="B3" s="2">
        <v>45008</v>
      </c>
      <c r="C3" s="3" t="s">
        <v>16</v>
      </c>
      <c r="D3" s="3">
        <v>14184</v>
      </c>
      <c r="E3" s="3" t="s">
        <v>8</v>
      </c>
      <c r="F3" s="3">
        <v>12</v>
      </c>
      <c r="G3">
        <v>4</v>
      </c>
      <c r="H3" s="3">
        <f>(G3*F3)</f>
        <v>48</v>
      </c>
      <c r="I3">
        <v>27</v>
      </c>
      <c r="J3" s="4" t="s">
        <v>9</v>
      </c>
    </row>
    <row r="4" spans="1:10" ht="14.25" customHeight="1" x14ac:dyDescent="0.3">
      <c r="B4" s="2">
        <v>45008</v>
      </c>
      <c r="C4" s="3" t="s">
        <v>31</v>
      </c>
      <c r="D4" s="3" t="s">
        <v>32</v>
      </c>
      <c r="E4" s="3" t="s">
        <v>33</v>
      </c>
      <c r="F4" s="3">
        <v>15</v>
      </c>
      <c r="G4" s="5">
        <v>6.27</v>
      </c>
      <c r="H4" s="3">
        <f>(G4*F4)</f>
        <v>94.05</v>
      </c>
      <c r="I4" s="3">
        <v>12.3</v>
      </c>
      <c r="J4" s="4" t="s">
        <v>34</v>
      </c>
    </row>
    <row r="5" spans="1:10" ht="14.25" customHeight="1" x14ac:dyDescent="0.3">
      <c r="B5" s="2">
        <v>45008</v>
      </c>
      <c r="C5" t="s">
        <v>10</v>
      </c>
      <c r="D5" s="3">
        <v>989</v>
      </c>
      <c r="E5" t="s">
        <v>13</v>
      </c>
      <c r="F5" s="3">
        <v>8</v>
      </c>
      <c r="G5" s="6">
        <v>2.71</v>
      </c>
      <c r="H5" s="3">
        <f>F5*G5</f>
        <v>21.68</v>
      </c>
      <c r="I5" s="3"/>
      <c r="J5" s="4" t="s">
        <v>12</v>
      </c>
    </row>
    <row r="6" spans="1:10" ht="14.25" customHeight="1" x14ac:dyDescent="0.3">
      <c r="B6" s="7">
        <v>45008</v>
      </c>
      <c r="C6" t="s">
        <v>10</v>
      </c>
      <c r="D6">
        <v>2135</v>
      </c>
      <c r="E6" t="s">
        <v>37</v>
      </c>
      <c r="F6">
        <v>1</v>
      </c>
      <c r="G6" s="6">
        <v>9.9499999999999993</v>
      </c>
      <c r="H6" s="3">
        <f>F6*G6</f>
        <v>9.9499999999999993</v>
      </c>
      <c r="I6" s="3"/>
      <c r="J6" s="8" t="s">
        <v>38</v>
      </c>
    </row>
    <row r="7" spans="1:10" ht="14.25" customHeight="1" x14ac:dyDescent="0.3">
      <c r="B7" s="2">
        <v>45008</v>
      </c>
      <c r="C7" t="s">
        <v>21</v>
      </c>
      <c r="D7">
        <v>259</v>
      </c>
      <c r="E7" t="s">
        <v>22</v>
      </c>
      <c r="F7">
        <v>1</v>
      </c>
      <c r="G7">
        <v>12.5</v>
      </c>
      <c r="H7" s="3">
        <f>F7*G7</f>
        <v>12.5</v>
      </c>
      <c r="J7" s="9" t="s">
        <v>23</v>
      </c>
    </row>
    <row r="8" spans="1:10" ht="14.25" customHeight="1" x14ac:dyDescent="0.3">
      <c r="B8" s="2">
        <v>45008</v>
      </c>
      <c r="C8" t="s">
        <v>21</v>
      </c>
      <c r="D8">
        <v>5526</v>
      </c>
      <c r="E8" t="s">
        <v>40</v>
      </c>
      <c r="F8">
        <v>2</v>
      </c>
      <c r="G8" s="10">
        <v>6</v>
      </c>
      <c r="H8" s="3">
        <f t="shared" ref="H8:H9" si="0">F8*G8</f>
        <v>12</v>
      </c>
      <c r="J8" s="9" t="s">
        <v>41</v>
      </c>
    </row>
    <row r="9" spans="1:10" ht="14.25" customHeight="1" x14ac:dyDescent="0.3">
      <c r="B9" s="2">
        <v>45008</v>
      </c>
      <c r="C9" s="3" t="s">
        <v>24</v>
      </c>
      <c r="D9" s="3">
        <v>19764</v>
      </c>
      <c r="E9" s="3" t="s">
        <v>35</v>
      </c>
      <c r="F9" s="3">
        <v>1</v>
      </c>
      <c r="G9" s="6">
        <v>14.99</v>
      </c>
      <c r="H9" s="3">
        <f t="shared" si="0"/>
        <v>14.99</v>
      </c>
      <c r="I9" s="3"/>
      <c r="J9" s="8" t="s">
        <v>36</v>
      </c>
    </row>
    <row r="10" spans="1:10" ht="14.25" customHeight="1" x14ac:dyDescent="0.3">
      <c r="A10" t="s">
        <v>39</v>
      </c>
      <c r="B10" s="7">
        <v>45008</v>
      </c>
      <c r="C10" t="s">
        <v>42</v>
      </c>
      <c r="D10" t="s">
        <v>43</v>
      </c>
      <c r="E10" s="3" t="s">
        <v>44</v>
      </c>
      <c r="F10">
        <v>1</v>
      </c>
      <c r="G10" s="10">
        <v>29.99</v>
      </c>
      <c r="H10" s="3">
        <f>F10*G10</f>
        <v>29.99</v>
      </c>
      <c r="I10" s="3"/>
      <c r="J10" s="8" t="s">
        <v>45</v>
      </c>
    </row>
    <row r="11" spans="1:10" ht="14.25" customHeight="1" x14ac:dyDescent="0.3">
      <c r="A11" t="s">
        <v>39</v>
      </c>
      <c r="B11" s="7">
        <v>45008</v>
      </c>
      <c r="C11" t="s">
        <v>42</v>
      </c>
      <c r="D11" t="s">
        <v>47</v>
      </c>
      <c r="E11" t="s">
        <v>48</v>
      </c>
      <c r="F11">
        <v>1</v>
      </c>
      <c r="G11" s="10">
        <v>4.99</v>
      </c>
      <c r="H11" s="3">
        <f>F11*G11</f>
        <v>4.99</v>
      </c>
      <c r="I11" s="3"/>
      <c r="J11" s="9" t="s">
        <v>46</v>
      </c>
    </row>
    <row r="12" spans="1:10" ht="14.25" customHeight="1" x14ac:dyDescent="0.3">
      <c r="B12" s="11" t="s">
        <v>51</v>
      </c>
      <c r="C12" t="s">
        <v>49</v>
      </c>
      <c r="D12" t="s">
        <v>19</v>
      </c>
      <c r="E12" t="s">
        <v>50</v>
      </c>
      <c r="F12" t="s">
        <v>52</v>
      </c>
      <c r="G12" s="10">
        <v>4.99</v>
      </c>
      <c r="H12">
        <f>6*G12</f>
        <v>29.94</v>
      </c>
      <c r="J12" s="9" t="s">
        <v>18</v>
      </c>
    </row>
    <row r="13" spans="1:10" ht="14.25" customHeight="1" x14ac:dyDescent="0.3">
      <c r="B13" s="11">
        <v>45079</v>
      </c>
      <c r="C13" t="s">
        <v>53</v>
      </c>
      <c r="D13" t="s">
        <v>54</v>
      </c>
      <c r="E13" t="s">
        <v>55</v>
      </c>
      <c r="F13">
        <v>16</v>
      </c>
      <c r="G13" s="10">
        <v>2.266</v>
      </c>
      <c r="H13">
        <f>F13*G13</f>
        <v>36.256</v>
      </c>
      <c r="J13" s="9" t="s">
        <v>56</v>
      </c>
    </row>
    <row r="14" spans="1:10" ht="14.25" customHeight="1" x14ac:dyDescent="0.3">
      <c r="B14" s="11">
        <v>45079</v>
      </c>
      <c r="C14" t="s">
        <v>24</v>
      </c>
      <c r="D14">
        <v>19764</v>
      </c>
      <c r="E14" t="s">
        <v>35</v>
      </c>
      <c r="F14">
        <v>1</v>
      </c>
      <c r="G14" s="10">
        <v>14.99</v>
      </c>
      <c r="H14">
        <f>F14*G14</f>
        <v>14.99</v>
      </c>
      <c r="J14" s="9" t="s">
        <v>36</v>
      </c>
    </row>
    <row r="15" spans="1:10" ht="14.25" customHeight="1" x14ac:dyDescent="0.3">
      <c r="B15" s="11"/>
      <c r="H15">
        <f>SUM(H3:H14)</f>
        <v>329.33600000000001</v>
      </c>
    </row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hyperlinks>
    <hyperlink ref="J7" r:id="rId1" xr:uid="{C934F062-B29E-4EAF-B8ED-0EA39420954F}"/>
    <hyperlink ref="J11" r:id="rId2" xr:uid="{AE5DE4A6-9083-48A3-80F6-5FF176E5CC0A}"/>
    <hyperlink ref="J13" r:id="rId3" xr:uid="{92A0BB54-DFDE-48E5-82F0-D4C10BA6583C}"/>
    <hyperlink ref="J14" r:id="rId4" xr:uid="{5861BFF8-83F6-4F95-B549-6CDF04477163}"/>
    <hyperlink ref="J12" r:id="rId5" xr:uid="{D2B5FFE4-0610-4A29-99A9-63B1DC66CE54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E44E-11F0-43B4-A094-FA3012A99641}">
  <dimension ref="A1:H13"/>
  <sheetViews>
    <sheetView workbookViewId="0">
      <selection activeCell="D15" sqref="D15"/>
    </sheetView>
  </sheetViews>
  <sheetFormatPr defaultRowHeight="14.4" x14ac:dyDescent="0.3"/>
  <cols>
    <col min="2" max="2" width="9.77734375" bestFit="1" customWidth="1"/>
    <col min="3" max="3" width="7.44140625" customWidth="1"/>
    <col min="4" max="4" width="41.109375" bestFit="1" customWidth="1"/>
    <col min="5" max="5" width="8.33203125" bestFit="1" customWidth="1"/>
    <col min="6" max="6" width="9.109375" bestFit="1" customWidth="1"/>
    <col min="7" max="7" width="9.77734375" bestFit="1" customWidth="1"/>
  </cols>
  <sheetData>
    <row r="1" spans="1:8" x14ac:dyDescent="0.3">
      <c r="A1" t="s">
        <v>15</v>
      </c>
    </row>
    <row r="3" spans="1:8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B4" s="3" t="s">
        <v>16</v>
      </c>
      <c r="C4" s="3">
        <v>14184</v>
      </c>
      <c r="D4" s="3" t="s">
        <v>8</v>
      </c>
      <c r="E4" s="3">
        <v>3</v>
      </c>
      <c r="F4">
        <v>4</v>
      </c>
      <c r="G4" s="3">
        <f>(F4*E4)</f>
        <v>12</v>
      </c>
      <c r="H4" s="4" t="s">
        <v>9</v>
      </c>
    </row>
    <row r="5" spans="1:8" x14ac:dyDescent="0.3">
      <c r="B5" s="3" t="s">
        <v>10</v>
      </c>
      <c r="C5" s="3"/>
      <c r="D5" s="3" t="s">
        <v>11</v>
      </c>
      <c r="E5" s="3">
        <v>3</v>
      </c>
      <c r="F5" s="5"/>
      <c r="G5" s="3"/>
      <c r="H5" s="4"/>
    </row>
    <row r="6" spans="1:8" x14ac:dyDescent="0.3">
      <c r="B6" t="s">
        <v>10</v>
      </c>
      <c r="C6" s="3">
        <v>989</v>
      </c>
      <c r="D6" t="s">
        <v>13</v>
      </c>
      <c r="E6" s="3">
        <v>2</v>
      </c>
      <c r="F6" s="6">
        <v>2.71</v>
      </c>
      <c r="G6" s="3">
        <f>E6*F6</f>
        <v>5.42</v>
      </c>
      <c r="H6" s="4" t="s">
        <v>12</v>
      </c>
    </row>
    <row r="7" spans="1:8" x14ac:dyDescent="0.3">
      <c r="B7" t="s">
        <v>17</v>
      </c>
      <c r="C7" t="s">
        <v>19</v>
      </c>
      <c r="D7" t="s">
        <v>20</v>
      </c>
      <c r="E7">
        <v>1</v>
      </c>
      <c r="F7">
        <v>4.99</v>
      </c>
      <c r="G7" s="3">
        <f>E7*F7</f>
        <v>4.99</v>
      </c>
      <c r="H7" s="9" t="s">
        <v>18</v>
      </c>
    </row>
    <row r="8" spans="1:8" x14ac:dyDescent="0.3">
      <c r="B8" t="s">
        <v>21</v>
      </c>
      <c r="C8">
        <v>259</v>
      </c>
      <c r="D8" t="s">
        <v>22</v>
      </c>
      <c r="E8">
        <v>1</v>
      </c>
      <c r="F8">
        <v>12.5</v>
      </c>
      <c r="G8" s="3">
        <f>E8*F8</f>
        <v>12.5</v>
      </c>
      <c r="H8" s="9" t="s">
        <v>23</v>
      </c>
    </row>
    <row r="9" spans="1:8" x14ac:dyDescent="0.3">
      <c r="B9" t="s">
        <v>24</v>
      </c>
      <c r="C9">
        <v>11293</v>
      </c>
      <c r="D9" t="s">
        <v>25</v>
      </c>
      <c r="E9">
        <v>1</v>
      </c>
      <c r="F9">
        <v>6.99</v>
      </c>
      <c r="G9" s="3">
        <f>E9*F9</f>
        <v>6.99</v>
      </c>
      <c r="H9" s="9" t="s">
        <v>26</v>
      </c>
    </row>
    <row r="12" spans="1:8" x14ac:dyDescent="0.3">
      <c r="B12" t="s">
        <v>27</v>
      </c>
    </row>
    <row r="13" spans="1:8" x14ac:dyDescent="0.3">
      <c r="C13" t="s">
        <v>29</v>
      </c>
      <c r="D13" t="s">
        <v>30</v>
      </c>
      <c r="E13">
        <v>4</v>
      </c>
      <c r="F13">
        <v>7.04</v>
      </c>
      <c r="G13">
        <f>E13*F13</f>
        <v>28.16</v>
      </c>
      <c r="H13" s="9" t="s">
        <v>28</v>
      </c>
    </row>
  </sheetData>
  <hyperlinks>
    <hyperlink ref="H7" r:id="rId1" xr:uid="{27E9A53E-C5E9-43AD-A147-029618619FAB}"/>
    <hyperlink ref="H8" r:id="rId2" xr:uid="{2655F326-069A-47C8-9395-1A23BC95411C}"/>
    <hyperlink ref="H9" r:id="rId3" xr:uid="{9ADDA1C7-B32D-4A34-82A1-BA21229F75B4}"/>
    <hyperlink ref="H13" r:id="rId4" xr:uid="{79BE0FDC-C5D5-41A4-9051-2B768CBE9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Single Robot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Hyland</dc:creator>
  <cp:lastModifiedBy>Steven Hyland</cp:lastModifiedBy>
  <dcterms:created xsi:type="dcterms:W3CDTF">2015-06-05T18:17:20Z</dcterms:created>
  <dcterms:modified xsi:type="dcterms:W3CDTF">2023-06-03T18:11:01Z</dcterms:modified>
</cp:coreProperties>
</file>