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6학기\[이중]파이낸스어낼리틱스\기말 프로젝트\"/>
    </mc:Choice>
  </mc:AlternateContent>
  <xr:revisionPtr revIDLastSave="0" documentId="13_ncr:1_{C6272194-482A-4691-BE47-C9650E5ED06A}" xr6:coauthVersionLast="45" xr6:coauthVersionMax="45" xr10:uidLastSave="{00000000-0000-0000-0000-000000000000}"/>
  <bookViews>
    <workbookView xWindow="-28920" yWindow="-120" windowWidth="29040" windowHeight="15990" activeTab="2" xr2:uid="{00000000-000D-0000-FFFF-FFFF00000000}"/>
  </bookViews>
  <sheets>
    <sheet name="Sheet1" sheetId="2" r:id="rId1"/>
    <sheet name="Sheet2" sheetId="3" r:id="rId2"/>
    <sheet name="부문별 전력 소비량 " sheetId="1" r:id="rId3"/>
  </sheet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0" i="1" l="1"/>
  <c r="W30" i="1" s="1"/>
  <c r="O30" i="1"/>
  <c r="V30" i="1" s="1"/>
  <c r="N30" i="1"/>
  <c r="U30" i="1" s="1"/>
  <c r="M30" i="1"/>
  <c r="T30" i="1" s="1"/>
  <c r="L30" i="1"/>
  <c r="S30" i="1" s="1"/>
  <c r="K30" i="1"/>
  <c r="R30" i="1" s="1"/>
  <c r="P29" i="1"/>
  <c r="W29" i="1" s="1"/>
  <c r="O29" i="1"/>
  <c r="V29" i="1" s="1"/>
  <c r="N29" i="1"/>
  <c r="U29" i="1" s="1"/>
  <c r="M29" i="1"/>
  <c r="T29" i="1" s="1"/>
  <c r="L29" i="1"/>
  <c r="S29" i="1" s="1"/>
  <c r="K29" i="1"/>
  <c r="R29" i="1" s="1"/>
  <c r="P28" i="1"/>
  <c r="W28" i="1" s="1"/>
  <c r="O28" i="1"/>
  <c r="V28" i="1" s="1"/>
  <c r="N28" i="1"/>
  <c r="U28" i="1" s="1"/>
  <c r="M28" i="1"/>
  <c r="T28" i="1" s="1"/>
  <c r="L28" i="1"/>
  <c r="S28" i="1" s="1"/>
  <c r="K28" i="1"/>
  <c r="R28" i="1" s="1"/>
  <c r="P27" i="1"/>
  <c r="W27" i="1" s="1"/>
  <c r="O27" i="1"/>
  <c r="V27" i="1" s="1"/>
  <c r="N27" i="1"/>
  <c r="U27" i="1" s="1"/>
  <c r="M27" i="1"/>
  <c r="T27" i="1" s="1"/>
  <c r="L27" i="1"/>
  <c r="S27" i="1" s="1"/>
  <c r="K27" i="1"/>
  <c r="R27" i="1" s="1"/>
  <c r="P26" i="1"/>
  <c r="W26" i="1" s="1"/>
  <c r="O26" i="1"/>
  <c r="V26" i="1" s="1"/>
  <c r="N26" i="1"/>
  <c r="U26" i="1" s="1"/>
  <c r="M26" i="1"/>
  <c r="T26" i="1" s="1"/>
  <c r="L26" i="1"/>
  <c r="S26" i="1" s="1"/>
  <c r="K26" i="1"/>
  <c r="R26" i="1" s="1"/>
  <c r="P25" i="1"/>
  <c r="W25" i="1" s="1"/>
  <c r="O25" i="1"/>
  <c r="V25" i="1" s="1"/>
  <c r="N25" i="1"/>
  <c r="U25" i="1" s="1"/>
  <c r="M25" i="1"/>
  <c r="T25" i="1" s="1"/>
  <c r="L25" i="1"/>
  <c r="S25" i="1" s="1"/>
  <c r="K25" i="1"/>
  <c r="R25" i="1" s="1"/>
  <c r="P24" i="1"/>
  <c r="W24" i="1" s="1"/>
  <c r="O24" i="1"/>
  <c r="V24" i="1" s="1"/>
  <c r="N24" i="1"/>
  <c r="U24" i="1" s="1"/>
  <c r="M24" i="1"/>
  <c r="T24" i="1" s="1"/>
  <c r="L24" i="1"/>
  <c r="S24" i="1" s="1"/>
  <c r="K24" i="1"/>
  <c r="R24" i="1" s="1"/>
  <c r="P23" i="1"/>
  <c r="W23" i="1" s="1"/>
  <c r="O23" i="1"/>
  <c r="V23" i="1" s="1"/>
  <c r="N23" i="1"/>
  <c r="U23" i="1" s="1"/>
  <c r="M23" i="1"/>
  <c r="T23" i="1" s="1"/>
  <c r="L23" i="1"/>
  <c r="S23" i="1" s="1"/>
  <c r="K23" i="1"/>
  <c r="R23" i="1" s="1"/>
  <c r="P22" i="1"/>
  <c r="W22" i="1" s="1"/>
  <c r="O22" i="1"/>
  <c r="V22" i="1" s="1"/>
  <c r="N22" i="1"/>
  <c r="U22" i="1" s="1"/>
  <c r="M22" i="1"/>
  <c r="T22" i="1" s="1"/>
  <c r="L22" i="1"/>
  <c r="S22" i="1" s="1"/>
  <c r="K22" i="1"/>
  <c r="R22" i="1" s="1"/>
  <c r="P21" i="1"/>
  <c r="W21" i="1" s="1"/>
  <c r="O21" i="1"/>
  <c r="V21" i="1" s="1"/>
  <c r="N21" i="1"/>
  <c r="U21" i="1" s="1"/>
  <c r="M21" i="1"/>
  <c r="T21" i="1" s="1"/>
  <c r="L21" i="1"/>
  <c r="S21" i="1" s="1"/>
  <c r="K21" i="1"/>
  <c r="R21" i="1" s="1"/>
  <c r="P20" i="1"/>
  <c r="W20" i="1" s="1"/>
  <c r="O20" i="1"/>
  <c r="V20" i="1" s="1"/>
  <c r="N20" i="1"/>
  <c r="U20" i="1" s="1"/>
  <c r="M20" i="1"/>
  <c r="T20" i="1" s="1"/>
  <c r="L20" i="1"/>
  <c r="S20" i="1" s="1"/>
  <c r="K20" i="1"/>
  <c r="R20" i="1" s="1"/>
  <c r="P19" i="1"/>
  <c r="W19" i="1" s="1"/>
  <c r="O19" i="1"/>
  <c r="V19" i="1" s="1"/>
  <c r="N19" i="1"/>
  <c r="U19" i="1" s="1"/>
  <c r="M19" i="1"/>
  <c r="T19" i="1" s="1"/>
  <c r="L19" i="1"/>
  <c r="S19" i="1" s="1"/>
  <c r="K19" i="1"/>
  <c r="R19" i="1" s="1"/>
  <c r="P18" i="1"/>
  <c r="W18" i="1" s="1"/>
  <c r="O18" i="1"/>
  <c r="V18" i="1" s="1"/>
  <c r="N18" i="1"/>
  <c r="U18" i="1" s="1"/>
  <c r="M18" i="1"/>
  <c r="T18" i="1" s="1"/>
  <c r="L18" i="1"/>
  <c r="S18" i="1" s="1"/>
  <c r="K18" i="1"/>
  <c r="R18" i="1" s="1"/>
  <c r="P17" i="1"/>
  <c r="W17" i="1" s="1"/>
  <c r="O17" i="1"/>
  <c r="V17" i="1" s="1"/>
  <c r="N17" i="1"/>
  <c r="U17" i="1" s="1"/>
  <c r="M17" i="1"/>
  <c r="T17" i="1" s="1"/>
  <c r="L17" i="1"/>
  <c r="S17" i="1" s="1"/>
  <c r="K17" i="1"/>
  <c r="R17" i="1" s="1"/>
  <c r="P16" i="1"/>
  <c r="W16" i="1" s="1"/>
  <c r="O16" i="1"/>
  <c r="V16" i="1" s="1"/>
  <c r="N16" i="1"/>
  <c r="U16" i="1" s="1"/>
  <c r="M16" i="1"/>
  <c r="T16" i="1" s="1"/>
  <c r="L16" i="1"/>
  <c r="S16" i="1" s="1"/>
  <c r="K16" i="1"/>
  <c r="R16" i="1" s="1"/>
  <c r="P15" i="1"/>
  <c r="W15" i="1" s="1"/>
  <c r="O15" i="1"/>
  <c r="V15" i="1" s="1"/>
  <c r="N15" i="1"/>
  <c r="U15" i="1" s="1"/>
  <c r="M15" i="1"/>
  <c r="T15" i="1" s="1"/>
  <c r="L15" i="1"/>
  <c r="S15" i="1" s="1"/>
  <c r="K15" i="1"/>
  <c r="R15" i="1" s="1"/>
  <c r="P14" i="1"/>
  <c r="W14" i="1" s="1"/>
  <c r="O14" i="1"/>
  <c r="V14" i="1" s="1"/>
  <c r="N14" i="1"/>
  <c r="U14" i="1" s="1"/>
  <c r="M14" i="1"/>
  <c r="T14" i="1" s="1"/>
  <c r="L14" i="1"/>
  <c r="S14" i="1" s="1"/>
  <c r="K14" i="1"/>
  <c r="R14" i="1" s="1"/>
  <c r="P13" i="1"/>
  <c r="W13" i="1" s="1"/>
  <c r="O13" i="1"/>
  <c r="V13" i="1" s="1"/>
  <c r="N13" i="1"/>
  <c r="U13" i="1" s="1"/>
  <c r="M13" i="1"/>
  <c r="T13" i="1" s="1"/>
  <c r="L13" i="1"/>
  <c r="S13" i="1" s="1"/>
  <c r="K13" i="1"/>
  <c r="R13" i="1" s="1"/>
  <c r="P12" i="1"/>
  <c r="W12" i="1" s="1"/>
  <c r="O12" i="1"/>
  <c r="V12" i="1" s="1"/>
  <c r="N12" i="1"/>
  <c r="U12" i="1" s="1"/>
  <c r="M12" i="1"/>
  <c r="T12" i="1" s="1"/>
  <c r="L12" i="1"/>
  <c r="S12" i="1" s="1"/>
  <c r="K12" i="1"/>
  <c r="R12" i="1" s="1"/>
  <c r="P11" i="1"/>
  <c r="W11" i="1" s="1"/>
  <c r="O11" i="1"/>
  <c r="V11" i="1" s="1"/>
  <c r="N11" i="1"/>
  <c r="U11" i="1" s="1"/>
  <c r="M11" i="1"/>
  <c r="T11" i="1" s="1"/>
  <c r="L11" i="1"/>
  <c r="S11" i="1" s="1"/>
  <c r="K11" i="1"/>
  <c r="R11" i="1" s="1"/>
  <c r="P10" i="1"/>
  <c r="W10" i="1" s="1"/>
  <c r="O10" i="1"/>
  <c r="V10" i="1" s="1"/>
  <c r="N10" i="1"/>
  <c r="U10" i="1" s="1"/>
  <c r="M10" i="1"/>
  <c r="T10" i="1" s="1"/>
  <c r="L10" i="1"/>
  <c r="S10" i="1" s="1"/>
  <c r="K10" i="1"/>
  <c r="R10" i="1" s="1"/>
  <c r="P9" i="1"/>
  <c r="W9" i="1" s="1"/>
  <c r="O9" i="1"/>
  <c r="V9" i="1" s="1"/>
  <c r="N9" i="1"/>
  <c r="U9" i="1" s="1"/>
  <c r="M9" i="1"/>
  <c r="T9" i="1" s="1"/>
  <c r="L9" i="1"/>
  <c r="S9" i="1" s="1"/>
  <c r="K9" i="1"/>
  <c r="R9" i="1" s="1"/>
  <c r="L8" i="1"/>
  <c r="M8" i="1"/>
  <c r="N8" i="1"/>
  <c r="O8" i="1"/>
  <c r="P8" i="1"/>
  <c r="K8" i="1"/>
</calcChain>
</file>

<file path=xl/sharedStrings.xml><?xml version="1.0" encoding="utf-8"?>
<sst xmlns="http://schemas.openxmlformats.org/spreadsheetml/2006/main" count="638" uniqueCount="70">
  <si>
    <t>레포트명</t>
  </si>
  <si>
    <t xml:space="preserve">부문별 전력 소비량 </t>
  </si>
  <si>
    <t/>
  </si>
  <si>
    <t>주석[Descripttion]</t>
  </si>
  <si>
    <t>자료원[Source]</t>
  </si>
  <si>
    <t>한국전력공사</t>
  </si>
  <si>
    <t>데이터등록일</t>
  </si>
  <si>
    <t>2020-11-12</t>
  </si>
  <si>
    <t>다운로드일</t>
  </si>
  <si>
    <t>2020-12-12</t>
  </si>
  <si>
    <t xml:space="preserve"> </t>
  </si>
  <si>
    <t>년도</t>
  </si>
  <si>
    <t>합계(GWh)</t>
  </si>
  <si>
    <t>산업(GWh)</t>
  </si>
  <si>
    <t>수송(GWh)</t>
  </si>
  <si>
    <t>가정(GWh)</t>
  </si>
  <si>
    <t>상업(GWh)</t>
  </si>
  <si>
    <t>공공(GWh)</t>
  </si>
  <si>
    <t>1997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</si>
  <si>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</si>
  <si>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</si>
  <si>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</si>
  <si>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</si>
  <si>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</si>
  <si>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</si>
  <si>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</si>
  <si>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</si>
  <si>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</si>
  <si>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</si>
  <si>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</si>
  <si>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</si>
  <si>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</si>
  <si>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</si>
  <si>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</si>
  <si>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</si>
  <si>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</si>
  <si>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</si>
  <si>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</si>
  <si>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</si>
  <si>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</si>
  <si>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</si>
  <si>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</si>
  <si>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</si>
  <si>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</si>
  <si>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</si>
  <si>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</si>
  <si>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</si>
  <si>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</si>
  <si>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</si>
  <si>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</si>
  <si>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</si>
  <si>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</si>
  <si>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</si>
  <si>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연도</t>
    <phoneticPr fontId="2" type="noConversion"/>
  </si>
  <si>
    <t>합계</t>
    <phoneticPr fontId="2" type="noConversion"/>
  </si>
  <si>
    <t>ㅕ</t>
    <phoneticPr fontId="2" type="noConversion"/>
  </si>
  <si>
    <t>산업</t>
    <phoneticPr fontId="2" type="noConversion"/>
  </si>
  <si>
    <t>수송</t>
    <phoneticPr fontId="2" type="noConversion"/>
  </si>
  <si>
    <t>가정</t>
    <phoneticPr fontId="2" type="noConversion"/>
  </si>
  <si>
    <t>상업</t>
    <phoneticPr fontId="2" type="noConversion"/>
  </si>
  <si>
    <t>공공</t>
    <phoneticPr fontId="2" type="noConversion"/>
  </si>
  <si>
    <t>행 레이블</t>
  </si>
  <si>
    <t>총합계</t>
  </si>
  <si>
    <t>합계 : 상업</t>
  </si>
  <si>
    <t>합계 : 가정</t>
  </si>
  <si>
    <t>합계 : 수송</t>
  </si>
  <si>
    <t>합계 : 산업</t>
  </si>
  <si>
    <t>합계 : 공공</t>
  </si>
  <si>
    <t>증가율</t>
    <phoneticPr fontId="2" type="noConversion"/>
  </si>
  <si>
    <t>연평균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</si>
</sst>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#"/>
    <numFmt numFmtId="177" formatCode="0_ "/>
  </numFmts>
  <fonts count="3">
    <font>
      <sz val="11"/>
      <color indexed="8"/>
      <name val="맑은 고딕"/>
      <family val="2"/>
      <scheme val="minor"/>
    </font>
    <font>
      <sz val="12"/>
      <color indexed="8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3" xfId="0" applyNumberFormat="1" applyFont="1" applyFill="1" applyBorder="1" applyAlignment="1">
      <alignment horizontal="right" vertical="center" wrapText="1"/>
    </xf>
    <xf numFmtId="176" fontId="0" fillId="0" borderId="0" xfId="0" applyNumberFormat="1">
      <alignment vertical="center"/>
    </xf>
    <xf numFmtId="177" fontId="1" fillId="3" borderId="3" xfId="0" applyNumberFormat="1" applyFont="1" applyFill="1" applyBorder="1" applyAlignment="1">
      <alignment horizontal="right" vertical="center" wrapText="1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[부문별 전력 소비량  (1).xlsx]Sheet1!피벗 테이블1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합계 : 공공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Sheet1!$A$2:$A$24</c:f>
              <c:strCache>
                <c:ptCount val="22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</c:strCache>
            </c:strRef>
          </c:cat>
          <c:val>
            <c:numRef>
              <c:f>Sheet1!$B$2:$B$24</c:f>
              <c:numCache>
                <c:formatCode>General</c:formatCode>
                <c:ptCount val="22"/>
                <c:pt idx="0">
                  <c:v>0.49056922946798998</c:v>
                </c:pt>
                <c:pt idx="1">
                  <c:v>6.3294335493645271</c:v>
                </c:pt>
                <c:pt idx="2">
                  <c:v>6.7600728251405116</c:v>
                </c:pt>
                <c:pt idx="3">
                  <c:v>11.025431897382651</c:v>
                </c:pt>
                <c:pt idx="4">
                  <c:v>14.117804193936163</c:v>
                </c:pt>
                <c:pt idx="5">
                  <c:v>4.1608146067415728</c:v>
                </c:pt>
                <c:pt idx="6">
                  <c:v>8.3094555873925504</c:v>
                </c:pt>
                <c:pt idx="7">
                  <c:v>7.6252723311546839</c:v>
                </c:pt>
                <c:pt idx="8">
                  <c:v>4.7137073452862932</c:v>
                </c:pt>
                <c:pt idx="9">
                  <c:v>4.8973580042345617</c:v>
                </c:pt>
                <c:pt idx="10">
                  <c:v>4.0236946028959988</c:v>
                </c:pt>
                <c:pt idx="11">
                  <c:v>4.8761969038680517</c:v>
                </c:pt>
                <c:pt idx="12">
                  <c:v>8.5347705425733089</c:v>
                </c:pt>
                <c:pt idx="13">
                  <c:v>1.3785436353529739</c:v>
                </c:pt>
                <c:pt idx="14">
                  <c:v>4.4924516577109994</c:v>
                </c:pt>
                <c:pt idx="15">
                  <c:v>1.0879451479745459</c:v>
                </c:pt>
                <c:pt idx="16">
                  <c:v>-1.9067723293075531</c:v>
                </c:pt>
                <c:pt idx="17">
                  <c:v>4.1734283496789741</c:v>
                </c:pt>
                <c:pt idx="18">
                  <c:v>4.195875241288225</c:v>
                </c:pt>
                <c:pt idx="19">
                  <c:v>1.8005720228809092</c:v>
                </c:pt>
                <c:pt idx="20">
                  <c:v>3.3586616435732193</c:v>
                </c:pt>
                <c:pt idx="21">
                  <c:v>-0.66102427874220615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791-4143-95EA-7FD08DBFF73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합계 : 가정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Sheet1!$A$2:$A$24</c:f>
              <c:strCache>
                <c:ptCount val="22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</c:strCache>
            </c:strRef>
          </c:cat>
          <c:val>
            <c:numRef>
              <c:f>Sheet1!$C$2:$C$24</c:f>
              <c:numCache>
                <c:formatCode>General</c:formatCode>
                <c:ptCount val="22"/>
                <c:pt idx="0">
                  <c:v>1.2271636833364088</c:v>
                </c:pt>
                <c:pt idx="1">
                  <c:v>5.0679062984231154</c:v>
                </c:pt>
                <c:pt idx="2">
                  <c:v>7.2930221798097179</c:v>
                </c:pt>
                <c:pt idx="3">
                  <c:v>5.678786081987985</c:v>
                </c:pt>
                <c:pt idx="4">
                  <c:v>7.8270849273144609</c:v>
                </c:pt>
                <c:pt idx="5">
                  <c:v>5.4234962983987369</c:v>
                </c:pt>
                <c:pt idx="6">
                  <c:v>9.0729606030691912</c:v>
                </c:pt>
                <c:pt idx="7">
                  <c:v>4.6425045252591772</c:v>
                </c:pt>
                <c:pt idx="8">
                  <c:v>3.2414050675210673</c:v>
                </c:pt>
                <c:pt idx="9">
                  <c:v>3.1491565439244646</c:v>
                </c:pt>
                <c:pt idx="10">
                  <c:v>3.7913467217956152</c:v>
                </c:pt>
                <c:pt idx="11">
                  <c:v>2.4275297883691982</c:v>
                </c:pt>
                <c:pt idx="12">
                  <c:v>6.2488063199930615</c:v>
                </c:pt>
                <c:pt idx="13">
                  <c:v>0.60463444128508737</c:v>
                </c:pt>
                <c:pt idx="14">
                  <c:v>3.203170684166083</c:v>
                </c:pt>
                <c:pt idx="15">
                  <c:v>0.68307731050112175</c:v>
                </c:pt>
                <c:pt idx="16">
                  <c:v>-2.0212599656088792</c:v>
                </c:pt>
                <c:pt idx="17">
                  <c:v>1.7805574612696842</c:v>
                </c:pt>
                <c:pt idx="18">
                  <c:v>3.729249290674526</c:v>
                </c:pt>
                <c:pt idx="19">
                  <c:v>0.51834612827178761</c:v>
                </c:pt>
                <c:pt idx="20">
                  <c:v>6.2752762534766537</c:v>
                </c:pt>
                <c:pt idx="21">
                  <c:v>-0.33102745830327207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791-4143-95EA-7FD08DBFF73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합계 : 산업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Sheet1!$A$2:$A$24</c:f>
              <c:strCache>
                <c:ptCount val="22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</c:strCache>
            </c:strRef>
          </c:cat>
          <c:val>
            <c:numRef>
              <c:f>Sheet1!$D$2:$D$24</c:f>
              <c:numCache>
                <c:formatCode>General</c:formatCode>
                <c:ptCount val="22"/>
                <c:pt idx="0">
                  <c:v>-6.4914978991777215</c:v>
                </c:pt>
                <c:pt idx="1">
                  <c:v>11.055059359723607</c:v>
                </c:pt>
                <c:pt idx="2">
                  <c:v>9.4341339908488333</c:v>
                </c:pt>
                <c:pt idx="3">
                  <c:v>2.6689651522368596</c:v>
                </c:pt>
                <c:pt idx="4">
                  <c:v>6.3803933986788515</c:v>
                </c:pt>
                <c:pt idx="5">
                  <c:v>4.1057768855352883</c:v>
                </c:pt>
                <c:pt idx="6">
                  <c:v>5.2877262511138108</c:v>
                </c:pt>
                <c:pt idx="7">
                  <c:v>5.3524738218241987</c:v>
                </c:pt>
                <c:pt idx="8">
                  <c:v>4.7058682476785334</c:v>
                </c:pt>
                <c:pt idx="9">
                  <c:v>6.6356354808975047</c:v>
                </c:pt>
                <c:pt idx="10">
                  <c:v>4.4976456755058898</c:v>
                </c:pt>
                <c:pt idx="11">
                  <c:v>1.5999588963674778</c:v>
                </c:pt>
                <c:pt idx="12">
                  <c:v>12.858038676268299</c:v>
                </c:pt>
                <c:pt idx="13">
                  <c:v>8.529820316350758</c:v>
                </c:pt>
                <c:pt idx="14">
                  <c:v>2.8616136677043631</c:v>
                </c:pt>
                <c:pt idx="15">
                  <c:v>3.0926759172663973</c:v>
                </c:pt>
                <c:pt idx="16">
                  <c:v>3.0267635355588203</c:v>
                </c:pt>
                <c:pt idx="17">
                  <c:v>0.3847084076548769</c:v>
                </c:pt>
                <c:pt idx="18">
                  <c:v>1.6342034528712437</c:v>
                </c:pt>
                <c:pt idx="19">
                  <c:v>2.480970460227788</c:v>
                </c:pt>
                <c:pt idx="20">
                  <c:v>2.5412671276199754</c:v>
                </c:pt>
                <c:pt idx="21">
                  <c:v>-1.3873614753404957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791-4143-95EA-7FD08DBFF73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합계 : 수송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Sheet1!$A$2:$A$24</c:f>
              <c:strCache>
                <c:ptCount val="22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</c:strCache>
            </c:strRef>
          </c:cat>
          <c:val>
            <c:numRef>
              <c:f>Sheet1!$E$2:$E$24</c:f>
              <c:numCache>
                <c:formatCode>General</c:formatCode>
                <c:ptCount val="22"/>
                <c:pt idx="0">
                  <c:v>-10.266591038003391</c:v>
                </c:pt>
                <c:pt idx="1">
                  <c:v>9.3552465233881019</c:v>
                </c:pt>
                <c:pt idx="2">
                  <c:v>17.745664739884401</c:v>
                </c:pt>
                <c:pt idx="3">
                  <c:v>10.800196367206683</c:v>
                </c:pt>
                <c:pt idx="4">
                  <c:v>0.57598582188745107</c:v>
                </c:pt>
                <c:pt idx="5">
                  <c:v>2.7312775330396577</c:v>
                </c:pt>
                <c:pt idx="6">
                  <c:v>6.0463121783876499</c:v>
                </c:pt>
                <c:pt idx="7">
                  <c:v>5.135463000404358</c:v>
                </c:pt>
                <c:pt idx="8">
                  <c:v>-2.5384615384615388</c:v>
                </c:pt>
                <c:pt idx="9">
                  <c:v>-4.0647198105761557</c:v>
                </c:pt>
                <c:pt idx="10">
                  <c:v>-6.3348416289592802</c:v>
                </c:pt>
                <c:pt idx="11">
                  <c:v>-4.4795783926218711</c:v>
                </c:pt>
                <c:pt idx="12">
                  <c:v>0.7356321839080513</c:v>
                </c:pt>
                <c:pt idx="13">
                  <c:v>2.601551802829758</c:v>
                </c:pt>
                <c:pt idx="14">
                  <c:v>0.22241992882561773</c:v>
                </c:pt>
                <c:pt idx="15">
                  <c:v>-3.7283621837549936</c:v>
                </c:pt>
                <c:pt idx="16">
                  <c:v>-7.7455048409405256</c:v>
                </c:pt>
                <c:pt idx="17">
                  <c:v>10.744627686156916</c:v>
                </c:pt>
                <c:pt idx="18">
                  <c:v>21.344765342960301</c:v>
                </c:pt>
                <c:pt idx="19">
                  <c:v>4.8716995165488983</c:v>
                </c:pt>
                <c:pt idx="20">
                  <c:v>5.2482269503546144</c:v>
                </c:pt>
                <c:pt idx="21">
                  <c:v>-2.0552560646900311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791-4143-95EA-7FD08DBFF735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합계 : 상업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Sheet1!$A$2:$A$24</c:f>
              <c:strCache>
                <c:ptCount val="22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</c:strCache>
            </c:strRef>
          </c:cat>
          <c:val>
            <c:numRef>
              <c:f>Sheet1!$F$2:$F$24</c:f>
              <c:numCache>
                <c:formatCode>General</c:formatCode>
                <c:ptCount val="22"/>
                <c:pt idx="0">
                  <c:v>-8.0935721372256839E-2</c:v>
                </c:pt>
                <c:pt idx="1">
                  <c:v>16.043479396932398</c:v>
                </c:pt>
                <c:pt idx="2">
                  <c:v>23.052847267568843</c:v>
                </c:pt>
                <c:pt idx="3">
                  <c:v>19.848487620999478</c:v>
                </c:pt>
                <c:pt idx="4">
                  <c:v>10.481556125564914</c:v>
                </c:pt>
                <c:pt idx="5">
                  <c:v>8.5004353173670992</c:v>
                </c:pt>
                <c:pt idx="6">
                  <c:v>6.2156103525575617</c:v>
                </c:pt>
                <c:pt idx="7">
                  <c:v>9.5740598618572612</c:v>
                </c:pt>
                <c:pt idx="8">
                  <c:v>6.457932060935037</c:v>
                </c:pt>
                <c:pt idx="9">
                  <c:v>5.8379678649629296</c:v>
                </c:pt>
                <c:pt idx="10">
                  <c:v>5.1216053459730517</c:v>
                </c:pt>
                <c:pt idx="11">
                  <c:v>3.5766753827532223</c:v>
                </c:pt>
                <c:pt idx="12">
                  <c:v>7.5976806422836756</c:v>
                </c:pt>
                <c:pt idx="13">
                  <c:v>0.89622524188133301</c:v>
                </c:pt>
                <c:pt idx="14">
                  <c:v>1.1388847803579354</c:v>
                </c:pt>
                <c:pt idx="15">
                  <c:v>-8.9369861232973191E-2</c:v>
                </c:pt>
                <c:pt idx="16">
                  <c:v>-2.4598695659245098</c:v>
                </c:pt>
                <c:pt idx="17">
                  <c:v>2.112564506581958</c:v>
                </c:pt>
                <c:pt idx="18">
                  <c:v>4.0430100503743498</c:v>
                </c:pt>
                <c:pt idx="19">
                  <c:v>2.3376623376623376</c:v>
                </c:pt>
                <c:pt idx="20">
                  <c:v>4.6030334166577198</c:v>
                </c:pt>
                <c:pt idx="21">
                  <c:v>-0.8891853654603219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791-4143-95EA-7FD08DBFF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379024"/>
        <c:axId val="431377384"/>
      </c:lineChart>
      <c:catAx>
        <c:axId val="43137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1377384"/>
        <c:crosses val="autoZero"/>
        <c:auto val="1"/>
        <c:lblAlgn val="ctr"/>
        <c:lblOffset val="100"/>
        <c:noMultiLvlLbl val="0"/>
      </c:catAx>
      <c:valAx>
        <c:axId val="43137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137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[부문별 전력 소비량  (1).xlsx]Sheet2!피벗 테이블2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3248948679831412E-2"/>
          <c:y val="4.9563547897579302E-2"/>
          <c:w val="0.90840516184031173"/>
          <c:h val="0.88847689776717587"/>
        </c:manualLayout>
      </c:layout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합계 : 산업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Sheet2!$A$4:$A$27</c:f>
              <c:strCache>
                <c:ptCount val="23"/>
                <c:pt idx="0">
                  <c:v>1997 </c:v>
                </c:pt>
                <c:pt idx="1">
                  <c:v>1998 </c:v>
                </c:pt>
                <c:pt idx="2">
                  <c:v>1999 </c:v>
                </c:pt>
                <c:pt idx="3">
                  <c:v>2000 </c:v>
                </c:pt>
                <c:pt idx="4">
                  <c:v>2001 </c:v>
                </c:pt>
                <c:pt idx="5">
                  <c:v>2002 </c:v>
                </c:pt>
                <c:pt idx="6">
                  <c:v>2003 </c:v>
                </c:pt>
                <c:pt idx="7">
                  <c:v>2004 </c:v>
                </c:pt>
                <c:pt idx="8">
                  <c:v>2005 </c:v>
                </c:pt>
                <c:pt idx="9">
                  <c:v>2006 </c:v>
                </c:pt>
                <c:pt idx="10">
                  <c:v>2007 </c:v>
                </c:pt>
                <c:pt idx="11">
                  <c:v>2008 </c:v>
                </c:pt>
                <c:pt idx="12">
                  <c:v>2009 </c:v>
                </c:pt>
                <c:pt idx="13">
                  <c:v>2010 </c:v>
                </c:pt>
                <c:pt idx="14">
                  <c:v>2011 </c:v>
                </c:pt>
                <c:pt idx="15">
                  <c:v>2012 </c:v>
                </c:pt>
                <c:pt idx="16">
                  <c:v>2013 </c:v>
                </c:pt>
                <c:pt idx="17">
                  <c:v>2014 </c:v>
                </c:pt>
                <c:pt idx="18">
                  <c:v>2015 </c:v>
                </c:pt>
                <c:pt idx="19">
                  <c:v>2016 </c:v>
                </c:pt>
                <c:pt idx="20">
                  <c:v>2017 </c:v>
                </c:pt>
                <c:pt idx="21">
                  <c:v>2018 </c:v>
                </c:pt>
                <c:pt idx="22">
                  <c:v>2019 </c:v>
                </c:pt>
              </c:strCache>
            </c:strRef>
          </c:cat>
          <c:val>
            <c:numRef>
              <c:f>Sheet2!$B$4:$B$27</c:f>
              <c:numCache>
                <c:formatCode>General</c:formatCode>
                <c:ptCount val="23"/>
                <c:pt idx="0">
                  <c:v>9698.5833333333339</c:v>
                </c:pt>
                <c:pt idx="1">
                  <c:v>9069</c:v>
                </c:pt>
                <c:pt idx="2">
                  <c:v>10071.583333333334</c:v>
                </c:pt>
                <c:pt idx="3">
                  <c:v>11021.75</c:v>
                </c:pt>
                <c:pt idx="4">
                  <c:v>11315.916666666666</c:v>
                </c:pt>
                <c:pt idx="5">
                  <c:v>12037.916666666666</c:v>
                </c:pt>
                <c:pt idx="6">
                  <c:v>12532.166666666666</c:v>
                </c:pt>
                <c:pt idx="7">
                  <c:v>13194.833333333334</c:v>
                </c:pt>
                <c:pt idx="8">
                  <c:v>13901.083333333334</c:v>
                </c:pt>
                <c:pt idx="9">
                  <c:v>14555.25</c:v>
                </c:pt>
                <c:pt idx="10">
                  <c:v>15521.083333333334</c:v>
                </c:pt>
                <c:pt idx="11">
                  <c:v>16219.166666666666</c:v>
                </c:pt>
                <c:pt idx="12">
                  <c:v>16478.666666666668</c:v>
                </c:pt>
                <c:pt idx="13">
                  <c:v>18597.5</c:v>
                </c:pt>
                <c:pt idx="14">
                  <c:v>20183.833333333332</c:v>
                </c:pt>
                <c:pt idx="15">
                  <c:v>20761.416666666668</c:v>
                </c:pt>
                <c:pt idx="16">
                  <c:v>21403.5</c:v>
                </c:pt>
                <c:pt idx="17">
                  <c:v>22051.333333333332</c:v>
                </c:pt>
                <c:pt idx="18">
                  <c:v>22136.166666666668</c:v>
                </c:pt>
                <c:pt idx="19">
                  <c:v>22497.916666666668</c:v>
                </c:pt>
                <c:pt idx="20">
                  <c:v>23056.083333333332</c:v>
                </c:pt>
                <c:pt idx="21">
                  <c:v>23642</c:v>
                </c:pt>
                <c:pt idx="22">
                  <c:v>23314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5A-45A3-B5E4-791DAC294FE8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합계 : 수송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Sheet2!$A$4:$A$27</c:f>
              <c:strCache>
                <c:ptCount val="23"/>
                <c:pt idx="0">
                  <c:v>1997 </c:v>
                </c:pt>
                <c:pt idx="1">
                  <c:v>1998 </c:v>
                </c:pt>
                <c:pt idx="2">
                  <c:v>1999 </c:v>
                </c:pt>
                <c:pt idx="3">
                  <c:v>2000 </c:v>
                </c:pt>
                <c:pt idx="4">
                  <c:v>2001 </c:v>
                </c:pt>
                <c:pt idx="5">
                  <c:v>2002 </c:v>
                </c:pt>
                <c:pt idx="6">
                  <c:v>2003 </c:v>
                </c:pt>
                <c:pt idx="7">
                  <c:v>2004 </c:v>
                </c:pt>
                <c:pt idx="8">
                  <c:v>2005 </c:v>
                </c:pt>
                <c:pt idx="9">
                  <c:v>2006 </c:v>
                </c:pt>
                <c:pt idx="10">
                  <c:v>2007 </c:v>
                </c:pt>
                <c:pt idx="11">
                  <c:v>2008 </c:v>
                </c:pt>
                <c:pt idx="12">
                  <c:v>2009 </c:v>
                </c:pt>
                <c:pt idx="13">
                  <c:v>2010 </c:v>
                </c:pt>
                <c:pt idx="14">
                  <c:v>2011 </c:v>
                </c:pt>
                <c:pt idx="15">
                  <c:v>2012 </c:v>
                </c:pt>
                <c:pt idx="16">
                  <c:v>2013 </c:v>
                </c:pt>
                <c:pt idx="17">
                  <c:v>2014 </c:v>
                </c:pt>
                <c:pt idx="18">
                  <c:v>2015 </c:v>
                </c:pt>
                <c:pt idx="19">
                  <c:v>2016 </c:v>
                </c:pt>
                <c:pt idx="20">
                  <c:v>2017 </c:v>
                </c:pt>
                <c:pt idx="21">
                  <c:v>2018 </c:v>
                </c:pt>
                <c:pt idx="22">
                  <c:v>2019 </c:v>
                </c:pt>
              </c:strCache>
            </c:strRef>
          </c:cat>
          <c:val>
            <c:numRef>
              <c:f>Sheet2!$C$4:$C$27</c:f>
              <c:numCache>
                <c:formatCode>General</c:formatCode>
                <c:ptCount val="23"/>
                <c:pt idx="0">
                  <c:v>146.91666666666666</c:v>
                </c:pt>
                <c:pt idx="1">
                  <c:v>131.83333333333334</c:v>
                </c:pt>
                <c:pt idx="2">
                  <c:v>144.16666666666666</c:v>
                </c:pt>
                <c:pt idx="3">
                  <c:v>169.75</c:v>
                </c:pt>
                <c:pt idx="4">
                  <c:v>188.08333333333334</c:v>
                </c:pt>
                <c:pt idx="5">
                  <c:v>189.16666666666666</c:v>
                </c:pt>
                <c:pt idx="6">
                  <c:v>194.33333333333334</c:v>
                </c:pt>
                <c:pt idx="7">
                  <c:v>206.08333333333334</c:v>
                </c:pt>
                <c:pt idx="8">
                  <c:v>216.66666666666666</c:v>
                </c:pt>
                <c:pt idx="9">
                  <c:v>211.16666666666666</c:v>
                </c:pt>
                <c:pt idx="10">
                  <c:v>202.58333333333334</c:v>
                </c:pt>
                <c:pt idx="11">
                  <c:v>189.75</c:v>
                </c:pt>
                <c:pt idx="12">
                  <c:v>181.25</c:v>
                </c:pt>
                <c:pt idx="13">
                  <c:v>182.58333333333334</c:v>
                </c:pt>
                <c:pt idx="14">
                  <c:v>187.33333333333334</c:v>
                </c:pt>
                <c:pt idx="15">
                  <c:v>187.75</c:v>
                </c:pt>
                <c:pt idx="16">
                  <c:v>180.75</c:v>
                </c:pt>
                <c:pt idx="17">
                  <c:v>166.75</c:v>
                </c:pt>
                <c:pt idx="18">
                  <c:v>184.66666666666666</c:v>
                </c:pt>
                <c:pt idx="19">
                  <c:v>224.08333333333334</c:v>
                </c:pt>
                <c:pt idx="20">
                  <c:v>235</c:v>
                </c:pt>
                <c:pt idx="21">
                  <c:v>247.33333333333334</c:v>
                </c:pt>
                <c:pt idx="22">
                  <c:v>242.25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5A-45A3-B5E4-791DAC294FE8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합계 : 가정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Sheet2!$A$4:$A$27</c:f>
              <c:strCache>
                <c:ptCount val="23"/>
                <c:pt idx="0">
                  <c:v>1997 </c:v>
                </c:pt>
                <c:pt idx="1">
                  <c:v>1998 </c:v>
                </c:pt>
                <c:pt idx="2">
                  <c:v>1999 </c:v>
                </c:pt>
                <c:pt idx="3">
                  <c:v>2000 </c:v>
                </c:pt>
                <c:pt idx="4">
                  <c:v>2001 </c:v>
                </c:pt>
                <c:pt idx="5">
                  <c:v>2002 </c:v>
                </c:pt>
                <c:pt idx="6">
                  <c:v>2003 </c:v>
                </c:pt>
                <c:pt idx="7">
                  <c:v>2004 </c:v>
                </c:pt>
                <c:pt idx="8">
                  <c:v>2005 </c:v>
                </c:pt>
                <c:pt idx="9">
                  <c:v>2006 </c:v>
                </c:pt>
                <c:pt idx="10">
                  <c:v>2007 </c:v>
                </c:pt>
                <c:pt idx="11">
                  <c:v>2008 </c:v>
                </c:pt>
                <c:pt idx="12">
                  <c:v>2009 </c:v>
                </c:pt>
                <c:pt idx="13">
                  <c:v>2010 </c:v>
                </c:pt>
                <c:pt idx="14">
                  <c:v>2011 </c:v>
                </c:pt>
                <c:pt idx="15">
                  <c:v>2012 </c:v>
                </c:pt>
                <c:pt idx="16">
                  <c:v>2013 </c:v>
                </c:pt>
                <c:pt idx="17">
                  <c:v>2014 </c:v>
                </c:pt>
                <c:pt idx="18">
                  <c:v>2015 </c:v>
                </c:pt>
                <c:pt idx="19">
                  <c:v>2016 </c:v>
                </c:pt>
                <c:pt idx="20">
                  <c:v>2017 </c:v>
                </c:pt>
                <c:pt idx="21">
                  <c:v>2018 </c:v>
                </c:pt>
                <c:pt idx="22">
                  <c:v>2019 </c:v>
                </c:pt>
              </c:strCache>
            </c:strRef>
          </c:cat>
          <c:val>
            <c:numRef>
              <c:f>Sheet2!$D$4:$D$27</c:f>
              <c:numCache>
                <c:formatCode>General</c:formatCode>
                <c:ptCount val="23"/>
                <c:pt idx="0">
                  <c:v>2709.5</c:v>
                </c:pt>
                <c:pt idx="1">
                  <c:v>2742.75</c:v>
                </c:pt>
                <c:pt idx="2">
                  <c:v>2881.75</c:v>
                </c:pt>
                <c:pt idx="3">
                  <c:v>3091.9166666666665</c:v>
                </c:pt>
                <c:pt idx="4">
                  <c:v>3267.5</c:v>
                </c:pt>
                <c:pt idx="5">
                  <c:v>3523.25</c:v>
                </c:pt>
                <c:pt idx="6">
                  <c:v>3714.3333333333335</c:v>
                </c:pt>
                <c:pt idx="7">
                  <c:v>4051.3333333333335</c:v>
                </c:pt>
                <c:pt idx="8">
                  <c:v>4239.416666666667</c:v>
                </c:pt>
                <c:pt idx="9">
                  <c:v>4376.833333333333</c:v>
                </c:pt>
                <c:pt idx="10">
                  <c:v>4514.666666666667</c:v>
                </c:pt>
                <c:pt idx="11">
                  <c:v>4685.833333333333</c:v>
                </c:pt>
                <c:pt idx="12">
                  <c:v>4799.583333333333</c:v>
                </c:pt>
                <c:pt idx="13">
                  <c:v>5099.5</c:v>
                </c:pt>
                <c:pt idx="14">
                  <c:v>5130.333333333333</c:v>
                </c:pt>
                <c:pt idx="15">
                  <c:v>5294.666666666667</c:v>
                </c:pt>
                <c:pt idx="16">
                  <c:v>5330.833333333333</c:v>
                </c:pt>
                <c:pt idx="17">
                  <c:v>5223.083333333333</c:v>
                </c:pt>
                <c:pt idx="18">
                  <c:v>5316.083333333333</c:v>
                </c:pt>
                <c:pt idx="19">
                  <c:v>5514.333333333333</c:v>
                </c:pt>
                <c:pt idx="20">
                  <c:v>5542.916666666667</c:v>
                </c:pt>
                <c:pt idx="21">
                  <c:v>5890.75</c:v>
                </c:pt>
                <c:pt idx="22">
                  <c:v>5871.25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5A-45A3-B5E4-791DAC294FE8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합계 : 상업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Sheet2!$A$4:$A$27</c:f>
              <c:strCache>
                <c:ptCount val="23"/>
                <c:pt idx="0">
                  <c:v>1997 </c:v>
                </c:pt>
                <c:pt idx="1">
                  <c:v>1998 </c:v>
                </c:pt>
                <c:pt idx="2">
                  <c:v>1999 </c:v>
                </c:pt>
                <c:pt idx="3">
                  <c:v>2000 </c:v>
                </c:pt>
                <c:pt idx="4">
                  <c:v>2001 </c:v>
                </c:pt>
                <c:pt idx="5">
                  <c:v>2002 </c:v>
                </c:pt>
                <c:pt idx="6">
                  <c:v>2003 </c:v>
                </c:pt>
                <c:pt idx="7">
                  <c:v>2004 </c:v>
                </c:pt>
                <c:pt idx="8">
                  <c:v>2005 </c:v>
                </c:pt>
                <c:pt idx="9">
                  <c:v>2006 </c:v>
                </c:pt>
                <c:pt idx="10">
                  <c:v>2007 </c:v>
                </c:pt>
                <c:pt idx="11">
                  <c:v>2008 </c:v>
                </c:pt>
                <c:pt idx="12">
                  <c:v>2009 </c:v>
                </c:pt>
                <c:pt idx="13">
                  <c:v>2010 </c:v>
                </c:pt>
                <c:pt idx="14">
                  <c:v>2011 </c:v>
                </c:pt>
                <c:pt idx="15">
                  <c:v>2012 </c:v>
                </c:pt>
                <c:pt idx="16">
                  <c:v>2013 </c:v>
                </c:pt>
                <c:pt idx="17">
                  <c:v>2014 </c:v>
                </c:pt>
                <c:pt idx="18">
                  <c:v>2015 </c:v>
                </c:pt>
                <c:pt idx="19">
                  <c:v>2016 </c:v>
                </c:pt>
                <c:pt idx="20">
                  <c:v>2017 </c:v>
                </c:pt>
                <c:pt idx="21">
                  <c:v>2018 </c:v>
                </c:pt>
                <c:pt idx="22">
                  <c:v>2019 </c:v>
                </c:pt>
              </c:strCache>
            </c:strRef>
          </c:cat>
          <c:val>
            <c:numRef>
              <c:f>Sheet2!$E$4:$E$27</c:f>
              <c:numCache>
                <c:formatCode>General</c:formatCode>
                <c:ptCount val="23"/>
                <c:pt idx="0">
                  <c:v>3191.8333333333335</c:v>
                </c:pt>
                <c:pt idx="1">
                  <c:v>3189.25</c:v>
                </c:pt>
                <c:pt idx="2">
                  <c:v>3700.9166666666665</c:v>
                </c:pt>
                <c:pt idx="3">
                  <c:v>4554.083333333333</c:v>
                </c:pt>
                <c:pt idx="4">
                  <c:v>5458</c:v>
                </c:pt>
                <c:pt idx="5">
                  <c:v>6030.083333333333</c:v>
                </c:pt>
                <c:pt idx="6">
                  <c:v>6542.666666666667</c:v>
                </c:pt>
                <c:pt idx="7">
                  <c:v>6949.333333333333</c:v>
                </c:pt>
                <c:pt idx="8">
                  <c:v>7614.666666666667</c:v>
                </c:pt>
                <c:pt idx="9">
                  <c:v>8106.416666666667</c:v>
                </c:pt>
                <c:pt idx="10">
                  <c:v>8579.6666666666661</c:v>
                </c:pt>
                <c:pt idx="11">
                  <c:v>9019.0833333333339</c:v>
                </c:pt>
                <c:pt idx="12">
                  <c:v>9341.6666666666661</c:v>
                </c:pt>
                <c:pt idx="13">
                  <c:v>10051.416666666666</c:v>
                </c:pt>
                <c:pt idx="14">
                  <c:v>10141.5</c:v>
                </c:pt>
                <c:pt idx="15">
                  <c:v>10257</c:v>
                </c:pt>
                <c:pt idx="16">
                  <c:v>10247.833333333334</c:v>
                </c:pt>
                <c:pt idx="17">
                  <c:v>9995.75</c:v>
                </c:pt>
                <c:pt idx="18">
                  <c:v>10206.916666666666</c:v>
                </c:pt>
                <c:pt idx="19">
                  <c:v>10619.583333333334</c:v>
                </c:pt>
                <c:pt idx="20">
                  <c:v>10867.833333333334</c:v>
                </c:pt>
                <c:pt idx="21">
                  <c:v>11368.083333333334</c:v>
                </c:pt>
                <c:pt idx="22">
                  <c:v>11267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55A-45A3-B5E4-791DAC294FE8}"/>
            </c:ext>
          </c:extLst>
        </c:ser>
        <c:ser>
          <c:idx val="4"/>
          <c:order val="4"/>
          <c:tx>
            <c:strRef>
              <c:f>Sheet2!$F$3</c:f>
              <c:strCache>
                <c:ptCount val="1"/>
                <c:pt idx="0">
                  <c:v>합계 : 공공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Sheet2!$A$4:$A$27</c:f>
              <c:strCache>
                <c:ptCount val="23"/>
                <c:pt idx="0">
                  <c:v>1997 </c:v>
                </c:pt>
                <c:pt idx="1">
                  <c:v>1998 </c:v>
                </c:pt>
                <c:pt idx="2">
                  <c:v>1999 </c:v>
                </c:pt>
                <c:pt idx="3">
                  <c:v>2000 </c:v>
                </c:pt>
                <c:pt idx="4">
                  <c:v>2001 </c:v>
                </c:pt>
                <c:pt idx="5">
                  <c:v>2002 </c:v>
                </c:pt>
                <c:pt idx="6">
                  <c:v>2003 </c:v>
                </c:pt>
                <c:pt idx="7">
                  <c:v>2004 </c:v>
                </c:pt>
                <c:pt idx="8">
                  <c:v>2005 </c:v>
                </c:pt>
                <c:pt idx="9">
                  <c:v>2006 </c:v>
                </c:pt>
                <c:pt idx="10">
                  <c:v>2007 </c:v>
                </c:pt>
                <c:pt idx="11">
                  <c:v>2008 </c:v>
                </c:pt>
                <c:pt idx="12">
                  <c:v>2009 </c:v>
                </c:pt>
                <c:pt idx="13">
                  <c:v>2010 </c:v>
                </c:pt>
                <c:pt idx="14">
                  <c:v>2011 </c:v>
                </c:pt>
                <c:pt idx="15">
                  <c:v>2012 </c:v>
                </c:pt>
                <c:pt idx="16">
                  <c:v>2013 </c:v>
                </c:pt>
                <c:pt idx="17">
                  <c:v>2014 </c:v>
                </c:pt>
                <c:pt idx="18">
                  <c:v>2015 </c:v>
                </c:pt>
                <c:pt idx="19">
                  <c:v>2016 </c:v>
                </c:pt>
                <c:pt idx="20">
                  <c:v>2017 </c:v>
                </c:pt>
                <c:pt idx="21">
                  <c:v>2018 </c:v>
                </c:pt>
                <c:pt idx="22">
                  <c:v>2019 </c:v>
                </c:pt>
              </c:strCache>
            </c:strRef>
          </c:cat>
          <c:val>
            <c:numRef>
              <c:f>Sheet2!$F$4:$F$27</c:f>
              <c:numCache>
                <c:formatCode>General</c:formatCode>
                <c:ptCount val="23"/>
                <c:pt idx="0">
                  <c:v>985.25</c:v>
                </c:pt>
                <c:pt idx="1">
                  <c:v>990.08333333333337</c:v>
                </c:pt>
                <c:pt idx="2">
                  <c:v>1052.75</c:v>
                </c:pt>
                <c:pt idx="3">
                  <c:v>1123.9166666666667</c:v>
                </c:pt>
                <c:pt idx="4">
                  <c:v>1247.8333333333333</c:v>
                </c:pt>
                <c:pt idx="5">
                  <c:v>1424</c:v>
                </c:pt>
                <c:pt idx="6">
                  <c:v>1483.25</c:v>
                </c:pt>
                <c:pt idx="7">
                  <c:v>1606.5</c:v>
                </c:pt>
                <c:pt idx="8">
                  <c:v>1729</c:v>
                </c:pt>
                <c:pt idx="9">
                  <c:v>1810.5</c:v>
                </c:pt>
                <c:pt idx="10">
                  <c:v>1899.1666666666667</c:v>
                </c:pt>
                <c:pt idx="11">
                  <c:v>1975.5833333333333</c:v>
                </c:pt>
                <c:pt idx="12">
                  <c:v>2071.9166666666665</c:v>
                </c:pt>
                <c:pt idx="13">
                  <c:v>2248.75</c:v>
                </c:pt>
                <c:pt idx="14">
                  <c:v>2279.75</c:v>
                </c:pt>
                <c:pt idx="15">
                  <c:v>2382.1666666666665</c:v>
                </c:pt>
                <c:pt idx="16">
                  <c:v>2408.0833333333335</c:v>
                </c:pt>
                <c:pt idx="17">
                  <c:v>2362.1666666666665</c:v>
                </c:pt>
                <c:pt idx="18">
                  <c:v>2460.75</c:v>
                </c:pt>
                <c:pt idx="19">
                  <c:v>2564</c:v>
                </c:pt>
                <c:pt idx="20">
                  <c:v>2610.1666666666665</c:v>
                </c:pt>
                <c:pt idx="21">
                  <c:v>2697.8333333333335</c:v>
                </c:pt>
                <c:pt idx="22">
                  <c:v>2680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55A-45A3-B5E4-791DAC294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652096"/>
        <c:axId val="634651112"/>
      </c:lineChart>
      <c:catAx>
        <c:axId val="63465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4651112"/>
        <c:crosses val="autoZero"/>
        <c:auto val="1"/>
        <c:lblAlgn val="ctr"/>
        <c:lblOffset val="100"/>
        <c:noMultiLvlLbl val="0"/>
      </c:catAx>
      <c:valAx>
        <c:axId val="63465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465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53788</xdr:colOff>
      <xdr:row>8</xdr:row>
      <xdr:rowOff>215151</xdr:rowOff>
    </xdr:from>
    <xdr:to>
      <xdr:col>32</xdr:col>
      <xdr:colOff>609600</xdr:colOff>
      <xdr:row>56</xdr:row>
      <xdr:rowOff>13854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BD289F8-7D3B-4E9C-B78E-1ABAE9F2D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633153</xdr:colOff>
      <xdr:row>4</xdr:row>
      <xdr:rowOff>121227</xdr:rowOff>
    </xdr:from>
    <xdr:to>
      <xdr:col>33</xdr:col>
      <xdr:colOff>221674</xdr:colOff>
      <xdr:row>42</xdr:row>
      <xdr:rowOff>96981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02BB7DB-D520-4A1E-85FB-4CEF31F84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yngsk" refreshedDate="44177.765191550927" createdVersion="6" refreshedVersion="6" minRefreshableVersion="3" recordCount="22" xr:uid="{CD8F757D-42AB-4B8A-8AF2-D6C94E34460C}">
  <cacheSource type="worksheet">
    <worksheetSource ref="Q8:W30" sheet="부문별 전력 소비량 "/>
  </cacheSource>
  <cacheFields count="7">
    <cacheField name="연도" numFmtId="0">
      <sharedItems containsSemiMixedTypes="0" containsString="0" containsNumber="1" containsInteger="1" minValue="1998" maxValue="2019" count="22"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합계" numFmtId="0">
      <sharedItems containsSemiMixedTypes="0" containsString="0" containsNumber="1" minValue="-3.6417244401944417" maxValue="11.821823036776301"/>
    </cacheField>
    <cacheField name="산업" numFmtId="0">
      <sharedItems containsSemiMixedTypes="0" containsString="0" containsNumber="1" minValue="-6.4914978991777215" maxValue="12.858038676268299"/>
    </cacheField>
    <cacheField name="수송" numFmtId="0">
      <sharedItems containsSemiMixedTypes="0" containsString="0" containsNumber="1" minValue="-10.266591038003391" maxValue="21.344765342960301"/>
    </cacheField>
    <cacheField name="가정" numFmtId="0">
      <sharedItems containsSemiMixedTypes="0" containsString="0" containsNumber="1" minValue="-2.0212599656088792" maxValue="9.0729606030691912"/>
    </cacheField>
    <cacheField name="상업" numFmtId="0">
      <sharedItems containsSemiMixedTypes="0" containsString="0" containsNumber="1" minValue="-2.4598695659245098" maxValue="23.052847267568843"/>
    </cacheField>
    <cacheField name="공공" numFmtId="0">
      <sharedItems containsSemiMixedTypes="0" containsString="0" containsNumber="1" minValue="-1.9067723293075531" maxValue="14.1178041939361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yngsk" refreshedDate="44177.802196990742" createdVersion="6" refreshedVersion="6" minRefreshableVersion="3" recordCount="23" xr:uid="{C30A32FD-3D2F-4DC0-8F66-32E572AFBC1C}">
  <cacheSource type="worksheet">
    <worksheetSource ref="J7:P30" sheet="부문별 전력 소비량 "/>
  </cacheSource>
  <cacheFields count="7">
    <cacheField name="연도" numFmtId="177">
      <sharedItems containsSemiMixedTypes="0" containsString="0" containsNumber="1" containsInteger="1" minValue="1997" maxValue="2019" count="23"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합계" numFmtId="177">
      <sharedItems containsSemiMixedTypes="0" containsString="0" containsNumber="1" minValue="16122.666666666666" maxValue="43845.833333333336"/>
    </cacheField>
    <cacheField name="산업" numFmtId="177">
      <sharedItems containsSemiMixedTypes="0" containsString="0" containsNumber="1" minValue="9069" maxValue="23642"/>
    </cacheField>
    <cacheField name="수송" numFmtId="177">
      <sharedItems containsSemiMixedTypes="0" containsString="0" containsNumber="1" minValue="131.83333333333334" maxValue="247.33333333333334"/>
    </cacheField>
    <cacheField name="가정" numFmtId="177">
      <sharedItems containsSemiMixedTypes="0" containsString="0" containsNumber="1" minValue="2709.5" maxValue="5890.75"/>
    </cacheField>
    <cacheField name="상업" numFmtId="177">
      <sharedItems containsSemiMixedTypes="0" containsString="0" containsNumber="1" minValue="3189.25" maxValue="11368.083333333334"/>
    </cacheField>
    <cacheField name="공공" numFmtId="177">
      <sharedItems containsSemiMixedTypes="0" containsString="0" containsNumber="1" minValue="985.25" maxValue="2697.83333333333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n v="-3.6417244401944417"/>
    <n v="-6.4914978991777215"/>
    <n v="-10.266591038003391"/>
    <n v="1.2271636833364088"/>
    <n v="-8.0935721372256839E-2"/>
    <n v="0.49056922946798998"/>
  </r>
  <r>
    <x v="1"/>
    <n v="10.720931194177981"/>
    <n v="11.055059359723607"/>
    <n v="9.3552465233881019"/>
    <n v="5.0679062984231154"/>
    <n v="16.043479396932398"/>
    <n v="6.3294335493645271"/>
  </r>
  <r>
    <x v="2"/>
    <n v="11.821823036776301"/>
    <n v="9.4341339908488333"/>
    <n v="17.745664739884401"/>
    <n v="7.2930221798097179"/>
    <n v="23.052847267568843"/>
    <n v="6.7600728251405116"/>
  </r>
  <r>
    <x v="3"/>
    <n v="7.5950371131093961"/>
    <n v="2.6689651522368596"/>
    <n v="10.800196367206683"/>
    <n v="5.678786081987985"/>
    <n v="19.848487620999478"/>
    <n v="11.025431897382651"/>
  </r>
  <r>
    <x v="4"/>
    <n v="8.0393899065304595"/>
    <n v="6.3803933986788515"/>
    <n v="0.57598582188745107"/>
    <n v="7.8270849273144609"/>
    <n v="10.481556125564914"/>
    <n v="14.117804193936163"/>
  </r>
  <r>
    <x v="5"/>
    <n v="5.4400953848253319"/>
    <n v="4.1057768855352883"/>
    <n v="2.7312775330396577"/>
    <n v="5.4234962983987369"/>
    <n v="8.5004353173670992"/>
    <n v="4.1608146067415728"/>
  </r>
  <r>
    <x v="6"/>
    <n v="6.3000895779617831"/>
    <n v="5.2877262511138108"/>
    <n v="6.0463121783876499"/>
    <n v="9.0729606030691912"/>
    <n v="6.2156103525575617"/>
    <n v="8.3094555873925504"/>
  </r>
  <r>
    <x v="7"/>
    <n v="6.50953552752999"/>
    <n v="5.3524738218241987"/>
    <n v="5.135463000404358"/>
    <n v="4.6425045252591772"/>
    <n v="9.5740598618572612"/>
    <n v="7.6252723311546839"/>
  </r>
  <r>
    <x v="8"/>
    <n v="4.905659242145294"/>
    <n v="4.7058682476785334"/>
    <n v="-2.5384615384615388"/>
    <n v="3.2414050675210673"/>
    <n v="6.457932060935037"/>
    <n v="4.7137073452862932"/>
  </r>
  <r>
    <x v="9"/>
    <n v="5.7025857495576577"/>
    <n v="6.6356354808975047"/>
    <n v="-4.0647198105761557"/>
    <n v="3.1491565439244646"/>
    <n v="5.8379678649629296"/>
    <n v="4.8973580042345617"/>
  </r>
  <r>
    <x v="10"/>
    <n v="4.4668411985730065"/>
    <n v="4.4976456755058898"/>
    <n v="-6.3348416289592802"/>
    <n v="3.7913467217956152"/>
    <n v="5.1216053459730517"/>
    <n v="4.0236946028959988"/>
  </r>
  <r>
    <x v="11"/>
    <n v="2.4421533747110953"/>
    <n v="1.5999588963674778"/>
    <n v="-4.4795783926218711"/>
    <n v="2.4275297883691982"/>
    <n v="3.5766753827532223"/>
    <n v="4.8761969038680517"/>
  </r>
  <r>
    <x v="12"/>
    <n v="10.060485608683962"/>
    <n v="12.858038676268299"/>
    <n v="0.7356321839080513"/>
    <n v="6.2488063199930615"/>
    <n v="7.5976806422836756"/>
    <n v="8.5347705425733089"/>
  </r>
  <r>
    <x v="13"/>
    <n v="4.816196793808734"/>
    <n v="8.529820316350758"/>
    <n v="2.601551802829758"/>
    <n v="0.60463444128508737"/>
    <n v="0.89622524188133301"/>
    <n v="1.3785436353529739"/>
  </r>
  <r>
    <x v="14"/>
    <n v="2.5319181664359265"/>
    <n v="2.8616136677043631"/>
    <n v="0.22241992882561773"/>
    <n v="3.203170684166083"/>
    <n v="1.1388847803579354"/>
    <n v="4.4924516577109994"/>
  </r>
  <r>
    <x v="15"/>
    <n v="1.7694259652973048"/>
    <n v="3.0926759172663973"/>
    <n v="-3.7283621837549936"/>
    <n v="0.68307731050112175"/>
    <n v="-8.9369861232973191E-2"/>
    <n v="1.0879451479745459"/>
  </r>
  <r>
    <x v="16"/>
    <n v="0.57807972235325833"/>
    <n v="3.0267635355588203"/>
    <n v="-7.7455048409405256"/>
    <n v="-2.0212599656088792"/>
    <n v="-2.4598695659245098"/>
    <n v="-1.9067723293075531"/>
  </r>
  <r>
    <x v="17"/>
    <n v="1.2690722016445026"/>
    <n v="0.3847084076548769"/>
    <n v="10.744627686156916"/>
    <n v="1.7805574612696842"/>
    <n v="2.112564506581958"/>
    <n v="4.1734283496789741"/>
  </r>
  <r>
    <x v="18"/>
    <n v="2.7672675094178958"/>
    <n v="1.6342034528712437"/>
    <n v="21.344765342960301"/>
    <n v="3.729249290674526"/>
    <n v="4.0430100503743498"/>
    <n v="4.195875241288225"/>
  </r>
  <r>
    <x v="19"/>
    <n v="2.1545636349735773"/>
    <n v="2.480970460227788"/>
    <n v="4.8716995165488983"/>
    <n v="0.51834612827178761"/>
    <n v="2.3376623376623376"/>
    <n v="1.8005720228809092"/>
  </r>
  <r>
    <x v="20"/>
    <n v="3.6244428819865067"/>
    <n v="2.5412671276199754"/>
    <n v="5.2482269503546144"/>
    <n v="6.2752762534766537"/>
    <n v="4.6030334166577198"/>
    <n v="3.3586616435732193"/>
  </r>
  <r>
    <x v="21"/>
    <n v="-1.0740283189204709"/>
    <n v="-1.3873614753404957"/>
    <n v="-2.0552560646900311"/>
    <n v="-0.33102745830327207"/>
    <n v="-0.8891853654603219"/>
    <n v="-0.661024278742206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n v="16732"/>
    <n v="9698.5833333333339"/>
    <n v="146.91666666666666"/>
    <n v="2709.5"/>
    <n v="3191.8333333333335"/>
    <n v="985.25"/>
  </r>
  <r>
    <x v="1"/>
    <n v="16122.666666666666"/>
    <n v="9069"/>
    <n v="131.83333333333334"/>
    <n v="2742.75"/>
    <n v="3189.25"/>
    <n v="990.08333333333337"/>
  </r>
  <r>
    <x v="2"/>
    <n v="17851.166666666668"/>
    <n v="10071.583333333334"/>
    <n v="144.16666666666666"/>
    <n v="2881.75"/>
    <n v="3700.9166666666665"/>
    <n v="1052.75"/>
  </r>
  <r>
    <x v="3"/>
    <n v="19961.5"/>
    <n v="11021.75"/>
    <n v="169.75"/>
    <n v="3091.9166666666665"/>
    <n v="4554.083333333333"/>
    <n v="1123.9166666666667"/>
  </r>
  <r>
    <x v="4"/>
    <n v="21477.583333333332"/>
    <n v="11315.916666666666"/>
    <n v="188.08333333333334"/>
    <n v="3267.5"/>
    <n v="5458"/>
    <n v="1247.8333333333333"/>
  </r>
  <r>
    <x v="5"/>
    <n v="23204.25"/>
    <n v="12037.916666666666"/>
    <n v="189.16666666666666"/>
    <n v="3523.25"/>
    <n v="6030.083333333333"/>
    <n v="1424"/>
  </r>
  <r>
    <x v="6"/>
    <n v="24466.583333333332"/>
    <n v="12532.166666666666"/>
    <n v="194.33333333333334"/>
    <n v="3714.3333333333335"/>
    <n v="6542.666666666667"/>
    <n v="1483.25"/>
  </r>
  <r>
    <x v="7"/>
    <n v="26008"/>
    <n v="13194.833333333334"/>
    <n v="206.08333333333334"/>
    <n v="4051.3333333333335"/>
    <n v="6949.333333333333"/>
    <n v="1606.5"/>
  </r>
  <r>
    <x v="8"/>
    <n v="27701"/>
    <n v="13901.083333333334"/>
    <n v="216.66666666666666"/>
    <n v="4239.416666666667"/>
    <n v="7614.666666666667"/>
    <n v="1729"/>
  </r>
  <r>
    <x v="9"/>
    <n v="29059.916666666668"/>
    <n v="14555.25"/>
    <n v="211.16666666666666"/>
    <n v="4376.833333333333"/>
    <n v="8106.416666666667"/>
    <n v="1810.5"/>
  </r>
  <r>
    <x v="10"/>
    <n v="30717.083333333332"/>
    <n v="15521.083333333334"/>
    <n v="202.58333333333334"/>
    <n v="4514.666666666667"/>
    <n v="8579.6666666666661"/>
    <n v="1899.1666666666667"/>
  </r>
  <r>
    <x v="11"/>
    <n v="32089.166666666668"/>
    <n v="16219.166666666666"/>
    <n v="189.75"/>
    <n v="4685.833333333333"/>
    <n v="9019.0833333333339"/>
    <n v="1975.5833333333333"/>
  </r>
  <r>
    <x v="12"/>
    <n v="32872.833333333336"/>
    <n v="16478.666666666668"/>
    <n v="181.25"/>
    <n v="4799.583333333333"/>
    <n v="9341.6666666666661"/>
    <n v="2071.9166666666665"/>
  </r>
  <r>
    <x v="13"/>
    <n v="36180"/>
    <n v="18597.5"/>
    <n v="182.58333333333334"/>
    <n v="5099.5"/>
    <n v="10051.416666666666"/>
    <n v="2248.75"/>
  </r>
  <r>
    <x v="14"/>
    <n v="37922.5"/>
    <n v="20183.833333333332"/>
    <n v="187.33333333333334"/>
    <n v="5130.333333333333"/>
    <n v="10141.5"/>
    <n v="2279.75"/>
  </r>
  <r>
    <x v="15"/>
    <n v="38882.666666666664"/>
    <n v="20761.416666666668"/>
    <n v="187.75"/>
    <n v="5294.666666666667"/>
    <n v="10257"/>
    <n v="2382.1666666666665"/>
  </r>
  <r>
    <x v="16"/>
    <n v="39570.666666666664"/>
    <n v="21403.5"/>
    <n v="180.75"/>
    <n v="5330.833333333333"/>
    <n v="10247.833333333334"/>
    <n v="2408.0833333333335"/>
  </r>
  <r>
    <x v="17"/>
    <n v="39799.416666666664"/>
    <n v="22051.333333333332"/>
    <n v="166.75"/>
    <n v="5223.083333333333"/>
    <n v="9995.75"/>
    <n v="2362.1666666666665"/>
  </r>
  <r>
    <x v="18"/>
    <n v="40304.5"/>
    <n v="22136.166666666668"/>
    <n v="184.66666666666666"/>
    <n v="5316.083333333333"/>
    <n v="10206.916666666666"/>
    <n v="2460.75"/>
  </r>
  <r>
    <x v="19"/>
    <n v="41419.833333333336"/>
    <n v="22497.916666666668"/>
    <n v="224.08333333333334"/>
    <n v="5514.333333333333"/>
    <n v="10619.583333333334"/>
    <n v="2564"/>
  </r>
  <r>
    <x v="20"/>
    <n v="42312.25"/>
    <n v="23056.083333333332"/>
    <n v="235"/>
    <n v="5542.916666666667"/>
    <n v="10867.833333333334"/>
    <n v="2610.1666666666665"/>
  </r>
  <r>
    <x v="21"/>
    <n v="43845.833333333336"/>
    <n v="23642"/>
    <n v="247.33333333333334"/>
    <n v="5890.75"/>
    <n v="11368.083333333334"/>
    <n v="2697.8333333333335"/>
  </r>
  <r>
    <x v="22"/>
    <n v="43374.916666666664"/>
    <n v="23314"/>
    <n v="242.25"/>
    <n v="5871.25"/>
    <n v="11267"/>
    <n v="26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F39F66-B0DD-40FD-8AC9-175BCE79D70B}" name="피벗 테이블1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A1:F24" firstHeaderRow="0" firstDataRow="1" firstDataCol="1"/>
  <pivotFields count="7"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합계 : 공공" fld="6" baseField="0" baseItem="0"/>
    <dataField name="합계 : 가정" fld="4" baseField="0" baseItem="0"/>
    <dataField name="합계 : 산업" fld="2" baseField="0" baseItem="0"/>
    <dataField name="합계 : 수송" fld="3" baseField="0" baseItem="0"/>
    <dataField name="합계 : 상업" fld="5" baseField="0" baseItem="0"/>
  </dataFields>
  <chartFormats count="5">
    <chartFormat chart="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89C5B8-8BFD-4527-BF41-5CCAFB2B2564}" name="피벗 테이블2" cacheId="1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A3:F27" firstHeaderRow="0" firstDataRow="1" firstDataCol="1"/>
  <pivotFields count="7">
    <pivotField axis="axisRow" numFmtId="177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umFmtId="177" showAll="0"/>
    <pivotField dataField="1" numFmtId="177" showAll="0"/>
    <pivotField dataField="1" numFmtId="177" showAll="0"/>
    <pivotField dataField="1" numFmtId="177" showAll="0"/>
    <pivotField dataField="1" numFmtId="177" showAll="0"/>
    <pivotField dataField="1" numFmtId="177"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합계 : 산업" fld="2" baseField="0" baseItem="0"/>
    <dataField name="합계 : 수송" fld="3" baseField="0" baseItem="0"/>
    <dataField name="합계 : 가정" fld="4" baseField="0" baseItem="0"/>
    <dataField name="합계 : 상업" fld="5" baseField="0" baseItem="0"/>
    <dataField name="합계 : 공공" fld="6" baseField="0" baseItem="0"/>
  </dataFields>
  <chartFormats count="5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E4FC-CD27-4936-B686-F2A76C6200CC}">
  <dimension ref="A1:F24"/>
  <sheetViews>
    <sheetView topLeftCell="E13" zoomScale="55" zoomScaleNormal="55" workbookViewId="0">
      <selection activeCell="AI47" sqref="AI47"/>
    </sheetView>
  </sheetViews>
  <sheetFormatPr defaultRowHeight="16.5"/>
  <cols>
    <col min="1" max="1" width="13.75" bestFit="1" customWidth="1"/>
    <col min="2" max="6" width="15.375" bestFit="1" customWidth="1"/>
    <col min="7" max="7" width="13.375" bestFit="1" customWidth="1"/>
  </cols>
  <sheetData>
    <row r="1" spans="1:6">
      <c r="A1" s="16" t="s">
        <v>61</v>
      </c>
      <c r="B1" t="s">
        <v>67</v>
      </c>
      <c r="C1" t="s">
        <v>64</v>
      </c>
      <c r="D1" t="s">
        <v>66</v>
      </c>
      <c r="E1" t="s">
        <v>65</v>
      </c>
      <c r="F1" t="s">
        <v>63</v>
      </c>
    </row>
    <row r="2" spans="1:6">
      <c r="A2" s="17">
        <v>1998</v>
      </c>
      <c r="B2" s="15">
        <v>0.49056922946798998</v>
      </c>
      <c r="C2" s="15">
        <v>1.2271636833364088</v>
      </c>
      <c r="D2" s="15">
        <v>-6.4914978991777215</v>
      </c>
      <c r="E2" s="15">
        <v>-10.266591038003391</v>
      </c>
      <c r="F2" s="15">
        <v>-8.0935721372256839E-2</v>
      </c>
    </row>
    <row r="3" spans="1:6">
      <c r="A3" s="17">
        <v>1999</v>
      </c>
      <c r="B3" s="15">
        <v>6.3294335493645271</v>
      </c>
      <c r="C3" s="15">
        <v>5.0679062984231154</v>
      </c>
      <c r="D3" s="15">
        <v>11.055059359723607</v>
      </c>
      <c r="E3" s="15">
        <v>9.3552465233881019</v>
      </c>
      <c r="F3" s="15">
        <v>16.043479396932398</v>
      </c>
    </row>
    <row r="4" spans="1:6">
      <c r="A4" s="17">
        <v>2000</v>
      </c>
      <c r="B4" s="15">
        <v>6.7600728251405116</v>
      </c>
      <c r="C4" s="15">
        <v>7.2930221798097179</v>
      </c>
      <c r="D4" s="15">
        <v>9.4341339908488333</v>
      </c>
      <c r="E4" s="15">
        <v>17.745664739884401</v>
      </c>
      <c r="F4" s="15">
        <v>23.052847267568843</v>
      </c>
    </row>
    <row r="5" spans="1:6">
      <c r="A5" s="17">
        <v>2001</v>
      </c>
      <c r="B5" s="15">
        <v>11.025431897382651</v>
      </c>
      <c r="C5" s="15">
        <v>5.678786081987985</v>
      </c>
      <c r="D5" s="15">
        <v>2.6689651522368596</v>
      </c>
      <c r="E5" s="15">
        <v>10.800196367206683</v>
      </c>
      <c r="F5" s="15">
        <v>19.848487620999478</v>
      </c>
    </row>
    <row r="6" spans="1:6">
      <c r="A6" s="17">
        <v>2002</v>
      </c>
      <c r="B6" s="15">
        <v>14.117804193936163</v>
      </c>
      <c r="C6" s="15">
        <v>7.8270849273144609</v>
      </c>
      <c r="D6" s="15">
        <v>6.3803933986788515</v>
      </c>
      <c r="E6" s="15">
        <v>0.57598582188745107</v>
      </c>
      <c r="F6" s="15">
        <v>10.481556125564914</v>
      </c>
    </row>
    <row r="7" spans="1:6">
      <c r="A7" s="17">
        <v>2003</v>
      </c>
      <c r="B7" s="15">
        <v>4.1608146067415728</v>
      </c>
      <c r="C7" s="15">
        <v>5.4234962983987369</v>
      </c>
      <c r="D7" s="15">
        <v>4.1057768855352883</v>
      </c>
      <c r="E7" s="15">
        <v>2.7312775330396577</v>
      </c>
      <c r="F7" s="15">
        <v>8.5004353173670992</v>
      </c>
    </row>
    <row r="8" spans="1:6">
      <c r="A8" s="17">
        <v>2004</v>
      </c>
      <c r="B8" s="15">
        <v>8.3094555873925504</v>
      </c>
      <c r="C8" s="15">
        <v>9.0729606030691912</v>
      </c>
      <c r="D8" s="15">
        <v>5.2877262511138108</v>
      </c>
      <c r="E8" s="15">
        <v>6.0463121783876499</v>
      </c>
      <c r="F8" s="15">
        <v>6.2156103525575617</v>
      </c>
    </row>
    <row r="9" spans="1:6">
      <c r="A9" s="17">
        <v>2005</v>
      </c>
      <c r="B9" s="15">
        <v>7.6252723311546839</v>
      </c>
      <c r="C9" s="15">
        <v>4.6425045252591772</v>
      </c>
      <c r="D9" s="15">
        <v>5.3524738218241987</v>
      </c>
      <c r="E9" s="15">
        <v>5.135463000404358</v>
      </c>
      <c r="F9" s="15">
        <v>9.5740598618572612</v>
      </c>
    </row>
    <row r="10" spans="1:6">
      <c r="A10" s="17">
        <v>2006</v>
      </c>
      <c r="B10" s="15">
        <v>4.7137073452862932</v>
      </c>
      <c r="C10" s="15">
        <v>3.2414050675210673</v>
      </c>
      <c r="D10" s="15">
        <v>4.7058682476785334</v>
      </c>
      <c r="E10" s="15">
        <v>-2.5384615384615388</v>
      </c>
      <c r="F10" s="15">
        <v>6.457932060935037</v>
      </c>
    </row>
    <row r="11" spans="1:6">
      <c r="A11" s="17">
        <v>2007</v>
      </c>
      <c r="B11" s="15">
        <v>4.8973580042345617</v>
      </c>
      <c r="C11" s="15">
        <v>3.1491565439244646</v>
      </c>
      <c r="D11" s="15">
        <v>6.6356354808975047</v>
      </c>
      <c r="E11" s="15">
        <v>-4.0647198105761557</v>
      </c>
      <c r="F11" s="15">
        <v>5.8379678649629296</v>
      </c>
    </row>
    <row r="12" spans="1:6">
      <c r="A12" s="17">
        <v>2008</v>
      </c>
      <c r="B12" s="15">
        <v>4.0236946028959988</v>
      </c>
      <c r="C12" s="15">
        <v>3.7913467217956152</v>
      </c>
      <c r="D12" s="15">
        <v>4.4976456755058898</v>
      </c>
      <c r="E12" s="15">
        <v>-6.3348416289592802</v>
      </c>
      <c r="F12" s="15">
        <v>5.1216053459730517</v>
      </c>
    </row>
    <row r="13" spans="1:6">
      <c r="A13" s="17">
        <v>2009</v>
      </c>
      <c r="B13" s="15">
        <v>4.8761969038680517</v>
      </c>
      <c r="C13" s="15">
        <v>2.4275297883691982</v>
      </c>
      <c r="D13" s="15">
        <v>1.5999588963674778</v>
      </c>
      <c r="E13" s="15">
        <v>-4.4795783926218711</v>
      </c>
      <c r="F13" s="15">
        <v>3.5766753827532223</v>
      </c>
    </row>
    <row r="14" spans="1:6">
      <c r="A14" s="17">
        <v>2010</v>
      </c>
      <c r="B14" s="15">
        <v>8.5347705425733089</v>
      </c>
      <c r="C14" s="15">
        <v>6.2488063199930615</v>
      </c>
      <c r="D14" s="15">
        <v>12.858038676268299</v>
      </c>
      <c r="E14" s="15">
        <v>0.7356321839080513</v>
      </c>
      <c r="F14" s="15">
        <v>7.5976806422836756</v>
      </c>
    </row>
    <row r="15" spans="1:6">
      <c r="A15" s="17">
        <v>2011</v>
      </c>
      <c r="B15" s="15">
        <v>1.3785436353529739</v>
      </c>
      <c r="C15" s="15">
        <v>0.60463444128508737</v>
      </c>
      <c r="D15" s="15">
        <v>8.529820316350758</v>
      </c>
      <c r="E15" s="15">
        <v>2.601551802829758</v>
      </c>
      <c r="F15" s="15">
        <v>0.89622524188133301</v>
      </c>
    </row>
    <row r="16" spans="1:6">
      <c r="A16" s="17">
        <v>2012</v>
      </c>
      <c r="B16" s="15">
        <v>4.4924516577109994</v>
      </c>
      <c r="C16" s="15">
        <v>3.203170684166083</v>
      </c>
      <c r="D16" s="15">
        <v>2.8616136677043631</v>
      </c>
      <c r="E16" s="15">
        <v>0.22241992882561773</v>
      </c>
      <c r="F16" s="15">
        <v>1.1388847803579354</v>
      </c>
    </row>
    <row r="17" spans="1:6">
      <c r="A17" s="17">
        <v>2013</v>
      </c>
      <c r="B17" s="15">
        <v>1.0879451479745459</v>
      </c>
      <c r="C17" s="15">
        <v>0.68307731050112175</v>
      </c>
      <c r="D17" s="15">
        <v>3.0926759172663973</v>
      </c>
      <c r="E17" s="15">
        <v>-3.7283621837549936</v>
      </c>
      <c r="F17" s="15">
        <v>-8.9369861232973191E-2</v>
      </c>
    </row>
    <row r="18" spans="1:6">
      <c r="A18" s="17">
        <v>2014</v>
      </c>
      <c r="B18" s="15">
        <v>-1.9067723293075531</v>
      </c>
      <c r="C18" s="15">
        <v>-2.0212599656088792</v>
      </c>
      <c r="D18" s="15">
        <v>3.0267635355588203</v>
      </c>
      <c r="E18" s="15">
        <v>-7.7455048409405256</v>
      </c>
      <c r="F18" s="15">
        <v>-2.4598695659245098</v>
      </c>
    </row>
    <row r="19" spans="1:6">
      <c r="A19" s="17">
        <v>2015</v>
      </c>
      <c r="B19" s="15">
        <v>4.1734283496789741</v>
      </c>
      <c r="C19" s="15">
        <v>1.7805574612696842</v>
      </c>
      <c r="D19" s="15">
        <v>0.3847084076548769</v>
      </c>
      <c r="E19" s="15">
        <v>10.744627686156916</v>
      </c>
      <c r="F19" s="15">
        <v>2.112564506581958</v>
      </c>
    </row>
    <row r="20" spans="1:6">
      <c r="A20" s="17">
        <v>2016</v>
      </c>
      <c r="B20" s="15">
        <v>4.195875241288225</v>
      </c>
      <c r="C20" s="15">
        <v>3.729249290674526</v>
      </c>
      <c r="D20" s="15">
        <v>1.6342034528712437</v>
      </c>
      <c r="E20" s="15">
        <v>21.344765342960301</v>
      </c>
      <c r="F20" s="15">
        <v>4.0430100503743498</v>
      </c>
    </row>
    <row r="21" spans="1:6">
      <c r="A21" s="17">
        <v>2017</v>
      </c>
      <c r="B21" s="15">
        <v>1.8005720228809092</v>
      </c>
      <c r="C21" s="15">
        <v>0.51834612827178761</v>
      </c>
      <c r="D21" s="15">
        <v>2.480970460227788</v>
      </c>
      <c r="E21" s="15">
        <v>4.8716995165488983</v>
      </c>
      <c r="F21" s="15">
        <v>2.3376623376623376</v>
      </c>
    </row>
    <row r="22" spans="1:6">
      <c r="A22" s="17">
        <v>2018</v>
      </c>
      <c r="B22" s="15">
        <v>3.3586616435732193</v>
      </c>
      <c r="C22" s="15">
        <v>6.2752762534766537</v>
      </c>
      <c r="D22" s="15">
        <v>2.5412671276199754</v>
      </c>
      <c r="E22" s="15">
        <v>5.2482269503546144</v>
      </c>
      <c r="F22" s="15">
        <v>4.6030334166577198</v>
      </c>
    </row>
    <row r="23" spans="1:6">
      <c r="A23" s="17">
        <v>2019</v>
      </c>
      <c r="B23" s="15">
        <v>-0.66102427874220615</v>
      </c>
      <c r="C23" s="15">
        <v>-0.33102745830327207</v>
      </c>
      <c r="D23" s="15">
        <v>-1.3873614753404957</v>
      </c>
      <c r="E23" s="15">
        <v>-2.0552560646900311</v>
      </c>
      <c r="F23" s="15">
        <v>-0.8891853654603219</v>
      </c>
    </row>
    <row r="24" spans="1:6">
      <c r="A24" s="17" t="s">
        <v>62</v>
      </c>
      <c r="B24" s="15">
        <v>103.78426270984895</v>
      </c>
      <c r="C24" s="15">
        <v>79.533193184934987</v>
      </c>
      <c r="D24" s="15">
        <v>91.254839347415142</v>
      </c>
      <c r="E24" s="15">
        <v>56.945754077774666</v>
      </c>
      <c r="F24" s="15">
        <v>133.92035705928109</v>
      </c>
    </row>
  </sheetData>
  <phoneticPr fontId="2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942E-6277-4662-B189-31527A688B85}">
  <dimension ref="A3:F27"/>
  <sheetViews>
    <sheetView topLeftCell="F1" zoomScale="55" zoomScaleNormal="55" workbookViewId="0">
      <selection activeCell="A3" sqref="A3"/>
    </sheetView>
  </sheetViews>
  <sheetFormatPr defaultRowHeight="16.5"/>
  <cols>
    <col min="1" max="1" width="13.75" bestFit="1" customWidth="1"/>
    <col min="2" max="6" width="14.5" bestFit="1" customWidth="1"/>
    <col min="7" max="7" width="12.625" bestFit="1" customWidth="1"/>
  </cols>
  <sheetData>
    <row r="3" spans="1:6">
      <c r="A3" s="16" t="s">
        <v>61</v>
      </c>
      <c r="B3" t="s">
        <v>66</v>
      </c>
      <c r="C3" t="s">
        <v>65</v>
      </c>
      <c r="D3" t="s">
        <v>64</v>
      </c>
      <c r="E3" t="s">
        <v>63</v>
      </c>
      <c r="F3" t="s">
        <v>67</v>
      </c>
    </row>
    <row r="4" spans="1:6">
      <c r="A4" s="18">
        <v>1997</v>
      </c>
      <c r="B4" s="15">
        <v>9698.5833333333339</v>
      </c>
      <c r="C4" s="15">
        <v>146.91666666666666</v>
      </c>
      <c r="D4" s="15">
        <v>2709.5</v>
      </c>
      <c r="E4" s="15">
        <v>3191.8333333333335</v>
      </c>
      <c r="F4" s="15">
        <v>985.25</v>
      </c>
    </row>
    <row r="5" spans="1:6">
      <c r="A5" s="18">
        <v>1998</v>
      </c>
      <c r="B5" s="15">
        <v>9069</v>
      </c>
      <c r="C5" s="15">
        <v>131.83333333333334</v>
      </c>
      <c r="D5" s="15">
        <v>2742.75</v>
      </c>
      <c r="E5" s="15">
        <v>3189.25</v>
      </c>
      <c r="F5" s="15">
        <v>990.08333333333337</v>
      </c>
    </row>
    <row r="6" spans="1:6">
      <c r="A6" s="18">
        <v>1999</v>
      </c>
      <c r="B6" s="15">
        <v>10071.583333333334</v>
      </c>
      <c r="C6" s="15">
        <v>144.16666666666666</v>
      </c>
      <c r="D6" s="15">
        <v>2881.75</v>
      </c>
      <c r="E6" s="15">
        <v>3700.9166666666665</v>
      </c>
      <c r="F6" s="15">
        <v>1052.75</v>
      </c>
    </row>
    <row r="7" spans="1:6">
      <c r="A7" s="18">
        <v>2000</v>
      </c>
      <c r="B7" s="15">
        <v>11021.75</v>
      </c>
      <c r="C7" s="15">
        <v>169.75</v>
      </c>
      <c r="D7" s="15">
        <v>3091.9166666666665</v>
      </c>
      <c r="E7" s="15">
        <v>4554.083333333333</v>
      </c>
      <c r="F7" s="15">
        <v>1123.9166666666667</v>
      </c>
    </row>
    <row r="8" spans="1:6">
      <c r="A8" s="18">
        <v>2001</v>
      </c>
      <c r="B8" s="15">
        <v>11315.916666666666</v>
      </c>
      <c r="C8" s="15">
        <v>188.08333333333334</v>
      </c>
      <c r="D8" s="15">
        <v>3267.5</v>
      </c>
      <c r="E8" s="15">
        <v>5458</v>
      </c>
      <c r="F8" s="15">
        <v>1247.8333333333333</v>
      </c>
    </row>
    <row r="9" spans="1:6">
      <c r="A9" s="18">
        <v>2002</v>
      </c>
      <c r="B9" s="15">
        <v>12037.916666666666</v>
      </c>
      <c r="C9" s="15">
        <v>189.16666666666666</v>
      </c>
      <c r="D9" s="15">
        <v>3523.25</v>
      </c>
      <c r="E9" s="15">
        <v>6030.083333333333</v>
      </c>
      <c r="F9" s="15">
        <v>1424</v>
      </c>
    </row>
    <row r="10" spans="1:6">
      <c r="A10" s="18">
        <v>2003</v>
      </c>
      <c r="B10" s="15">
        <v>12532.166666666666</v>
      </c>
      <c r="C10" s="15">
        <v>194.33333333333334</v>
      </c>
      <c r="D10" s="15">
        <v>3714.3333333333335</v>
      </c>
      <c r="E10" s="15">
        <v>6542.666666666667</v>
      </c>
      <c r="F10" s="15">
        <v>1483.25</v>
      </c>
    </row>
    <row r="11" spans="1:6">
      <c r="A11" s="18">
        <v>2004</v>
      </c>
      <c r="B11" s="15">
        <v>13194.833333333334</v>
      </c>
      <c r="C11" s="15">
        <v>206.08333333333334</v>
      </c>
      <c r="D11" s="15">
        <v>4051.3333333333335</v>
      </c>
      <c r="E11" s="15">
        <v>6949.333333333333</v>
      </c>
      <c r="F11" s="15">
        <v>1606.5</v>
      </c>
    </row>
    <row r="12" spans="1:6">
      <c r="A12" s="18">
        <v>2005</v>
      </c>
      <c r="B12" s="15">
        <v>13901.083333333334</v>
      </c>
      <c r="C12" s="15">
        <v>216.66666666666666</v>
      </c>
      <c r="D12" s="15">
        <v>4239.416666666667</v>
      </c>
      <c r="E12" s="15">
        <v>7614.666666666667</v>
      </c>
      <c r="F12" s="15">
        <v>1729</v>
      </c>
    </row>
    <row r="13" spans="1:6">
      <c r="A13" s="18">
        <v>2006</v>
      </c>
      <c r="B13" s="15">
        <v>14555.25</v>
      </c>
      <c r="C13" s="15">
        <v>211.16666666666666</v>
      </c>
      <c r="D13" s="15">
        <v>4376.833333333333</v>
      </c>
      <c r="E13" s="15">
        <v>8106.416666666667</v>
      </c>
      <c r="F13" s="15">
        <v>1810.5</v>
      </c>
    </row>
    <row r="14" spans="1:6">
      <c r="A14" s="18">
        <v>2007</v>
      </c>
      <c r="B14" s="15">
        <v>15521.083333333334</v>
      </c>
      <c r="C14" s="15">
        <v>202.58333333333334</v>
      </c>
      <c r="D14" s="15">
        <v>4514.666666666667</v>
      </c>
      <c r="E14" s="15">
        <v>8579.6666666666661</v>
      </c>
      <c r="F14" s="15">
        <v>1899.1666666666667</v>
      </c>
    </row>
    <row r="15" spans="1:6">
      <c r="A15" s="18">
        <v>2008</v>
      </c>
      <c r="B15" s="15">
        <v>16219.166666666666</v>
      </c>
      <c r="C15" s="15">
        <v>189.75</v>
      </c>
      <c r="D15" s="15">
        <v>4685.833333333333</v>
      </c>
      <c r="E15" s="15">
        <v>9019.0833333333339</v>
      </c>
      <c r="F15" s="15">
        <v>1975.5833333333333</v>
      </c>
    </row>
    <row r="16" spans="1:6">
      <c r="A16" s="18">
        <v>2009</v>
      </c>
      <c r="B16" s="15">
        <v>16478.666666666668</v>
      </c>
      <c r="C16" s="15">
        <v>181.25</v>
      </c>
      <c r="D16" s="15">
        <v>4799.583333333333</v>
      </c>
      <c r="E16" s="15">
        <v>9341.6666666666661</v>
      </c>
      <c r="F16" s="15">
        <v>2071.9166666666665</v>
      </c>
    </row>
    <row r="17" spans="1:6">
      <c r="A17" s="18">
        <v>2010</v>
      </c>
      <c r="B17" s="15">
        <v>18597.5</v>
      </c>
      <c r="C17" s="15">
        <v>182.58333333333334</v>
      </c>
      <c r="D17" s="15">
        <v>5099.5</v>
      </c>
      <c r="E17" s="15">
        <v>10051.416666666666</v>
      </c>
      <c r="F17" s="15">
        <v>2248.75</v>
      </c>
    </row>
    <row r="18" spans="1:6">
      <c r="A18" s="18">
        <v>2011</v>
      </c>
      <c r="B18" s="15">
        <v>20183.833333333332</v>
      </c>
      <c r="C18" s="15">
        <v>187.33333333333334</v>
      </c>
      <c r="D18" s="15">
        <v>5130.333333333333</v>
      </c>
      <c r="E18" s="15">
        <v>10141.5</v>
      </c>
      <c r="F18" s="15">
        <v>2279.75</v>
      </c>
    </row>
    <row r="19" spans="1:6">
      <c r="A19" s="18">
        <v>2012</v>
      </c>
      <c r="B19" s="15">
        <v>20761.416666666668</v>
      </c>
      <c r="C19" s="15">
        <v>187.75</v>
      </c>
      <c r="D19" s="15">
        <v>5294.666666666667</v>
      </c>
      <c r="E19" s="15">
        <v>10257</v>
      </c>
      <c r="F19" s="15">
        <v>2382.1666666666665</v>
      </c>
    </row>
    <row r="20" spans="1:6">
      <c r="A20" s="18">
        <v>2013</v>
      </c>
      <c r="B20" s="15">
        <v>21403.5</v>
      </c>
      <c r="C20" s="15">
        <v>180.75</v>
      </c>
      <c r="D20" s="15">
        <v>5330.833333333333</v>
      </c>
      <c r="E20" s="15">
        <v>10247.833333333334</v>
      </c>
      <c r="F20" s="15">
        <v>2408.0833333333335</v>
      </c>
    </row>
    <row r="21" spans="1:6">
      <c r="A21" s="18">
        <v>2014</v>
      </c>
      <c r="B21" s="15">
        <v>22051.333333333332</v>
      </c>
      <c r="C21" s="15">
        <v>166.75</v>
      </c>
      <c r="D21" s="15">
        <v>5223.083333333333</v>
      </c>
      <c r="E21" s="15">
        <v>9995.75</v>
      </c>
      <c r="F21" s="15">
        <v>2362.1666666666665</v>
      </c>
    </row>
    <row r="22" spans="1:6">
      <c r="A22" s="18">
        <v>2015</v>
      </c>
      <c r="B22" s="15">
        <v>22136.166666666668</v>
      </c>
      <c r="C22" s="15">
        <v>184.66666666666666</v>
      </c>
      <c r="D22" s="15">
        <v>5316.083333333333</v>
      </c>
      <c r="E22" s="15">
        <v>10206.916666666666</v>
      </c>
      <c r="F22" s="15">
        <v>2460.75</v>
      </c>
    </row>
    <row r="23" spans="1:6">
      <c r="A23" s="18">
        <v>2016</v>
      </c>
      <c r="B23" s="15">
        <v>22497.916666666668</v>
      </c>
      <c r="C23" s="15">
        <v>224.08333333333334</v>
      </c>
      <c r="D23" s="15">
        <v>5514.333333333333</v>
      </c>
      <c r="E23" s="15">
        <v>10619.583333333334</v>
      </c>
      <c r="F23" s="15">
        <v>2564</v>
      </c>
    </row>
    <row r="24" spans="1:6">
      <c r="A24" s="18">
        <v>2017</v>
      </c>
      <c r="B24" s="15">
        <v>23056.083333333332</v>
      </c>
      <c r="C24" s="15">
        <v>235</v>
      </c>
      <c r="D24" s="15">
        <v>5542.916666666667</v>
      </c>
      <c r="E24" s="15">
        <v>10867.833333333334</v>
      </c>
      <c r="F24" s="15">
        <v>2610.1666666666665</v>
      </c>
    </row>
    <row r="25" spans="1:6">
      <c r="A25" s="18">
        <v>2018</v>
      </c>
      <c r="B25" s="15">
        <v>23642</v>
      </c>
      <c r="C25" s="15">
        <v>247.33333333333334</v>
      </c>
      <c r="D25" s="15">
        <v>5890.75</v>
      </c>
      <c r="E25" s="15">
        <v>11368.083333333334</v>
      </c>
      <c r="F25" s="15">
        <v>2697.8333333333335</v>
      </c>
    </row>
    <row r="26" spans="1:6">
      <c r="A26" s="18">
        <v>2019</v>
      </c>
      <c r="B26" s="15">
        <v>23314</v>
      </c>
      <c r="C26" s="15">
        <v>242.25</v>
      </c>
      <c r="D26" s="15">
        <v>5871.25</v>
      </c>
      <c r="E26" s="15">
        <v>11267</v>
      </c>
      <c r="F26" s="15">
        <v>2680</v>
      </c>
    </row>
    <row r="27" spans="1:6">
      <c r="A27" s="18" t="s">
        <v>62</v>
      </c>
      <c r="B27" s="15">
        <v>383260.75</v>
      </c>
      <c r="C27" s="15">
        <v>4410.25</v>
      </c>
      <c r="D27" s="15">
        <v>102812.41666666666</v>
      </c>
      <c r="E27" s="15">
        <v>187300.58333333334</v>
      </c>
      <c r="F27" s="15">
        <v>44093.416666666672</v>
      </c>
    </row>
  </sheetData>
  <phoneticPr fontId="2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W295"/>
  <sheetViews>
    <sheetView tabSelected="1" zoomScale="55" zoomScaleNormal="55" workbookViewId="0">
      <selection activeCell="M3" sqref="M3"/>
    </sheetView>
  </sheetViews>
  <sheetFormatPr defaultRowHeight="16.5"/>
  <cols>
    <col min="1" max="1" width="7" customWidth="1"/>
    <col min="2" max="2" width="5.75" customWidth="1"/>
    <col min="3" max="8" width="20" customWidth="1"/>
    <col min="10" max="12" width="9.75" bestFit="1" customWidth="1"/>
    <col min="13" max="14" width="8.875" bestFit="1" customWidth="1"/>
    <col min="15" max="15" width="9.75" bestFit="1" customWidth="1"/>
    <col min="16" max="16" width="8.875" bestFit="1" customWidth="1"/>
  </cols>
  <sheetData>
    <row r="1" spans="1:23" ht="34.5">
      <c r="A1" s="1" t="s">
        <v>0</v>
      </c>
      <c r="B1" s="19" t="s">
        <v>1</v>
      </c>
      <c r="C1" s="19" t="s">
        <v>2</v>
      </c>
      <c r="D1" s="19" t="s">
        <v>2</v>
      </c>
      <c r="E1" s="19" t="s">
        <v>2</v>
      </c>
      <c r="F1" s="19" t="s">
        <v>2</v>
      </c>
      <c r="G1" s="19" t="s">
        <v>2</v>
      </c>
      <c r="H1" s="19" t="s">
        <v>2</v>
      </c>
    </row>
    <row r="2" spans="1:23" ht="69">
      <c r="A2" s="1" t="s">
        <v>3</v>
      </c>
      <c r="B2" s="19" t="s">
        <v>2</v>
      </c>
      <c r="C2" s="19" t="s">
        <v>2</v>
      </c>
      <c r="D2" s="19" t="s">
        <v>2</v>
      </c>
      <c r="E2" s="19" t="s">
        <v>2</v>
      </c>
      <c r="F2" s="19" t="s">
        <v>2</v>
      </c>
      <c r="G2" s="19" t="s">
        <v>2</v>
      </c>
      <c r="H2" s="19" t="s">
        <v>2</v>
      </c>
    </row>
    <row r="3" spans="1:23" ht="51.75">
      <c r="A3" s="1" t="s">
        <v>4</v>
      </c>
      <c r="B3" s="19" t="s">
        <v>5</v>
      </c>
      <c r="C3" s="19" t="s">
        <v>2</v>
      </c>
      <c r="D3" s="19" t="s">
        <v>2</v>
      </c>
      <c r="E3" s="19" t="s">
        <v>2</v>
      </c>
      <c r="F3" s="19" t="s">
        <v>2</v>
      </c>
      <c r="G3" s="19" t="s">
        <v>2</v>
      </c>
      <c r="H3" s="19" t="s">
        <v>2</v>
      </c>
    </row>
    <row r="4" spans="1:23" ht="34.5">
      <c r="A4" s="1" t="s">
        <v>6</v>
      </c>
      <c r="B4" s="19" t="s">
        <v>7</v>
      </c>
      <c r="C4" s="19" t="s">
        <v>2</v>
      </c>
      <c r="D4" s="19" t="s">
        <v>2</v>
      </c>
      <c r="E4" s="19" t="s">
        <v>2</v>
      </c>
      <c r="F4" s="19" t="s">
        <v>2</v>
      </c>
      <c r="G4" s="19" t="s">
        <v>2</v>
      </c>
      <c r="H4" s="19" t="s">
        <v>2</v>
      </c>
    </row>
    <row r="5" spans="1:23" ht="34.5">
      <c r="A5" s="1" t="s">
        <v>8</v>
      </c>
      <c r="B5" s="19" t="s">
        <v>9</v>
      </c>
      <c r="C5" s="19" t="s">
        <v>2</v>
      </c>
      <c r="D5" s="19" t="s">
        <v>2</v>
      </c>
      <c r="E5" s="19" t="s">
        <v>2</v>
      </c>
      <c r="F5" s="19" t="s">
        <v>2</v>
      </c>
      <c r="G5" s="19" t="s">
        <v>2</v>
      </c>
      <c r="H5" s="19" t="s">
        <v>2</v>
      </c>
    </row>
    <row r="6" spans="1:23" ht="17.25">
      <c r="A6" s="1" t="s">
        <v>10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55</v>
      </c>
      <c r="G6" s="1" t="s">
        <v>2</v>
      </c>
      <c r="H6" s="1" t="s">
        <v>2</v>
      </c>
      <c r="J6" t="s">
        <v>69</v>
      </c>
      <c r="Q6" t="s">
        <v>68</v>
      </c>
    </row>
    <row r="7" spans="1:23" ht="25.9" customHeight="1">
      <c r="A7" s="2" t="s">
        <v>11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J7" s="12" t="s">
        <v>53</v>
      </c>
      <c r="K7" t="s">
        <v>54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</row>
    <row r="8" spans="1:23" ht="27" customHeight="1">
      <c r="A8" s="3" t="s">
        <v>18</v>
      </c>
      <c r="B8" s="4" t="s">
        <v>19</v>
      </c>
      <c r="C8" s="5">
        <v>16225</v>
      </c>
      <c r="D8" s="6">
        <v>9237</v>
      </c>
      <c r="E8" s="7">
        <v>161</v>
      </c>
      <c r="F8" s="8">
        <v>2814</v>
      </c>
      <c r="G8" s="9">
        <v>3050</v>
      </c>
      <c r="H8" s="10">
        <v>964</v>
      </c>
      <c r="J8" s="13">
        <v>1997</v>
      </c>
      <c r="K8" s="14">
        <f>AVERAGE(C8:C19)</f>
        <v>16732</v>
      </c>
      <c r="L8" s="14">
        <f t="shared" ref="L8:P8" si="0">AVERAGE(D8:D19)</f>
        <v>9698.5833333333339</v>
      </c>
      <c r="M8" s="14">
        <f t="shared" si="0"/>
        <v>146.91666666666666</v>
      </c>
      <c r="N8" s="14">
        <f t="shared" si="0"/>
        <v>2709.5</v>
      </c>
      <c r="O8" s="14">
        <f t="shared" si="0"/>
        <v>3191.8333333333335</v>
      </c>
      <c r="P8" s="14">
        <f t="shared" si="0"/>
        <v>985.25</v>
      </c>
      <c r="Q8" s="12" t="s">
        <v>53</v>
      </c>
      <c r="R8" t="s">
        <v>54</v>
      </c>
      <c r="S8" t="s">
        <v>56</v>
      </c>
      <c r="T8" t="s">
        <v>57</v>
      </c>
      <c r="U8" t="s">
        <v>58</v>
      </c>
      <c r="V8" t="s">
        <v>59</v>
      </c>
      <c r="W8" t="s">
        <v>60</v>
      </c>
    </row>
    <row r="9" spans="1:23" ht="27" customHeight="1">
      <c r="A9" s="3" t="s">
        <v>18</v>
      </c>
      <c r="B9" s="4" t="s">
        <v>20</v>
      </c>
      <c r="C9" s="5">
        <v>15364</v>
      </c>
      <c r="D9" s="6">
        <v>8465</v>
      </c>
      <c r="E9" s="7">
        <v>160</v>
      </c>
      <c r="F9" s="8">
        <v>2788</v>
      </c>
      <c r="G9" s="9">
        <v>2985</v>
      </c>
      <c r="H9" s="10">
        <v>965</v>
      </c>
      <c r="J9" s="13">
        <v>1998</v>
      </c>
      <c r="K9" s="14">
        <f t="shared" ref="K9:P9" si="1">AVERAGE(C20:C31)</f>
        <v>16122.666666666666</v>
      </c>
      <c r="L9" s="14">
        <f t="shared" si="1"/>
        <v>9069</v>
      </c>
      <c r="M9" s="14">
        <f t="shared" si="1"/>
        <v>131.83333333333334</v>
      </c>
      <c r="N9" s="14">
        <f t="shared" si="1"/>
        <v>2742.75</v>
      </c>
      <c r="O9" s="14">
        <f t="shared" si="1"/>
        <v>3189.25</v>
      </c>
      <c r="P9" s="14">
        <f t="shared" si="1"/>
        <v>990.08333333333337</v>
      </c>
      <c r="Q9">
        <v>1998</v>
      </c>
      <c r="R9" s="15">
        <f>(K9-K8)/K8*100</f>
        <v>-3.6417244401944417</v>
      </c>
      <c r="S9" s="15">
        <f t="shared" ref="S9:W24" si="2">(L9-L8)/L8*100</f>
        <v>-6.4914978991777215</v>
      </c>
      <c r="T9" s="15">
        <f t="shared" si="2"/>
        <v>-10.266591038003391</v>
      </c>
      <c r="U9" s="15">
        <f t="shared" si="2"/>
        <v>1.2271636833364088</v>
      </c>
      <c r="V9" s="15">
        <f t="shared" si="2"/>
        <v>-8.0935721372256839E-2</v>
      </c>
      <c r="W9" s="15">
        <f>(P9-P8)/P8*100</f>
        <v>0.49056922946798998</v>
      </c>
    </row>
    <row r="10" spans="1:23" ht="27" customHeight="1">
      <c r="A10" s="3" t="s">
        <v>18</v>
      </c>
      <c r="B10" s="4" t="s">
        <v>21</v>
      </c>
      <c r="C10" s="5">
        <v>16094</v>
      </c>
      <c r="D10" s="6">
        <v>9677</v>
      </c>
      <c r="E10" s="7">
        <v>140</v>
      </c>
      <c r="F10" s="8">
        <v>2555</v>
      </c>
      <c r="G10" s="9">
        <v>2793</v>
      </c>
      <c r="H10" s="10">
        <v>929</v>
      </c>
      <c r="J10" s="13">
        <v>1999</v>
      </c>
      <c r="K10" s="14">
        <f t="shared" ref="K10:P10" si="3">AVERAGE(C32:C43)</f>
        <v>17851.166666666668</v>
      </c>
      <c r="L10" s="14">
        <f t="shared" si="3"/>
        <v>10071.583333333334</v>
      </c>
      <c r="M10" s="14">
        <f t="shared" si="3"/>
        <v>144.16666666666666</v>
      </c>
      <c r="N10" s="14">
        <f t="shared" si="3"/>
        <v>2881.75</v>
      </c>
      <c r="O10" s="14">
        <f t="shared" si="3"/>
        <v>3700.9166666666665</v>
      </c>
      <c r="P10" s="14">
        <f t="shared" si="3"/>
        <v>1052.75</v>
      </c>
      <c r="Q10">
        <v>1999</v>
      </c>
      <c r="R10" s="15">
        <f t="shared" ref="R10:R29" si="4">(K10-K9)/K9*100</f>
        <v>10.720931194177981</v>
      </c>
      <c r="S10" s="15">
        <f t="shared" si="2"/>
        <v>11.055059359723607</v>
      </c>
      <c r="T10" s="15">
        <f t="shared" si="2"/>
        <v>9.3552465233881019</v>
      </c>
      <c r="U10" s="15">
        <f t="shared" si="2"/>
        <v>5.0679062984231154</v>
      </c>
      <c r="V10" s="15">
        <f t="shared" si="2"/>
        <v>16.043479396932398</v>
      </c>
      <c r="W10" s="15">
        <f t="shared" si="2"/>
        <v>6.3294335493645271</v>
      </c>
    </row>
    <row r="11" spans="1:23" ht="27" customHeight="1">
      <c r="A11" s="3" t="s">
        <v>18</v>
      </c>
      <c r="B11" s="4" t="s">
        <v>22</v>
      </c>
      <c r="C11" s="5">
        <v>16266</v>
      </c>
      <c r="D11" s="6">
        <v>9651</v>
      </c>
      <c r="E11" s="7">
        <v>141</v>
      </c>
      <c r="F11" s="8">
        <v>2629</v>
      </c>
      <c r="G11" s="9">
        <v>2888</v>
      </c>
      <c r="H11" s="10">
        <v>957</v>
      </c>
      <c r="J11" s="13">
        <v>2000</v>
      </c>
      <c r="K11" s="14">
        <f t="shared" ref="K11:P11" si="5">AVERAGE(C44:C55)</f>
        <v>19961.5</v>
      </c>
      <c r="L11" s="14">
        <f t="shared" si="5"/>
        <v>11021.75</v>
      </c>
      <c r="M11" s="14">
        <f t="shared" si="5"/>
        <v>169.75</v>
      </c>
      <c r="N11" s="14">
        <f t="shared" si="5"/>
        <v>3091.9166666666665</v>
      </c>
      <c r="O11" s="14">
        <f t="shared" si="5"/>
        <v>4554.083333333333</v>
      </c>
      <c r="P11" s="14">
        <f t="shared" si="5"/>
        <v>1123.9166666666667</v>
      </c>
      <c r="Q11">
        <v>2000</v>
      </c>
      <c r="R11" s="15">
        <f t="shared" si="4"/>
        <v>11.821823036776301</v>
      </c>
      <c r="S11" s="15">
        <f t="shared" si="2"/>
        <v>9.4341339908488333</v>
      </c>
      <c r="T11" s="15">
        <f t="shared" si="2"/>
        <v>17.745664739884401</v>
      </c>
      <c r="U11" s="15">
        <f t="shared" si="2"/>
        <v>7.2930221798097179</v>
      </c>
      <c r="V11" s="15">
        <f t="shared" si="2"/>
        <v>23.052847267568843</v>
      </c>
      <c r="W11" s="15">
        <f t="shared" si="2"/>
        <v>6.7600728251405116</v>
      </c>
    </row>
    <row r="12" spans="1:23" ht="27" customHeight="1">
      <c r="A12" s="3" t="s">
        <v>18</v>
      </c>
      <c r="B12" s="4" t="s">
        <v>23</v>
      </c>
      <c r="C12" s="5">
        <v>16028</v>
      </c>
      <c r="D12" s="6">
        <v>9658</v>
      </c>
      <c r="E12" s="7">
        <v>133</v>
      </c>
      <c r="F12" s="8">
        <v>2525</v>
      </c>
      <c r="G12" s="9">
        <v>2797</v>
      </c>
      <c r="H12" s="10">
        <v>916</v>
      </c>
      <c r="J12" s="13">
        <v>2001</v>
      </c>
      <c r="K12" s="14">
        <f t="shared" ref="K12:P12" si="6">AVERAGE(C56:C67)</f>
        <v>21477.583333333332</v>
      </c>
      <c r="L12" s="14">
        <f t="shared" si="6"/>
        <v>11315.916666666666</v>
      </c>
      <c r="M12" s="14">
        <f t="shared" si="6"/>
        <v>188.08333333333334</v>
      </c>
      <c r="N12" s="14">
        <f t="shared" si="6"/>
        <v>3267.5</v>
      </c>
      <c r="O12" s="14">
        <f t="shared" si="6"/>
        <v>5458</v>
      </c>
      <c r="P12" s="14">
        <f t="shared" si="6"/>
        <v>1247.8333333333333</v>
      </c>
      <c r="Q12">
        <v>2001</v>
      </c>
      <c r="R12" s="15">
        <f t="shared" si="4"/>
        <v>7.5950371131093961</v>
      </c>
      <c r="S12" s="15">
        <f t="shared" si="2"/>
        <v>2.6689651522368596</v>
      </c>
      <c r="T12" s="15">
        <f t="shared" si="2"/>
        <v>10.800196367206683</v>
      </c>
      <c r="U12" s="15">
        <f t="shared" si="2"/>
        <v>5.678786081987985</v>
      </c>
      <c r="V12" s="15">
        <f t="shared" si="2"/>
        <v>19.848487620999478</v>
      </c>
      <c r="W12" s="15">
        <f t="shared" si="2"/>
        <v>11.025431897382651</v>
      </c>
    </row>
    <row r="13" spans="1:23" ht="27" customHeight="1">
      <c r="A13" s="3" t="s">
        <v>18</v>
      </c>
      <c r="B13" s="4" t="s">
        <v>24</v>
      </c>
      <c r="C13" s="5">
        <v>16466</v>
      </c>
      <c r="D13" s="6">
        <v>9869</v>
      </c>
      <c r="E13" s="7">
        <v>139</v>
      </c>
      <c r="F13" s="8">
        <v>2545</v>
      </c>
      <c r="G13" s="9">
        <v>2968</v>
      </c>
      <c r="H13" s="10">
        <v>944</v>
      </c>
      <c r="J13" s="13">
        <v>2002</v>
      </c>
      <c r="K13" s="14">
        <f t="shared" ref="K13:P13" si="7">AVERAGE(C68:C79)</f>
        <v>23204.25</v>
      </c>
      <c r="L13" s="14">
        <f t="shared" si="7"/>
        <v>12037.916666666666</v>
      </c>
      <c r="M13" s="14">
        <f t="shared" si="7"/>
        <v>189.16666666666666</v>
      </c>
      <c r="N13" s="14">
        <f t="shared" si="7"/>
        <v>3523.25</v>
      </c>
      <c r="O13" s="14">
        <f t="shared" si="7"/>
        <v>6030.083333333333</v>
      </c>
      <c r="P13" s="14">
        <f t="shared" si="7"/>
        <v>1424</v>
      </c>
      <c r="Q13">
        <v>2002</v>
      </c>
      <c r="R13" s="15">
        <f t="shared" si="4"/>
        <v>8.0393899065304595</v>
      </c>
      <c r="S13" s="15">
        <f t="shared" si="2"/>
        <v>6.3803933986788515</v>
      </c>
      <c r="T13" s="15">
        <f t="shared" si="2"/>
        <v>0.57598582188745107</v>
      </c>
      <c r="U13" s="15">
        <f t="shared" si="2"/>
        <v>7.8270849273144609</v>
      </c>
      <c r="V13" s="15">
        <f t="shared" si="2"/>
        <v>10.481556125564914</v>
      </c>
      <c r="W13" s="15">
        <f t="shared" si="2"/>
        <v>14.117804193936163</v>
      </c>
    </row>
    <row r="14" spans="1:23" ht="27" customHeight="1">
      <c r="A14" s="3" t="s">
        <v>18</v>
      </c>
      <c r="B14" s="4" t="s">
        <v>25</v>
      </c>
      <c r="C14" s="5">
        <v>17202</v>
      </c>
      <c r="D14" s="6">
        <v>9905</v>
      </c>
      <c r="E14" s="7">
        <v>148</v>
      </c>
      <c r="F14" s="8">
        <v>2631</v>
      </c>
      <c r="G14" s="9">
        <v>3495</v>
      </c>
      <c r="H14" s="10">
        <v>1022</v>
      </c>
      <c r="J14" s="13">
        <v>2003</v>
      </c>
      <c r="K14" s="14">
        <f t="shared" ref="K14:P14" si="8">AVERAGE(C80:C91)</f>
        <v>24466.583333333332</v>
      </c>
      <c r="L14" s="14">
        <f t="shared" si="8"/>
        <v>12532.166666666666</v>
      </c>
      <c r="M14" s="14">
        <f t="shared" si="8"/>
        <v>194.33333333333334</v>
      </c>
      <c r="N14" s="14">
        <f t="shared" si="8"/>
        <v>3714.3333333333335</v>
      </c>
      <c r="O14" s="14">
        <f t="shared" si="8"/>
        <v>6542.666666666667</v>
      </c>
      <c r="P14" s="14">
        <f t="shared" si="8"/>
        <v>1483.25</v>
      </c>
      <c r="Q14">
        <v>2003</v>
      </c>
      <c r="R14" s="15">
        <f t="shared" si="4"/>
        <v>5.4400953848253319</v>
      </c>
      <c r="S14" s="15">
        <f t="shared" si="2"/>
        <v>4.1057768855352883</v>
      </c>
      <c r="T14" s="15">
        <f t="shared" si="2"/>
        <v>2.7312775330396577</v>
      </c>
      <c r="U14" s="15">
        <f t="shared" si="2"/>
        <v>5.4234962983987369</v>
      </c>
      <c r="V14" s="15">
        <f t="shared" si="2"/>
        <v>8.5004353173670992</v>
      </c>
      <c r="W14" s="15">
        <f t="shared" si="2"/>
        <v>4.1608146067415728</v>
      </c>
    </row>
    <row r="15" spans="1:23" ht="27" customHeight="1">
      <c r="A15" s="3" t="s">
        <v>18</v>
      </c>
      <c r="B15" s="4" t="s">
        <v>26</v>
      </c>
      <c r="C15" s="5">
        <v>18298</v>
      </c>
      <c r="D15" s="6">
        <v>9995</v>
      </c>
      <c r="E15" s="7">
        <v>159</v>
      </c>
      <c r="F15" s="8">
        <v>3035</v>
      </c>
      <c r="G15" s="9">
        <v>4022</v>
      </c>
      <c r="H15" s="10">
        <v>1088</v>
      </c>
      <c r="J15" s="13">
        <v>2004</v>
      </c>
      <c r="K15" s="14">
        <f t="shared" ref="K15:P15" si="9">AVERAGE(C92:C103)</f>
        <v>26008</v>
      </c>
      <c r="L15" s="14">
        <f t="shared" si="9"/>
        <v>13194.833333333334</v>
      </c>
      <c r="M15" s="14">
        <f t="shared" si="9"/>
        <v>206.08333333333334</v>
      </c>
      <c r="N15" s="14">
        <f t="shared" si="9"/>
        <v>4051.3333333333335</v>
      </c>
      <c r="O15" s="14">
        <f t="shared" si="9"/>
        <v>6949.333333333333</v>
      </c>
      <c r="P15" s="14">
        <f t="shared" si="9"/>
        <v>1606.5</v>
      </c>
      <c r="Q15">
        <v>2004</v>
      </c>
      <c r="R15" s="15">
        <f t="shared" si="4"/>
        <v>6.3000895779617831</v>
      </c>
      <c r="S15" s="15">
        <f t="shared" si="2"/>
        <v>5.2877262511138108</v>
      </c>
      <c r="T15" s="15">
        <f t="shared" si="2"/>
        <v>6.0463121783876499</v>
      </c>
      <c r="U15" s="15">
        <f t="shared" si="2"/>
        <v>9.0729606030691912</v>
      </c>
      <c r="V15" s="15">
        <f t="shared" si="2"/>
        <v>6.2156103525575617</v>
      </c>
      <c r="W15" s="15">
        <f t="shared" si="2"/>
        <v>8.3094555873925504</v>
      </c>
    </row>
    <row r="16" spans="1:23" ht="27" customHeight="1">
      <c r="A16" s="3" t="s">
        <v>18</v>
      </c>
      <c r="B16" s="4" t="s">
        <v>27</v>
      </c>
      <c r="C16" s="5">
        <v>17597</v>
      </c>
      <c r="D16" s="6">
        <v>9701</v>
      </c>
      <c r="E16" s="7">
        <v>150</v>
      </c>
      <c r="F16" s="8">
        <v>2873</v>
      </c>
      <c r="G16" s="9">
        <v>3826</v>
      </c>
      <c r="H16" s="10">
        <v>1047</v>
      </c>
      <c r="J16" s="13">
        <v>2005</v>
      </c>
      <c r="K16" s="14">
        <f t="shared" ref="K16:P16" si="10">AVERAGE(C104:C115)</f>
        <v>27701</v>
      </c>
      <c r="L16" s="14">
        <f t="shared" si="10"/>
        <v>13901.083333333334</v>
      </c>
      <c r="M16" s="14">
        <f t="shared" si="10"/>
        <v>216.66666666666666</v>
      </c>
      <c r="N16" s="14">
        <f t="shared" si="10"/>
        <v>4239.416666666667</v>
      </c>
      <c r="O16" s="14">
        <f t="shared" si="10"/>
        <v>7614.666666666667</v>
      </c>
      <c r="P16" s="14">
        <f t="shared" si="10"/>
        <v>1729</v>
      </c>
      <c r="Q16">
        <v>2005</v>
      </c>
      <c r="R16" s="15">
        <f t="shared" si="4"/>
        <v>6.50953552752999</v>
      </c>
      <c r="S16" s="15">
        <f t="shared" si="2"/>
        <v>5.3524738218241987</v>
      </c>
      <c r="T16" s="15">
        <f t="shared" si="2"/>
        <v>5.135463000404358</v>
      </c>
      <c r="U16" s="15">
        <f t="shared" si="2"/>
        <v>4.6425045252591772</v>
      </c>
      <c r="V16" s="15">
        <f t="shared" si="2"/>
        <v>9.5740598618572612</v>
      </c>
      <c r="W16" s="15">
        <f t="shared" si="2"/>
        <v>7.6252723311546839</v>
      </c>
    </row>
    <row r="17" spans="1:23" ht="27" customHeight="1">
      <c r="A17" s="3" t="s">
        <v>18</v>
      </c>
      <c r="B17" s="4" t="s">
        <v>28</v>
      </c>
      <c r="C17" s="5">
        <v>16868</v>
      </c>
      <c r="D17" s="6">
        <v>10084</v>
      </c>
      <c r="E17" s="7">
        <v>136</v>
      </c>
      <c r="F17" s="8">
        <v>2607</v>
      </c>
      <c r="G17" s="9">
        <v>3090</v>
      </c>
      <c r="H17" s="10">
        <v>952</v>
      </c>
      <c r="J17" s="13">
        <v>2006</v>
      </c>
      <c r="K17" s="14">
        <f t="shared" ref="K17:P17" si="11">AVERAGE(C116:C127)</f>
        <v>29059.916666666668</v>
      </c>
      <c r="L17" s="14">
        <f t="shared" si="11"/>
        <v>14555.25</v>
      </c>
      <c r="M17" s="14">
        <f t="shared" si="11"/>
        <v>211.16666666666666</v>
      </c>
      <c r="N17" s="14">
        <f t="shared" si="11"/>
        <v>4376.833333333333</v>
      </c>
      <c r="O17" s="14">
        <f t="shared" si="11"/>
        <v>8106.416666666667</v>
      </c>
      <c r="P17" s="14">
        <f t="shared" si="11"/>
        <v>1810.5</v>
      </c>
      <c r="Q17">
        <v>2006</v>
      </c>
      <c r="R17" s="15">
        <f t="shared" si="4"/>
        <v>4.905659242145294</v>
      </c>
      <c r="S17" s="15">
        <f t="shared" si="2"/>
        <v>4.7058682476785334</v>
      </c>
      <c r="T17" s="15">
        <f t="shared" si="2"/>
        <v>-2.5384615384615388</v>
      </c>
      <c r="U17" s="15">
        <f t="shared" si="2"/>
        <v>3.2414050675210673</v>
      </c>
      <c r="V17" s="15">
        <f t="shared" si="2"/>
        <v>6.457932060935037</v>
      </c>
      <c r="W17" s="15">
        <f t="shared" si="2"/>
        <v>4.7137073452862932</v>
      </c>
    </row>
    <row r="18" spans="1:23" ht="27" customHeight="1">
      <c r="A18" s="3" t="s">
        <v>18</v>
      </c>
      <c r="B18" s="4" t="s">
        <v>29</v>
      </c>
      <c r="C18" s="5">
        <v>17218</v>
      </c>
      <c r="D18" s="6">
        <v>10243</v>
      </c>
      <c r="E18" s="7">
        <v>143</v>
      </c>
      <c r="F18" s="8">
        <v>2715</v>
      </c>
      <c r="G18" s="9">
        <v>3119</v>
      </c>
      <c r="H18" s="10">
        <v>997</v>
      </c>
      <c r="J18" s="13">
        <v>2007</v>
      </c>
      <c r="K18" s="14">
        <f t="shared" ref="K18:P18" si="12">AVERAGE(C128:C139)</f>
        <v>30717.083333333332</v>
      </c>
      <c r="L18" s="14">
        <f t="shared" si="12"/>
        <v>15521.083333333334</v>
      </c>
      <c r="M18" s="14">
        <f t="shared" si="12"/>
        <v>202.58333333333334</v>
      </c>
      <c r="N18" s="14">
        <f t="shared" si="12"/>
        <v>4514.666666666667</v>
      </c>
      <c r="O18" s="14">
        <f t="shared" si="12"/>
        <v>8579.6666666666661</v>
      </c>
      <c r="P18" s="14">
        <f t="shared" si="12"/>
        <v>1899.1666666666667</v>
      </c>
      <c r="Q18">
        <v>2007</v>
      </c>
      <c r="R18" s="15">
        <f t="shared" si="4"/>
        <v>5.7025857495576577</v>
      </c>
      <c r="S18" s="15">
        <f t="shared" si="2"/>
        <v>6.6356354808975047</v>
      </c>
      <c r="T18" s="15">
        <f t="shared" si="2"/>
        <v>-4.0647198105761557</v>
      </c>
      <c r="U18" s="15">
        <f t="shared" si="2"/>
        <v>3.1491565439244646</v>
      </c>
      <c r="V18" s="15">
        <f t="shared" si="2"/>
        <v>5.8379678649629296</v>
      </c>
      <c r="W18" s="15">
        <f t="shared" si="2"/>
        <v>4.8973580042345617</v>
      </c>
    </row>
    <row r="19" spans="1:23" ht="27" customHeight="1">
      <c r="A19" s="3" t="s">
        <v>18</v>
      </c>
      <c r="B19" s="4" t="s">
        <v>30</v>
      </c>
      <c r="C19" s="5">
        <v>17158</v>
      </c>
      <c r="D19" s="6">
        <v>9898</v>
      </c>
      <c r="E19" s="7">
        <v>153</v>
      </c>
      <c r="F19" s="8">
        <v>2797</v>
      </c>
      <c r="G19" s="9">
        <v>3269</v>
      </c>
      <c r="H19" s="10">
        <v>1042</v>
      </c>
      <c r="J19" s="13">
        <v>2008</v>
      </c>
      <c r="K19" s="14">
        <f t="shared" ref="K19:P19" si="13">AVERAGE(C140:C151)</f>
        <v>32089.166666666668</v>
      </c>
      <c r="L19" s="14">
        <f t="shared" si="13"/>
        <v>16219.166666666666</v>
      </c>
      <c r="M19" s="14">
        <f t="shared" si="13"/>
        <v>189.75</v>
      </c>
      <c r="N19" s="14">
        <f t="shared" si="13"/>
        <v>4685.833333333333</v>
      </c>
      <c r="O19" s="14">
        <f t="shared" si="13"/>
        <v>9019.0833333333339</v>
      </c>
      <c r="P19" s="14">
        <f t="shared" si="13"/>
        <v>1975.5833333333333</v>
      </c>
      <c r="Q19">
        <v>2008</v>
      </c>
      <c r="R19" s="15">
        <f t="shared" si="4"/>
        <v>4.4668411985730065</v>
      </c>
      <c r="S19" s="15">
        <f t="shared" si="2"/>
        <v>4.4976456755058898</v>
      </c>
      <c r="T19" s="15">
        <f t="shared" si="2"/>
        <v>-6.3348416289592802</v>
      </c>
      <c r="U19" s="15">
        <f t="shared" si="2"/>
        <v>3.7913467217956152</v>
      </c>
      <c r="V19" s="15">
        <f t="shared" si="2"/>
        <v>5.1216053459730517</v>
      </c>
      <c r="W19" s="15">
        <f t="shared" si="2"/>
        <v>4.0236946028959988</v>
      </c>
    </row>
    <row r="20" spans="1:23" ht="27" customHeight="1">
      <c r="A20" s="3" t="s">
        <v>31</v>
      </c>
      <c r="B20" s="4" t="s">
        <v>19</v>
      </c>
      <c r="C20" s="5">
        <v>15800</v>
      </c>
      <c r="D20" s="6">
        <v>8634</v>
      </c>
      <c r="E20" s="7">
        <v>143</v>
      </c>
      <c r="F20" s="8">
        <v>2806</v>
      </c>
      <c r="G20" s="9">
        <v>3250</v>
      </c>
      <c r="H20" s="10">
        <v>968</v>
      </c>
      <c r="J20" s="13">
        <v>2009</v>
      </c>
      <c r="K20" s="14">
        <f t="shared" ref="K20:P20" si="14">AVERAGE(C152:C163)</f>
        <v>32872.833333333336</v>
      </c>
      <c r="L20" s="14">
        <f t="shared" si="14"/>
        <v>16478.666666666668</v>
      </c>
      <c r="M20" s="14">
        <f t="shared" si="14"/>
        <v>181.25</v>
      </c>
      <c r="N20" s="14">
        <f t="shared" si="14"/>
        <v>4799.583333333333</v>
      </c>
      <c r="O20" s="14">
        <f t="shared" si="14"/>
        <v>9341.6666666666661</v>
      </c>
      <c r="P20" s="14">
        <f t="shared" si="14"/>
        <v>2071.9166666666665</v>
      </c>
      <c r="Q20">
        <v>2009</v>
      </c>
      <c r="R20" s="15">
        <f t="shared" si="4"/>
        <v>2.4421533747110953</v>
      </c>
      <c r="S20" s="15">
        <f t="shared" si="2"/>
        <v>1.5999588963674778</v>
      </c>
      <c r="T20" s="15">
        <f t="shared" si="2"/>
        <v>-4.4795783926218711</v>
      </c>
      <c r="U20" s="15">
        <f t="shared" si="2"/>
        <v>2.4275297883691982</v>
      </c>
      <c r="V20" s="15">
        <f t="shared" si="2"/>
        <v>3.5766753827532223</v>
      </c>
      <c r="W20" s="15">
        <f t="shared" si="2"/>
        <v>4.8761969038680517</v>
      </c>
    </row>
    <row r="21" spans="1:23" ht="27" customHeight="1">
      <c r="A21" s="3" t="s">
        <v>31</v>
      </c>
      <c r="B21" s="4" t="s">
        <v>20</v>
      </c>
      <c r="C21" s="5">
        <v>15415</v>
      </c>
      <c r="D21" s="6">
        <v>8426</v>
      </c>
      <c r="E21" s="7">
        <v>144</v>
      </c>
      <c r="F21" s="8">
        <v>2821</v>
      </c>
      <c r="G21" s="9">
        <v>3078</v>
      </c>
      <c r="H21" s="10">
        <v>947</v>
      </c>
      <c r="J21" s="13">
        <v>2010</v>
      </c>
      <c r="K21" s="14">
        <f t="shared" ref="K21:P21" si="15">AVERAGE(C164:C175)</f>
        <v>36180</v>
      </c>
      <c r="L21" s="14">
        <f t="shared" si="15"/>
        <v>18597.5</v>
      </c>
      <c r="M21" s="14">
        <f t="shared" si="15"/>
        <v>182.58333333333334</v>
      </c>
      <c r="N21" s="14">
        <f t="shared" si="15"/>
        <v>5099.5</v>
      </c>
      <c r="O21" s="14">
        <f t="shared" si="15"/>
        <v>10051.416666666666</v>
      </c>
      <c r="P21" s="14">
        <f t="shared" si="15"/>
        <v>2248.75</v>
      </c>
      <c r="Q21">
        <v>2010</v>
      </c>
      <c r="R21" s="15">
        <f t="shared" si="4"/>
        <v>10.060485608683962</v>
      </c>
      <c r="S21" s="15">
        <f t="shared" si="2"/>
        <v>12.858038676268299</v>
      </c>
      <c r="T21" s="15">
        <f t="shared" si="2"/>
        <v>0.7356321839080513</v>
      </c>
      <c r="U21" s="15">
        <f t="shared" si="2"/>
        <v>6.2488063199930615</v>
      </c>
      <c r="V21" s="15">
        <f t="shared" si="2"/>
        <v>7.5976806422836756</v>
      </c>
      <c r="W21" s="15">
        <f t="shared" si="2"/>
        <v>8.5347705425733089</v>
      </c>
    </row>
    <row r="22" spans="1:23" ht="27" customHeight="1">
      <c r="A22" s="3" t="s">
        <v>31</v>
      </c>
      <c r="B22" s="4" t="s">
        <v>21</v>
      </c>
      <c r="C22" s="5">
        <v>15622</v>
      </c>
      <c r="D22" s="6">
        <v>9060</v>
      </c>
      <c r="E22" s="7">
        <v>124</v>
      </c>
      <c r="F22" s="8">
        <v>2700</v>
      </c>
      <c r="G22" s="9">
        <v>2803</v>
      </c>
      <c r="H22" s="10">
        <v>936</v>
      </c>
      <c r="J22" s="13">
        <v>2011</v>
      </c>
      <c r="K22" s="14">
        <f t="shared" ref="K22:P22" si="16">AVERAGE(C176:C187)</f>
        <v>37922.5</v>
      </c>
      <c r="L22" s="14">
        <f t="shared" si="16"/>
        <v>20183.833333333332</v>
      </c>
      <c r="M22" s="14">
        <f t="shared" si="16"/>
        <v>187.33333333333334</v>
      </c>
      <c r="N22" s="14">
        <f t="shared" si="16"/>
        <v>5130.333333333333</v>
      </c>
      <c r="O22" s="14">
        <f t="shared" si="16"/>
        <v>10141.5</v>
      </c>
      <c r="P22" s="14">
        <f t="shared" si="16"/>
        <v>2279.75</v>
      </c>
      <c r="Q22">
        <v>2011</v>
      </c>
      <c r="R22" s="15">
        <f t="shared" si="4"/>
        <v>4.816196793808734</v>
      </c>
      <c r="S22" s="15">
        <f t="shared" si="2"/>
        <v>8.529820316350758</v>
      </c>
      <c r="T22" s="15">
        <f t="shared" si="2"/>
        <v>2.601551802829758</v>
      </c>
      <c r="U22" s="15">
        <f t="shared" si="2"/>
        <v>0.60463444128508737</v>
      </c>
      <c r="V22" s="15">
        <f t="shared" si="2"/>
        <v>0.89622524188133301</v>
      </c>
      <c r="W22" s="15">
        <f t="shared" si="2"/>
        <v>1.3785436353529739</v>
      </c>
    </row>
    <row r="23" spans="1:23" ht="27" customHeight="1">
      <c r="A23" s="3" t="s">
        <v>31</v>
      </c>
      <c r="B23" s="4" t="s">
        <v>22</v>
      </c>
      <c r="C23" s="5">
        <v>15709</v>
      </c>
      <c r="D23" s="6">
        <v>9079</v>
      </c>
      <c r="E23" s="7">
        <v>128</v>
      </c>
      <c r="F23" s="8">
        <v>2605</v>
      </c>
      <c r="G23" s="9">
        <v>2923</v>
      </c>
      <c r="H23" s="10">
        <v>974</v>
      </c>
      <c r="J23" s="13">
        <v>2012</v>
      </c>
      <c r="K23" s="14">
        <f t="shared" ref="K23:P23" si="17">AVERAGE(C188:C199)</f>
        <v>38882.666666666664</v>
      </c>
      <c r="L23" s="14">
        <f t="shared" si="17"/>
        <v>20761.416666666668</v>
      </c>
      <c r="M23" s="14">
        <f t="shared" si="17"/>
        <v>187.75</v>
      </c>
      <c r="N23" s="14">
        <f t="shared" si="17"/>
        <v>5294.666666666667</v>
      </c>
      <c r="O23" s="14">
        <f t="shared" si="17"/>
        <v>10257</v>
      </c>
      <c r="P23" s="14">
        <f t="shared" si="17"/>
        <v>2382.1666666666665</v>
      </c>
      <c r="Q23">
        <v>2012</v>
      </c>
      <c r="R23" s="15">
        <f t="shared" si="4"/>
        <v>2.5319181664359265</v>
      </c>
      <c r="S23" s="15">
        <f t="shared" si="2"/>
        <v>2.8616136677043631</v>
      </c>
      <c r="T23" s="15">
        <f t="shared" si="2"/>
        <v>0.22241992882561773</v>
      </c>
      <c r="U23" s="15">
        <f t="shared" si="2"/>
        <v>3.203170684166083</v>
      </c>
      <c r="V23" s="15">
        <f t="shared" si="2"/>
        <v>1.1388847803579354</v>
      </c>
      <c r="W23" s="15">
        <f t="shared" si="2"/>
        <v>4.4924516577109994</v>
      </c>
    </row>
    <row r="24" spans="1:23" ht="27" customHeight="1">
      <c r="A24" s="3" t="s">
        <v>31</v>
      </c>
      <c r="B24" s="4" t="s">
        <v>23</v>
      </c>
      <c r="C24" s="5">
        <v>15627</v>
      </c>
      <c r="D24" s="6">
        <v>9064</v>
      </c>
      <c r="E24" s="7">
        <v>119</v>
      </c>
      <c r="F24" s="8">
        <v>2637</v>
      </c>
      <c r="G24" s="9">
        <v>2879</v>
      </c>
      <c r="H24" s="10">
        <v>928</v>
      </c>
      <c r="J24" s="13">
        <v>2013</v>
      </c>
      <c r="K24" s="14">
        <f t="shared" ref="K24:P24" si="18">AVERAGE(C200:C211)</f>
        <v>39570.666666666664</v>
      </c>
      <c r="L24" s="14">
        <f t="shared" si="18"/>
        <v>21403.5</v>
      </c>
      <c r="M24" s="14">
        <f t="shared" si="18"/>
        <v>180.75</v>
      </c>
      <c r="N24" s="14">
        <f t="shared" si="18"/>
        <v>5330.833333333333</v>
      </c>
      <c r="O24" s="14">
        <f t="shared" si="18"/>
        <v>10247.833333333334</v>
      </c>
      <c r="P24" s="14">
        <f t="shared" si="18"/>
        <v>2408.0833333333335</v>
      </c>
      <c r="Q24">
        <v>2013</v>
      </c>
      <c r="R24" s="15">
        <f t="shared" si="4"/>
        <v>1.7694259652973048</v>
      </c>
      <c r="S24" s="15">
        <f t="shared" si="2"/>
        <v>3.0926759172663973</v>
      </c>
      <c r="T24" s="15">
        <f t="shared" si="2"/>
        <v>-3.7283621837549936</v>
      </c>
      <c r="U24" s="15">
        <f t="shared" si="2"/>
        <v>0.68307731050112175</v>
      </c>
      <c r="V24" s="15">
        <f t="shared" si="2"/>
        <v>-8.9369861232973191E-2</v>
      </c>
      <c r="W24" s="15">
        <f t="shared" si="2"/>
        <v>1.0879451479745459</v>
      </c>
    </row>
    <row r="25" spans="1:23" ht="27" customHeight="1">
      <c r="A25" s="3" t="s">
        <v>31</v>
      </c>
      <c r="B25" s="4" t="s">
        <v>24</v>
      </c>
      <c r="C25" s="5">
        <v>15786</v>
      </c>
      <c r="D25" s="6">
        <v>9182</v>
      </c>
      <c r="E25" s="7">
        <v>123</v>
      </c>
      <c r="F25" s="8">
        <v>2579</v>
      </c>
      <c r="G25" s="9">
        <v>2964</v>
      </c>
      <c r="H25" s="10">
        <v>938</v>
      </c>
      <c r="J25" s="13">
        <v>2014</v>
      </c>
      <c r="K25" s="14">
        <f t="shared" ref="K25:P25" si="19">AVERAGE(C212:C223)</f>
        <v>39799.416666666664</v>
      </c>
      <c r="L25" s="14">
        <f t="shared" si="19"/>
        <v>22051.333333333332</v>
      </c>
      <c r="M25" s="14">
        <f t="shared" si="19"/>
        <v>166.75</v>
      </c>
      <c r="N25" s="14">
        <f t="shared" si="19"/>
        <v>5223.083333333333</v>
      </c>
      <c r="O25" s="14">
        <f t="shared" si="19"/>
        <v>9995.75</v>
      </c>
      <c r="P25" s="14">
        <f t="shared" si="19"/>
        <v>2362.1666666666665</v>
      </c>
      <c r="Q25">
        <v>2014</v>
      </c>
      <c r="R25" s="15">
        <f t="shared" si="4"/>
        <v>0.57807972235325833</v>
      </c>
      <c r="S25" s="15">
        <f t="shared" ref="S25:S30" si="20">(L25-L24)/L24*100</f>
        <v>3.0267635355588203</v>
      </c>
      <c r="T25" s="15">
        <f t="shared" ref="T25:T30" si="21">(M25-M24)/M24*100</f>
        <v>-7.7455048409405256</v>
      </c>
      <c r="U25" s="15">
        <f t="shared" ref="U25:U30" si="22">(N25-N24)/N24*100</f>
        <v>-2.0212599656088792</v>
      </c>
      <c r="V25" s="15">
        <f t="shared" ref="V25:W30" si="23">(O25-O24)/O24*100</f>
        <v>-2.4598695659245098</v>
      </c>
      <c r="W25" s="15">
        <f t="shared" si="23"/>
        <v>-1.9067723293075531</v>
      </c>
    </row>
    <row r="26" spans="1:23" ht="27" customHeight="1">
      <c r="A26" s="3" t="s">
        <v>31</v>
      </c>
      <c r="B26" s="4" t="s">
        <v>25</v>
      </c>
      <c r="C26" s="5">
        <v>16177</v>
      </c>
      <c r="D26" s="6">
        <v>9032</v>
      </c>
      <c r="E26" s="7">
        <v>128</v>
      </c>
      <c r="F26" s="8">
        <v>2632</v>
      </c>
      <c r="G26" s="9">
        <v>3378</v>
      </c>
      <c r="H26" s="10">
        <v>1007</v>
      </c>
      <c r="J26" s="13">
        <v>2015</v>
      </c>
      <c r="K26" s="14">
        <f t="shared" ref="K26:P26" si="24">AVERAGE(C224:C235)</f>
        <v>40304.5</v>
      </c>
      <c r="L26" s="14">
        <f t="shared" si="24"/>
        <v>22136.166666666668</v>
      </c>
      <c r="M26" s="14">
        <f t="shared" si="24"/>
        <v>184.66666666666666</v>
      </c>
      <c r="N26" s="14">
        <f t="shared" si="24"/>
        <v>5316.083333333333</v>
      </c>
      <c r="O26" s="14">
        <f t="shared" si="24"/>
        <v>10206.916666666666</v>
      </c>
      <c r="P26" s="14">
        <f t="shared" si="24"/>
        <v>2460.75</v>
      </c>
      <c r="Q26">
        <v>2015</v>
      </c>
      <c r="R26" s="15">
        <f t="shared" si="4"/>
        <v>1.2690722016445026</v>
      </c>
      <c r="S26" s="15">
        <f t="shared" si="20"/>
        <v>0.3847084076548769</v>
      </c>
      <c r="T26" s="15">
        <f t="shared" si="21"/>
        <v>10.744627686156916</v>
      </c>
      <c r="U26" s="15">
        <f t="shared" si="22"/>
        <v>1.7805574612696842</v>
      </c>
      <c r="V26" s="15">
        <f t="shared" si="23"/>
        <v>2.112564506581958</v>
      </c>
      <c r="W26" s="15">
        <f t="shared" si="23"/>
        <v>4.1734283496789741</v>
      </c>
    </row>
    <row r="27" spans="1:23" ht="27" customHeight="1">
      <c r="A27" s="3" t="s">
        <v>31</v>
      </c>
      <c r="B27" s="4" t="s">
        <v>26</v>
      </c>
      <c r="C27" s="5">
        <v>16610</v>
      </c>
      <c r="D27" s="6">
        <v>8788</v>
      </c>
      <c r="E27" s="7">
        <v>139</v>
      </c>
      <c r="F27" s="8">
        <v>2831</v>
      </c>
      <c r="G27" s="9">
        <v>3783</v>
      </c>
      <c r="H27" s="10">
        <v>1069</v>
      </c>
      <c r="J27" s="13">
        <v>2016</v>
      </c>
      <c r="K27" s="14">
        <f t="shared" ref="K27:P27" si="25">AVERAGE(C236:C247)</f>
        <v>41419.833333333336</v>
      </c>
      <c r="L27" s="14">
        <f t="shared" si="25"/>
        <v>22497.916666666668</v>
      </c>
      <c r="M27" s="14">
        <f t="shared" si="25"/>
        <v>224.08333333333334</v>
      </c>
      <c r="N27" s="14">
        <f t="shared" si="25"/>
        <v>5514.333333333333</v>
      </c>
      <c r="O27" s="14">
        <f t="shared" si="25"/>
        <v>10619.583333333334</v>
      </c>
      <c r="P27" s="14">
        <f t="shared" si="25"/>
        <v>2564</v>
      </c>
      <c r="Q27">
        <v>2016</v>
      </c>
      <c r="R27" s="15">
        <f t="shared" si="4"/>
        <v>2.7672675094178958</v>
      </c>
      <c r="S27" s="15">
        <f t="shared" si="20"/>
        <v>1.6342034528712437</v>
      </c>
      <c r="T27" s="15">
        <f t="shared" si="21"/>
        <v>21.344765342960301</v>
      </c>
      <c r="U27" s="15">
        <f t="shared" si="22"/>
        <v>3.729249290674526</v>
      </c>
      <c r="V27" s="15">
        <f t="shared" si="23"/>
        <v>4.0430100503743498</v>
      </c>
      <c r="W27" s="15">
        <f t="shared" si="23"/>
        <v>4.195875241288225</v>
      </c>
    </row>
    <row r="28" spans="1:23" ht="27" customHeight="1">
      <c r="A28" s="3" t="s">
        <v>31</v>
      </c>
      <c r="B28" s="4" t="s">
        <v>27</v>
      </c>
      <c r="C28" s="5">
        <v>17255</v>
      </c>
      <c r="D28" s="6">
        <v>9444</v>
      </c>
      <c r="E28" s="7">
        <v>140</v>
      </c>
      <c r="F28" s="8">
        <v>2925</v>
      </c>
      <c r="G28" s="9">
        <v>3695</v>
      </c>
      <c r="H28" s="10">
        <v>1051</v>
      </c>
      <c r="J28" s="13">
        <v>2017</v>
      </c>
      <c r="K28" s="14">
        <f t="shared" ref="K28:P28" si="26">AVERAGE(C248:C259)</f>
        <v>42312.25</v>
      </c>
      <c r="L28" s="14">
        <f t="shared" si="26"/>
        <v>23056.083333333332</v>
      </c>
      <c r="M28" s="14">
        <f t="shared" si="26"/>
        <v>235</v>
      </c>
      <c r="N28" s="14">
        <f t="shared" si="26"/>
        <v>5542.916666666667</v>
      </c>
      <c r="O28" s="14">
        <f t="shared" si="26"/>
        <v>10867.833333333334</v>
      </c>
      <c r="P28" s="14">
        <f t="shared" si="26"/>
        <v>2610.1666666666665</v>
      </c>
      <c r="Q28">
        <v>2017</v>
      </c>
      <c r="R28" s="15">
        <f t="shared" si="4"/>
        <v>2.1545636349735773</v>
      </c>
      <c r="S28" s="15">
        <f t="shared" si="20"/>
        <v>2.480970460227788</v>
      </c>
      <c r="T28" s="15">
        <f t="shared" si="21"/>
        <v>4.8716995165488983</v>
      </c>
      <c r="U28" s="15">
        <f t="shared" si="22"/>
        <v>0.51834612827178761</v>
      </c>
      <c r="V28" s="15">
        <f t="shared" si="23"/>
        <v>2.3376623376623376</v>
      </c>
      <c r="W28" s="15">
        <f t="shared" si="23"/>
        <v>1.8005720228809092</v>
      </c>
    </row>
    <row r="29" spans="1:23" ht="27" customHeight="1">
      <c r="A29" s="3" t="s">
        <v>31</v>
      </c>
      <c r="B29" s="4" t="s">
        <v>28</v>
      </c>
      <c r="C29" s="5">
        <v>16033</v>
      </c>
      <c r="D29" s="6">
        <v>8931</v>
      </c>
      <c r="E29" s="7">
        <v>123</v>
      </c>
      <c r="F29" s="8">
        <v>2832</v>
      </c>
      <c r="G29" s="9">
        <v>3175</v>
      </c>
      <c r="H29" s="10">
        <v>972</v>
      </c>
      <c r="J29" s="13">
        <v>2018</v>
      </c>
      <c r="K29" s="14">
        <f t="shared" ref="K29:P29" si="27">AVERAGE(C260:C271)</f>
        <v>43845.833333333336</v>
      </c>
      <c r="L29" s="14">
        <f t="shared" si="27"/>
        <v>23642</v>
      </c>
      <c r="M29" s="14">
        <f t="shared" si="27"/>
        <v>247.33333333333334</v>
      </c>
      <c r="N29" s="14">
        <f t="shared" si="27"/>
        <v>5890.75</v>
      </c>
      <c r="O29" s="14">
        <f t="shared" si="27"/>
        <v>11368.083333333334</v>
      </c>
      <c r="P29" s="14">
        <f t="shared" si="27"/>
        <v>2697.8333333333335</v>
      </c>
      <c r="Q29">
        <v>2018</v>
      </c>
      <c r="R29" s="15">
        <f t="shared" si="4"/>
        <v>3.6244428819865067</v>
      </c>
      <c r="S29" s="15">
        <f t="shared" si="20"/>
        <v>2.5412671276199754</v>
      </c>
      <c r="T29" s="15">
        <f t="shared" si="21"/>
        <v>5.2482269503546144</v>
      </c>
      <c r="U29" s="15">
        <f t="shared" si="22"/>
        <v>6.2752762534766537</v>
      </c>
      <c r="V29" s="15">
        <f t="shared" si="23"/>
        <v>4.6030334166577198</v>
      </c>
      <c r="W29" s="15">
        <f t="shared" si="23"/>
        <v>3.3586616435732193</v>
      </c>
    </row>
    <row r="30" spans="1:23" ht="27" customHeight="1">
      <c r="A30" s="3" t="s">
        <v>31</v>
      </c>
      <c r="B30" s="4" t="s">
        <v>29</v>
      </c>
      <c r="C30" s="5">
        <v>16462</v>
      </c>
      <c r="D30" s="6">
        <v>9531</v>
      </c>
      <c r="E30" s="7">
        <v>129</v>
      </c>
      <c r="F30" s="8">
        <v>2744</v>
      </c>
      <c r="G30" s="9">
        <v>3055</v>
      </c>
      <c r="H30" s="10">
        <v>1003</v>
      </c>
      <c r="J30" s="13">
        <v>2019</v>
      </c>
      <c r="K30" s="14">
        <f t="shared" ref="K30:P30" si="28">AVERAGE(C272:C283)</f>
        <v>43374.916666666664</v>
      </c>
      <c r="L30" s="14">
        <f t="shared" si="28"/>
        <v>23314</v>
      </c>
      <c r="M30" s="14">
        <f t="shared" si="28"/>
        <v>242.25</v>
      </c>
      <c r="N30" s="14">
        <f t="shared" si="28"/>
        <v>5871.25</v>
      </c>
      <c r="O30" s="14">
        <f t="shared" si="28"/>
        <v>11267</v>
      </c>
      <c r="P30" s="14">
        <f t="shared" si="28"/>
        <v>2680</v>
      </c>
      <c r="Q30">
        <v>2019</v>
      </c>
      <c r="R30" s="15">
        <f>(K30-K29)/K29*100</f>
        <v>-1.0740283189204709</v>
      </c>
      <c r="S30" s="15">
        <f t="shared" si="20"/>
        <v>-1.3873614753404957</v>
      </c>
      <c r="T30" s="15">
        <f t="shared" si="21"/>
        <v>-2.0552560646900311</v>
      </c>
      <c r="U30" s="15">
        <f t="shared" si="22"/>
        <v>-0.33102745830327207</v>
      </c>
      <c r="V30" s="15">
        <f t="shared" si="23"/>
        <v>-0.8891853654603219</v>
      </c>
      <c r="W30" s="15">
        <f>(P30-P29)/P29*100</f>
        <v>-0.66102427874220615</v>
      </c>
    </row>
    <row r="31" spans="1:23" ht="27" customHeight="1">
      <c r="A31" s="3" t="s">
        <v>31</v>
      </c>
      <c r="B31" s="4" t="s">
        <v>30</v>
      </c>
      <c r="C31" s="5">
        <v>16976</v>
      </c>
      <c r="D31" s="6">
        <v>9657</v>
      </c>
      <c r="E31" s="7">
        <v>142</v>
      </c>
      <c r="F31" s="8">
        <v>2801</v>
      </c>
      <c r="G31" s="9">
        <v>3288</v>
      </c>
      <c r="H31" s="10">
        <v>1088</v>
      </c>
    </row>
    <row r="32" spans="1:23" ht="27" customHeight="1">
      <c r="A32" s="3" t="s">
        <v>32</v>
      </c>
      <c r="B32" s="4" t="s">
        <v>19</v>
      </c>
      <c r="C32" s="5">
        <v>16858</v>
      </c>
      <c r="D32" s="6">
        <v>9244</v>
      </c>
      <c r="E32" s="7">
        <v>150</v>
      </c>
      <c r="F32" s="8">
        <v>2897</v>
      </c>
      <c r="G32" s="9">
        <v>3522</v>
      </c>
      <c r="H32" s="10">
        <v>1044</v>
      </c>
    </row>
    <row r="33" spans="1:8" ht="27" customHeight="1">
      <c r="A33" s="3" t="s">
        <v>32</v>
      </c>
      <c r="B33" s="4" t="s">
        <v>20</v>
      </c>
      <c r="C33" s="5">
        <v>16035</v>
      </c>
      <c r="D33" s="6">
        <v>8419</v>
      </c>
      <c r="E33" s="7">
        <v>153</v>
      </c>
      <c r="F33" s="8">
        <v>2974</v>
      </c>
      <c r="G33" s="9">
        <v>3478</v>
      </c>
      <c r="H33" s="10">
        <v>1011</v>
      </c>
    </row>
    <row r="34" spans="1:8" ht="27" customHeight="1">
      <c r="A34" s="3" t="s">
        <v>32</v>
      </c>
      <c r="B34" s="4" t="s">
        <v>21</v>
      </c>
      <c r="C34" s="5">
        <v>16826</v>
      </c>
      <c r="D34" s="6">
        <v>9540</v>
      </c>
      <c r="E34" s="7">
        <v>137</v>
      </c>
      <c r="F34" s="8">
        <v>2858</v>
      </c>
      <c r="G34" s="9">
        <v>3313</v>
      </c>
      <c r="H34" s="10">
        <v>979</v>
      </c>
    </row>
    <row r="35" spans="1:8" ht="27" customHeight="1">
      <c r="A35" s="3" t="s">
        <v>32</v>
      </c>
      <c r="B35" s="4" t="s">
        <v>22</v>
      </c>
      <c r="C35" s="5">
        <v>17172</v>
      </c>
      <c r="D35" s="6">
        <v>9781</v>
      </c>
      <c r="E35" s="7">
        <v>139</v>
      </c>
      <c r="F35" s="8">
        <v>2805</v>
      </c>
      <c r="G35" s="9">
        <v>3409</v>
      </c>
      <c r="H35" s="10">
        <v>1039</v>
      </c>
    </row>
    <row r="36" spans="1:8" ht="27" customHeight="1">
      <c r="A36" s="3" t="s">
        <v>32</v>
      </c>
      <c r="B36" s="4" t="s">
        <v>23</v>
      </c>
      <c r="C36" s="5">
        <v>17014</v>
      </c>
      <c r="D36" s="6">
        <v>9889</v>
      </c>
      <c r="E36" s="7">
        <v>129</v>
      </c>
      <c r="F36" s="8">
        <v>2774</v>
      </c>
      <c r="G36" s="9">
        <v>3249</v>
      </c>
      <c r="H36" s="10">
        <v>974</v>
      </c>
    </row>
    <row r="37" spans="1:8" ht="27" customHeight="1">
      <c r="A37" s="3" t="s">
        <v>32</v>
      </c>
      <c r="B37" s="4" t="s">
        <v>24</v>
      </c>
      <c r="C37" s="5">
        <v>17698</v>
      </c>
      <c r="D37" s="6">
        <v>10359</v>
      </c>
      <c r="E37" s="7">
        <v>138</v>
      </c>
      <c r="F37" s="8">
        <v>2707</v>
      </c>
      <c r="G37" s="9">
        <v>3464</v>
      </c>
      <c r="H37" s="10">
        <v>1030</v>
      </c>
    </row>
    <row r="38" spans="1:8" ht="27" customHeight="1">
      <c r="A38" s="3" t="s">
        <v>32</v>
      </c>
      <c r="B38" s="4" t="s">
        <v>25</v>
      </c>
      <c r="C38" s="5">
        <v>18391</v>
      </c>
      <c r="D38" s="6">
        <v>10561</v>
      </c>
      <c r="E38" s="7">
        <v>147</v>
      </c>
      <c r="F38" s="8">
        <v>2755</v>
      </c>
      <c r="G38" s="9">
        <v>3848</v>
      </c>
      <c r="H38" s="10">
        <v>1080</v>
      </c>
    </row>
    <row r="39" spans="1:8" ht="27" customHeight="1">
      <c r="A39" s="3" t="s">
        <v>32</v>
      </c>
      <c r="B39" s="4" t="s">
        <v>26</v>
      </c>
      <c r="C39" s="5">
        <v>19013</v>
      </c>
      <c r="D39" s="6">
        <v>10325</v>
      </c>
      <c r="E39" s="7">
        <v>159</v>
      </c>
      <c r="F39" s="8">
        <v>2964</v>
      </c>
      <c r="G39" s="9">
        <v>4415</v>
      </c>
      <c r="H39" s="10">
        <v>1151</v>
      </c>
    </row>
    <row r="40" spans="1:8" ht="27" customHeight="1">
      <c r="A40" s="3" t="s">
        <v>32</v>
      </c>
      <c r="B40" s="4" t="s">
        <v>27</v>
      </c>
      <c r="C40" s="5">
        <v>19118</v>
      </c>
      <c r="D40" s="6">
        <v>10383</v>
      </c>
      <c r="E40" s="7">
        <v>149</v>
      </c>
      <c r="F40" s="8">
        <v>3134</v>
      </c>
      <c r="G40" s="9">
        <v>4313</v>
      </c>
      <c r="H40" s="10">
        <v>1137</v>
      </c>
    </row>
    <row r="41" spans="1:8" ht="27" customHeight="1">
      <c r="A41" s="3" t="s">
        <v>32</v>
      </c>
      <c r="B41" s="4" t="s">
        <v>28</v>
      </c>
      <c r="C41" s="5">
        <v>18410</v>
      </c>
      <c r="D41" s="6">
        <v>10620</v>
      </c>
      <c r="E41" s="7">
        <v>133</v>
      </c>
      <c r="F41" s="8">
        <v>2949</v>
      </c>
      <c r="G41" s="9">
        <v>3678</v>
      </c>
      <c r="H41" s="10">
        <v>1029</v>
      </c>
    </row>
    <row r="42" spans="1:8" ht="27" customHeight="1">
      <c r="A42" s="3" t="s">
        <v>32</v>
      </c>
      <c r="B42" s="4" t="s">
        <v>29</v>
      </c>
      <c r="C42" s="5">
        <v>18570</v>
      </c>
      <c r="D42" s="6">
        <v>10855</v>
      </c>
      <c r="E42" s="7">
        <v>142</v>
      </c>
      <c r="F42" s="8">
        <v>2856</v>
      </c>
      <c r="G42" s="9">
        <v>3668</v>
      </c>
      <c r="H42" s="10">
        <v>1049</v>
      </c>
    </row>
    <row r="43" spans="1:8" ht="27" customHeight="1">
      <c r="A43" s="3" t="s">
        <v>32</v>
      </c>
      <c r="B43" s="4" t="s">
        <v>30</v>
      </c>
      <c r="C43" s="5">
        <v>19109</v>
      </c>
      <c r="D43" s="6">
        <v>10883</v>
      </c>
      <c r="E43" s="7">
        <v>154</v>
      </c>
      <c r="F43" s="8">
        <v>2908</v>
      </c>
      <c r="G43" s="9">
        <v>4054</v>
      </c>
      <c r="H43" s="10">
        <v>1110</v>
      </c>
    </row>
    <row r="44" spans="1:8" ht="27" customHeight="1">
      <c r="A44" s="3" t="s">
        <v>33</v>
      </c>
      <c r="B44" s="4" t="s">
        <v>19</v>
      </c>
      <c r="C44" s="5">
        <v>19635</v>
      </c>
      <c r="D44" s="6">
        <v>10793</v>
      </c>
      <c r="E44" s="7">
        <v>166</v>
      </c>
      <c r="F44" s="8">
        <v>3065</v>
      </c>
      <c r="G44" s="9">
        <v>4477</v>
      </c>
      <c r="H44" s="10">
        <v>1134</v>
      </c>
    </row>
    <row r="45" spans="1:8" ht="27" customHeight="1">
      <c r="A45" s="3" t="s">
        <v>33</v>
      </c>
      <c r="B45" s="4" t="s">
        <v>20</v>
      </c>
      <c r="C45" s="5">
        <v>18946</v>
      </c>
      <c r="D45" s="6">
        <v>9987</v>
      </c>
      <c r="E45" s="7">
        <v>174</v>
      </c>
      <c r="F45" s="8">
        <v>3192</v>
      </c>
      <c r="G45" s="9">
        <v>4485</v>
      </c>
      <c r="H45" s="10">
        <v>1108</v>
      </c>
    </row>
    <row r="46" spans="1:8" ht="27" customHeight="1">
      <c r="A46" s="3" t="s">
        <v>33</v>
      </c>
      <c r="B46" s="4" t="s">
        <v>21</v>
      </c>
      <c r="C46" s="5">
        <v>19811</v>
      </c>
      <c r="D46" s="6">
        <v>11171</v>
      </c>
      <c r="E46" s="7">
        <v>162</v>
      </c>
      <c r="F46" s="8">
        <v>3055</v>
      </c>
      <c r="G46" s="9">
        <v>4324</v>
      </c>
      <c r="H46" s="10">
        <v>1099</v>
      </c>
    </row>
    <row r="47" spans="1:8" ht="27" customHeight="1">
      <c r="A47" s="3" t="s">
        <v>33</v>
      </c>
      <c r="B47" s="4" t="s">
        <v>22</v>
      </c>
      <c r="C47" s="5">
        <v>19096</v>
      </c>
      <c r="D47" s="6">
        <v>10680</v>
      </c>
      <c r="E47" s="7">
        <v>156</v>
      </c>
      <c r="F47" s="8">
        <v>2977</v>
      </c>
      <c r="G47" s="9">
        <v>4190</v>
      </c>
      <c r="H47" s="10">
        <v>1093</v>
      </c>
    </row>
    <row r="48" spans="1:8" ht="27" customHeight="1">
      <c r="A48" s="3" t="s">
        <v>33</v>
      </c>
      <c r="B48" s="4" t="s">
        <v>23</v>
      </c>
      <c r="C48" s="5">
        <v>19134</v>
      </c>
      <c r="D48" s="6">
        <v>11004</v>
      </c>
      <c r="E48" s="7">
        <v>150</v>
      </c>
      <c r="F48" s="8">
        <v>2917</v>
      </c>
      <c r="G48" s="9">
        <v>4016</v>
      </c>
      <c r="H48" s="10">
        <v>1048</v>
      </c>
    </row>
    <row r="49" spans="1:8" ht="27" customHeight="1">
      <c r="A49" s="3" t="s">
        <v>33</v>
      </c>
      <c r="B49" s="4" t="s">
        <v>24</v>
      </c>
      <c r="C49" s="5">
        <v>19682</v>
      </c>
      <c r="D49" s="6">
        <v>11271</v>
      </c>
      <c r="E49" s="7">
        <v>160</v>
      </c>
      <c r="F49" s="8">
        <v>2907</v>
      </c>
      <c r="G49" s="9">
        <v>4242</v>
      </c>
      <c r="H49" s="10">
        <v>1101</v>
      </c>
    </row>
    <row r="50" spans="1:8" ht="27" customHeight="1">
      <c r="A50" s="3" t="s">
        <v>33</v>
      </c>
      <c r="B50" s="4" t="s">
        <v>25</v>
      </c>
      <c r="C50" s="5">
        <v>20686</v>
      </c>
      <c r="D50" s="6">
        <v>11421</v>
      </c>
      <c r="E50" s="7">
        <v>178</v>
      </c>
      <c r="F50" s="8">
        <v>3096</v>
      </c>
      <c r="G50" s="9">
        <v>4788</v>
      </c>
      <c r="H50" s="10">
        <v>1203</v>
      </c>
    </row>
    <row r="51" spans="1:8" ht="27" customHeight="1">
      <c r="A51" s="3" t="s">
        <v>33</v>
      </c>
      <c r="B51" s="4" t="s">
        <v>26</v>
      </c>
      <c r="C51" s="5">
        <v>21493</v>
      </c>
      <c r="D51" s="6">
        <v>11243</v>
      </c>
      <c r="E51" s="7">
        <v>194</v>
      </c>
      <c r="F51" s="8">
        <v>3474</v>
      </c>
      <c r="G51" s="9">
        <v>5337</v>
      </c>
      <c r="H51" s="10">
        <v>1246</v>
      </c>
    </row>
    <row r="52" spans="1:8" ht="27" customHeight="1">
      <c r="A52" s="3" t="s">
        <v>33</v>
      </c>
      <c r="B52" s="4" t="s">
        <v>27</v>
      </c>
      <c r="C52" s="5">
        <v>20252</v>
      </c>
      <c r="D52" s="6">
        <v>10738</v>
      </c>
      <c r="E52" s="7">
        <v>172</v>
      </c>
      <c r="F52" s="8">
        <v>3310</v>
      </c>
      <c r="G52" s="9">
        <v>4880</v>
      </c>
      <c r="H52" s="10">
        <v>1152</v>
      </c>
    </row>
    <row r="53" spans="1:8" ht="27" customHeight="1">
      <c r="A53" s="3" t="s">
        <v>33</v>
      </c>
      <c r="B53" s="4" t="s">
        <v>28</v>
      </c>
      <c r="C53" s="5">
        <v>19642</v>
      </c>
      <c r="D53" s="6">
        <v>11288</v>
      </c>
      <c r="E53" s="7">
        <v>163</v>
      </c>
      <c r="F53" s="8">
        <v>2950</v>
      </c>
      <c r="G53" s="9">
        <v>4191</v>
      </c>
      <c r="H53" s="10">
        <v>1049</v>
      </c>
    </row>
    <row r="54" spans="1:8" ht="27" customHeight="1">
      <c r="A54" s="3" t="s">
        <v>33</v>
      </c>
      <c r="B54" s="4" t="s">
        <v>29</v>
      </c>
      <c r="C54" s="5">
        <v>20369</v>
      </c>
      <c r="D54" s="6">
        <v>11489</v>
      </c>
      <c r="E54" s="7">
        <v>173</v>
      </c>
      <c r="F54" s="8">
        <v>3053</v>
      </c>
      <c r="G54" s="9">
        <v>4566</v>
      </c>
      <c r="H54" s="10">
        <v>1087</v>
      </c>
    </row>
    <row r="55" spans="1:8" ht="27" customHeight="1">
      <c r="A55" s="3" t="s">
        <v>33</v>
      </c>
      <c r="B55" s="4" t="s">
        <v>30</v>
      </c>
      <c r="C55" s="5">
        <v>20792</v>
      </c>
      <c r="D55" s="6">
        <v>11176</v>
      </c>
      <c r="E55" s="7">
        <v>189</v>
      </c>
      <c r="F55" s="8">
        <v>3107</v>
      </c>
      <c r="G55" s="9">
        <v>5153</v>
      </c>
      <c r="H55" s="10">
        <v>1167</v>
      </c>
    </row>
    <row r="56" spans="1:8" ht="27" customHeight="1">
      <c r="A56" s="3" t="s">
        <v>34</v>
      </c>
      <c r="B56" s="4" t="s">
        <v>19</v>
      </c>
      <c r="C56" s="5">
        <v>21300</v>
      </c>
      <c r="D56" s="6">
        <v>10547</v>
      </c>
      <c r="E56" s="7">
        <v>208</v>
      </c>
      <c r="F56" s="8">
        <v>3433</v>
      </c>
      <c r="G56" s="9">
        <v>5909</v>
      </c>
      <c r="H56" s="10">
        <v>1204</v>
      </c>
    </row>
    <row r="57" spans="1:8" ht="27" customHeight="1">
      <c r="A57" s="3" t="s">
        <v>34</v>
      </c>
      <c r="B57" s="4" t="s">
        <v>20</v>
      </c>
      <c r="C57" s="5">
        <v>21097</v>
      </c>
      <c r="D57" s="6">
        <v>10372</v>
      </c>
      <c r="E57" s="7">
        <v>196</v>
      </c>
      <c r="F57" s="8">
        <v>3450</v>
      </c>
      <c r="G57" s="9">
        <v>5914</v>
      </c>
      <c r="H57" s="10">
        <v>1165</v>
      </c>
    </row>
    <row r="58" spans="1:8" ht="27" customHeight="1">
      <c r="A58" s="3" t="s">
        <v>34</v>
      </c>
      <c r="B58" s="4" t="s">
        <v>21</v>
      </c>
      <c r="C58" s="5">
        <v>21179</v>
      </c>
      <c r="D58" s="6">
        <v>11295</v>
      </c>
      <c r="E58" s="7">
        <v>169</v>
      </c>
      <c r="F58" s="8">
        <v>3104</v>
      </c>
      <c r="G58" s="9">
        <v>5473</v>
      </c>
      <c r="H58" s="10">
        <v>1138</v>
      </c>
    </row>
    <row r="59" spans="1:8" ht="27" customHeight="1">
      <c r="A59" s="3" t="s">
        <v>34</v>
      </c>
      <c r="B59" s="4" t="s">
        <v>22</v>
      </c>
      <c r="C59" s="5">
        <v>20933</v>
      </c>
      <c r="D59" s="6">
        <v>11150</v>
      </c>
      <c r="E59" s="7">
        <v>175</v>
      </c>
      <c r="F59" s="8">
        <v>3162</v>
      </c>
      <c r="G59" s="9">
        <v>5302</v>
      </c>
      <c r="H59" s="10">
        <v>1144</v>
      </c>
    </row>
    <row r="60" spans="1:8" ht="27" customHeight="1">
      <c r="A60" s="3" t="s">
        <v>34</v>
      </c>
      <c r="B60" s="4" t="s">
        <v>23</v>
      </c>
      <c r="C60" s="5">
        <v>20435</v>
      </c>
      <c r="D60" s="6">
        <v>11413</v>
      </c>
      <c r="E60" s="7">
        <v>170</v>
      </c>
      <c r="F60" s="8">
        <v>3004</v>
      </c>
      <c r="G60" s="9">
        <v>4753</v>
      </c>
      <c r="H60" s="10">
        <v>1094</v>
      </c>
    </row>
    <row r="61" spans="1:8" ht="27" customHeight="1">
      <c r="A61" s="3" t="s">
        <v>34</v>
      </c>
      <c r="B61" s="4" t="s">
        <v>24</v>
      </c>
      <c r="C61" s="5">
        <v>21057</v>
      </c>
      <c r="D61" s="6">
        <v>11588</v>
      </c>
      <c r="E61" s="7">
        <v>181</v>
      </c>
      <c r="F61" s="8">
        <v>3079</v>
      </c>
      <c r="G61" s="9">
        <v>5055</v>
      </c>
      <c r="H61" s="10">
        <v>1153</v>
      </c>
    </row>
    <row r="62" spans="1:8" ht="27" customHeight="1">
      <c r="A62" s="3" t="s">
        <v>34</v>
      </c>
      <c r="B62" s="4" t="s">
        <v>25</v>
      </c>
      <c r="C62" s="5">
        <v>21356</v>
      </c>
      <c r="D62" s="6">
        <v>11416</v>
      </c>
      <c r="E62" s="7">
        <v>192</v>
      </c>
      <c r="F62" s="8">
        <v>3136</v>
      </c>
      <c r="G62" s="9">
        <v>5292</v>
      </c>
      <c r="H62" s="10">
        <v>1318</v>
      </c>
    </row>
    <row r="63" spans="1:8" ht="27" customHeight="1">
      <c r="A63" s="3" t="s">
        <v>34</v>
      </c>
      <c r="B63" s="4" t="s">
        <v>26</v>
      </c>
      <c r="C63" s="5">
        <v>22434</v>
      </c>
      <c r="D63" s="6">
        <v>11186</v>
      </c>
      <c r="E63" s="7">
        <v>222</v>
      </c>
      <c r="F63" s="8">
        <v>3686</v>
      </c>
      <c r="G63" s="9">
        <v>5982</v>
      </c>
      <c r="H63" s="10">
        <v>1359</v>
      </c>
    </row>
    <row r="64" spans="1:8" ht="27" customHeight="1">
      <c r="A64" s="3" t="s">
        <v>34</v>
      </c>
      <c r="B64" s="4" t="s">
        <v>27</v>
      </c>
      <c r="C64" s="5">
        <v>22212</v>
      </c>
      <c r="D64" s="6">
        <v>11704</v>
      </c>
      <c r="E64" s="7">
        <v>199</v>
      </c>
      <c r="F64" s="8">
        <v>3397</v>
      </c>
      <c r="G64" s="9">
        <v>5538</v>
      </c>
      <c r="H64" s="10">
        <v>1374</v>
      </c>
    </row>
    <row r="65" spans="1:8" ht="27" customHeight="1">
      <c r="A65" s="3" t="s">
        <v>34</v>
      </c>
      <c r="B65" s="4" t="s">
        <v>28</v>
      </c>
      <c r="C65" s="5">
        <v>21064</v>
      </c>
      <c r="D65" s="6">
        <v>11575</v>
      </c>
      <c r="E65" s="7">
        <v>173</v>
      </c>
      <c r="F65" s="8">
        <v>3081</v>
      </c>
      <c r="G65" s="9">
        <v>4737</v>
      </c>
      <c r="H65" s="10">
        <v>1498</v>
      </c>
    </row>
    <row r="66" spans="1:8" ht="27" customHeight="1">
      <c r="A66" s="3" t="s">
        <v>34</v>
      </c>
      <c r="B66" s="4" t="s">
        <v>29</v>
      </c>
      <c r="C66" s="5">
        <v>21758</v>
      </c>
      <c r="D66" s="6">
        <v>11699</v>
      </c>
      <c r="E66" s="7">
        <v>178</v>
      </c>
      <c r="F66" s="8">
        <v>3289</v>
      </c>
      <c r="G66" s="9">
        <v>5349</v>
      </c>
      <c r="H66" s="10">
        <v>1242</v>
      </c>
    </row>
    <row r="67" spans="1:8" ht="27" customHeight="1">
      <c r="A67" s="3" t="s">
        <v>34</v>
      </c>
      <c r="B67" s="4" t="s">
        <v>30</v>
      </c>
      <c r="C67" s="5">
        <v>22906</v>
      </c>
      <c r="D67" s="6">
        <v>11846</v>
      </c>
      <c r="E67" s="7">
        <v>194</v>
      </c>
      <c r="F67" s="8">
        <v>3389</v>
      </c>
      <c r="G67" s="9">
        <v>6192</v>
      </c>
      <c r="H67" s="10">
        <v>1285</v>
      </c>
    </row>
    <row r="68" spans="1:8" ht="27" customHeight="1">
      <c r="A68" s="3" t="s">
        <v>35</v>
      </c>
      <c r="B68" s="4" t="s">
        <v>19</v>
      </c>
      <c r="C68" s="5">
        <v>24345</v>
      </c>
      <c r="D68" s="6">
        <v>11981</v>
      </c>
      <c r="E68" s="7">
        <v>203</v>
      </c>
      <c r="F68" s="8">
        <v>3731</v>
      </c>
      <c r="G68" s="9">
        <v>6974</v>
      </c>
      <c r="H68" s="10">
        <v>1457</v>
      </c>
    </row>
    <row r="69" spans="1:8" ht="27" customHeight="1">
      <c r="A69" s="3" t="s">
        <v>35</v>
      </c>
      <c r="B69" s="4" t="s">
        <v>20</v>
      </c>
      <c r="C69" s="5">
        <v>22494</v>
      </c>
      <c r="D69" s="6">
        <v>10683</v>
      </c>
      <c r="E69" s="7">
        <v>192</v>
      </c>
      <c r="F69" s="8">
        <v>3618</v>
      </c>
      <c r="G69" s="9">
        <v>6615</v>
      </c>
      <c r="H69" s="10">
        <v>1387</v>
      </c>
    </row>
    <row r="70" spans="1:8" ht="27" customHeight="1">
      <c r="A70" s="3" t="s">
        <v>35</v>
      </c>
      <c r="B70" s="4" t="s">
        <v>21</v>
      </c>
      <c r="C70" s="5">
        <v>22835</v>
      </c>
      <c r="D70" s="6">
        <v>11910</v>
      </c>
      <c r="E70" s="7">
        <v>178</v>
      </c>
      <c r="F70" s="8">
        <v>3316</v>
      </c>
      <c r="G70" s="9">
        <v>6048</v>
      </c>
      <c r="H70" s="10">
        <v>1384</v>
      </c>
    </row>
    <row r="71" spans="1:8" ht="27" customHeight="1">
      <c r="A71" s="3" t="s">
        <v>35</v>
      </c>
      <c r="B71" s="4" t="s">
        <v>22</v>
      </c>
      <c r="C71" s="5">
        <v>22821</v>
      </c>
      <c r="D71" s="6">
        <v>12034</v>
      </c>
      <c r="E71" s="7">
        <v>174</v>
      </c>
      <c r="F71" s="8">
        <v>3415</v>
      </c>
      <c r="G71" s="9">
        <v>5817</v>
      </c>
      <c r="H71" s="10">
        <v>1380</v>
      </c>
    </row>
    <row r="72" spans="1:8" ht="27" customHeight="1">
      <c r="A72" s="3" t="s">
        <v>35</v>
      </c>
      <c r="B72" s="4" t="s">
        <v>23</v>
      </c>
      <c r="C72" s="5">
        <v>22279</v>
      </c>
      <c r="D72" s="6">
        <v>12156</v>
      </c>
      <c r="E72" s="7">
        <v>171</v>
      </c>
      <c r="F72" s="8">
        <v>3274</v>
      </c>
      <c r="G72" s="9">
        <v>5336</v>
      </c>
      <c r="H72" s="10">
        <v>1341</v>
      </c>
    </row>
    <row r="73" spans="1:8" ht="27" customHeight="1">
      <c r="A73" s="3" t="s">
        <v>35</v>
      </c>
      <c r="B73" s="4" t="s">
        <v>24</v>
      </c>
      <c r="C73" s="5">
        <v>22228</v>
      </c>
      <c r="D73" s="6">
        <v>12002</v>
      </c>
      <c r="E73" s="7">
        <v>185</v>
      </c>
      <c r="F73" s="8">
        <v>3351</v>
      </c>
      <c r="G73" s="9">
        <v>5343</v>
      </c>
      <c r="H73" s="10">
        <v>1348</v>
      </c>
    </row>
    <row r="74" spans="1:8" ht="27" customHeight="1">
      <c r="A74" s="3" t="s">
        <v>35</v>
      </c>
      <c r="B74" s="4" t="s">
        <v>25</v>
      </c>
      <c r="C74" s="5">
        <v>22866</v>
      </c>
      <c r="D74" s="6">
        <v>12291</v>
      </c>
      <c r="E74" s="7">
        <v>196</v>
      </c>
      <c r="F74" s="8">
        <v>3398</v>
      </c>
      <c r="G74" s="9">
        <v>5546</v>
      </c>
      <c r="H74" s="10">
        <v>1435</v>
      </c>
    </row>
    <row r="75" spans="1:8" ht="27" customHeight="1">
      <c r="A75" s="3" t="s">
        <v>35</v>
      </c>
      <c r="B75" s="4" t="s">
        <v>26</v>
      </c>
      <c r="C75" s="5">
        <v>23628</v>
      </c>
      <c r="D75" s="6">
        <v>11930</v>
      </c>
      <c r="E75" s="7">
        <v>208</v>
      </c>
      <c r="F75" s="8">
        <v>3801</v>
      </c>
      <c r="G75" s="9">
        <v>6184</v>
      </c>
      <c r="H75" s="10">
        <v>1504</v>
      </c>
    </row>
    <row r="76" spans="1:8" ht="27" customHeight="1">
      <c r="A76" s="3" t="s">
        <v>35</v>
      </c>
      <c r="B76" s="4" t="s">
        <v>27</v>
      </c>
      <c r="C76" s="5">
        <v>22904</v>
      </c>
      <c r="D76" s="6">
        <v>11858</v>
      </c>
      <c r="E76" s="7">
        <v>197</v>
      </c>
      <c r="F76" s="8">
        <v>3577</v>
      </c>
      <c r="G76" s="9">
        <v>5814</v>
      </c>
      <c r="H76" s="10">
        <v>1458</v>
      </c>
    </row>
    <row r="77" spans="1:8" ht="27" customHeight="1">
      <c r="A77" s="3" t="s">
        <v>35</v>
      </c>
      <c r="B77" s="4" t="s">
        <v>28</v>
      </c>
      <c r="C77" s="5">
        <v>22955</v>
      </c>
      <c r="D77" s="6">
        <v>12172</v>
      </c>
      <c r="E77" s="7">
        <v>178</v>
      </c>
      <c r="F77" s="8">
        <v>3416</v>
      </c>
      <c r="G77" s="9">
        <v>5365</v>
      </c>
      <c r="H77" s="10">
        <v>1824</v>
      </c>
    </row>
    <row r="78" spans="1:8" ht="27" customHeight="1">
      <c r="A78" s="3" t="s">
        <v>35</v>
      </c>
      <c r="B78" s="4" t="s">
        <v>29</v>
      </c>
      <c r="C78" s="5">
        <v>24314</v>
      </c>
      <c r="D78" s="6">
        <v>12722</v>
      </c>
      <c r="E78" s="7">
        <v>192</v>
      </c>
      <c r="F78" s="8">
        <v>3632</v>
      </c>
      <c r="G78" s="9">
        <v>6293</v>
      </c>
      <c r="H78" s="10">
        <v>1475</v>
      </c>
    </row>
    <row r="79" spans="1:8" ht="27" customHeight="1">
      <c r="A79" s="3" t="s">
        <v>35</v>
      </c>
      <c r="B79" s="4" t="s">
        <v>30</v>
      </c>
      <c r="C79" s="5">
        <v>24782</v>
      </c>
      <c r="D79" s="6">
        <v>12716</v>
      </c>
      <c r="E79" s="7">
        <v>196</v>
      </c>
      <c r="F79" s="8">
        <v>3750</v>
      </c>
      <c r="G79" s="9">
        <v>7026</v>
      </c>
      <c r="H79" s="10">
        <v>1095</v>
      </c>
    </row>
    <row r="80" spans="1:8" ht="27" customHeight="1">
      <c r="A80" s="3" t="s">
        <v>36</v>
      </c>
      <c r="B80" s="4" t="s">
        <v>19</v>
      </c>
      <c r="C80" s="5">
        <v>26415</v>
      </c>
      <c r="D80" s="6">
        <v>12656</v>
      </c>
      <c r="E80" s="7">
        <v>213</v>
      </c>
      <c r="F80" s="8">
        <v>4089</v>
      </c>
      <c r="G80" s="9">
        <v>7866</v>
      </c>
      <c r="H80" s="10">
        <v>1591</v>
      </c>
    </row>
    <row r="81" spans="1:8" ht="27" customHeight="1">
      <c r="A81" s="3" t="s">
        <v>36</v>
      </c>
      <c r="B81" s="4" t="s">
        <v>20</v>
      </c>
      <c r="C81" s="5">
        <v>24943</v>
      </c>
      <c r="D81" s="6">
        <v>11635</v>
      </c>
      <c r="E81" s="7">
        <v>200</v>
      </c>
      <c r="F81" s="8">
        <v>4006</v>
      </c>
      <c r="G81" s="9">
        <v>7614</v>
      </c>
      <c r="H81" s="10">
        <v>1489</v>
      </c>
    </row>
    <row r="82" spans="1:8" ht="27" customHeight="1">
      <c r="A82" s="3" t="s">
        <v>36</v>
      </c>
      <c r="B82" s="4" t="s">
        <v>21</v>
      </c>
      <c r="C82" s="5">
        <v>24587</v>
      </c>
      <c r="D82" s="6">
        <v>12740</v>
      </c>
      <c r="E82" s="7">
        <v>181</v>
      </c>
      <c r="F82" s="8">
        <v>3536</v>
      </c>
      <c r="G82" s="9">
        <v>6657</v>
      </c>
      <c r="H82" s="10">
        <v>1474</v>
      </c>
    </row>
    <row r="83" spans="1:8" ht="27" customHeight="1">
      <c r="A83" s="3" t="s">
        <v>36</v>
      </c>
      <c r="B83" s="4" t="s">
        <v>22</v>
      </c>
      <c r="C83" s="5">
        <v>24348</v>
      </c>
      <c r="D83" s="6">
        <v>12567</v>
      </c>
      <c r="E83" s="7">
        <v>180</v>
      </c>
      <c r="F83" s="8">
        <v>3682</v>
      </c>
      <c r="G83" s="9">
        <v>6433</v>
      </c>
      <c r="H83" s="10">
        <v>1485</v>
      </c>
    </row>
    <row r="84" spans="1:8" ht="27" customHeight="1">
      <c r="A84" s="3" t="s">
        <v>36</v>
      </c>
      <c r="B84" s="4" t="s">
        <v>23</v>
      </c>
      <c r="C84" s="5">
        <v>23252</v>
      </c>
      <c r="D84" s="6">
        <v>12420</v>
      </c>
      <c r="E84" s="7">
        <v>177</v>
      </c>
      <c r="F84" s="8">
        <v>3519</v>
      </c>
      <c r="G84" s="9">
        <v>5770</v>
      </c>
      <c r="H84" s="10">
        <v>1366</v>
      </c>
    </row>
    <row r="85" spans="1:8" ht="27" customHeight="1">
      <c r="A85" s="3" t="s">
        <v>36</v>
      </c>
      <c r="B85" s="4" t="s">
        <v>24</v>
      </c>
      <c r="C85" s="5">
        <v>23466</v>
      </c>
      <c r="D85" s="6">
        <v>12539</v>
      </c>
      <c r="E85" s="7">
        <v>190</v>
      </c>
      <c r="F85" s="8">
        <v>3563</v>
      </c>
      <c r="G85" s="9">
        <v>5748</v>
      </c>
      <c r="H85" s="10">
        <v>1426</v>
      </c>
    </row>
    <row r="86" spans="1:8" ht="27" customHeight="1">
      <c r="A86" s="3" t="s">
        <v>36</v>
      </c>
      <c r="B86" s="4" t="s">
        <v>25</v>
      </c>
      <c r="C86" s="5">
        <v>23606</v>
      </c>
      <c r="D86" s="6">
        <v>12440</v>
      </c>
      <c r="E86" s="7">
        <v>199</v>
      </c>
      <c r="F86" s="8">
        <v>3572</v>
      </c>
      <c r="G86" s="9">
        <v>5929</v>
      </c>
      <c r="H86" s="10">
        <v>1466</v>
      </c>
    </row>
    <row r="87" spans="1:8" ht="27" customHeight="1">
      <c r="A87" s="3" t="s">
        <v>36</v>
      </c>
      <c r="B87" s="4" t="s">
        <v>26</v>
      </c>
      <c r="C87" s="5">
        <v>24290</v>
      </c>
      <c r="D87" s="6">
        <v>12225</v>
      </c>
      <c r="E87" s="7">
        <v>216</v>
      </c>
      <c r="F87" s="8">
        <v>3897</v>
      </c>
      <c r="G87" s="9">
        <v>6458</v>
      </c>
      <c r="H87" s="10">
        <v>1494</v>
      </c>
    </row>
    <row r="88" spans="1:8" ht="27" customHeight="1">
      <c r="A88" s="3" t="s">
        <v>36</v>
      </c>
      <c r="B88" s="4" t="s">
        <v>27</v>
      </c>
      <c r="C88" s="5">
        <v>23800</v>
      </c>
      <c r="D88" s="6">
        <v>12014</v>
      </c>
      <c r="E88" s="7">
        <v>201</v>
      </c>
      <c r="F88" s="8">
        <v>3876</v>
      </c>
      <c r="G88" s="9">
        <v>6214</v>
      </c>
      <c r="H88" s="10">
        <v>1494</v>
      </c>
    </row>
    <row r="89" spans="1:8" ht="27" customHeight="1">
      <c r="A89" s="3" t="s">
        <v>36</v>
      </c>
      <c r="B89" s="4" t="s">
        <v>28</v>
      </c>
      <c r="C89" s="5">
        <v>23793</v>
      </c>
      <c r="D89" s="6">
        <v>12872</v>
      </c>
      <c r="E89" s="7">
        <v>185</v>
      </c>
      <c r="F89" s="8">
        <v>3604</v>
      </c>
      <c r="G89" s="9">
        <v>5723</v>
      </c>
      <c r="H89" s="10">
        <v>1410</v>
      </c>
    </row>
    <row r="90" spans="1:8" ht="27" customHeight="1">
      <c r="A90" s="3" t="s">
        <v>36</v>
      </c>
      <c r="B90" s="4" t="s">
        <v>29</v>
      </c>
      <c r="C90" s="5">
        <v>24886</v>
      </c>
      <c r="D90" s="6">
        <v>13023</v>
      </c>
      <c r="E90" s="7">
        <v>188</v>
      </c>
      <c r="F90" s="8">
        <v>3646</v>
      </c>
      <c r="G90" s="9">
        <v>6560</v>
      </c>
      <c r="H90" s="10">
        <v>1469</v>
      </c>
    </row>
    <row r="91" spans="1:8" ht="27" customHeight="1">
      <c r="A91" s="3" t="s">
        <v>36</v>
      </c>
      <c r="B91" s="4" t="s">
        <v>30</v>
      </c>
      <c r="C91" s="5">
        <v>26213</v>
      </c>
      <c r="D91" s="6">
        <v>13255</v>
      </c>
      <c r="E91" s="7">
        <v>202</v>
      </c>
      <c r="F91" s="8">
        <v>3582</v>
      </c>
      <c r="G91" s="9">
        <v>7540</v>
      </c>
      <c r="H91" s="10">
        <v>1635</v>
      </c>
    </row>
    <row r="92" spans="1:8" ht="27" customHeight="1">
      <c r="A92" s="3" t="s">
        <v>37</v>
      </c>
      <c r="B92" s="4" t="s">
        <v>19</v>
      </c>
      <c r="C92" s="5">
        <v>26752</v>
      </c>
      <c r="D92" s="6">
        <v>12611</v>
      </c>
      <c r="E92" s="7">
        <v>215</v>
      </c>
      <c r="F92" s="8">
        <v>4205</v>
      </c>
      <c r="G92" s="9">
        <v>8045</v>
      </c>
      <c r="H92" s="10">
        <v>1677</v>
      </c>
    </row>
    <row r="93" spans="1:8" ht="27" customHeight="1">
      <c r="A93" s="3" t="s">
        <v>37</v>
      </c>
      <c r="B93" s="4" t="s">
        <v>20</v>
      </c>
      <c r="C93" s="5">
        <v>27087</v>
      </c>
      <c r="D93" s="6">
        <v>12697</v>
      </c>
      <c r="E93" s="7">
        <v>212</v>
      </c>
      <c r="F93" s="8">
        <v>4349</v>
      </c>
      <c r="G93" s="9">
        <v>8206</v>
      </c>
      <c r="H93" s="10">
        <v>1623</v>
      </c>
    </row>
    <row r="94" spans="1:8" ht="27" customHeight="1">
      <c r="A94" s="3" t="s">
        <v>37</v>
      </c>
      <c r="B94" s="4" t="s">
        <v>21</v>
      </c>
      <c r="C94" s="5">
        <v>26350</v>
      </c>
      <c r="D94" s="6">
        <v>13331</v>
      </c>
      <c r="E94" s="7">
        <v>198</v>
      </c>
      <c r="F94" s="8">
        <v>3916</v>
      </c>
      <c r="G94" s="9">
        <v>7267</v>
      </c>
      <c r="H94" s="10">
        <v>1638</v>
      </c>
    </row>
    <row r="95" spans="1:8" ht="27" customHeight="1">
      <c r="A95" s="3" t="s">
        <v>37</v>
      </c>
      <c r="B95" s="4" t="s">
        <v>22</v>
      </c>
      <c r="C95" s="5">
        <v>25616</v>
      </c>
      <c r="D95" s="6">
        <v>13048</v>
      </c>
      <c r="E95" s="7">
        <v>204</v>
      </c>
      <c r="F95" s="8">
        <v>3953</v>
      </c>
      <c r="G95" s="9">
        <v>6816</v>
      </c>
      <c r="H95" s="10">
        <v>1595</v>
      </c>
    </row>
    <row r="96" spans="1:8" ht="27" customHeight="1">
      <c r="A96" s="3" t="s">
        <v>37</v>
      </c>
      <c r="B96" s="4" t="s">
        <v>23</v>
      </c>
      <c r="C96" s="5">
        <v>24587</v>
      </c>
      <c r="D96" s="6">
        <v>13100</v>
      </c>
      <c r="E96" s="7">
        <v>187</v>
      </c>
      <c r="F96" s="8">
        <v>3766</v>
      </c>
      <c r="G96" s="9">
        <v>6068</v>
      </c>
      <c r="H96" s="10">
        <v>1466</v>
      </c>
    </row>
    <row r="97" spans="1:8" ht="27" customHeight="1">
      <c r="A97" s="3" t="s">
        <v>37</v>
      </c>
      <c r="B97" s="4" t="s">
        <v>24</v>
      </c>
      <c r="C97" s="5">
        <v>25132</v>
      </c>
      <c r="D97" s="6">
        <v>13373</v>
      </c>
      <c r="E97" s="7">
        <v>203</v>
      </c>
      <c r="F97" s="8">
        <v>3817</v>
      </c>
      <c r="G97" s="9">
        <v>6187</v>
      </c>
      <c r="H97" s="10">
        <v>1552</v>
      </c>
    </row>
    <row r="98" spans="1:8" ht="27" customHeight="1">
      <c r="A98" s="3" t="s">
        <v>37</v>
      </c>
      <c r="B98" s="4" t="s">
        <v>25</v>
      </c>
      <c r="C98" s="5">
        <v>25577</v>
      </c>
      <c r="D98" s="6">
        <v>13290</v>
      </c>
      <c r="E98" s="7">
        <v>216</v>
      </c>
      <c r="F98" s="8">
        <v>3883</v>
      </c>
      <c r="G98" s="9">
        <v>6551</v>
      </c>
      <c r="H98" s="10">
        <v>1637</v>
      </c>
    </row>
    <row r="99" spans="1:8" ht="27" customHeight="1">
      <c r="A99" s="3" t="s">
        <v>37</v>
      </c>
      <c r="B99" s="4" t="s">
        <v>26</v>
      </c>
      <c r="C99" s="5">
        <v>27249</v>
      </c>
      <c r="D99" s="6">
        <v>13131</v>
      </c>
      <c r="E99" s="7">
        <v>236</v>
      </c>
      <c r="F99" s="8">
        <v>4675</v>
      </c>
      <c r="G99" s="9">
        <v>7492</v>
      </c>
      <c r="H99" s="10">
        <v>1715</v>
      </c>
    </row>
    <row r="100" spans="1:8" ht="27" customHeight="1">
      <c r="A100" s="3" t="s">
        <v>37</v>
      </c>
      <c r="B100" s="4" t="s">
        <v>27</v>
      </c>
      <c r="C100" s="5">
        <v>25635</v>
      </c>
      <c r="D100" s="6">
        <v>13037</v>
      </c>
      <c r="E100" s="7">
        <v>207</v>
      </c>
      <c r="F100" s="8">
        <v>4121</v>
      </c>
      <c r="G100" s="9">
        <v>6663</v>
      </c>
      <c r="H100" s="10">
        <v>1606</v>
      </c>
    </row>
    <row r="101" spans="1:8" ht="27" customHeight="1">
      <c r="A101" s="3" t="s">
        <v>37</v>
      </c>
      <c r="B101" s="4" t="s">
        <v>28</v>
      </c>
      <c r="C101" s="5">
        <v>24772</v>
      </c>
      <c r="D101" s="6">
        <v>13267</v>
      </c>
      <c r="E101" s="7">
        <v>194</v>
      </c>
      <c r="F101" s="8">
        <v>3824</v>
      </c>
      <c r="G101" s="9">
        <v>5998</v>
      </c>
      <c r="H101" s="10">
        <v>1490</v>
      </c>
    </row>
    <row r="102" spans="1:8" ht="27" customHeight="1">
      <c r="A102" s="3" t="s">
        <v>37</v>
      </c>
      <c r="B102" s="4" t="s">
        <v>29</v>
      </c>
      <c r="C102" s="5">
        <v>26132</v>
      </c>
      <c r="D102" s="6">
        <v>13756</v>
      </c>
      <c r="E102" s="7">
        <v>196</v>
      </c>
      <c r="F102" s="8">
        <v>4007</v>
      </c>
      <c r="G102" s="9">
        <v>6604</v>
      </c>
      <c r="H102" s="10">
        <v>1568</v>
      </c>
    </row>
    <row r="103" spans="1:8" ht="27" customHeight="1">
      <c r="A103" s="3" t="s">
        <v>37</v>
      </c>
      <c r="B103" s="4" t="s">
        <v>30</v>
      </c>
      <c r="C103" s="5">
        <v>27207</v>
      </c>
      <c r="D103" s="6">
        <v>13697</v>
      </c>
      <c r="E103" s="7">
        <v>205</v>
      </c>
      <c r="F103" s="8">
        <v>4100</v>
      </c>
      <c r="G103" s="9">
        <v>7495</v>
      </c>
      <c r="H103" s="10">
        <v>1711</v>
      </c>
    </row>
    <row r="104" spans="1:8" ht="27" customHeight="1">
      <c r="A104" s="3" t="s">
        <v>38</v>
      </c>
      <c r="B104" s="4" t="s">
        <v>19</v>
      </c>
      <c r="C104" s="5">
        <v>29239</v>
      </c>
      <c r="D104" s="6">
        <v>13855</v>
      </c>
      <c r="E104" s="7">
        <v>235</v>
      </c>
      <c r="F104" s="8">
        <v>4500</v>
      </c>
      <c r="G104" s="9">
        <v>8840</v>
      </c>
      <c r="H104" s="10">
        <v>1808</v>
      </c>
    </row>
    <row r="105" spans="1:8" ht="27" customHeight="1">
      <c r="A105" s="3" t="s">
        <v>38</v>
      </c>
      <c r="B105" s="4" t="s">
        <v>20</v>
      </c>
      <c r="C105" s="5">
        <v>27498</v>
      </c>
      <c r="D105" s="6">
        <v>12355</v>
      </c>
      <c r="E105" s="7">
        <v>220</v>
      </c>
      <c r="F105" s="8">
        <v>4468</v>
      </c>
      <c r="G105" s="9">
        <v>8738</v>
      </c>
      <c r="H105" s="10">
        <v>1717</v>
      </c>
    </row>
    <row r="106" spans="1:8" ht="27" customHeight="1">
      <c r="A106" s="3" t="s">
        <v>38</v>
      </c>
      <c r="B106" s="4" t="s">
        <v>21</v>
      </c>
      <c r="C106" s="5">
        <v>28035</v>
      </c>
      <c r="D106" s="6">
        <v>13984</v>
      </c>
      <c r="E106" s="7">
        <v>208</v>
      </c>
      <c r="F106" s="8">
        <v>4061</v>
      </c>
      <c r="G106" s="9">
        <v>8025</v>
      </c>
      <c r="H106" s="10">
        <v>1758</v>
      </c>
    </row>
    <row r="107" spans="1:8" ht="27" customHeight="1">
      <c r="A107" s="3" t="s">
        <v>38</v>
      </c>
      <c r="B107" s="4" t="s">
        <v>22</v>
      </c>
      <c r="C107" s="5">
        <v>27373</v>
      </c>
      <c r="D107" s="6">
        <v>13735</v>
      </c>
      <c r="E107" s="7">
        <v>199</v>
      </c>
      <c r="F107" s="8">
        <v>4178</v>
      </c>
      <c r="G107" s="9">
        <v>7530</v>
      </c>
      <c r="H107" s="10">
        <v>1731</v>
      </c>
    </row>
    <row r="108" spans="1:8" ht="27" customHeight="1">
      <c r="A108" s="3" t="s">
        <v>38</v>
      </c>
      <c r="B108" s="4" t="s">
        <v>23</v>
      </c>
      <c r="C108" s="5">
        <v>25919</v>
      </c>
      <c r="D108" s="6">
        <v>13855</v>
      </c>
      <c r="E108" s="7">
        <v>192</v>
      </c>
      <c r="F108" s="8">
        <v>3894</v>
      </c>
      <c r="G108" s="9">
        <v>6428</v>
      </c>
      <c r="H108" s="10">
        <v>1549</v>
      </c>
    </row>
    <row r="109" spans="1:8" ht="27" customHeight="1">
      <c r="A109" s="3" t="s">
        <v>38</v>
      </c>
      <c r="B109" s="4" t="s">
        <v>24</v>
      </c>
      <c r="C109" s="5">
        <v>26811</v>
      </c>
      <c r="D109" s="6">
        <v>14027</v>
      </c>
      <c r="E109" s="7">
        <v>203</v>
      </c>
      <c r="F109" s="8">
        <v>4108</v>
      </c>
      <c r="G109" s="9">
        <v>6809</v>
      </c>
      <c r="H109" s="10">
        <v>1664</v>
      </c>
    </row>
    <row r="110" spans="1:8" ht="27" customHeight="1">
      <c r="A110" s="3" t="s">
        <v>38</v>
      </c>
      <c r="B110" s="4" t="s">
        <v>25</v>
      </c>
      <c r="C110" s="5">
        <v>27374</v>
      </c>
      <c r="D110" s="6">
        <v>14035</v>
      </c>
      <c r="E110" s="7">
        <v>224</v>
      </c>
      <c r="F110" s="8">
        <v>4142</v>
      </c>
      <c r="G110" s="9">
        <v>7203</v>
      </c>
      <c r="H110" s="10">
        <v>1769</v>
      </c>
    </row>
    <row r="111" spans="1:8" ht="27" customHeight="1">
      <c r="A111" s="3" t="s">
        <v>38</v>
      </c>
      <c r="B111" s="4" t="s">
        <v>26</v>
      </c>
      <c r="C111" s="5">
        <v>28435</v>
      </c>
      <c r="D111" s="6">
        <v>13845</v>
      </c>
      <c r="E111" s="7">
        <v>249</v>
      </c>
      <c r="F111" s="8">
        <v>4667</v>
      </c>
      <c r="G111" s="9">
        <v>7871</v>
      </c>
      <c r="H111" s="10">
        <v>1804</v>
      </c>
    </row>
    <row r="112" spans="1:8" ht="27" customHeight="1">
      <c r="A112" s="3" t="s">
        <v>38</v>
      </c>
      <c r="B112" s="4" t="s">
        <v>27</v>
      </c>
      <c r="C112" s="5">
        <v>27316</v>
      </c>
      <c r="D112" s="6">
        <v>13787</v>
      </c>
      <c r="E112" s="7">
        <v>225</v>
      </c>
      <c r="F112" s="8">
        <v>4298</v>
      </c>
      <c r="G112" s="9">
        <v>7261</v>
      </c>
      <c r="H112" s="10">
        <v>1744</v>
      </c>
    </row>
    <row r="113" spans="1:8" ht="27" customHeight="1">
      <c r="A113" s="3" t="s">
        <v>38</v>
      </c>
      <c r="B113" s="4" t="s">
        <v>28</v>
      </c>
      <c r="C113" s="5">
        <v>26167</v>
      </c>
      <c r="D113" s="6">
        <v>13852</v>
      </c>
      <c r="E113" s="7">
        <v>207</v>
      </c>
      <c r="F113" s="8">
        <v>3999</v>
      </c>
      <c r="G113" s="9">
        <v>6537</v>
      </c>
      <c r="H113" s="10">
        <v>1572</v>
      </c>
    </row>
    <row r="114" spans="1:8" ht="27" customHeight="1">
      <c r="A114" s="3" t="s">
        <v>38</v>
      </c>
      <c r="B114" s="4" t="s">
        <v>29</v>
      </c>
      <c r="C114" s="5">
        <v>27679</v>
      </c>
      <c r="D114" s="6">
        <v>14478</v>
      </c>
      <c r="E114" s="7">
        <v>212</v>
      </c>
      <c r="F114" s="8">
        <v>4128</v>
      </c>
      <c r="G114" s="9">
        <v>7182</v>
      </c>
      <c r="H114" s="10">
        <v>1679</v>
      </c>
    </row>
    <row r="115" spans="1:8" ht="27" customHeight="1">
      <c r="A115" s="3" t="s">
        <v>38</v>
      </c>
      <c r="B115" s="4" t="s">
        <v>30</v>
      </c>
      <c r="C115" s="5">
        <v>30566</v>
      </c>
      <c r="D115" s="6">
        <v>15005</v>
      </c>
      <c r="E115" s="7">
        <v>226</v>
      </c>
      <c r="F115" s="8">
        <v>4430</v>
      </c>
      <c r="G115" s="9">
        <v>8952</v>
      </c>
      <c r="H115" s="10">
        <v>1953</v>
      </c>
    </row>
    <row r="116" spans="1:8" ht="27" customHeight="1">
      <c r="A116" s="3" t="s">
        <v>39</v>
      </c>
      <c r="B116" s="4" t="s">
        <v>19</v>
      </c>
      <c r="C116" s="5">
        <v>31823</v>
      </c>
      <c r="D116" s="6">
        <v>14668</v>
      </c>
      <c r="E116" s="7">
        <v>238</v>
      </c>
      <c r="F116" s="8">
        <v>4779</v>
      </c>
      <c r="G116" s="9">
        <v>10128</v>
      </c>
      <c r="H116" s="10">
        <v>2011</v>
      </c>
    </row>
    <row r="117" spans="1:8" ht="27" customHeight="1">
      <c r="A117" s="3" t="s">
        <v>39</v>
      </c>
      <c r="B117" s="4" t="s">
        <v>20</v>
      </c>
      <c r="C117" s="5">
        <v>29979</v>
      </c>
      <c r="D117" s="6">
        <v>13881</v>
      </c>
      <c r="E117" s="7">
        <v>223</v>
      </c>
      <c r="F117" s="8">
        <v>4622</v>
      </c>
      <c r="G117" s="9">
        <v>9417</v>
      </c>
      <c r="H117" s="10">
        <v>1836</v>
      </c>
    </row>
    <row r="118" spans="1:8" ht="27" customHeight="1">
      <c r="A118" s="3" t="s">
        <v>39</v>
      </c>
      <c r="B118" s="4" t="s">
        <v>21</v>
      </c>
      <c r="C118" s="5">
        <v>29263</v>
      </c>
      <c r="D118" s="6">
        <v>14728</v>
      </c>
      <c r="E118" s="7">
        <v>204</v>
      </c>
      <c r="F118" s="8">
        <v>4135</v>
      </c>
      <c r="G118" s="9">
        <v>8355</v>
      </c>
      <c r="H118" s="10">
        <v>1842</v>
      </c>
    </row>
    <row r="119" spans="1:8" ht="27" customHeight="1">
      <c r="A119" s="3" t="s">
        <v>39</v>
      </c>
      <c r="B119" s="4" t="s">
        <v>22</v>
      </c>
      <c r="C119" s="5">
        <v>28826</v>
      </c>
      <c r="D119" s="6">
        <v>14315</v>
      </c>
      <c r="E119" s="7">
        <v>206</v>
      </c>
      <c r="F119" s="8">
        <v>4350</v>
      </c>
      <c r="G119" s="9">
        <v>8141</v>
      </c>
      <c r="H119" s="10">
        <v>1815</v>
      </c>
    </row>
    <row r="120" spans="1:8" ht="27" customHeight="1">
      <c r="A120" s="3" t="s">
        <v>39</v>
      </c>
      <c r="B120" s="4" t="s">
        <v>23</v>
      </c>
      <c r="C120" s="5">
        <v>27350</v>
      </c>
      <c r="D120" s="6">
        <v>14422</v>
      </c>
      <c r="E120" s="7">
        <v>197</v>
      </c>
      <c r="F120" s="8">
        <v>4027</v>
      </c>
      <c r="G120" s="9">
        <v>7047</v>
      </c>
      <c r="H120" s="10">
        <v>1657</v>
      </c>
    </row>
    <row r="121" spans="1:8" ht="27" customHeight="1">
      <c r="A121" s="3" t="s">
        <v>39</v>
      </c>
      <c r="B121" s="4" t="s">
        <v>24</v>
      </c>
      <c r="C121" s="5">
        <v>27613</v>
      </c>
      <c r="D121" s="6">
        <v>14524</v>
      </c>
      <c r="E121" s="7">
        <v>206</v>
      </c>
      <c r="F121" s="8">
        <v>4152</v>
      </c>
      <c r="G121" s="9">
        <v>7053</v>
      </c>
      <c r="H121" s="10">
        <v>1679</v>
      </c>
    </row>
    <row r="122" spans="1:8" ht="27" customHeight="1">
      <c r="A122" s="3" t="s">
        <v>39</v>
      </c>
      <c r="B122" s="4" t="s">
        <v>25</v>
      </c>
      <c r="C122" s="5">
        <v>27999</v>
      </c>
      <c r="D122" s="6">
        <v>14372</v>
      </c>
      <c r="E122" s="7">
        <v>216</v>
      </c>
      <c r="F122" s="8">
        <v>4217</v>
      </c>
      <c r="G122" s="9">
        <v>7429</v>
      </c>
      <c r="H122" s="10">
        <v>1765</v>
      </c>
    </row>
    <row r="123" spans="1:8" ht="27" customHeight="1">
      <c r="A123" s="3" t="s">
        <v>39</v>
      </c>
      <c r="B123" s="4" t="s">
        <v>26</v>
      </c>
      <c r="C123" s="5">
        <v>29862</v>
      </c>
      <c r="D123" s="6">
        <v>14544</v>
      </c>
      <c r="E123" s="7">
        <v>235</v>
      </c>
      <c r="F123" s="8">
        <v>4840</v>
      </c>
      <c r="G123" s="9">
        <v>8328</v>
      </c>
      <c r="H123" s="10">
        <v>1913</v>
      </c>
    </row>
    <row r="124" spans="1:8" ht="27" customHeight="1">
      <c r="A124" s="3" t="s">
        <v>39</v>
      </c>
      <c r="B124" s="4" t="s">
        <v>27</v>
      </c>
      <c r="C124" s="5">
        <v>29431</v>
      </c>
      <c r="D124" s="6">
        <v>14931</v>
      </c>
      <c r="E124" s="7">
        <v>213</v>
      </c>
      <c r="F124" s="8">
        <v>4575</v>
      </c>
      <c r="G124" s="9">
        <v>7878</v>
      </c>
      <c r="H124" s="10">
        <v>1834</v>
      </c>
    </row>
    <row r="125" spans="1:8" ht="27" customHeight="1">
      <c r="A125" s="3" t="s">
        <v>39</v>
      </c>
      <c r="B125" s="4" t="s">
        <v>28</v>
      </c>
      <c r="C125" s="5">
        <v>26316</v>
      </c>
      <c r="D125" s="6">
        <v>13860</v>
      </c>
      <c r="E125" s="7">
        <v>196</v>
      </c>
      <c r="F125" s="8">
        <v>3985</v>
      </c>
      <c r="G125" s="9">
        <v>6658</v>
      </c>
      <c r="H125" s="10">
        <v>1617</v>
      </c>
    </row>
    <row r="126" spans="1:8" ht="27" customHeight="1">
      <c r="A126" s="3" t="s">
        <v>39</v>
      </c>
      <c r="B126" s="4" t="s">
        <v>29</v>
      </c>
      <c r="C126" s="5">
        <v>28914</v>
      </c>
      <c r="D126" s="6">
        <v>15059</v>
      </c>
      <c r="E126" s="7">
        <v>196</v>
      </c>
      <c r="F126" s="8">
        <v>4312</v>
      </c>
      <c r="G126" s="9">
        <v>7592</v>
      </c>
      <c r="H126" s="10">
        <v>1756</v>
      </c>
    </row>
    <row r="127" spans="1:8" ht="27" customHeight="1">
      <c r="A127" s="3" t="s">
        <v>39</v>
      </c>
      <c r="B127" s="4" t="s">
        <v>30</v>
      </c>
      <c r="C127" s="5">
        <v>31343</v>
      </c>
      <c r="D127" s="6">
        <v>15359</v>
      </c>
      <c r="E127" s="7">
        <v>204</v>
      </c>
      <c r="F127" s="8">
        <v>4528</v>
      </c>
      <c r="G127" s="9">
        <v>9251</v>
      </c>
      <c r="H127" s="10">
        <v>2001</v>
      </c>
    </row>
    <row r="128" spans="1:8" ht="27" customHeight="1">
      <c r="A128" s="3" t="s">
        <v>40</v>
      </c>
      <c r="B128" s="4" t="s">
        <v>19</v>
      </c>
      <c r="C128" s="5">
        <v>32544</v>
      </c>
      <c r="D128" s="6">
        <v>15569</v>
      </c>
      <c r="E128" s="7">
        <v>219</v>
      </c>
      <c r="F128" s="8">
        <v>4707</v>
      </c>
      <c r="G128" s="9">
        <v>10053</v>
      </c>
      <c r="H128" s="10">
        <v>1995</v>
      </c>
    </row>
    <row r="129" spans="1:8" ht="27" customHeight="1">
      <c r="A129" s="3" t="s">
        <v>40</v>
      </c>
      <c r="B129" s="4" t="s">
        <v>20</v>
      </c>
      <c r="C129" s="5">
        <v>31089</v>
      </c>
      <c r="D129" s="6">
        <v>14287</v>
      </c>
      <c r="E129" s="7">
        <v>199</v>
      </c>
      <c r="F129" s="8">
        <v>4736</v>
      </c>
      <c r="G129" s="9">
        <v>9963</v>
      </c>
      <c r="H129" s="10">
        <v>1904</v>
      </c>
    </row>
    <row r="130" spans="1:8" ht="27" customHeight="1">
      <c r="A130" s="3" t="s">
        <v>40</v>
      </c>
      <c r="B130" s="4" t="s">
        <v>21</v>
      </c>
      <c r="C130" s="5">
        <v>30138</v>
      </c>
      <c r="D130" s="6">
        <v>15285</v>
      </c>
      <c r="E130" s="7">
        <v>199</v>
      </c>
      <c r="F130" s="8">
        <v>4203</v>
      </c>
      <c r="G130" s="9">
        <v>8596</v>
      </c>
      <c r="H130" s="10">
        <v>1855</v>
      </c>
    </row>
    <row r="131" spans="1:8" ht="27" customHeight="1">
      <c r="A131" s="3" t="s">
        <v>40</v>
      </c>
      <c r="B131" s="4" t="s">
        <v>22</v>
      </c>
      <c r="C131" s="5">
        <v>30375</v>
      </c>
      <c r="D131" s="6">
        <v>15234</v>
      </c>
      <c r="E131" s="7">
        <v>194</v>
      </c>
      <c r="F131" s="8">
        <v>4463</v>
      </c>
      <c r="G131" s="9">
        <v>8606</v>
      </c>
      <c r="H131" s="10">
        <v>1879</v>
      </c>
    </row>
    <row r="132" spans="1:8" ht="27" customHeight="1">
      <c r="A132" s="3" t="s">
        <v>40</v>
      </c>
      <c r="B132" s="4" t="s">
        <v>23</v>
      </c>
      <c r="C132" s="5">
        <v>29029</v>
      </c>
      <c r="D132" s="6">
        <v>15445</v>
      </c>
      <c r="E132" s="7">
        <v>185</v>
      </c>
      <c r="F132" s="8">
        <v>4184</v>
      </c>
      <c r="G132" s="9">
        <v>7480</v>
      </c>
      <c r="H132" s="10">
        <v>1736</v>
      </c>
    </row>
    <row r="133" spans="1:8" ht="27" customHeight="1">
      <c r="A133" s="3" t="s">
        <v>40</v>
      </c>
      <c r="B133" s="4" t="s">
        <v>24</v>
      </c>
      <c r="C133" s="5">
        <v>29204</v>
      </c>
      <c r="D133" s="6">
        <v>15485</v>
      </c>
      <c r="E133" s="7">
        <v>232</v>
      </c>
      <c r="F133" s="8">
        <v>4262</v>
      </c>
      <c r="G133" s="9">
        <v>7438</v>
      </c>
      <c r="H133" s="10">
        <v>1787</v>
      </c>
    </row>
    <row r="134" spans="1:8" ht="27" customHeight="1">
      <c r="A134" s="3" t="s">
        <v>40</v>
      </c>
      <c r="B134" s="4" t="s">
        <v>25</v>
      </c>
      <c r="C134" s="5">
        <v>29846</v>
      </c>
      <c r="D134" s="6">
        <v>15569</v>
      </c>
      <c r="E134" s="7">
        <v>202</v>
      </c>
      <c r="F134" s="8">
        <v>4301</v>
      </c>
      <c r="G134" s="9">
        <v>7873</v>
      </c>
      <c r="H134" s="10">
        <v>1901</v>
      </c>
    </row>
    <row r="135" spans="1:8" ht="27" customHeight="1">
      <c r="A135" s="3" t="s">
        <v>40</v>
      </c>
      <c r="B135" s="4" t="s">
        <v>26</v>
      </c>
      <c r="C135" s="5">
        <v>31670</v>
      </c>
      <c r="D135" s="6">
        <v>15653</v>
      </c>
      <c r="E135" s="7">
        <v>184</v>
      </c>
      <c r="F135" s="8">
        <v>4981</v>
      </c>
      <c r="G135" s="9">
        <v>8855</v>
      </c>
      <c r="H135" s="10">
        <v>1997</v>
      </c>
    </row>
    <row r="136" spans="1:8" ht="27" customHeight="1">
      <c r="A136" s="3" t="s">
        <v>40</v>
      </c>
      <c r="B136" s="4" t="s">
        <v>27</v>
      </c>
      <c r="C136" s="5">
        <v>30680</v>
      </c>
      <c r="D136" s="6">
        <v>15297</v>
      </c>
      <c r="E136" s="7">
        <v>220</v>
      </c>
      <c r="F136" s="8">
        <v>4844</v>
      </c>
      <c r="G136" s="9">
        <v>8364</v>
      </c>
      <c r="H136" s="10">
        <v>1954</v>
      </c>
    </row>
    <row r="137" spans="1:8" ht="27" customHeight="1">
      <c r="A137" s="3" t="s">
        <v>40</v>
      </c>
      <c r="B137" s="4" t="s">
        <v>28</v>
      </c>
      <c r="C137" s="5">
        <v>29202</v>
      </c>
      <c r="D137" s="6">
        <v>15554</v>
      </c>
      <c r="E137" s="7">
        <v>163</v>
      </c>
      <c r="F137" s="8">
        <v>4318</v>
      </c>
      <c r="G137" s="9">
        <v>7374</v>
      </c>
      <c r="H137" s="10">
        <v>1793</v>
      </c>
    </row>
    <row r="138" spans="1:8" ht="27" customHeight="1">
      <c r="A138" s="3" t="s">
        <v>40</v>
      </c>
      <c r="B138" s="4" t="s">
        <v>29</v>
      </c>
      <c r="C138" s="5">
        <v>31275</v>
      </c>
      <c r="D138" s="6">
        <v>16318</v>
      </c>
      <c r="E138" s="7">
        <v>201</v>
      </c>
      <c r="F138" s="8">
        <v>4504</v>
      </c>
      <c r="G138" s="9">
        <v>8371</v>
      </c>
      <c r="H138" s="10">
        <v>1881</v>
      </c>
    </row>
    <row r="139" spans="1:8" ht="27" customHeight="1">
      <c r="A139" s="3" t="s">
        <v>40</v>
      </c>
      <c r="B139" s="4" t="s">
        <v>30</v>
      </c>
      <c r="C139" s="5">
        <v>33553</v>
      </c>
      <c r="D139" s="6">
        <v>16557</v>
      </c>
      <c r="E139" s="7">
        <v>233</v>
      </c>
      <c r="F139" s="8">
        <v>4673</v>
      </c>
      <c r="G139" s="9">
        <v>9983</v>
      </c>
      <c r="H139" s="10">
        <v>2108</v>
      </c>
    </row>
    <row r="140" spans="1:8" ht="27" customHeight="1">
      <c r="A140" s="3" t="s">
        <v>41</v>
      </c>
      <c r="B140" s="4" t="s">
        <v>19</v>
      </c>
      <c r="C140" s="5">
        <v>35129</v>
      </c>
      <c r="D140" s="6">
        <v>16853</v>
      </c>
      <c r="E140" s="7">
        <v>218</v>
      </c>
      <c r="F140" s="8">
        <v>5003</v>
      </c>
      <c r="G140" s="9">
        <v>10921</v>
      </c>
      <c r="H140" s="10">
        <v>2135</v>
      </c>
    </row>
    <row r="141" spans="1:8" ht="27" customHeight="1">
      <c r="A141" s="3" t="s">
        <v>41</v>
      </c>
      <c r="B141" s="4" t="s">
        <v>20</v>
      </c>
      <c r="C141" s="5">
        <v>34178</v>
      </c>
      <c r="D141" s="6">
        <v>15644</v>
      </c>
      <c r="E141" s="7">
        <v>216</v>
      </c>
      <c r="F141" s="8">
        <v>5037</v>
      </c>
      <c r="G141" s="9">
        <v>11162</v>
      </c>
      <c r="H141" s="10">
        <v>2118</v>
      </c>
    </row>
    <row r="142" spans="1:8" ht="27" customHeight="1">
      <c r="A142" s="3" t="s">
        <v>41</v>
      </c>
      <c r="B142" s="4" t="s">
        <v>21</v>
      </c>
      <c r="C142" s="5">
        <v>33294</v>
      </c>
      <c r="D142" s="6">
        <v>16705</v>
      </c>
      <c r="E142" s="7">
        <v>196</v>
      </c>
      <c r="F142" s="8">
        <v>4560</v>
      </c>
      <c r="G142" s="9">
        <v>9783</v>
      </c>
      <c r="H142" s="10">
        <v>2049</v>
      </c>
    </row>
    <row r="143" spans="1:8" ht="27" customHeight="1">
      <c r="A143" s="3" t="s">
        <v>41</v>
      </c>
      <c r="B143" s="4" t="s">
        <v>22</v>
      </c>
      <c r="C143" s="5">
        <v>31705</v>
      </c>
      <c r="D143" s="6">
        <v>16234</v>
      </c>
      <c r="E143" s="7">
        <v>169</v>
      </c>
      <c r="F143" s="8">
        <v>4622</v>
      </c>
      <c r="G143" s="9">
        <v>8771</v>
      </c>
      <c r="H143" s="10">
        <v>1909</v>
      </c>
    </row>
    <row r="144" spans="1:8" ht="27" customHeight="1">
      <c r="A144" s="3" t="s">
        <v>41</v>
      </c>
      <c r="B144" s="4" t="s">
        <v>23</v>
      </c>
      <c r="C144" s="5">
        <v>30120</v>
      </c>
      <c r="D144" s="6">
        <v>16172</v>
      </c>
      <c r="E144" s="7">
        <v>174</v>
      </c>
      <c r="F144" s="8">
        <v>4328</v>
      </c>
      <c r="G144" s="9">
        <v>7674</v>
      </c>
      <c r="H144" s="10">
        <v>1773</v>
      </c>
    </row>
    <row r="145" spans="1:8" ht="27" customHeight="1">
      <c r="A145" s="3" t="s">
        <v>41</v>
      </c>
      <c r="B145" s="4" t="s">
        <v>24</v>
      </c>
      <c r="C145" s="5">
        <v>30352</v>
      </c>
      <c r="D145" s="6">
        <v>16238</v>
      </c>
      <c r="E145" s="7">
        <v>179</v>
      </c>
      <c r="F145" s="8">
        <v>4412</v>
      </c>
      <c r="G145" s="9">
        <v>7702</v>
      </c>
      <c r="H145" s="10">
        <v>1821</v>
      </c>
    </row>
    <row r="146" spans="1:8" ht="27" customHeight="1">
      <c r="A146" s="3" t="s">
        <v>41</v>
      </c>
      <c r="B146" s="4" t="s">
        <v>25</v>
      </c>
      <c r="C146" s="5">
        <v>32011</v>
      </c>
      <c r="D146" s="6">
        <v>16852</v>
      </c>
      <c r="E146" s="7">
        <v>189</v>
      </c>
      <c r="F146" s="8">
        <v>4554</v>
      </c>
      <c r="G146" s="9">
        <v>8414</v>
      </c>
      <c r="H146" s="10">
        <v>2002</v>
      </c>
    </row>
    <row r="147" spans="1:8" ht="27" customHeight="1">
      <c r="A147" s="3" t="s">
        <v>41</v>
      </c>
      <c r="B147" s="4" t="s">
        <v>26</v>
      </c>
      <c r="C147" s="5">
        <v>33021</v>
      </c>
      <c r="D147" s="6">
        <v>16379</v>
      </c>
      <c r="E147" s="7">
        <v>204</v>
      </c>
      <c r="F147" s="8">
        <v>5212</v>
      </c>
      <c r="G147" s="9">
        <v>9216</v>
      </c>
      <c r="H147" s="10">
        <v>2011</v>
      </c>
    </row>
    <row r="148" spans="1:8" ht="27" customHeight="1">
      <c r="A148" s="3" t="s">
        <v>41</v>
      </c>
      <c r="B148" s="4" t="s">
        <v>27</v>
      </c>
      <c r="C148" s="5">
        <v>31323</v>
      </c>
      <c r="D148" s="6">
        <v>16160</v>
      </c>
      <c r="E148" s="7">
        <v>194</v>
      </c>
      <c r="F148" s="8">
        <v>4715</v>
      </c>
      <c r="G148" s="9">
        <v>8323</v>
      </c>
      <c r="H148" s="10">
        <v>1931</v>
      </c>
    </row>
    <row r="149" spans="1:8" ht="27" customHeight="1">
      <c r="A149" s="3" t="s">
        <v>41</v>
      </c>
      <c r="B149" s="4" t="s">
        <v>28</v>
      </c>
      <c r="C149" s="5">
        <v>30403</v>
      </c>
      <c r="D149" s="6">
        <v>16368</v>
      </c>
      <c r="E149" s="7">
        <v>169</v>
      </c>
      <c r="F149" s="8">
        <v>4374</v>
      </c>
      <c r="G149" s="9">
        <v>7669</v>
      </c>
      <c r="H149" s="10">
        <v>1824</v>
      </c>
    </row>
    <row r="150" spans="1:8" ht="27" customHeight="1">
      <c r="A150" s="3" t="s">
        <v>41</v>
      </c>
      <c r="B150" s="4" t="s">
        <v>29</v>
      </c>
      <c r="C150" s="5">
        <v>30864</v>
      </c>
      <c r="D150" s="6">
        <v>15705</v>
      </c>
      <c r="E150" s="7">
        <v>176</v>
      </c>
      <c r="F150" s="8">
        <v>4620</v>
      </c>
      <c r="G150" s="9">
        <v>8461</v>
      </c>
      <c r="H150" s="10">
        <v>1902</v>
      </c>
    </row>
    <row r="151" spans="1:8" ht="27" customHeight="1">
      <c r="A151" s="3" t="s">
        <v>41</v>
      </c>
      <c r="B151" s="4" t="s">
        <v>30</v>
      </c>
      <c r="C151" s="5">
        <v>32670</v>
      </c>
      <c r="D151" s="6">
        <v>15320</v>
      </c>
      <c r="E151" s="7">
        <v>193</v>
      </c>
      <c r="F151" s="8">
        <v>4793</v>
      </c>
      <c r="G151" s="9">
        <v>10133</v>
      </c>
      <c r="H151" s="10">
        <v>2232</v>
      </c>
    </row>
    <row r="152" spans="1:8" ht="27" customHeight="1">
      <c r="A152" s="3" t="s">
        <v>42</v>
      </c>
      <c r="B152" s="4" t="s">
        <v>19</v>
      </c>
      <c r="C152" s="5">
        <v>34350</v>
      </c>
      <c r="D152" s="6">
        <v>14966</v>
      </c>
      <c r="E152" s="7">
        <v>206</v>
      </c>
      <c r="F152" s="8">
        <v>5201</v>
      </c>
      <c r="G152" s="9">
        <v>11701</v>
      </c>
      <c r="H152" s="10">
        <v>2277</v>
      </c>
    </row>
    <row r="153" spans="1:8" ht="27" customHeight="1">
      <c r="A153" s="3" t="s">
        <v>42</v>
      </c>
      <c r="B153" s="4" t="s">
        <v>20</v>
      </c>
      <c r="C153" s="5">
        <v>33306</v>
      </c>
      <c r="D153" s="6">
        <v>14815</v>
      </c>
      <c r="E153" s="7">
        <v>190</v>
      </c>
      <c r="F153" s="8">
        <v>5166</v>
      </c>
      <c r="G153" s="9">
        <v>11002</v>
      </c>
      <c r="H153" s="10">
        <v>2134</v>
      </c>
    </row>
    <row r="154" spans="1:8" ht="27" customHeight="1">
      <c r="A154" s="3" t="s">
        <v>42</v>
      </c>
      <c r="B154" s="4" t="s">
        <v>21</v>
      </c>
      <c r="C154" s="5">
        <v>32615</v>
      </c>
      <c r="D154" s="6">
        <v>16169</v>
      </c>
      <c r="E154" s="7">
        <v>201</v>
      </c>
      <c r="F154" s="8">
        <v>4517</v>
      </c>
      <c r="G154" s="9">
        <v>9608</v>
      </c>
      <c r="H154" s="10">
        <v>2121</v>
      </c>
    </row>
    <row r="155" spans="1:8" ht="27" customHeight="1">
      <c r="A155" s="3" t="s">
        <v>42</v>
      </c>
      <c r="B155" s="4" t="s">
        <v>22</v>
      </c>
      <c r="C155" s="5">
        <v>32478</v>
      </c>
      <c r="D155" s="6">
        <v>16341</v>
      </c>
      <c r="E155" s="7">
        <v>183</v>
      </c>
      <c r="F155" s="8">
        <v>4756</v>
      </c>
      <c r="G155" s="9">
        <v>9151</v>
      </c>
      <c r="H155" s="10">
        <v>2047</v>
      </c>
    </row>
    <row r="156" spans="1:8" ht="27" customHeight="1">
      <c r="A156" s="3" t="s">
        <v>42</v>
      </c>
      <c r="B156" s="4" t="s">
        <v>23</v>
      </c>
      <c r="C156" s="5">
        <v>30436</v>
      </c>
      <c r="D156" s="6">
        <v>15945</v>
      </c>
      <c r="E156" s="7">
        <v>159</v>
      </c>
      <c r="F156" s="8">
        <v>4486</v>
      </c>
      <c r="G156" s="9">
        <v>8014</v>
      </c>
      <c r="H156" s="10">
        <v>1832</v>
      </c>
    </row>
    <row r="157" spans="1:8" ht="27" customHeight="1">
      <c r="A157" s="3" t="s">
        <v>42</v>
      </c>
      <c r="B157" s="4" t="s">
        <v>24</v>
      </c>
      <c r="C157" s="5">
        <v>31079</v>
      </c>
      <c r="D157" s="6">
        <v>16183</v>
      </c>
      <c r="E157" s="7">
        <v>172</v>
      </c>
      <c r="F157" s="8">
        <v>4549</v>
      </c>
      <c r="G157" s="9">
        <v>8257</v>
      </c>
      <c r="H157" s="10">
        <v>1918</v>
      </c>
    </row>
    <row r="158" spans="1:8" ht="27" customHeight="1">
      <c r="A158" s="3" t="s">
        <v>42</v>
      </c>
      <c r="B158" s="4" t="s">
        <v>25</v>
      </c>
      <c r="C158" s="5">
        <v>32431</v>
      </c>
      <c r="D158" s="6">
        <v>16735</v>
      </c>
      <c r="E158" s="7">
        <v>173</v>
      </c>
      <c r="F158" s="8">
        <v>4620</v>
      </c>
      <c r="G158" s="9">
        <v>8837</v>
      </c>
      <c r="H158" s="10">
        <v>2066</v>
      </c>
    </row>
    <row r="159" spans="1:8" ht="27" customHeight="1">
      <c r="A159" s="3" t="s">
        <v>42</v>
      </c>
      <c r="B159" s="4" t="s">
        <v>26</v>
      </c>
      <c r="C159" s="5">
        <v>33044</v>
      </c>
      <c r="D159" s="6">
        <v>16531</v>
      </c>
      <c r="E159" s="7">
        <v>205</v>
      </c>
      <c r="F159" s="8">
        <v>5027</v>
      </c>
      <c r="G159" s="9">
        <v>9208</v>
      </c>
      <c r="H159" s="10">
        <v>2072</v>
      </c>
    </row>
    <row r="160" spans="1:8" ht="27" customHeight="1">
      <c r="A160" s="3" t="s">
        <v>42</v>
      </c>
      <c r="B160" s="4" t="s">
        <v>27</v>
      </c>
      <c r="C160" s="5">
        <v>33525</v>
      </c>
      <c r="D160" s="6">
        <v>17605</v>
      </c>
      <c r="E160" s="7">
        <v>183</v>
      </c>
      <c r="F160" s="8">
        <v>4863</v>
      </c>
      <c r="G160" s="9">
        <v>8790</v>
      </c>
      <c r="H160" s="10">
        <v>2085</v>
      </c>
    </row>
    <row r="161" spans="1:8" ht="27" customHeight="1">
      <c r="A161" s="3" t="s">
        <v>42</v>
      </c>
      <c r="B161" s="4" t="s">
        <v>28</v>
      </c>
      <c r="C161" s="5">
        <v>31044</v>
      </c>
      <c r="D161" s="6">
        <v>16557</v>
      </c>
      <c r="E161" s="7">
        <v>163</v>
      </c>
      <c r="F161" s="8">
        <v>4519</v>
      </c>
      <c r="G161" s="9">
        <v>7926</v>
      </c>
      <c r="H161" s="10">
        <v>1879</v>
      </c>
    </row>
    <row r="162" spans="1:8" ht="27" customHeight="1">
      <c r="A162" s="3" t="s">
        <v>42</v>
      </c>
      <c r="B162" s="4" t="s">
        <v>29</v>
      </c>
      <c r="C162" s="5">
        <v>33531</v>
      </c>
      <c r="D162" s="6">
        <v>17634</v>
      </c>
      <c r="E162" s="7">
        <v>164</v>
      </c>
      <c r="F162" s="8">
        <v>4865</v>
      </c>
      <c r="G162" s="9">
        <v>8831</v>
      </c>
      <c r="H162" s="10">
        <v>2037</v>
      </c>
    </row>
    <row r="163" spans="1:8" ht="27" customHeight="1">
      <c r="A163" s="3" t="s">
        <v>42</v>
      </c>
      <c r="B163" s="4" t="s">
        <v>30</v>
      </c>
      <c r="C163" s="5">
        <v>36635</v>
      </c>
      <c r="D163" s="6">
        <v>18263</v>
      </c>
      <c r="E163" s="7">
        <v>176</v>
      </c>
      <c r="F163" s="8">
        <v>5026</v>
      </c>
      <c r="G163" s="9">
        <v>10775</v>
      </c>
      <c r="H163" s="10">
        <v>2395</v>
      </c>
    </row>
    <row r="164" spans="1:8" ht="27" customHeight="1">
      <c r="A164" s="3" t="s">
        <v>43</v>
      </c>
      <c r="B164" s="4" t="s">
        <v>19</v>
      </c>
      <c r="C164" s="5">
        <v>39713</v>
      </c>
      <c r="D164" s="6">
        <v>18694</v>
      </c>
      <c r="E164" s="7">
        <v>190</v>
      </c>
      <c r="F164" s="8">
        <v>5508</v>
      </c>
      <c r="G164" s="9">
        <v>12778</v>
      </c>
      <c r="H164" s="10">
        <v>2543</v>
      </c>
    </row>
    <row r="165" spans="1:8" ht="27" customHeight="1">
      <c r="A165" s="3" t="s">
        <v>43</v>
      </c>
      <c r="B165" s="4" t="s">
        <v>20</v>
      </c>
      <c r="C165" s="5">
        <v>37220</v>
      </c>
      <c r="D165" s="6">
        <v>17169</v>
      </c>
      <c r="E165" s="7">
        <v>173</v>
      </c>
      <c r="F165" s="8">
        <v>5419</v>
      </c>
      <c r="G165" s="9">
        <v>12100</v>
      </c>
      <c r="H165" s="10">
        <v>2359</v>
      </c>
    </row>
    <row r="166" spans="1:8" ht="27" customHeight="1">
      <c r="A166" s="3" t="s">
        <v>43</v>
      </c>
      <c r="B166" s="4" t="s">
        <v>21</v>
      </c>
      <c r="C166" s="5">
        <v>35568</v>
      </c>
      <c r="D166" s="6">
        <v>18275</v>
      </c>
      <c r="E166" s="7">
        <v>160</v>
      </c>
      <c r="F166" s="8">
        <v>4747</v>
      </c>
      <c r="G166" s="9">
        <v>10148</v>
      </c>
      <c r="H166" s="10">
        <v>2237</v>
      </c>
    </row>
    <row r="167" spans="1:8" ht="27" customHeight="1">
      <c r="A167" s="3" t="s">
        <v>43</v>
      </c>
      <c r="B167" s="4" t="s">
        <v>22</v>
      </c>
      <c r="C167" s="5">
        <v>35980</v>
      </c>
      <c r="D167" s="6">
        <v>18389</v>
      </c>
      <c r="E167" s="7">
        <v>164</v>
      </c>
      <c r="F167" s="8">
        <v>5021</v>
      </c>
      <c r="G167" s="9">
        <v>10126</v>
      </c>
      <c r="H167" s="10">
        <v>2280</v>
      </c>
    </row>
    <row r="168" spans="1:8" ht="27" customHeight="1">
      <c r="A168" s="3" t="s">
        <v>43</v>
      </c>
      <c r="B168" s="4" t="s">
        <v>23</v>
      </c>
      <c r="C168" s="5">
        <v>33820</v>
      </c>
      <c r="D168" s="6">
        <v>18238</v>
      </c>
      <c r="E168" s="7">
        <v>155</v>
      </c>
      <c r="F168" s="8">
        <v>4710</v>
      </c>
      <c r="G168" s="9">
        <v>8720</v>
      </c>
      <c r="H168" s="10">
        <v>1997</v>
      </c>
    </row>
    <row r="169" spans="1:8" ht="27" customHeight="1">
      <c r="A169" s="3" t="s">
        <v>43</v>
      </c>
      <c r="B169" s="4" t="s">
        <v>24</v>
      </c>
      <c r="C169" s="5">
        <v>33836</v>
      </c>
      <c r="D169" s="6">
        <v>18339</v>
      </c>
      <c r="E169" s="7">
        <v>165</v>
      </c>
      <c r="F169" s="8">
        <v>4753</v>
      </c>
      <c r="G169" s="9">
        <v>8515</v>
      </c>
      <c r="H169" s="10">
        <v>2063</v>
      </c>
    </row>
    <row r="170" spans="1:8" ht="27" customHeight="1">
      <c r="A170" s="3" t="s">
        <v>43</v>
      </c>
      <c r="B170" s="4" t="s">
        <v>25</v>
      </c>
      <c r="C170" s="5">
        <v>35551</v>
      </c>
      <c r="D170" s="6">
        <v>18914</v>
      </c>
      <c r="E170" s="7">
        <v>205</v>
      </c>
      <c r="F170" s="8">
        <v>4904</v>
      </c>
      <c r="G170" s="9">
        <v>9271</v>
      </c>
      <c r="H170" s="10">
        <v>2257</v>
      </c>
    </row>
    <row r="171" spans="1:8" ht="27" customHeight="1">
      <c r="A171" s="3" t="s">
        <v>43</v>
      </c>
      <c r="B171" s="4" t="s">
        <v>26</v>
      </c>
      <c r="C171" s="5">
        <v>37265</v>
      </c>
      <c r="D171" s="6">
        <v>18617</v>
      </c>
      <c r="E171" s="7">
        <v>210</v>
      </c>
      <c r="F171" s="8">
        <v>5729</v>
      </c>
      <c r="G171" s="9">
        <v>10369</v>
      </c>
      <c r="H171" s="10">
        <v>2338</v>
      </c>
    </row>
    <row r="172" spans="1:8" ht="27" customHeight="1">
      <c r="A172" s="3" t="s">
        <v>43</v>
      </c>
      <c r="B172" s="4" t="s">
        <v>27</v>
      </c>
      <c r="C172" s="5">
        <v>36254</v>
      </c>
      <c r="D172" s="6">
        <v>18430</v>
      </c>
      <c r="E172" s="7">
        <v>216</v>
      </c>
      <c r="F172" s="8">
        <v>5523</v>
      </c>
      <c r="G172" s="9">
        <v>9792</v>
      </c>
      <c r="H172" s="10">
        <v>2293</v>
      </c>
    </row>
    <row r="173" spans="1:8" ht="27" customHeight="1">
      <c r="A173" s="3" t="s">
        <v>43</v>
      </c>
      <c r="B173" s="4" t="s">
        <v>28</v>
      </c>
      <c r="C173" s="5">
        <v>33555</v>
      </c>
      <c r="D173" s="6">
        <v>18404</v>
      </c>
      <c r="E173" s="7">
        <v>179</v>
      </c>
      <c r="F173" s="8">
        <v>4727</v>
      </c>
      <c r="G173" s="9">
        <v>8281</v>
      </c>
      <c r="H173" s="10">
        <v>1964</v>
      </c>
    </row>
    <row r="174" spans="1:8" ht="27" customHeight="1">
      <c r="A174" s="3" t="s">
        <v>43</v>
      </c>
      <c r="B174" s="4" t="s">
        <v>29</v>
      </c>
      <c r="C174" s="5">
        <v>36106</v>
      </c>
      <c r="D174" s="6">
        <v>19421</v>
      </c>
      <c r="E174" s="7">
        <v>175</v>
      </c>
      <c r="F174" s="8">
        <v>4963</v>
      </c>
      <c r="G174" s="9">
        <v>9395</v>
      </c>
      <c r="H174" s="10">
        <v>2153</v>
      </c>
    </row>
    <row r="175" spans="1:8" ht="27" customHeight="1">
      <c r="A175" s="3" t="s">
        <v>43</v>
      </c>
      <c r="B175" s="4" t="s">
        <v>30</v>
      </c>
      <c r="C175" s="5">
        <v>39292</v>
      </c>
      <c r="D175" s="6">
        <v>20280</v>
      </c>
      <c r="E175" s="7">
        <v>199</v>
      </c>
      <c r="F175" s="8">
        <v>5190</v>
      </c>
      <c r="G175" s="9">
        <v>11122</v>
      </c>
      <c r="H175" s="10">
        <v>2501</v>
      </c>
    </row>
    <row r="176" spans="1:8" ht="27" customHeight="1">
      <c r="A176" s="3" t="s">
        <v>44</v>
      </c>
      <c r="B176" s="4" t="s">
        <v>19</v>
      </c>
      <c r="C176" s="5">
        <v>43117</v>
      </c>
      <c r="D176" s="6">
        <v>21021</v>
      </c>
      <c r="E176" s="7">
        <v>213</v>
      </c>
      <c r="F176" s="8">
        <v>5709</v>
      </c>
      <c r="G176" s="9">
        <v>13437</v>
      </c>
      <c r="H176" s="10">
        <v>2737</v>
      </c>
    </row>
    <row r="177" spans="1:8" ht="27" customHeight="1">
      <c r="A177" s="3" t="s">
        <v>44</v>
      </c>
      <c r="B177" s="4" t="s">
        <v>20</v>
      </c>
      <c r="C177" s="5">
        <v>39845</v>
      </c>
      <c r="D177" s="6">
        <v>18697</v>
      </c>
      <c r="E177" s="7">
        <v>196</v>
      </c>
      <c r="F177" s="8">
        <v>5645</v>
      </c>
      <c r="G177" s="9">
        <v>12820</v>
      </c>
      <c r="H177" s="10">
        <v>2487</v>
      </c>
    </row>
    <row r="178" spans="1:8" ht="27" customHeight="1">
      <c r="A178" s="3" t="s">
        <v>44</v>
      </c>
      <c r="B178" s="4" t="s">
        <v>21</v>
      </c>
      <c r="C178" s="5">
        <v>38448</v>
      </c>
      <c r="D178" s="6">
        <v>20370</v>
      </c>
      <c r="E178" s="7">
        <v>181</v>
      </c>
      <c r="F178" s="8">
        <v>4842</v>
      </c>
      <c r="G178" s="9">
        <v>10668</v>
      </c>
      <c r="H178" s="10">
        <v>2388</v>
      </c>
    </row>
    <row r="179" spans="1:8" ht="27" customHeight="1">
      <c r="A179" s="3" t="s">
        <v>44</v>
      </c>
      <c r="B179" s="4" t="s">
        <v>22</v>
      </c>
      <c r="C179" s="5">
        <v>37727</v>
      </c>
      <c r="D179" s="6">
        <v>20052</v>
      </c>
      <c r="E179" s="7">
        <v>182</v>
      </c>
      <c r="F179" s="8">
        <v>5078</v>
      </c>
      <c r="G179" s="9">
        <v>10113</v>
      </c>
      <c r="H179" s="10">
        <v>2303</v>
      </c>
    </row>
    <row r="180" spans="1:8" ht="27" customHeight="1">
      <c r="A180" s="3" t="s">
        <v>44</v>
      </c>
      <c r="B180" s="4" t="s">
        <v>23</v>
      </c>
      <c r="C180" s="5">
        <v>35466</v>
      </c>
      <c r="D180" s="6">
        <v>19777</v>
      </c>
      <c r="E180" s="7">
        <v>162</v>
      </c>
      <c r="F180" s="8">
        <v>4789</v>
      </c>
      <c r="G180" s="9">
        <v>8730</v>
      </c>
      <c r="H180" s="10">
        <v>2009</v>
      </c>
    </row>
    <row r="181" spans="1:8" ht="27" customHeight="1">
      <c r="A181" s="3" t="s">
        <v>44</v>
      </c>
      <c r="B181" s="4" t="s">
        <v>24</v>
      </c>
      <c r="C181" s="5">
        <v>35760</v>
      </c>
      <c r="D181" s="6">
        <v>20023</v>
      </c>
      <c r="E181" s="7">
        <v>197</v>
      </c>
      <c r="F181" s="8">
        <v>4794</v>
      </c>
      <c r="G181" s="9">
        <v>8645</v>
      </c>
      <c r="H181" s="10">
        <v>2101</v>
      </c>
    </row>
    <row r="182" spans="1:8" ht="27" customHeight="1">
      <c r="A182" s="3" t="s">
        <v>44</v>
      </c>
      <c r="B182" s="4" t="s">
        <v>25</v>
      </c>
      <c r="C182" s="5">
        <v>37297</v>
      </c>
      <c r="D182" s="6">
        <v>20575</v>
      </c>
      <c r="E182" s="7">
        <v>189</v>
      </c>
      <c r="F182" s="8">
        <v>4930</v>
      </c>
      <c r="G182" s="9">
        <v>9334</v>
      </c>
      <c r="H182" s="10">
        <v>2269</v>
      </c>
    </row>
    <row r="183" spans="1:8" ht="27" customHeight="1">
      <c r="A183" s="3" t="s">
        <v>44</v>
      </c>
      <c r="B183" s="4" t="s">
        <v>26</v>
      </c>
      <c r="C183" s="5">
        <v>38374</v>
      </c>
      <c r="D183" s="6">
        <v>20051</v>
      </c>
      <c r="E183" s="7">
        <v>203</v>
      </c>
      <c r="F183" s="8">
        <v>5557</v>
      </c>
      <c r="G183" s="9">
        <v>10228</v>
      </c>
      <c r="H183" s="10">
        <v>2335</v>
      </c>
    </row>
    <row r="184" spans="1:8" ht="27" customHeight="1">
      <c r="A184" s="3" t="s">
        <v>44</v>
      </c>
      <c r="B184" s="4" t="s">
        <v>27</v>
      </c>
      <c r="C184" s="5">
        <v>36871</v>
      </c>
      <c r="D184" s="6">
        <v>19719</v>
      </c>
      <c r="E184" s="7">
        <v>193</v>
      </c>
      <c r="F184" s="8">
        <v>5221</v>
      </c>
      <c r="G184" s="9">
        <v>9455</v>
      </c>
      <c r="H184" s="10">
        <v>2283</v>
      </c>
    </row>
    <row r="185" spans="1:8" ht="27" customHeight="1">
      <c r="A185" s="3" t="s">
        <v>44</v>
      </c>
      <c r="B185" s="4" t="s">
        <v>28</v>
      </c>
      <c r="C185" s="5">
        <v>35615</v>
      </c>
      <c r="D185" s="6">
        <v>20313</v>
      </c>
      <c r="E185" s="7">
        <v>172</v>
      </c>
      <c r="F185" s="8">
        <v>4744</v>
      </c>
      <c r="G185" s="9">
        <v>8428</v>
      </c>
      <c r="H185" s="10">
        <v>1958</v>
      </c>
    </row>
    <row r="186" spans="1:8" ht="27" customHeight="1">
      <c r="A186" s="3" t="s">
        <v>44</v>
      </c>
      <c r="B186" s="4" t="s">
        <v>29</v>
      </c>
      <c r="C186" s="5">
        <v>36880</v>
      </c>
      <c r="D186" s="6">
        <v>20567</v>
      </c>
      <c r="E186" s="7">
        <v>172</v>
      </c>
      <c r="F186" s="8">
        <v>5041</v>
      </c>
      <c r="G186" s="9">
        <v>9049</v>
      </c>
      <c r="H186" s="10">
        <v>2052</v>
      </c>
    </row>
    <row r="187" spans="1:8" ht="27" customHeight="1">
      <c r="A187" s="3" t="s">
        <v>44</v>
      </c>
      <c r="B187" s="4" t="s">
        <v>30</v>
      </c>
      <c r="C187" s="5">
        <v>39670</v>
      </c>
      <c r="D187" s="6">
        <v>21041</v>
      </c>
      <c r="E187" s="7">
        <v>188</v>
      </c>
      <c r="F187" s="8">
        <v>5214</v>
      </c>
      <c r="G187" s="9">
        <v>10791</v>
      </c>
      <c r="H187" s="10">
        <v>2435</v>
      </c>
    </row>
    <row r="188" spans="1:8" ht="27" customHeight="1">
      <c r="A188" s="3" t="s">
        <v>45</v>
      </c>
      <c r="B188" s="4" t="s">
        <v>19</v>
      </c>
      <c r="C188" s="5">
        <v>42487</v>
      </c>
      <c r="D188" s="6">
        <v>20971</v>
      </c>
      <c r="E188" s="7">
        <v>198</v>
      </c>
      <c r="F188" s="8">
        <v>5665</v>
      </c>
      <c r="G188" s="9">
        <v>12914</v>
      </c>
      <c r="H188" s="10">
        <v>2739</v>
      </c>
    </row>
    <row r="189" spans="1:8" ht="27" customHeight="1">
      <c r="A189" s="3" t="s">
        <v>45</v>
      </c>
      <c r="B189" s="4" t="s">
        <v>20</v>
      </c>
      <c r="C189" s="5">
        <v>41932</v>
      </c>
      <c r="D189" s="6">
        <v>20569</v>
      </c>
      <c r="E189" s="7">
        <v>192</v>
      </c>
      <c r="F189" s="8">
        <v>5712</v>
      </c>
      <c r="G189" s="9">
        <v>12800</v>
      </c>
      <c r="H189" s="10">
        <v>2659</v>
      </c>
    </row>
    <row r="190" spans="1:8" ht="27" customHeight="1">
      <c r="A190" s="3" t="s">
        <v>45</v>
      </c>
      <c r="B190" s="4" t="s">
        <v>21</v>
      </c>
      <c r="C190" s="5">
        <v>40324</v>
      </c>
      <c r="D190" s="6">
        <v>21327</v>
      </c>
      <c r="E190" s="7">
        <v>176</v>
      </c>
      <c r="F190" s="8">
        <v>5160</v>
      </c>
      <c r="G190" s="9">
        <v>11139</v>
      </c>
      <c r="H190" s="10">
        <v>2522</v>
      </c>
    </row>
    <row r="191" spans="1:8" ht="27" customHeight="1">
      <c r="A191" s="3" t="s">
        <v>45</v>
      </c>
      <c r="B191" s="4" t="s">
        <v>22</v>
      </c>
      <c r="C191" s="5">
        <v>38496</v>
      </c>
      <c r="D191" s="6">
        <v>20525</v>
      </c>
      <c r="E191" s="7">
        <v>173</v>
      </c>
      <c r="F191" s="8">
        <v>5246</v>
      </c>
      <c r="G191" s="9">
        <v>10187</v>
      </c>
      <c r="H191" s="10">
        <v>2366</v>
      </c>
    </row>
    <row r="192" spans="1:8" ht="27" customHeight="1">
      <c r="A192" s="3" t="s">
        <v>45</v>
      </c>
      <c r="B192" s="4" t="s">
        <v>23</v>
      </c>
      <c r="C192" s="5">
        <v>36389</v>
      </c>
      <c r="D192" s="6">
        <v>20642</v>
      </c>
      <c r="E192" s="7">
        <v>171</v>
      </c>
      <c r="F192" s="8">
        <v>4825</v>
      </c>
      <c r="G192" s="9">
        <v>8666</v>
      </c>
      <c r="H192" s="10">
        <v>2086</v>
      </c>
    </row>
    <row r="193" spans="1:8" ht="27" customHeight="1">
      <c r="A193" s="3" t="s">
        <v>45</v>
      </c>
      <c r="B193" s="4" t="s">
        <v>24</v>
      </c>
      <c r="C193" s="5">
        <v>36611</v>
      </c>
      <c r="D193" s="6">
        <v>20717</v>
      </c>
      <c r="E193" s="7">
        <v>177</v>
      </c>
      <c r="F193" s="8">
        <v>4877</v>
      </c>
      <c r="G193" s="9">
        <v>8702</v>
      </c>
      <c r="H193" s="10">
        <v>2138</v>
      </c>
    </row>
    <row r="194" spans="1:8" ht="27" customHeight="1">
      <c r="A194" s="3" t="s">
        <v>45</v>
      </c>
      <c r="B194" s="4" t="s">
        <v>25</v>
      </c>
      <c r="C194" s="5">
        <v>38149</v>
      </c>
      <c r="D194" s="6">
        <v>21083</v>
      </c>
      <c r="E194" s="7">
        <v>188</v>
      </c>
      <c r="F194" s="8">
        <v>5002</v>
      </c>
      <c r="G194" s="9">
        <v>9314</v>
      </c>
      <c r="H194" s="10">
        <v>2562</v>
      </c>
    </row>
    <row r="195" spans="1:8" ht="27" customHeight="1">
      <c r="A195" s="3" t="s">
        <v>45</v>
      </c>
      <c r="B195" s="4" t="s">
        <v>26</v>
      </c>
      <c r="C195" s="5">
        <v>39902</v>
      </c>
      <c r="D195" s="6">
        <v>20605</v>
      </c>
      <c r="E195" s="7">
        <v>208</v>
      </c>
      <c r="F195" s="8">
        <v>6256</v>
      </c>
      <c r="G195" s="9">
        <v>10626</v>
      </c>
      <c r="H195" s="10">
        <v>2206</v>
      </c>
    </row>
    <row r="196" spans="1:8" ht="27" customHeight="1">
      <c r="A196" s="3" t="s">
        <v>45</v>
      </c>
      <c r="B196" s="4" t="s">
        <v>27</v>
      </c>
      <c r="C196" s="5">
        <v>37881</v>
      </c>
      <c r="D196" s="6">
        <v>20452</v>
      </c>
      <c r="E196" s="7">
        <v>192</v>
      </c>
      <c r="F196" s="8">
        <v>5407</v>
      </c>
      <c r="G196" s="9">
        <v>9591</v>
      </c>
      <c r="H196" s="10">
        <v>2240</v>
      </c>
    </row>
    <row r="197" spans="1:8" ht="27" customHeight="1">
      <c r="A197" s="3" t="s">
        <v>45</v>
      </c>
      <c r="B197" s="4" t="s">
        <v>28</v>
      </c>
      <c r="C197" s="5">
        <v>34907</v>
      </c>
      <c r="D197" s="6">
        <v>19847</v>
      </c>
      <c r="E197" s="7">
        <v>187</v>
      </c>
      <c r="F197" s="8">
        <v>4805</v>
      </c>
      <c r="G197" s="9">
        <v>8019</v>
      </c>
      <c r="H197" s="10">
        <v>2049</v>
      </c>
    </row>
    <row r="198" spans="1:8" ht="27" customHeight="1">
      <c r="A198" s="3" t="s">
        <v>45</v>
      </c>
      <c r="B198" s="4" t="s">
        <v>29</v>
      </c>
      <c r="C198" s="5">
        <v>37931</v>
      </c>
      <c r="D198" s="6">
        <v>20885</v>
      </c>
      <c r="E198" s="7">
        <v>180</v>
      </c>
      <c r="F198" s="8">
        <v>5158</v>
      </c>
      <c r="G198" s="9">
        <v>9462</v>
      </c>
      <c r="H198" s="10">
        <v>2247</v>
      </c>
    </row>
    <row r="199" spans="1:8" ht="27" customHeight="1">
      <c r="A199" s="3" t="s">
        <v>45</v>
      </c>
      <c r="B199" s="4" t="s">
        <v>30</v>
      </c>
      <c r="C199" s="5">
        <v>41583</v>
      </c>
      <c r="D199" s="6">
        <v>21514</v>
      </c>
      <c r="E199" s="7">
        <v>211</v>
      </c>
      <c r="F199" s="8">
        <v>5423</v>
      </c>
      <c r="G199" s="9">
        <v>11664</v>
      </c>
      <c r="H199" s="10">
        <v>2772</v>
      </c>
    </row>
    <row r="200" spans="1:8" ht="27" customHeight="1">
      <c r="A200" s="3" t="s">
        <v>46</v>
      </c>
      <c r="B200" s="4" t="s">
        <v>19</v>
      </c>
      <c r="C200" s="5">
        <v>44491</v>
      </c>
      <c r="D200" s="6">
        <v>22057</v>
      </c>
      <c r="E200" s="7">
        <v>214</v>
      </c>
      <c r="F200" s="8">
        <v>5881</v>
      </c>
      <c r="G200" s="9">
        <v>13423</v>
      </c>
      <c r="H200" s="10">
        <v>2917</v>
      </c>
    </row>
    <row r="201" spans="1:8" ht="27" customHeight="1">
      <c r="A201" s="3" t="s">
        <v>46</v>
      </c>
      <c r="B201" s="4" t="s">
        <v>20</v>
      </c>
      <c r="C201" s="5">
        <v>41012</v>
      </c>
      <c r="D201" s="6">
        <v>19905</v>
      </c>
      <c r="E201" s="7">
        <v>199</v>
      </c>
      <c r="F201" s="8">
        <v>5747</v>
      </c>
      <c r="G201" s="9">
        <v>12509</v>
      </c>
      <c r="H201" s="10">
        <v>2652</v>
      </c>
    </row>
    <row r="202" spans="1:8" ht="27" customHeight="1">
      <c r="A202" s="3" t="s">
        <v>46</v>
      </c>
      <c r="B202" s="4" t="s">
        <v>21</v>
      </c>
      <c r="C202" s="5">
        <v>39521</v>
      </c>
      <c r="D202" s="6">
        <v>21412</v>
      </c>
      <c r="E202" s="7">
        <v>179</v>
      </c>
      <c r="F202" s="8">
        <v>4978</v>
      </c>
      <c r="G202" s="9">
        <v>10522</v>
      </c>
      <c r="H202" s="10">
        <v>2429</v>
      </c>
    </row>
    <row r="203" spans="1:8" ht="27" customHeight="1">
      <c r="A203" s="3" t="s">
        <v>46</v>
      </c>
      <c r="B203" s="4" t="s">
        <v>22</v>
      </c>
      <c r="C203" s="5">
        <v>39007</v>
      </c>
      <c r="D203" s="6">
        <v>21122</v>
      </c>
      <c r="E203" s="7">
        <v>181</v>
      </c>
      <c r="F203" s="8">
        <v>5240</v>
      </c>
      <c r="G203" s="9">
        <v>10034</v>
      </c>
      <c r="H203" s="10">
        <v>2431</v>
      </c>
    </row>
    <row r="204" spans="1:8" ht="27" customHeight="1">
      <c r="A204" s="3" t="s">
        <v>46</v>
      </c>
      <c r="B204" s="4" t="s">
        <v>23</v>
      </c>
      <c r="C204" s="5">
        <v>37460</v>
      </c>
      <c r="D204" s="6">
        <v>21271</v>
      </c>
      <c r="E204" s="7">
        <v>191</v>
      </c>
      <c r="F204" s="8">
        <v>4904</v>
      </c>
      <c r="G204" s="9">
        <v>8945</v>
      </c>
      <c r="H204" s="10">
        <v>2151</v>
      </c>
    </row>
    <row r="205" spans="1:8" ht="27" customHeight="1">
      <c r="A205" s="3" t="s">
        <v>46</v>
      </c>
      <c r="B205" s="4" t="s">
        <v>24</v>
      </c>
      <c r="C205" s="5">
        <v>37366</v>
      </c>
      <c r="D205" s="6">
        <v>21190</v>
      </c>
      <c r="E205" s="7">
        <v>188</v>
      </c>
      <c r="F205" s="8">
        <v>4968</v>
      </c>
      <c r="G205" s="9">
        <v>8849</v>
      </c>
      <c r="H205" s="10">
        <v>2171</v>
      </c>
    </row>
    <row r="206" spans="1:8" ht="27" customHeight="1">
      <c r="A206" s="3" t="s">
        <v>46</v>
      </c>
      <c r="B206" s="4" t="s">
        <v>25</v>
      </c>
      <c r="C206" s="5">
        <v>39172</v>
      </c>
      <c r="D206" s="6">
        <v>21742</v>
      </c>
      <c r="E206" s="7">
        <v>172</v>
      </c>
      <c r="F206" s="8">
        <v>5271</v>
      </c>
      <c r="G206" s="9">
        <v>9603</v>
      </c>
      <c r="H206" s="10">
        <v>2384</v>
      </c>
    </row>
    <row r="207" spans="1:8" ht="27" customHeight="1">
      <c r="A207" s="3" t="s">
        <v>46</v>
      </c>
      <c r="B207" s="4" t="s">
        <v>26</v>
      </c>
      <c r="C207" s="5">
        <v>40647</v>
      </c>
      <c r="D207" s="6">
        <v>21078</v>
      </c>
      <c r="E207" s="7">
        <v>185</v>
      </c>
      <c r="F207" s="8">
        <v>6190</v>
      </c>
      <c r="G207" s="9">
        <v>10737</v>
      </c>
      <c r="H207" s="10">
        <v>2457</v>
      </c>
    </row>
    <row r="208" spans="1:8" ht="27" customHeight="1">
      <c r="A208" s="3" t="s">
        <v>46</v>
      </c>
      <c r="B208" s="4" t="s">
        <v>27</v>
      </c>
      <c r="C208" s="5">
        <v>38782</v>
      </c>
      <c r="D208" s="6">
        <v>21141</v>
      </c>
      <c r="E208" s="7">
        <v>172</v>
      </c>
      <c r="F208" s="8">
        <v>5562</v>
      </c>
      <c r="G208" s="9">
        <v>9617</v>
      </c>
      <c r="H208" s="10">
        <v>2289</v>
      </c>
    </row>
    <row r="209" spans="1:8" ht="27" customHeight="1">
      <c r="A209" s="3" t="s">
        <v>46</v>
      </c>
      <c r="B209" s="4" t="s">
        <v>28</v>
      </c>
      <c r="C209" s="5">
        <v>36965</v>
      </c>
      <c r="D209" s="6">
        <v>21537</v>
      </c>
      <c r="E209" s="7">
        <v>157</v>
      </c>
      <c r="F209" s="8">
        <v>4816</v>
      </c>
      <c r="G209" s="9">
        <v>8347</v>
      </c>
      <c r="H209" s="10">
        <v>2109</v>
      </c>
    </row>
    <row r="210" spans="1:8" ht="27" customHeight="1">
      <c r="A210" s="3" t="s">
        <v>46</v>
      </c>
      <c r="B210" s="4" t="s">
        <v>29</v>
      </c>
      <c r="C210" s="5">
        <v>38533</v>
      </c>
      <c r="D210" s="6">
        <v>21821</v>
      </c>
      <c r="E210" s="7">
        <v>159</v>
      </c>
      <c r="F210" s="8">
        <v>5099</v>
      </c>
      <c r="G210" s="9">
        <v>9225</v>
      </c>
      <c r="H210" s="10">
        <v>2229</v>
      </c>
    </row>
    <row r="211" spans="1:8" ht="27" customHeight="1">
      <c r="A211" s="3" t="s">
        <v>46</v>
      </c>
      <c r="B211" s="4" t="s">
        <v>30</v>
      </c>
      <c r="C211" s="5">
        <v>41892</v>
      </c>
      <c r="D211" s="6">
        <v>22566</v>
      </c>
      <c r="E211" s="7">
        <v>172</v>
      </c>
      <c r="F211" s="8">
        <v>5314</v>
      </c>
      <c r="G211" s="9">
        <v>11163</v>
      </c>
      <c r="H211" s="10">
        <v>2678</v>
      </c>
    </row>
    <row r="212" spans="1:8" ht="27" customHeight="1">
      <c r="A212" s="3" t="s">
        <v>47</v>
      </c>
      <c r="B212" s="4" t="s">
        <v>19</v>
      </c>
      <c r="C212" s="5">
        <v>43775</v>
      </c>
      <c r="D212" s="6">
        <v>22723</v>
      </c>
      <c r="E212" s="7">
        <v>169</v>
      </c>
      <c r="F212" s="8">
        <v>5679</v>
      </c>
      <c r="G212" s="9">
        <v>12474</v>
      </c>
      <c r="H212" s="10">
        <v>2730</v>
      </c>
    </row>
    <row r="213" spans="1:8" ht="27" customHeight="1">
      <c r="A213" s="3" t="s">
        <v>47</v>
      </c>
      <c r="B213" s="4" t="s">
        <v>20</v>
      </c>
      <c r="C213" s="5">
        <v>41222</v>
      </c>
      <c r="D213" s="6">
        <v>20941</v>
      </c>
      <c r="E213" s="7">
        <v>163</v>
      </c>
      <c r="F213" s="8">
        <v>5676</v>
      </c>
      <c r="G213" s="9">
        <v>11892</v>
      </c>
      <c r="H213" s="10">
        <v>2550</v>
      </c>
    </row>
    <row r="214" spans="1:8" ht="27" customHeight="1">
      <c r="A214" s="3" t="s">
        <v>47</v>
      </c>
      <c r="B214" s="4" t="s">
        <v>21</v>
      </c>
      <c r="C214" s="5">
        <v>40638</v>
      </c>
      <c r="D214" s="6">
        <v>22750</v>
      </c>
      <c r="E214" s="7">
        <v>151</v>
      </c>
      <c r="F214" s="8">
        <v>4957</v>
      </c>
      <c r="G214" s="9">
        <v>10354</v>
      </c>
      <c r="H214" s="10">
        <v>2425</v>
      </c>
    </row>
    <row r="215" spans="1:8" ht="27" customHeight="1">
      <c r="A215" s="3" t="s">
        <v>47</v>
      </c>
      <c r="B215" s="4" t="s">
        <v>22</v>
      </c>
      <c r="C215" s="5">
        <v>39267</v>
      </c>
      <c r="D215" s="6">
        <v>22166</v>
      </c>
      <c r="E215" s="7">
        <v>153</v>
      </c>
      <c r="F215" s="8">
        <v>5162</v>
      </c>
      <c r="G215" s="9">
        <v>9516</v>
      </c>
      <c r="H215" s="10">
        <v>2269</v>
      </c>
    </row>
    <row r="216" spans="1:8" ht="27" customHeight="1">
      <c r="A216" s="3" t="s">
        <v>47</v>
      </c>
      <c r="B216" s="4" t="s">
        <v>23</v>
      </c>
      <c r="C216" s="5">
        <v>37391</v>
      </c>
      <c r="D216" s="6">
        <v>21747</v>
      </c>
      <c r="E216" s="7">
        <v>150</v>
      </c>
      <c r="F216" s="8">
        <v>4849</v>
      </c>
      <c r="G216" s="9">
        <v>8559</v>
      </c>
      <c r="H216" s="10">
        <v>2086</v>
      </c>
    </row>
    <row r="217" spans="1:8" ht="27" customHeight="1">
      <c r="A217" s="3" t="s">
        <v>47</v>
      </c>
      <c r="B217" s="4" t="s">
        <v>24</v>
      </c>
      <c r="C217" s="5">
        <v>37855</v>
      </c>
      <c r="D217" s="6">
        <v>21728</v>
      </c>
      <c r="E217" s="7">
        <v>158</v>
      </c>
      <c r="F217" s="8">
        <v>4964</v>
      </c>
      <c r="G217" s="9">
        <v>8840</v>
      </c>
      <c r="H217" s="10">
        <v>2165</v>
      </c>
    </row>
    <row r="218" spans="1:8" ht="27" customHeight="1">
      <c r="A218" s="3" t="s">
        <v>47</v>
      </c>
      <c r="B218" s="4" t="s">
        <v>25</v>
      </c>
      <c r="C218" s="5">
        <v>40011</v>
      </c>
      <c r="D218" s="6">
        <v>22771</v>
      </c>
      <c r="E218" s="7">
        <v>177</v>
      </c>
      <c r="F218" s="8">
        <v>5090</v>
      </c>
      <c r="G218" s="9">
        <v>9598</v>
      </c>
      <c r="H218" s="10">
        <v>2374</v>
      </c>
    </row>
    <row r="219" spans="1:8" ht="27" customHeight="1">
      <c r="A219" s="3" t="s">
        <v>47</v>
      </c>
      <c r="B219" s="4" t="s">
        <v>26</v>
      </c>
      <c r="C219" s="5">
        <v>40048</v>
      </c>
      <c r="D219" s="6">
        <v>21569</v>
      </c>
      <c r="E219" s="7">
        <v>183</v>
      </c>
      <c r="F219" s="8">
        <v>5692</v>
      </c>
      <c r="G219" s="9">
        <v>10229</v>
      </c>
      <c r="H219" s="10">
        <v>2373</v>
      </c>
    </row>
    <row r="220" spans="1:8" ht="27" customHeight="1">
      <c r="A220" s="3" t="s">
        <v>47</v>
      </c>
      <c r="B220" s="4" t="s">
        <v>27</v>
      </c>
      <c r="C220" s="5">
        <v>38174</v>
      </c>
      <c r="D220" s="6">
        <v>21235</v>
      </c>
      <c r="E220" s="7">
        <v>172</v>
      </c>
      <c r="F220" s="8">
        <v>5214</v>
      </c>
      <c r="G220" s="9">
        <v>9297</v>
      </c>
      <c r="H220" s="10">
        <v>2256</v>
      </c>
    </row>
    <row r="221" spans="1:8" ht="27" customHeight="1">
      <c r="A221" s="3" t="s">
        <v>47</v>
      </c>
      <c r="B221" s="4" t="s">
        <v>28</v>
      </c>
      <c r="C221" s="5">
        <v>37829</v>
      </c>
      <c r="D221" s="6">
        <v>22183</v>
      </c>
      <c r="E221" s="7">
        <v>169</v>
      </c>
      <c r="F221" s="8">
        <v>4810</v>
      </c>
      <c r="G221" s="9">
        <v>8564</v>
      </c>
      <c r="H221" s="10">
        <v>2102</v>
      </c>
    </row>
    <row r="222" spans="1:8" ht="27" customHeight="1">
      <c r="A222" s="3" t="s">
        <v>47</v>
      </c>
      <c r="B222" s="4" t="s">
        <v>29</v>
      </c>
      <c r="C222" s="5">
        <v>38744</v>
      </c>
      <c r="D222" s="6">
        <v>21879</v>
      </c>
      <c r="E222" s="7">
        <v>160</v>
      </c>
      <c r="F222" s="8">
        <v>5161</v>
      </c>
      <c r="G222" s="9">
        <v>9284</v>
      </c>
      <c r="H222" s="10">
        <v>2261</v>
      </c>
    </row>
    <row r="223" spans="1:8" ht="27" customHeight="1">
      <c r="A223" s="3" t="s">
        <v>47</v>
      </c>
      <c r="B223" s="4" t="s">
        <v>30</v>
      </c>
      <c r="C223" s="5">
        <v>42639</v>
      </c>
      <c r="D223" s="6">
        <v>22924</v>
      </c>
      <c r="E223" s="7">
        <v>196</v>
      </c>
      <c r="F223" s="8">
        <v>5423</v>
      </c>
      <c r="G223" s="9">
        <v>11342</v>
      </c>
      <c r="H223" s="10">
        <v>2755</v>
      </c>
    </row>
    <row r="224" spans="1:8" ht="27" customHeight="1">
      <c r="A224" s="3" t="s">
        <v>48</v>
      </c>
      <c r="B224" s="4" t="s">
        <v>19</v>
      </c>
      <c r="C224" s="5">
        <v>45443</v>
      </c>
      <c r="D224" s="6">
        <v>23449</v>
      </c>
      <c r="E224" s="7">
        <v>194</v>
      </c>
      <c r="F224" s="8">
        <v>5951</v>
      </c>
      <c r="G224" s="9">
        <v>12994</v>
      </c>
      <c r="H224" s="10">
        <v>2855</v>
      </c>
    </row>
    <row r="225" spans="1:8" ht="27" customHeight="1">
      <c r="A225" s="3" t="s">
        <v>48</v>
      </c>
      <c r="B225" s="4" t="s">
        <v>20</v>
      </c>
      <c r="C225" s="5">
        <v>41825</v>
      </c>
      <c r="D225" s="6">
        <v>21218</v>
      </c>
      <c r="E225" s="7">
        <v>177</v>
      </c>
      <c r="F225" s="8">
        <v>5614</v>
      </c>
      <c r="G225" s="9">
        <v>12179</v>
      </c>
      <c r="H225" s="10">
        <v>2638</v>
      </c>
    </row>
    <row r="226" spans="1:8" ht="27" customHeight="1">
      <c r="A226" s="3" t="s">
        <v>48</v>
      </c>
      <c r="B226" s="4" t="s">
        <v>21</v>
      </c>
      <c r="C226" s="5">
        <v>40877</v>
      </c>
      <c r="D226" s="6">
        <v>22502</v>
      </c>
      <c r="E226" s="7">
        <v>171</v>
      </c>
      <c r="F226" s="8">
        <v>5055</v>
      </c>
      <c r="G226" s="9">
        <v>10597</v>
      </c>
      <c r="H226" s="10">
        <v>2552</v>
      </c>
    </row>
    <row r="227" spans="1:8" ht="27" customHeight="1">
      <c r="A227" s="3" t="s">
        <v>48</v>
      </c>
      <c r="B227" s="4" t="s">
        <v>22</v>
      </c>
      <c r="C227" s="5">
        <v>40078</v>
      </c>
      <c r="D227" s="6">
        <v>22319</v>
      </c>
      <c r="E227" s="7">
        <v>166</v>
      </c>
      <c r="F227" s="8">
        <v>5260</v>
      </c>
      <c r="G227" s="9">
        <v>9917</v>
      </c>
      <c r="H227" s="10">
        <v>2416</v>
      </c>
    </row>
    <row r="228" spans="1:8" ht="27" customHeight="1">
      <c r="A228" s="3" t="s">
        <v>48</v>
      </c>
      <c r="B228" s="4" t="s">
        <v>23</v>
      </c>
      <c r="C228" s="5">
        <v>37890</v>
      </c>
      <c r="D228" s="6">
        <v>21844</v>
      </c>
      <c r="E228" s="7">
        <v>168</v>
      </c>
      <c r="F228" s="8">
        <v>4885</v>
      </c>
      <c r="G228" s="9">
        <v>8835</v>
      </c>
      <c r="H228" s="10">
        <v>2157</v>
      </c>
    </row>
    <row r="229" spans="1:8" ht="27" customHeight="1">
      <c r="A229" s="3" t="s">
        <v>48</v>
      </c>
      <c r="B229" s="4" t="s">
        <v>24</v>
      </c>
      <c r="C229" s="5">
        <v>38345</v>
      </c>
      <c r="D229" s="6">
        <v>21923</v>
      </c>
      <c r="E229" s="7">
        <v>184</v>
      </c>
      <c r="F229" s="8">
        <v>4965</v>
      </c>
      <c r="G229" s="9">
        <v>8980</v>
      </c>
      <c r="H229" s="10">
        <v>2294</v>
      </c>
    </row>
    <row r="230" spans="1:8" ht="27" customHeight="1">
      <c r="A230" s="3" t="s">
        <v>48</v>
      </c>
      <c r="B230" s="4" t="s">
        <v>25</v>
      </c>
      <c r="C230" s="5">
        <v>39394</v>
      </c>
      <c r="D230" s="6">
        <v>22108</v>
      </c>
      <c r="E230" s="7">
        <v>192</v>
      </c>
      <c r="F230" s="8">
        <v>5068</v>
      </c>
      <c r="G230" s="9">
        <v>9592</v>
      </c>
      <c r="H230" s="10">
        <v>2434</v>
      </c>
    </row>
    <row r="231" spans="1:8" ht="27" customHeight="1">
      <c r="A231" s="3" t="s">
        <v>48</v>
      </c>
      <c r="B231" s="4" t="s">
        <v>26</v>
      </c>
      <c r="C231" s="5">
        <v>41945</v>
      </c>
      <c r="D231" s="6">
        <v>22124</v>
      </c>
      <c r="E231" s="7">
        <v>255</v>
      </c>
      <c r="F231" s="8">
        <v>6204</v>
      </c>
      <c r="G231" s="9">
        <v>10845</v>
      </c>
      <c r="H231" s="10">
        <v>2517</v>
      </c>
    </row>
    <row r="232" spans="1:8" ht="27" customHeight="1">
      <c r="A232" s="3" t="s">
        <v>48</v>
      </c>
      <c r="B232" s="4" t="s">
        <v>27</v>
      </c>
      <c r="C232" s="5">
        <v>39719</v>
      </c>
      <c r="D232" s="6">
        <v>21988</v>
      </c>
      <c r="E232" s="7">
        <v>158</v>
      </c>
      <c r="F232" s="8">
        <v>5370</v>
      </c>
      <c r="G232" s="9">
        <v>9766</v>
      </c>
      <c r="H232" s="10">
        <v>2437</v>
      </c>
    </row>
    <row r="233" spans="1:8" ht="27" customHeight="1">
      <c r="A233" s="3" t="s">
        <v>48</v>
      </c>
      <c r="B233" s="4" t="s">
        <v>28</v>
      </c>
      <c r="C233" s="5">
        <v>37465</v>
      </c>
      <c r="D233" s="6">
        <v>21625</v>
      </c>
      <c r="E233" s="7">
        <v>176</v>
      </c>
      <c r="F233" s="8">
        <v>4834</v>
      </c>
      <c r="G233" s="9">
        <v>8662</v>
      </c>
      <c r="H233" s="10">
        <v>2167</v>
      </c>
    </row>
    <row r="234" spans="1:8" ht="27" customHeight="1">
      <c r="A234" s="3" t="s">
        <v>48</v>
      </c>
      <c r="B234" s="4" t="s">
        <v>29</v>
      </c>
      <c r="C234" s="5">
        <v>38878</v>
      </c>
      <c r="D234" s="6">
        <v>21934</v>
      </c>
      <c r="E234" s="7">
        <v>175</v>
      </c>
      <c r="F234" s="8">
        <v>5179</v>
      </c>
      <c r="G234" s="9">
        <v>9236</v>
      </c>
      <c r="H234" s="10">
        <v>2355</v>
      </c>
    </row>
    <row r="235" spans="1:8" ht="27" customHeight="1">
      <c r="A235" s="3" t="s">
        <v>48</v>
      </c>
      <c r="B235" s="4" t="s">
        <v>30</v>
      </c>
      <c r="C235" s="5">
        <v>41795</v>
      </c>
      <c r="D235" s="6">
        <v>22600</v>
      </c>
      <c r="E235" s="7">
        <v>200</v>
      </c>
      <c r="F235" s="8">
        <v>5408</v>
      </c>
      <c r="G235" s="9">
        <v>10880</v>
      </c>
      <c r="H235" s="10">
        <v>2707</v>
      </c>
    </row>
    <row r="236" spans="1:8" ht="27" customHeight="1">
      <c r="A236" s="3" t="s">
        <v>49</v>
      </c>
      <c r="B236" s="4" t="s">
        <v>19</v>
      </c>
      <c r="C236" s="5">
        <v>44651</v>
      </c>
      <c r="D236" s="6">
        <v>23196</v>
      </c>
      <c r="E236" s="7">
        <v>238</v>
      </c>
      <c r="F236" s="8">
        <v>5792</v>
      </c>
      <c r="G236" s="9">
        <v>12569</v>
      </c>
      <c r="H236" s="10">
        <v>2857</v>
      </c>
    </row>
    <row r="237" spans="1:8" ht="27" customHeight="1">
      <c r="A237" s="3" t="s">
        <v>49</v>
      </c>
      <c r="B237" s="4" t="s">
        <v>20</v>
      </c>
      <c r="C237" s="5">
        <v>43570</v>
      </c>
      <c r="D237" s="6">
        <v>21681</v>
      </c>
      <c r="E237" s="7">
        <v>229</v>
      </c>
      <c r="F237" s="8">
        <v>5912</v>
      </c>
      <c r="G237" s="9">
        <v>12890</v>
      </c>
      <c r="H237" s="10">
        <v>2859</v>
      </c>
    </row>
    <row r="238" spans="1:8" ht="27" customHeight="1">
      <c r="A238" s="3" t="s">
        <v>49</v>
      </c>
      <c r="B238" s="4" t="s">
        <v>21</v>
      </c>
      <c r="C238" s="5">
        <v>42245</v>
      </c>
      <c r="D238" s="6">
        <v>22928</v>
      </c>
      <c r="E238" s="7">
        <v>219</v>
      </c>
      <c r="F238" s="8">
        <v>5279</v>
      </c>
      <c r="G238" s="9">
        <v>11161</v>
      </c>
      <c r="H238" s="10">
        <v>2658</v>
      </c>
    </row>
    <row r="239" spans="1:8" ht="27" customHeight="1">
      <c r="A239" s="3" t="s">
        <v>49</v>
      </c>
      <c r="B239" s="4" t="s">
        <v>22</v>
      </c>
      <c r="C239" s="5">
        <v>40123</v>
      </c>
      <c r="D239" s="6">
        <v>22358</v>
      </c>
      <c r="E239" s="7">
        <v>203</v>
      </c>
      <c r="F239" s="8">
        <v>5273</v>
      </c>
      <c r="G239" s="9">
        <v>9875</v>
      </c>
      <c r="H239" s="10">
        <v>2415</v>
      </c>
    </row>
    <row r="240" spans="1:8" ht="27" customHeight="1">
      <c r="A240" s="3" t="s">
        <v>49</v>
      </c>
      <c r="B240" s="4" t="s">
        <v>23</v>
      </c>
      <c r="C240" s="5">
        <v>38236</v>
      </c>
      <c r="D240" s="6">
        <v>21952</v>
      </c>
      <c r="E240" s="7">
        <v>204</v>
      </c>
      <c r="F240" s="8">
        <v>4925</v>
      </c>
      <c r="G240" s="9">
        <v>8933</v>
      </c>
      <c r="H240" s="10">
        <v>2221</v>
      </c>
    </row>
    <row r="241" spans="1:8" ht="27" customHeight="1">
      <c r="A241" s="3" t="s">
        <v>49</v>
      </c>
      <c r="B241" s="4" t="s">
        <v>24</v>
      </c>
      <c r="C241" s="5">
        <v>39668</v>
      </c>
      <c r="D241" s="6">
        <v>22015</v>
      </c>
      <c r="E241" s="7">
        <v>215</v>
      </c>
      <c r="F241" s="8">
        <v>5028</v>
      </c>
      <c r="G241" s="9">
        <v>9394</v>
      </c>
      <c r="H241" s="10">
        <v>3016</v>
      </c>
    </row>
    <row r="242" spans="1:8" ht="27" customHeight="1">
      <c r="A242" s="3" t="s">
        <v>49</v>
      </c>
      <c r="B242" s="4" t="s">
        <v>25</v>
      </c>
      <c r="C242" s="5">
        <v>40590</v>
      </c>
      <c r="D242" s="6">
        <v>22764</v>
      </c>
      <c r="E242" s="7">
        <v>237</v>
      </c>
      <c r="F242" s="8">
        <v>5352</v>
      </c>
      <c r="G242" s="9">
        <v>10222</v>
      </c>
      <c r="H242" s="10">
        <v>2015</v>
      </c>
    </row>
    <row r="243" spans="1:8" ht="27" customHeight="1">
      <c r="A243" s="3" t="s">
        <v>49</v>
      </c>
      <c r="B243" s="4" t="s">
        <v>26</v>
      </c>
      <c r="C243" s="5">
        <v>44412</v>
      </c>
      <c r="D243" s="6">
        <v>22697</v>
      </c>
      <c r="E243" s="7">
        <v>266</v>
      </c>
      <c r="F243" s="8">
        <v>6972</v>
      </c>
      <c r="G243" s="9">
        <v>11766</v>
      </c>
      <c r="H243" s="10">
        <v>2711</v>
      </c>
    </row>
    <row r="244" spans="1:8" ht="27" customHeight="1">
      <c r="A244" s="3" t="s">
        <v>49</v>
      </c>
      <c r="B244" s="4" t="s">
        <v>27</v>
      </c>
      <c r="C244" s="5">
        <v>41204</v>
      </c>
      <c r="D244" s="6">
        <v>21990</v>
      </c>
      <c r="E244" s="7">
        <v>235</v>
      </c>
      <c r="F244" s="8">
        <v>5989</v>
      </c>
      <c r="G244" s="9">
        <v>10448</v>
      </c>
      <c r="H244" s="10">
        <v>2543</v>
      </c>
    </row>
    <row r="245" spans="1:8" ht="27" customHeight="1">
      <c r="A245" s="3" t="s">
        <v>49</v>
      </c>
      <c r="B245" s="4" t="s">
        <v>28</v>
      </c>
      <c r="C245" s="5">
        <v>38549</v>
      </c>
      <c r="D245" s="6">
        <v>22155</v>
      </c>
      <c r="E245" s="7">
        <v>210</v>
      </c>
      <c r="F245" s="8">
        <v>4951</v>
      </c>
      <c r="G245" s="9">
        <v>8995</v>
      </c>
      <c r="H245" s="10">
        <v>2237</v>
      </c>
    </row>
    <row r="246" spans="1:8" ht="27" customHeight="1">
      <c r="A246" s="3" t="s">
        <v>49</v>
      </c>
      <c r="B246" s="4" t="s">
        <v>29</v>
      </c>
      <c r="C246" s="5">
        <v>40256</v>
      </c>
      <c r="D246" s="6">
        <v>22659</v>
      </c>
      <c r="E246" s="7">
        <v>210</v>
      </c>
      <c r="F246" s="8">
        <v>5251</v>
      </c>
      <c r="G246" s="9">
        <v>9721</v>
      </c>
      <c r="H246" s="10">
        <v>2416</v>
      </c>
    </row>
    <row r="247" spans="1:8" ht="27" customHeight="1">
      <c r="A247" s="3" t="s">
        <v>49</v>
      </c>
      <c r="B247" s="4" t="s">
        <v>30</v>
      </c>
      <c r="C247" s="5">
        <v>43534</v>
      </c>
      <c r="D247" s="6">
        <v>23580</v>
      </c>
      <c r="E247" s="7">
        <v>223</v>
      </c>
      <c r="F247" s="8">
        <v>5448</v>
      </c>
      <c r="G247" s="9">
        <v>11461</v>
      </c>
      <c r="H247" s="10">
        <v>2820</v>
      </c>
    </row>
    <row r="248" spans="1:8" ht="27" customHeight="1">
      <c r="A248" s="3" t="s">
        <v>50</v>
      </c>
      <c r="B248" s="4" t="s">
        <v>19</v>
      </c>
      <c r="C248" s="5">
        <v>45197</v>
      </c>
      <c r="D248" s="6">
        <v>23521</v>
      </c>
      <c r="E248" s="7">
        <v>240</v>
      </c>
      <c r="F248" s="8">
        <v>5818</v>
      </c>
      <c r="G248" s="9">
        <v>12700</v>
      </c>
      <c r="H248" s="10">
        <v>2918</v>
      </c>
    </row>
    <row r="249" spans="1:8" ht="27" customHeight="1">
      <c r="A249" s="3" t="s">
        <v>50</v>
      </c>
      <c r="B249" s="4" t="s">
        <v>20</v>
      </c>
      <c r="C249" s="5">
        <v>44422</v>
      </c>
      <c r="D249" s="6">
        <v>22442</v>
      </c>
      <c r="E249" s="7">
        <v>235</v>
      </c>
      <c r="F249" s="8">
        <v>5909</v>
      </c>
      <c r="G249" s="9">
        <v>12999</v>
      </c>
      <c r="H249" s="10">
        <v>2837</v>
      </c>
    </row>
    <row r="250" spans="1:8" ht="27" customHeight="1">
      <c r="A250" s="3" t="s">
        <v>50</v>
      </c>
      <c r="B250" s="4" t="s">
        <v>21</v>
      </c>
      <c r="C250" s="5">
        <v>42559</v>
      </c>
      <c r="D250" s="6">
        <v>23499</v>
      </c>
      <c r="E250" s="7">
        <v>209</v>
      </c>
      <c r="F250" s="8">
        <v>5114</v>
      </c>
      <c r="G250" s="9">
        <v>11076</v>
      </c>
      <c r="H250" s="10">
        <v>2660</v>
      </c>
    </row>
    <row r="251" spans="1:8" ht="27" customHeight="1">
      <c r="A251" s="3" t="s">
        <v>50</v>
      </c>
      <c r="B251" s="4" t="s">
        <v>22</v>
      </c>
      <c r="C251" s="5">
        <v>40811</v>
      </c>
      <c r="D251" s="6">
        <v>22598</v>
      </c>
      <c r="E251" s="7">
        <v>209</v>
      </c>
      <c r="F251" s="8">
        <v>5351</v>
      </c>
      <c r="G251" s="9">
        <v>10209</v>
      </c>
      <c r="H251" s="10">
        <v>2444</v>
      </c>
    </row>
    <row r="252" spans="1:8" ht="27" customHeight="1">
      <c r="A252" s="3" t="s">
        <v>50</v>
      </c>
      <c r="B252" s="4" t="s">
        <v>23</v>
      </c>
      <c r="C252" s="5">
        <v>38744</v>
      </c>
      <c r="D252" s="6">
        <v>22292</v>
      </c>
      <c r="E252" s="7">
        <v>215</v>
      </c>
      <c r="F252" s="8">
        <v>4948</v>
      </c>
      <c r="G252" s="9">
        <v>9046</v>
      </c>
      <c r="H252" s="10">
        <v>2242</v>
      </c>
    </row>
    <row r="253" spans="1:8" ht="27" customHeight="1">
      <c r="A253" s="3" t="s">
        <v>50</v>
      </c>
      <c r="B253" s="4" t="s">
        <v>24</v>
      </c>
      <c r="C253" s="5">
        <v>39673</v>
      </c>
      <c r="D253" s="6">
        <v>22568</v>
      </c>
      <c r="E253" s="7">
        <v>227</v>
      </c>
      <c r="F253" s="8">
        <v>5026</v>
      </c>
      <c r="G253" s="9">
        <v>9472</v>
      </c>
      <c r="H253" s="10">
        <v>2380</v>
      </c>
    </row>
    <row r="254" spans="1:8" ht="27" customHeight="1">
      <c r="A254" s="3" t="s">
        <v>50</v>
      </c>
      <c r="B254" s="4" t="s">
        <v>25</v>
      </c>
      <c r="C254" s="5">
        <v>43208</v>
      </c>
      <c r="D254" s="6">
        <v>23629</v>
      </c>
      <c r="E254" s="7">
        <v>259</v>
      </c>
      <c r="F254" s="8">
        <v>5736</v>
      </c>
      <c r="G254" s="9">
        <v>10879</v>
      </c>
      <c r="H254" s="10">
        <v>2705</v>
      </c>
    </row>
    <row r="255" spans="1:8" ht="27" customHeight="1">
      <c r="A255" s="3" t="s">
        <v>50</v>
      </c>
      <c r="B255" s="4" t="s">
        <v>26</v>
      </c>
      <c r="C255" s="5">
        <v>45354</v>
      </c>
      <c r="D255" s="6">
        <v>23412</v>
      </c>
      <c r="E255" s="7">
        <v>271</v>
      </c>
      <c r="F255" s="8">
        <v>6973</v>
      </c>
      <c r="G255" s="9">
        <v>11926</v>
      </c>
      <c r="H255" s="10">
        <v>2771</v>
      </c>
    </row>
    <row r="256" spans="1:8" ht="27" customHeight="1">
      <c r="A256" s="3" t="s">
        <v>50</v>
      </c>
      <c r="B256" s="4" t="s">
        <v>27</v>
      </c>
      <c r="C256" s="5">
        <v>42336</v>
      </c>
      <c r="D256" s="6">
        <v>23346</v>
      </c>
      <c r="E256" s="7">
        <v>246</v>
      </c>
      <c r="F256" s="8">
        <v>5665</v>
      </c>
      <c r="G256" s="9">
        <v>10538</v>
      </c>
      <c r="H256" s="10">
        <v>2541</v>
      </c>
    </row>
    <row r="257" spans="1:8" ht="27" customHeight="1">
      <c r="A257" s="3" t="s">
        <v>50</v>
      </c>
      <c r="B257" s="4" t="s">
        <v>28</v>
      </c>
      <c r="C257" s="5">
        <v>38369</v>
      </c>
      <c r="D257" s="6">
        <v>21782</v>
      </c>
      <c r="E257" s="7">
        <v>222</v>
      </c>
      <c r="F257" s="8">
        <v>4994</v>
      </c>
      <c r="G257" s="9">
        <v>9106</v>
      </c>
      <c r="H257" s="10">
        <v>2265</v>
      </c>
    </row>
    <row r="258" spans="1:8" ht="27" customHeight="1">
      <c r="A258" s="3" t="s">
        <v>50</v>
      </c>
      <c r="B258" s="4" t="s">
        <v>29</v>
      </c>
      <c r="C258" s="5">
        <v>41293</v>
      </c>
      <c r="D258" s="6">
        <v>23354</v>
      </c>
      <c r="E258" s="7">
        <v>232</v>
      </c>
      <c r="F258" s="8">
        <v>5302</v>
      </c>
      <c r="G258" s="9">
        <v>9942</v>
      </c>
      <c r="H258" s="10">
        <v>2463</v>
      </c>
    </row>
    <row r="259" spans="1:8" ht="27" customHeight="1">
      <c r="A259" s="3" t="s">
        <v>50</v>
      </c>
      <c r="B259" s="4" t="s">
        <v>30</v>
      </c>
      <c r="C259" s="5">
        <v>45781</v>
      </c>
      <c r="D259" s="6">
        <v>24230</v>
      </c>
      <c r="E259" s="7">
        <v>255</v>
      </c>
      <c r="F259" s="8">
        <v>5679</v>
      </c>
      <c r="G259" s="9">
        <v>12521</v>
      </c>
      <c r="H259" s="10">
        <v>3096</v>
      </c>
    </row>
    <row r="260" spans="1:8" ht="27" customHeight="1">
      <c r="A260" s="3" t="s">
        <v>51</v>
      </c>
      <c r="B260" s="4" t="s">
        <v>19</v>
      </c>
      <c r="C260" s="5">
        <v>48362</v>
      </c>
      <c r="D260" s="6">
        <v>24725</v>
      </c>
      <c r="E260" s="7">
        <v>269</v>
      </c>
      <c r="F260" s="8">
        <v>6136</v>
      </c>
      <c r="G260" s="9">
        <v>14036</v>
      </c>
      <c r="H260" s="10">
        <v>3197</v>
      </c>
    </row>
    <row r="261" spans="1:8" ht="27" customHeight="1">
      <c r="A261" s="3" t="s">
        <v>51</v>
      </c>
      <c r="B261" s="4" t="s">
        <v>20</v>
      </c>
      <c r="C261" s="5">
        <v>46750</v>
      </c>
      <c r="D261" s="6">
        <v>22931</v>
      </c>
      <c r="E261" s="7">
        <v>258</v>
      </c>
      <c r="F261" s="8">
        <v>6221</v>
      </c>
      <c r="G261" s="9">
        <v>14210</v>
      </c>
      <c r="H261" s="10">
        <v>3129</v>
      </c>
    </row>
    <row r="262" spans="1:8" ht="27" customHeight="1">
      <c r="A262" s="3" t="s">
        <v>51</v>
      </c>
      <c r="B262" s="4" t="s">
        <v>21</v>
      </c>
      <c r="C262" s="5">
        <v>42936</v>
      </c>
      <c r="D262" s="6">
        <v>23282</v>
      </c>
      <c r="E262" s="7">
        <v>230</v>
      </c>
      <c r="F262" s="8">
        <v>5326</v>
      </c>
      <c r="G262" s="9">
        <v>11368</v>
      </c>
      <c r="H262" s="10">
        <v>2731</v>
      </c>
    </row>
    <row r="263" spans="1:8" ht="27" customHeight="1">
      <c r="A263" s="3" t="s">
        <v>51</v>
      </c>
      <c r="B263" s="4" t="s">
        <v>22</v>
      </c>
      <c r="C263" s="5">
        <v>42033</v>
      </c>
      <c r="D263" s="6">
        <v>23472</v>
      </c>
      <c r="E263" s="7">
        <v>226</v>
      </c>
      <c r="F263" s="8">
        <v>5453</v>
      </c>
      <c r="G263" s="9">
        <v>10360</v>
      </c>
      <c r="H263" s="10">
        <v>2522</v>
      </c>
    </row>
    <row r="264" spans="1:8" ht="27" customHeight="1">
      <c r="A264" s="3" t="s">
        <v>51</v>
      </c>
      <c r="B264" s="4" t="s">
        <v>23</v>
      </c>
      <c r="C264" s="5">
        <v>40531</v>
      </c>
      <c r="D264" s="6">
        <v>23316</v>
      </c>
      <c r="E264" s="7">
        <v>225</v>
      </c>
      <c r="F264" s="8">
        <v>5109</v>
      </c>
      <c r="G264" s="9">
        <v>9512</v>
      </c>
      <c r="H264" s="10">
        <v>2369</v>
      </c>
    </row>
    <row r="265" spans="1:8" ht="27" customHeight="1">
      <c r="A265" s="3" t="s">
        <v>51</v>
      </c>
      <c r="B265" s="4" t="s">
        <v>24</v>
      </c>
      <c r="C265" s="5">
        <v>41046</v>
      </c>
      <c r="D265" s="6">
        <v>23047</v>
      </c>
      <c r="E265" s="7">
        <v>233</v>
      </c>
      <c r="F265" s="8">
        <v>5265</v>
      </c>
      <c r="G265" s="9">
        <v>10056</v>
      </c>
      <c r="H265" s="10">
        <v>2444</v>
      </c>
    </row>
    <row r="266" spans="1:8" ht="27" customHeight="1">
      <c r="A266" s="3" t="s">
        <v>51</v>
      </c>
      <c r="B266" s="4" t="s">
        <v>25</v>
      </c>
      <c r="C266" s="5">
        <v>44030</v>
      </c>
      <c r="D266" s="6">
        <v>24056</v>
      </c>
      <c r="E266" s="7">
        <v>263</v>
      </c>
      <c r="F266" s="8">
        <v>5872</v>
      </c>
      <c r="G266" s="9">
        <v>11149</v>
      </c>
      <c r="H266" s="10">
        <v>2689</v>
      </c>
    </row>
    <row r="267" spans="1:8" ht="27" customHeight="1">
      <c r="A267" s="3" t="s">
        <v>51</v>
      </c>
      <c r="B267" s="4" t="s">
        <v>26</v>
      </c>
      <c r="C267" s="5">
        <v>49532</v>
      </c>
      <c r="D267" s="6">
        <v>24473</v>
      </c>
      <c r="E267" s="7">
        <v>294</v>
      </c>
      <c r="F267" s="8">
        <v>8604</v>
      </c>
      <c r="G267" s="9">
        <v>13244</v>
      </c>
      <c r="H267" s="10">
        <v>2918</v>
      </c>
    </row>
    <row r="268" spans="1:8" ht="27" customHeight="1">
      <c r="A268" s="3" t="s">
        <v>51</v>
      </c>
      <c r="B268" s="4" t="s">
        <v>27</v>
      </c>
      <c r="C268" s="5">
        <v>43729</v>
      </c>
      <c r="D268" s="6">
        <v>23309</v>
      </c>
      <c r="E268" s="7">
        <v>254</v>
      </c>
      <c r="F268" s="8">
        <v>6396</v>
      </c>
      <c r="G268" s="9">
        <v>11121</v>
      </c>
      <c r="H268" s="10">
        <v>2650</v>
      </c>
    </row>
    <row r="269" spans="1:8" ht="27" customHeight="1">
      <c r="A269" s="3" t="s">
        <v>51</v>
      </c>
      <c r="B269" s="4" t="s">
        <v>28</v>
      </c>
      <c r="C269" s="5">
        <v>39978</v>
      </c>
      <c r="D269" s="6">
        <v>23078</v>
      </c>
      <c r="E269" s="7">
        <v>228</v>
      </c>
      <c r="F269" s="8">
        <v>5126</v>
      </c>
      <c r="G269" s="9">
        <v>9275</v>
      </c>
      <c r="H269" s="10">
        <v>2271</v>
      </c>
    </row>
    <row r="270" spans="1:8" ht="27" customHeight="1">
      <c r="A270" s="3" t="s">
        <v>51</v>
      </c>
      <c r="B270" s="4" t="s">
        <v>29</v>
      </c>
      <c r="C270" s="5">
        <v>41905</v>
      </c>
      <c r="D270" s="6">
        <v>23615</v>
      </c>
      <c r="E270" s="7">
        <v>233</v>
      </c>
      <c r="F270" s="8">
        <v>5443</v>
      </c>
      <c r="G270" s="9">
        <v>10136</v>
      </c>
      <c r="H270" s="10">
        <v>2478</v>
      </c>
    </row>
    <row r="271" spans="1:8" ht="27" customHeight="1">
      <c r="A271" s="3" t="s">
        <v>51</v>
      </c>
      <c r="B271" s="4" t="s">
        <v>30</v>
      </c>
      <c r="C271" s="5">
        <v>45318</v>
      </c>
      <c r="D271" s="6">
        <v>24400</v>
      </c>
      <c r="E271" s="7">
        <v>255</v>
      </c>
      <c r="F271" s="8">
        <v>5738</v>
      </c>
      <c r="G271" s="9">
        <v>11950</v>
      </c>
      <c r="H271" s="10">
        <v>2976</v>
      </c>
    </row>
    <row r="272" spans="1:8" ht="27" customHeight="1">
      <c r="A272" s="3" t="s">
        <v>52</v>
      </c>
      <c r="B272" s="4" t="s">
        <v>19</v>
      </c>
      <c r="C272" s="5">
        <v>48645</v>
      </c>
      <c r="D272" s="6">
        <v>25106</v>
      </c>
      <c r="E272" s="7">
        <v>266</v>
      </c>
      <c r="F272" s="8">
        <v>6246</v>
      </c>
      <c r="G272" s="9">
        <v>13871</v>
      </c>
      <c r="H272" s="10">
        <v>3155</v>
      </c>
    </row>
    <row r="273" spans="1:16" ht="27" customHeight="1">
      <c r="A273" s="3" t="s">
        <v>52</v>
      </c>
      <c r="B273" s="4" t="s">
        <v>20</v>
      </c>
      <c r="C273" s="5">
        <v>44354</v>
      </c>
      <c r="D273" s="6">
        <v>22130</v>
      </c>
      <c r="E273" s="7">
        <v>249</v>
      </c>
      <c r="F273" s="8">
        <v>6141</v>
      </c>
      <c r="G273" s="9">
        <v>13013</v>
      </c>
      <c r="H273" s="10">
        <v>2821</v>
      </c>
    </row>
    <row r="274" spans="1:16" ht="27" customHeight="1">
      <c r="A274" s="3" t="s">
        <v>52</v>
      </c>
      <c r="B274" s="4" t="s">
        <v>21</v>
      </c>
      <c r="C274" s="5">
        <v>43089</v>
      </c>
      <c r="D274" s="6">
        <v>23788</v>
      </c>
      <c r="E274" s="7">
        <v>229</v>
      </c>
      <c r="F274" s="8">
        <v>5351</v>
      </c>
      <c r="G274" s="9">
        <v>11013</v>
      </c>
      <c r="H274" s="10">
        <v>2708</v>
      </c>
    </row>
    <row r="275" spans="1:16" ht="27" customHeight="1">
      <c r="A275" s="3" t="s">
        <v>52</v>
      </c>
      <c r="B275" s="4" t="s">
        <v>22</v>
      </c>
      <c r="C275" s="5">
        <v>42441</v>
      </c>
      <c r="D275" s="6">
        <v>23317</v>
      </c>
      <c r="E275" s="7">
        <v>230</v>
      </c>
      <c r="F275" s="8">
        <v>5604</v>
      </c>
      <c r="G275" s="9">
        <v>10675</v>
      </c>
      <c r="H275" s="10">
        <v>2614</v>
      </c>
    </row>
    <row r="276" spans="1:16" ht="27" customHeight="1">
      <c r="A276" s="3" t="s">
        <v>52</v>
      </c>
      <c r="B276" s="4" t="s">
        <v>23</v>
      </c>
      <c r="C276" s="5">
        <v>40708</v>
      </c>
      <c r="D276" s="6">
        <v>23193</v>
      </c>
      <c r="E276" s="7">
        <v>229</v>
      </c>
      <c r="F276" s="8">
        <v>5213</v>
      </c>
      <c r="G276" s="9">
        <v>9742</v>
      </c>
      <c r="H276" s="10">
        <v>2330</v>
      </c>
    </row>
    <row r="277" spans="1:16" ht="27" customHeight="1">
      <c r="A277" s="3" t="s">
        <v>52</v>
      </c>
      <c r="B277" s="4" t="s">
        <v>24</v>
      </c>
      <c r="C277" s="5">
        <v>40620</v>
      </c>
      <c r="D277" s="6">
        <v>22681</v>
      </c>
      <c r="E277" s="7">
        <v>234</v>
      </c>
      <c r="F277" s="8">
        <v>5294</v>
      </c>
      <c r="G277" s="9">
        <v>10001</v>
      </c>
      <c r="H277" s="10">
        <v>2408</v>
      </c>
    </row>
    <row r="278" spans="1:16" ht="27" customHeight="1">
      <c r="A278" s="3" t="s">
        <v>52</v>
      </c>
      <c r="B278" s="4" t="s">
        <v>25</v>
      </c>
      <c r="C278" s="5">
        <v>42966</v>
      </c>
      <c r="D278" s="6">
        <v>23514</v>
      </c>
      <c r="E278" s="7">
        <v>258</v>
      </c>
      <c r="F278" s="8">
        <v>5610</v>
      </c>
      <c r="G278" s="9">
        <v>10911</v>
      </c>
      <c r="H278" s="10">
        <v>2674</v>
      </c>
    </row>
    <row r="279" spans="1:16" ht="27" customHeight="1">
      <c r="A279" s="3" t="s">
        <v>52</v>
      </c>
      <c r="B279" s="4" t="s">
        <v>26</v>
      </c>
      <c r="C279" s="5">
        <v>47559</v>
      </c>
      <c r="D279" s="6">
        <v>24255</v>
      </c>
      <c r="E279" s="7">
        <v>284</v>
      </c>
      <c r="F279" s="8">
        <v>7588</v>
      </c>
      <c r="G279" s="9">
        <v>12591</v>
      </c>
      <c r="H279" s="10">
        <v>2840</v>
      </c>
    </row>
    <row r="280" spans="1:16" ht="27" customHeight="1">
      <c r="A280" s="3" t="s">
        <v>52</v>
      </c>
      <c r="B280" s="4" t="s">
        <v>27</v>
      </c>
      <c r="C280" s="5">
        <v>43650</v>
      </c>
      <c r="D280" s="6">
        <v>22699</v>
      </c>
      <c r="E280" s="7">
        <v>256</v>
      </c>
      <c r="F280" s="8">
        <v>6649</v>
      </c>
      <c r="G280" s="9">
        <v>11334</v>
      </c>
      <c r="H280" s="10">
        <v>2712</v>
      </c>
    </row>
    <row r="281" spans="1:16" ht="27" customHeight="1">
      <c r="A281" s="3" t="s">
        <v>52</v>
      </c>
      <c r="B281" s="4" t="s">
        <v>28</v>
      </c>
      <c r="C281" s="5">
        <v>40623</v>
      </c>
      <c r="D281" s="6">
        <v>22681</v>
      </c>
      <c r="E281" s="7">
        <v>219</v>
      </c>
      <c r="F281" s="8">
        <v>5415</v>
      </c>
      <c r="G281" s="9">
        <v>9887</v>
      </c>
      <c r="H281" s="10">
        <v>2421</v>
      </c>
    </row>
    <row r="282" spans="1:16" ht="27" customHeight="1">
      <c r="A282" s="3" t="s">
        <v>52</v>
      </c>
      <c r="B282" s="4" t="s">
        <v>29</v>
      </c>
      <c r="C282" s="5">
        <v>41112</v>
      </c>
      <c r="D282" s="6">
        <v>22771</v>
      </c>
      <c r="E282" s="7">
        <v>218</v>
      </c>
      <c r="F282" s="8">
        <v>5520</v>
      </c>
      <c r="G282" s="9">
        <v>10104</v>
      </c>
      <c r="H282" s="10">
        <v>2499</v>
      </c>
    </row>
    <row r="283" spans="1:16" ht="27" customHeight="1">
      <c r="A283" s="3" t="s">
        <v>52</v>
      </c>
      <c r="B283" s="4" t="s">
        <v>30</v>
      </c>
      <c r="C283" s="5">
        <v>44732</v>
      </c>
      <c r="D283" s="6">
        <v>23633</v>
      </c>
      <c r="E283" s="7">
        <v>235</v>
      </c>
      <c r="F283" s="8">
        <v>5824</v>
      </c>
      <c r="G283" s="9">
        <v>12062</v>
      </c>
      <c r="H283" s="10">
        <v>2978</v>
      </c>
    </row>
    <row r="284" spans="1:16" ht="27" customHeight="1">
      <c r="A284" s="3"/>
      <c r="B284" s="4"/>
      <c r="C284" s="5"/>
      <c r="D284" s="6"/>
      <c r="E284" s="7"/>
      <c r="F284" s="8"/>
      <c r="G284" s="9"/>
      <c r="H284" s="10"/>
      <c r="J284" s="11"/>
      <c r="K284" s="12"/>
      <c r="L284" s="12"/>
      <c r="M284" s="12"/>
      <c r="N284" s="12"/>
      <c r="O284" s="12"/>
      <c r="P284" s="12"/>
    </row>
    <row r="285" spans="1:16" ht="27" customHeight="1">
      <c r="A285" s="3"/>
      <c r="B285" s="4"/>
      <c r="C285" s="5"/>
      <c r="D285" s="6"/>
      <c r="E285" s="7"/>
      <c r="F285" s="8"/>
      <c r="G285" s="9"/>
      <c r="H285" s="10"/>
    </row>
    <row r="286" spans="1:16" ht="27" customHeight="1">
      <c r="A286" s="3"/>
      <c r="B286" s="4"/>
      <c r="C286" s="5"/>
      <c r="D286" s="6"/>
      <c r="E286" s="7"/>
      <c r="F286" s="8"/>
      <c r="G286" s="9"/>
      <c r="H286" s="10"/>
    </row>
    <row r="287" spans="1:16" ht="27" customHeight="1">
      <c r="A287" s="3"/>
      <c r="B287" s="4"/>
      <c r="C287" s="5"/>
      <c r="D287" s="6"/>
      <c r="E287" s="7"/>
      <c r="F287" s="8"/>
      <c r="G287" s="9"/>
      <c r="H287" s="10"/>
    </row>
    <row r="288" spans="1:16" ht="27" customHeight="1">
      <c r="A288" s="3"/>
      <c r="B288" s="4"/>
      <c r="C288" s="5"/>
      <c r="D288" s="6"/>
      <c r="E288" s="7"/>
      <c r="F288" s="8"/>
      <c r="G288" s="9"/>
      <c r="H288" s="10"/>
    </row>
    <row r="289" spans="1:8" ht="27" customHeight="1">
      <c r="A289" s="3"/>
      <c r="B289" s="4"/>
      <c r="C289" s="5"/>
      <c r="D289" s="6"/>
      <c r="E289" s="7"/>
      <c r="F289" s="8"/>
      <c r="G289" s="9"/>
      <c r="H289" s="10"/>
    </row>
    <row r="290" spans="1:8" ht="27" customHeight="1">
      <c r="A290" s="3"/>
      <c r="B290" s="4"/>
      <c r="C290" s="5"/>
      <c r="D290" s="6"/>
      <c r="E290" s="7"/>
      <c r="F290" s="8"/>
      <c r="G290" s="9"/>
      <c r="H290" s="10"/>
    </row>
    <row r="291" spans="1:8" ht="27" customHeight="1">
      <c r="A291" s="3"/>
      <c r="B291" s="4"/>
      <c r="C291" s="5"/>
      <c r="D291" s="6"/>
      <c r="E291" s="7"/>
      <c r="F291" s="8"/>
      <c r="G291" s="9"/>
      <c r="H291" s="10"/>
    </row>
    <row r="292" spans="1:8" ht="27" customHeight="1">
      <c r="A292" s="3"/>
      <c r="B292" s="4"/>
      <c r="C292" s="5"/>
      <c r="D292" s="6"/>
      <c r="E292" s="7"/>
      <c r="F292" s="8"/>
      <c r="G292" s="9"/>
      <c r="H292" s="10"/>
    </row>
    <row r="293" spans="1:8" ht="27" customHeight="1">
      <c r="A293" s="3"/>
      <c r="B293" s="4"/>
      <c r="C293" s="5"/>
      <c r="D293" s="6"/>
      <c r="E293" s="7"/>
      <c r="F293" s="8"/>
      <c r="G293" s="9"/>
      <c r="H293" s="10"/>
    </row>
    <row r="294" spans="1:8" ht="27" customHeight="1">
      <c r="A294" s="3"/>
      <c r="B294" s="4"/>
      <c r="C294" s="5"/>
      <c r="D294" s="6"/>
      <c r="E294" s="7"/>
      <c r="F294" s="8"/>
      <c r="G294" s="9"/>
      <c r="H294" s="10"/>
    </row>
    <row r="295" spans="1:8" ht="27" customHeight="1">
      <c r="A295" s="3"/>
      <c r="B295" s="4"/>
      <c r="C295" s="5"/>
      <c r="D295" s="6"/>
      <c r="E295" s="7"/>
      <c r="F295" s="8"/>
      <c r="G295" s="9"/>
      <c r="H295" s="10"/>
    </row>
  </sheetData>
  <mergeCells count="5">
    <mergeCell ref="B1:H1"/>
    <mergeCell ref="B2:H2"/>
    <mergeCell ref="B3:H3"/>
    <mergeCell ref="B4:H4"/>
    <mergeCell ref="B5:H5"/>
  </mergeCells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부문별 전력 소비량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</cp:lastModifiedBy>
  <dcterms:created xsi:type="dcterms:W3CDTF">2020-12-12T08:08:19Z</dcterms:created>
  <dcterms:modified xsi:type="dcterms:W3CDTF">2020-12-14T04:30:42Z</dcterms:modified>
</cp:coreProperties>
</file>