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jinkim/Desktop/TSRC/1st/"/>
    </mc:Choice>
  </mc:AlternateContent>
  <xr:revisionPtr revIDLastSave="0" documentId="13_ncr:1_{86C13236-6C5F-8C41-BC6F-D180B9C7C949}" xr6:coauthVersionLast="47" xr6:coauthVersionMax="47" xr10:uidLastSave="{00000000-0000-0000-0000-000000000000}"/>
  <bookViews>
    <workbookView xWindow="0" yWindow="0" windowWidth="28800" windowHeight="18000" firstSheet="1" activeTab="4" xr2:uid="{D645DFB2-0C79-D449-8ECD-2AD6BDCDA5FC}"/>
  </bookViews>
  <sheets>
    <sheet name="HVIP Data - Sorted" sheetId="1" r:id="rId1"/>
    <sheet name="HVIP Vehicles By County 2010" sheetId="2" r:id="rId2"/>
    <sheet name="EMFAC Total By County 2015" sheetId="3" r:id="rId3"/>
    <sheet name="RESULT - Los Angeles County" sheetId="4" r:id="rId4"/>
    <sheet name="HVIP Funded Vehicles Result" sheetId="7" r:id="rId5"/>
  </sheets>
  <definedNames>
    <definedName name="_xlnm._FilterDatabase" localSheetId="4" hidden="1">'HVIP Funded Vehicles Result'!$B$4:$AF$409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7" l="1"/>
  <c r="O3" i="7"/>
  <c r="N3" i="7"/>
  <c r="M3" i="7"/>
  <c r="L3" i="7"/>
  <c r="K3" i="7"/>
  <c r="J3" i="7"/>
  <c r="I3" i="7"/>
  <c r="H3" i="7"/>
  <c r="G3" i="7"/>
  <c r="F3" i="7"/>
  <c r="E3" i="7"/>
  <c r="D3" i="7"/>
  <c r="U409" i="7"/>
  <c r="U408" i="7"/>
  <c r="V408" i="7" s="1"/>
  <c r="W408" i="7" s="1"/>
  <c r="X408" i="7" s="1"/>
  <c r="Y408" i="7" s="1"/>
  <c r="Z408" i="7" s="1"/>
  <c r="AA408" i="7" s="1"/>
  <c r="AB408" i="7" s="1"/>
  <c r="AC408" i="7" s="1"/>
  <c r="AD408" i="7" s="1"/>
  <c r="AE408" i="7" s="1"/>
  <c r="AF408" i="7" s="1"/>
  <c r="U407" i="7"/>
  <c r="U406" i="7"/>
  <c r="U405" i="7"/>
  <c r="V405" i="7" s="1"/>
  <c r="W405" i="7" s="1"/>
  <c r="X405" i="7" s="1"/>
  <c r="Y405" i="7" s="1"/>
  <c r="Z405" i="7" s="1"/>
  <c r="AA405" i="7" s="1"/>
  <c r="AB405" i="7" s="1"/>
  <c r="AC405" i="7" s="1"/>
  <c r="AD405" i="7" s="1"/>
  <c r="AE405" i="7" s="1"/>
  <c r="AF405" i="7" s="1"/>
  <c r="U404" i="7"/>
  <c r="U403" i="7"/>
  <c r="U402" i="7"/>
  <c r="V402" i="7" s="1"/>
  <c r="W402" i="7" s="1"/>
  <c r="X402" i="7" s="1"/>
  <c r="Y402" i="7" s="1"/>
  <c r="Z402" i="7" s="1"/>
  <c r="AA402" i="7" s="1"/>
  <c r="AB402" i="7" s="1"/>
  <c r="AC402" i="7" s="1"/>
  <c r="AD402" i="7" s="1"/>
  <c r="AE402" i="7" s="1"/>
  <c r="AF402" i="7" s="1"/>
  <c r="U401" i="7"/>
  <c r="U400" i="7"/>
  <c r="V400" i="7" s="1"/>
  <c r="W400" i="7" s="1"/>
  <c r="X400" i="7" s="1"/>
  <c r="Y400" i="7" s="1"/>
  <c r="Z400" i="7" s="1"/>
  <c r="AA400" i="7" s="1"/>
  <c r="AB400" i="7" s="1"/>
  <c r="AC400" i="7" s="1"/>
  <c r="AD400" i="7" s="1"/>
  <c r="AE400" i="7" s="1"/>
  <c r="AF400" i="7" s="1"/>
  <c r="U399" i="7"/>
  <c r="V399" i="7" s="1"/>
  <c r="W399" i="7" s="1"/>
  <c r="X399" i="7" s="1"/>
  <c r="Y399" i="7" s="1"/>
  <c r="Z399" i="7" s="1"/>
  <c r="AA399" i="7" s="1"/>
  <c r="AB399" i="7" s="1"/>
  <c r="AC399" i="7" s="1"/>
  <c r="AD399" i="7" s="1"/>
  <c r="AE399" i="7" s="1"/>
  <c r="AF399" i="7" s="1"/>
  <c r="U398" i="7"/>
  <c r="V398" i="7" s="1"/>
  <c r="W398" i="7" s="1"/>
  <c r="X398" i="7" s="1"/>
  <c r="Y398" i="7" s="1"/>
  <c r="Z398" i="7" s="1"/>
  <c r="AA398" i="7" s="1"/>
  <c r="AB398" i="7" s="1"/>
  <c r="AC398" i="7" s="1"/>
  <c r="AD398" i="7" s="1"/>
  <c r="AE398" i="7" s="1"/>
  <c r="AF398" i="7" s="1"/>
  <c r="U397" i="7"/>
  <c r="U396" i="7"/>
  <c r="V396" i="7" s="1"/>
  <c r="W396" i="7" s="1"/>
  <c r="X396" i="7" s="1"/>
  <c r="Y396" i="7" s="1"/>
  <c r="Z396" i="7" s="1"/>
  <c r="AA396" i="7" s="1"/>
  <c r="AB396" i="7" s="1"/>
  <c r="AC396" i="7" s="1"/>
  <c r="AD396" i="7" s="1"/>
  <c r="AE396" i="7" s="1"/>
  <c r="AF396" i="7" s="1"/>
  <c r="U395" i="7"/>
  <c r="V395" i="7" s="1"/>
  <c r="W395" i="7" s="1"/>
  <c r="X395" i="7" s="1"/>
  <c r="Y395" i="7" s="1"/>
  <c r="Z395" i="7" s="1"/>
  <c r="AA395" i="7" s="1"/>
  <c r="AB395" i="7" s="1"/>
  <c r="AC395" i="7" s="1"/>
  <c r="AD395" i="7" s="1"/>
  <c r="AE395" i="7" s="1"/>
  <c r="AF395" i="7" s="1"/>
  <c r="U394" i="7"/>
  <c r="U393" i="7"/>
  <c r="V393" i="7" s="1"/>
  <c r="W393" i="7" s="1"/>
  <c r="X393" i="7" s="1"/>
  <c r="Y393" i="7" s="1"/>
  <c r="Z393" i="7" s="1"/>
  <c r="AA393" i="7" s="1"/>
  <c r="AB393" i="7" s="1"/>
  <c r="AC393" i="7" s="1"/>
  <c r="AD393" i="7" s="1"/>
  <c r="AE393" i="7" s="1"/>
  <c r="AF393" i="7" s="1"/>
  <c r="U392" i="7"/>
  <c r="V392" i="7" s="1"/>
  <c r="W392" i="7" s="1"/>
  <c r="X392" i="7" s="1"/>
  <c r="Y392" i="7" s="1"/>
  <c r="Z392" i="7" s="1"/>
  <c r="AA392" i="7" s="1"/>
  <c r="AB392" i="7" s="1"/>
  <c r="AC392" i="7" s="1"/>
  <c r="AD392" i="7" s="1"/>
  <c r="AE392" i="7" s="1"/>
  <c r="AF392" i="7" s="1"/>
  <c r="U391" i="7"/>
  <c r="V391" i="7" s="1"/>
  <c r="W391" i="7" s="1"/>
  <c r="X391" i="7" s="1"/>
  <c r="Y391" i="7" s="1"/>
  <c r="Z391" i="7" s="1"/>
  <c r="AA391" i="7" s="1"/>
  <c r="AB391" i="7" s="1"/>
  <c r="AC391" i="7" s="1"/>
  <c r="AD391" i="7" s="1"/>
  <c r="AE391" i="7" s="1"/>
  <c r="AF391" i="7" s="1"/>
  <c r="U390" i="7"/>
  <c r="V390" i="7" s="1"/>
  <c r="W390" i="7" s="1"/>
  <c r="X390" i="7" s="1"/>
  <c r="Y390" i="7" s="1"/>
  <c r="Z390" i="7" s="1"/>
  <c r="AA390" i="7" s="1"/>
  <c r="AB390" i="7" s="1"/>
  <c r="AC390" i="7" s="1"/>
  <c r="AD390" i="7" s="1"/>
  <c r="AE390" i="7" s="1"/>
  <c r="AF390" i="7" s="1"/>
  <c r="U389" i="7"/>
  <c r="V389" i="7" s="1"/>
  <c r="W389" i="7" s="1"/>
  <c r="X389" i="7" s="1"/>
  <c r="Y389" i="7" s="1"/>
  <c r="Z389" i="7" s="1"/>
  <c r="AA389" i="7" s="1"/>
  <c r="AB389" i="7" s="1"/>
  <c r="AC389" i="7" s="1"/>
  <c r="AD389" i="7" s="1"/>
  <c r="AE389" i="7" s="1"/>
  <c r="AF389" i="7" s="1"/>
  <c r="U388" i="7"/>
  <c r="V388" i="7" s="1"/>
  <c r="W388" i="7" s="1"/>
  <c r="X388" i="7" s="1"/>
  <c r="Y388" i="7" s="1"/>
  <c r="Z388" i="7" s="1"/>
  <c r="AA388" i="7" s="1"/>
  <c r="AB388" i="7" s="1"/>
  <c r="AC388" i="7" s="1"/>
  <c r="AD388" i="7" s="1"/>
  <c r="AE388" i="7" s="1"/>
  <c r="AF388" i="7" s="1"/>
  <c r="U387" i="7"/>
  <c r="V387" i="7" s="1"/>
  <c r="W387" i="7" s="1"/>
  <c r="X387" i="7" s="1"/>
  <c r="Y387" i="7" s="1"/>
  <c r="Z387" i="7" s="1"/>
  <c r="AA387" i="7" s="1"/>
  <c r="AB387" i="7" s="1"/>
  <c r="AC387" i="7" s="1"/>
  <c r="AD387" i="7" s="1"/>
  <c r="AE387" i="7" s="1"/>
  <c r="AF387" i="7" s="1"/>
  <c r="U386" i="7"/>
  <c r="V386" i="7" s="1"/>
  <c r="W386" i="7" s="1"/>
  <c r="X386" i="7" s="1"/>
  <c r="Y386" i="7" s="1"/>
  <c r="Z386" i="7" s="1"/>
  <c r="AA386" i="7" s="1"/>
  <c r="AB386" i="7" s="1"/>
  <c r="AC386" i="7" s="1"/>
  <c r="AD386" i="7" s="1"/>
  <c r="AE386" i="7" s="1"/>
  <c r="AF386" i="7" s="1"/>
  <c r="U385" i="7"/>
  <c r="V385" i="7" s="1"/>
  <c r="W385" i="7" s="1"/>
  <c r="X385" i="7" s="1"/>
  <c r="Y385" i="7" s="1"/>
  <c r="Z385" i="7" s="1"/>
  <c r="AA385" i="7" s="1"/>
  <c r="AB385" i="7" s="1"/>
  <c r="AC385" i="7" s="1"/>
  <c r="AD385" i="7" s="1"/>
  <c r="AE385" i="7" s="1"/>
  <c r="AF385" i="7" s="1"/>
  <c r="U384" i="7"/>
  <c r="V384" i="7" s="1"/>
  <c r="W384" i="7" s="1"/>
  <c r="X384" i="7" s="1"/>
  <c r="Y384" i="7" s="1"/>
  <c r="Z384" i="7" s="1"/>
  <c r="AA384" i="7" s="1"/>
  <c r="AB384" i="7" s="1"/>
  <c r="AC384" i="7" s="1"/>
  <c r="AD384" i="7" s="1"/>
  <c r="AE384" i="7" s="1"/>
  <c r="AF384" i="7" s="1"/>
  <c r="U383" i="7"/>
  <c r="V383" i="7" s="1"/>
  <c r="W383" i="7" s="1"/>
  <c r="X383" i="7" s="1"/>
  <c r="Y383" i="7" s="1"/>
  <c r="Z383" i="7" s="1"/>
  <c r="AA383" i="7" s="1"/>
  <c r="AB383" i="7" s="1"/>
  <c r="AC383" i="7" s="1"/>
  <c r="AD383" i="7" s="1"/>
  <c r="AE383" i="7" s="1"/>
  <c r="AF383" i="7" s="1"/>
  <c r="U382" i="7"/>
  <c r="U381" i="7"/>
  <c r="U380" i="7"/>
  <c r="V380" i="7" s="1"/>
  <c r="W380" i="7" s="1"/>
  <c r="X380" i="7" s="1"/>
  <c r="Y380" i="7" s="1"/>
  <c r="Z380" i="7" s="1"/>
  <c r="AA380" i="7" s="1"/>
  <c r="AB380" i="7" s="1"/>
  <c r="AC380" i="7" s="1"/>
  <c r="AD380" i="7" s="1"/>
  <c r="AE380" i="7" s="1"/>
  <c r="AF380" i="7" s="1"/>
  <c r="U379" i="7"/>
  <c r="U378" i="7"/>
  <c r="U377" i="7"/>
  <c r="U376" i="7"/>
  <c r="U375" i="7"/>
  <c r="U374" i="7"/>
  <c r="U373" i="7"/>
  <c r="V373" i="7" s="1"/>
  <c r="W373" i="7" s="1"/>
  <c r="X373" i="7" s="1"/>
  <c r="Y373" i="7" s="1"/>
  <c r="Z373" i="7" s="1"/>
  <c r="AA373" i="7" s="1"/>
  <c r="AB373" i="7" s="1"/>
  <c r="AC373" i="7" s="1"/>
  <c r="AD373" i="7" s="1"/>
  <c r="AE373" i="7" s="1"/>
  <c r="AF373" i="7" s="1"/>
  <c r="U372" i="7"/>
  <c r="U371" i="7"/>
  <c r="V371" i="7" s="1"/>
  <c r="W371" i="7" s="1"/>
  <c r="X371" i="7" s="1"/>
  <c r="Y371" i="7" s="1"/>
  <c r="Z371" i="7" s="1"/>
  <c r="AA371" i="7" s="1"/>
  <c r="AB371" i="7" s="1"/>
  <c r="AC371" i="7" s="1"/>
  <c r="AD371" i="7" s="1"/>
  <c r="AE371" i="7" s="1"/>
  <c r="AF371" i="7" s="1"/>
  <c r="U370" i="7"/>
  <c r="V370" i="7" s="1"/>
  <c r="W370" i="7" s="1"/>
  <c r="X370" i="7" s="1"/>
  <c r="Y370" i="7" s="1"/>
  <c r="Z370" i="7" s="1"/>
  <c r="AA370" i="7" s="1"/>
  <c r="AB370" i="7" s="1"/>
  <c r="AC370" i="7" s="1"/>
  <c r="AD370" i="7" s="1"/>
  <c r="AE370" i="7" s="1"/>
  <c r="AF370" i="7" s="1"/>
  <c r="U369" i="7"/>
  <c r="V369" i="7" s="1"/>
  <c r="W369" i="7" s="1"/>
  <c r="X369" i="7" s="1"/>
  <c r="Y369" i="7" s="1"/>
  <c r="Z369" i="7" s="1"/>
  <c r="AA369" i="7" s="1"/>
  <c r="AB369" i="7" s="1"/>
  <c r="AC369" i="7" s="1"/>
  <c r="AD369" i="7" s="1"/>
  <c r="AE369" i="7" s="1"/>
  <c r="AF369" i="7" s="1"/>
  <c r="U368" i="7"/>
  <c r="V368" i="7" s="1"/>
  <c r="W368" i="7" s="1"/>
  <c r="X368" i="7" s="1"/>
  <c r="Y368" i="7" s="1"/>
  <c r="Z368" i="7" s="1"/>
  <c r="AA368" i="7" s="1"/>
  <c r="AB368" i="7" s="1"/>
  <c r="AC368" i="7" s="1"/>
  <c r="AD368" i="7" s="1"/>
  <c r="AE368" i="7" s="1"/>
  <c r="AF368" i="7" s="1"/>
  <c r="U367" i="7"/>
  <c r="U366" i="7"/>
  <c r="V366" i="7" s="1"/>
  <c r="W366" i="7" s="1"/>
  <c r="X366" i="7" s="1"/>
  <c r="Y366" i="7" s="1"/>
  <c r="Z366" i="7" s="1"/>
  <c r="AA366" i="7" s="1"/>
  <c r="AB366" i="7" s="1"/>
  <c r="AC366" i="7" s="1"/>
  <c r="AD366" i="7" s="1"/>
  <c r="AE366" i="7" s="1"/>
  <c r="AF366" i="7" s="1"/>
  <c r="U365" i="7"/>
  <c r="V365" i="7" s="1"/>
  <c r="W365" i="7" s="1"/>
  <c r="X365" i="7" s="1"/>
  <c r="Y365" i="7" s="1"/>
  <c r="Z365" i="7" s="1"/>
  <c r="AA365" i="7" s="1"/>
  <c r="AB365" i="7" s="1"/>
  <c r="AC365" i="7" s="1"/>
  <c r="AD365" i="7" s="1"/>
  <c r="AE365" i="7" s="1"/>
  <c r="AF365" i="7" s="1"/>
  <c r="U364" i="7"/>
  <c r="V364" i="7" s="1"/>
  <c r="W364" i="7" s="1"/>
  <c r="X364" i="7" s="1"/>
  <c r="Y364" i="7" s="1"/>
  <c r="Z364" i="7" s="1"/>
  <c r="AA364" i="7" s="1"/>
  <c r="AB364" i="7" s="1"/>
  <c r="AC364" i="7" s="1"/>
  <c r="AD364" i="7" s="1"/>
  <c r="AE364" i="7" s="1"/>
  <c r="AF364" i="7" s="1"/>
  <c r="U363" i="7"/>
  <c r="U362" i="7"/>
  <c r="V362" i="7" s="1"/>
  <c r="W362" i="7" s="1"/>
  <c r="X362" i="7" s="1"/>
  <c r="Y362" i="7" s="1"/>
  <c r="Z362" i="7" s="1"/>
  <c r="AA362" i="7" s="1"/>
  <c r="AB362" i="7" s="1"/>
  <c r="AC362" i="7" s="1"/>
  <c r="AD362" i="7" s="1"/>
  <c r="AE362" i="7" s="1"/>
  <c r="AF362" i="7" s="1"/>
  <c r="U361" i="7"/>
  <c r="U360" i="7"/>
  <c r="U359" i="7"/>
  <c r="U358" i="7"/>
  <c r="U357" i="7"/>
  <c r="V357" i="7" s="1"/>
  <c r="W357" i="7" s="1"/>
  <c r="X357" i="7" s="1"/>
  <c r="Y357" i="7" s="1"/>
  <c r="Z357" i="7" s="1"/>
  <c r="AA357" i="7" s="1"/>
  <c r="AB357" i="7" s="1"/>
  <c r="AC357" i="7" s="1"/>
  <c r="AD357" i="7" s="1"/>
  <c r="AE357" i="7" s="1"/>
  <c r="AF357" i="7" s="1"/>
  <c r="U356" i="7"/>
  <c r="U355" i="7"/>
  <c r="V355" i="7" s="1"/>
  <c r="W355" i="7" s="1"/>
  <c r="X355" i="7" s="1"/>
  <c r="Y355" i="7" s="1"/>
  <c r="Z355" i="7" s="1"/>
  <c r="AA355" i="7" s="1"/>
  <c r="AB355" i="7" s="1"/>
  <c r="AC355" i="7" s="1"/>
  <c r="AD355" i="7" s="1"/>
  <c r="AE355" i="7" s="1"/>
  <c r="AF355" i="7" s="1"/>
  <c r="U354" i="7"/>
  <c r="V354" i="7" s="1"/>
  <c r="W354" i="7" s="1"/>
  <c r="X354" i="7" s="1"/>
  <c r="Y354" i="7" s="1"/>
  <c r="Z354" i="7" s="1"/>
  <c r="AA354" i="7" s="1"/>
  <c r="AB354" i="7" s="1"/>
  <c r="AC354" i="7" s="1"/>
  <c r="AD354" i="7" s="1"/>
  <c r="AE354" i="7" s="1"/>
  <c r="AF354" i="7" s="1"/>
  <c r="U353" i="7"/>
  <c r="V353" i="7" s="1"/>
  <c r="W353" i="7" s="1"/>
  <c r="X353" i="7" s="1"/>
  <c r="Y353" i="7" s="1"/>
  <c r="Z353" i="7" s="1"/>
  <c r="AA353" i="7" s="1"/>
  <c r="AB353" i="7" s="1"/>
  <c r="AC353" i="7" s="1"/>
  <c r="AD353" i="7" s="1"/>
  <c r="AE353" i="7" s="1"/>
  <c r="AF353" i="7" s="1"/>
  <c r="U352" i="7"/>
  <c r="V352" i="7" s="1"/>
  <c r="W352" i="7" s="1"/>
  <c r="X352" i="7" s="1"/>
  <c r="Y352" i="7" s="1"/>
  <c r="Z352" i="7" s="1"/>
  <c r="AA352" i="7" s="1"/>
  <c r="AB352" i="7" s="1"/>
  <c r="AC352" i="7" s="1"/>
  <c r="AD352" i="7" s="1"/>
  <c r="AE352" i="7" s="1"/>
  <c r="AF352" i="7" s="1"/>
  <c r="U351" i="7"/>
  <c r="V351" i="7" s="1"/>
  <c r="W351" i="7" s="1"/>
  <c r="X351" i="7" s="1"/>
  <c r="Y351" i="7" s="1"/>
  <c r="Z351" i="7" s="1"/>
  <c r="AA351" i="7" s="1"/>
  <c r="AB351" i="7" s="1"/>
  <c r="AC351" i="7" s="1"/>
  <c r="AD351" i="7" s="1"/>
  <c r="AE351" i="7" s="1"/>
  <c r="AF351" i="7" s="1"/>
  <c r="U350" i="7"/>
  <c r="U349" i="7"/>
  <c r="U348" i="7"/>
  <c r="V348" i="7" s="1"/>
  <c r="W348" i="7" s="1"/>
  <c r="X348" i="7" s="1"/>
  <c r="Y348" i="7" s="1"/>
  <c r="Z348" i="7" s="1"/>
  <c r="AA348" i="7" s="1"/>
  <c r="AB348" i="7" s="1"/>
  <c r="AC348" i="7" s="1"/>
  <c r="AD348" i="7" s="1"/>
  <c r="AE348" i="7" s="1"/>
  <c r="AF348" i="7" s="1"/>
  <c r="U347" i="7"/>
  <c r="V347" i="7" s="1"/>
  <c r="W347" i="7" s="1"/>
  <c r="X347" i="7" s="1"/>
  <c r="Y347" i="7" s="1"/>
  <c r="Z347" i="7" s="1"/>
  <c r="AA347" i="7" s="1"/>
  <c r="AB347" i="7" s="1"/>
  <c r="AC347" i="7" s="1"/>
  <c r="AD347" i="7" s="1"/>
  <c r="AE347" i="7" s="1"/>
  <c r="AF347" i="7" s="1"/>
  <c r="U346" i="7"/>
  <c r="U345" i="7"/>
  <c r="V345" i="7" s="1"/>
  <c r="W345" i="7" s="1"/>
  <c r="X345" i="7" s="1"/>
  <c r="Y345" i="7" s="1"/>
  <c r="Z345" i="7" s="1"/>
  <c r="AA345" i="7" s="1"/>
  <c r="AB345" i="7" s="1"/>
  <c r="AC345" i="7" s="1"/>
  <c r="AD345" i="7" s="1"/>
  <c r="AE345" i="7" s="1"/>
  <c r="AF345" i="7" s="1"/>
  <c r="U344" i="7"/>
  <c r="V344" i="7" s="1"/>
  <c r="W344" i="7" s="1"/>
  <c r="X344" i="7" s="1"/>
  <c r="Y344" i="7" s="1"/>
  <c r="Z344" i="7" s="1"/>
  <c r="AA344" i="7" s="1"/>
  <c r="AB344" i="7" s="1"/>
  <c r="AC344" i="7" s="1"/>
  <c r="AD344" i="7" s="1"/>
  <c r="AE344" i="7" s="1"/>
  <c r="AF344" i="7" s="1"/>
  <c r="U343" i="7"/>
  <c r="U342" i="7"/>
  <c r="V342" i="7" s="1"/>
  <c r="W342" i="7" s="1"/>
  <c r="X342" i="7" s="1"/>
  <c r="Y342" i="7" s="1"/>
  <c r="Z342" i="7" s="1"/>
  <c r="AA342" i="7" s="1"/>
  <c r="AB342" i="7" s="1"/>
  <c r="AC342" i="7" s="1"/>
  <c r="AD342" i="7" s="1"/>
  <c r="AE342" i="7" s="1"/>
  <c r="AF342" i="7" s="1"/>
  <c r="U341" i="7"/>
  <c r="V341" i="7" s="1"/>
  <c r="W341" i="7" s="1"/>
  <c r="X341" i="7" s="1"/>
  <c r="Y341" i="7" s="1"/>
  <c r="Z341" i="7" s="1"/>
  <c r="AA341" i="7" s="1"/>
  <c r="AB341" i="7" s="1"/>
  <c r="AC341" i="7" s="1"/>
  <c r="AD341" i="7" s="1"/>
  <c r="AE341" i="7" s="1"/>
  <c r="AF341" i="7" s="1"/>
  <c r="U340" i="7"/>
  <c r="U339" i="7"/>
  <c r="V339" i="7" s="1"/>
  <c r="W339" i="7" s="1"/>
  <c r="X339" i="7" s="1"/>
  <c r="Y339" i="7" s="1"/>
  <c r="Z339" i="7" s="1"/>
  <c r="AA339" i="7" s="1"/>
  <c r="AB339" i="7" s="1"/>
  <c r="AC339" i="7" s="1"/>
  <c r="AD339" i="7" s="1"/>
  <c r="AE339" i="7" s="1"/>
  <c r="AF339" i="7" s="1"/>
  <c r="U338" i="7"/>
  <c r="V338" i="7" s="1"/>
  <c r="W338" i="7" s="1"/>
  <c r="X338" i="7" s="1"/>
  <c r="Y338" i="7" s="1"/>
  <c r="Z338" i="7" s="1"/>
  <c r="AA338" i="7" s="1"/>
  <c r="AB338" i="7" s="1"/>
  <c r="AC338" i="7" s="1"/>
  <c r="AD338" i="7" s="1"/>
  <c r="AE338" i="7" s="1"/>
  <c r="AF338" i="7" s="1"/>
  <c r="U337" i="7"/>
  <c r="V337" i="7" s="1"/>
  <c r="W337" i="7" s="1"/>
  <c r="X337" i="7" s="1"/>
  <c r="Y337" i="7" s="1"/>
  <c r="Z337" i="7" s="1"/>
  <c r="AA337" i="7" s="1"/>
  <c r="AB337" i="7" s="1"/>
  <c r="AC337" i="7" s="1"/>
  <c r="AD337" i="7" s="1"/>
  <c r="AE337" i="7" s="1"/>
  <c r="AF337" i="7" s="1"/>
  <c r="U336" i="7"/>
  <c r="V336" i="7" s="1"/>
  <c r="W336" i="7" s="1"/>
  <c r="X336" i="7" s="1"/>
  <c r="Y336" i="7" s="1"/>
  <c r="Z336" i="7" s="1"/>
  <c r="AA336" i="7" s="1"/>
  <c r="AB336" i="7" s="1"/>
  <c r="AC336" i="7" s="1"/>
  <c r="AD336" i="7" s="1"/>
  <c r="AE336" i="7" s="1"/>
  <c r="AF336" i="7" s="1"/>
  <c r="U335" i="7"/>
  <c r="V335" i="7" s="1"/>
  <c r="W335" i="7" s="1"/>
  <c r="X335" i="7" s="1"/>
  <c r="Y335" i="7" s="1"/>
  <c r="Z335" i="7" s="1"/>
  <c r="AA335" i="7" s="1"/>
  <c r="AB335" i="7" s="1"/>
  <c r="AC335" i="7" s="1"/>
  <c r="AD335" i="7" s="1"/>
  <c r="AE335" i="7" s="1"/>
  <c r="AF335" i="7" s="1"/>
  <c r="U334" i="7"/>
  <c r="V334" i="7" s="1"/>
  <c r="W334" i="7" s="1"/>
  <c r="X334" i="7" s="1"/>
  <c r="Y334" i="7" s="1"/>
  <c r="Z334" i="7" s="1"/>
  <c r="AA334" i="7" s="1"/>
  <c r="AB334" i="7" s="1"/>
  <c r="AC334" i="7" s="1"/>
  <c r="AD334" i="7" s="1"/>
  <c r="AE334" i="7" s="1"/>
  <c r="AF334" i="7" s="1"/>
  <c r="U333" i="7"/>
  <c r="V333" i="7" s="1"/>
  <c r="W333" i="7" s="1"/>
  <c r="X333" i="7" s="1"/>
  <c r="Y333" i="7" s="1"/>
  <c r="Z333" i="7" s="1"/>
  <c r="AA333" i="7" s="1"/>
  <c r="AB333" i="7" s="1"/>
  <c r="AC333" i="7" s="1"/>
  <c r="AD333" i="7" s="1"/>
  <c r="AE333" i="7" s="1"/>
  <c r="AF333" i="7" s="1"/>
  <c r="U332" i="7"/>
  <c r="V332" i="7" s="1"/>
  <c r="W332" i="7" s="1"/>
  <c r="X332" i="7" s="1"/>
  <c r="Y332" i="7" s="1"/>
  <c r="Z332" i="7" s="1"/>
  <c r="AA332" i="7" s="1"/>
  <c r="AB332" i="7" s="1"/>
  <c r="AC332" i="7" s="1"/>
  <c r="AD332" i="7" s="1"/>
  <c r="AE332" i="7" s="1"/>
  <c r="AF332" i="7" s="1"/>
  <c r="U331" i="7"/>
  <c r="U330" i="7"/>
  <c r="V330" i="7" s="1"/>
  <c r="W330" i="7" s="1"/>
  <c r="X330" i="7" s="1"/>
  <c r="Y330" i="7" s="1"/>
  <c r="Z330" i="7" s="1"/>
  <c r="AA330" i="7" s="1"/>
  <c r="AB330" i="7" s="1"/>
  <c r="AC330" i="7" s="1"/>
  <c r="AD330" i="7" s="1"/>
  <c r="AE330" i="7" s="1"/>
  <c r="AF330" i="7" s="1"/>
  <c r="U329" i="7"/>
  <c r="V329" i="7" s="1"/>
  <c r="W329" i="7" s="1"/>
  <c r="X329" i="7" s="1"/>
  <c r="Y329" i="7" s="1"/>
  <c r="Z329" i="7" s="1"/>
  <c r="AA329" i="7" s="1"/>
  <c r="AB329" i="7" s="1"/>
  <c r="AC329" i="7" s="1"/>
  <c r="AD329" i="7" s="1"/>
  <c r="AE329" i="7" s="1"/>
  <c r="AF329" i="7" s="1"/>
  <c r="U328" i="7"/>
  <c r="V328" i="7" s="1"/>
  <c r="W328" i="7" s="1"/>
  <c r="X328" i="7" s="1"/>
  <c r="Y328" i="7" s="1"/>
  <c r="Z328" i="7" s="1"/>
  <c r="AA328" i="7" s="1"/>
  <c r="AB328" i="7" s="1"/>
  <c r="AC328" i="7" s="1"/>
  <c r="AD328" i="7" s="1"/>
  <c r="AE328" i="7" s="1"/>
  <c r="AF328" i="7" s="1"/>
  <c r="U327" i="7"/>
  <c r="V327" i="7" s="1"/>
  <c r="W327" i="7" s="1"/>
  <c r="X327" i="7" s="1"/>
  <c r="Y327" i="7" s="1"/>
  <c r="Z327" i="7" s="1"/>
  <c r="AA327" i="7" s="1"/>
  <c r="AB327" i="7" s="1"/>
  <c r="AC327" i="7" s="1"/>
  <c r="AD327" i="7" s="1"/>
  <c r="AE327" i="7" s="1"/>
  <c r="AF327" i="7" s="1"/>
  <c r="U326" i="7"/>
  <c r="V326" i="7" s="1"/>
  <c r="W326" i="7" s="1"/>
  <c r="X326" i="7" s="1"/>
  <c r="Y326" i="7" s="1"/>
  <c r="Z326" i="7" s="1"/>
  <c r="AA326" i="7" s="1"/>
  <c r="AB326" i="7" s="1"/>
  <c r="AC326" i="7" s="1"/>
  <c r="AD326" i="7" s="1"/>
  <c r="AE326" i="7" s="1"/>
  <c r="AF326" i="7" s="1"/>
  <c r="U325" i="7"/>
  <c r="U324" i="7"/>
  <c r="V324" i="7" s="1"/>
  <c r="W324" i="7" s="1"/>
  <c r="X324" i="7" s="1"/>
  <c r="Y324" i="7" s="1"/>
  <c r="Z324" i="7" s="1"/>
  <c r="AA324" i="7" s="1"/>
  <c r="AB324" i="7" s="1"/>
  <c r="AC324" i="7" s="1"/>
  <c r="AD324" i="7" s="1"/>
  <c r="AE324" i="7" s="1"/>
  <c r="AF324" i="7" s="1"/>
  <c r="U323" i="7"/>
  <c r="V323" i="7" s="1"/>
  <c r="W323" i="7" s="1"/>
  <c r="X323" i="7" s="1"/>
  <c r="Y323" i="7" s="1"/>
  <c r="Z323" i="7" s="1"/>
  <c r="AA323" i="7" s="1"/>
  <c r="AB323" i="7" s="1"/>
  <c r="AC323" i="7" s="1"/>
  <c r="AD323" i="7" s="1"/>
  <c r="AE323" i="7" s="1"/>
  <c r="AF323" i="7" s="1"/>
  <c r="U322" i="7"/>
  <c r="U321" i="7"/>
  <c r="V321" i="7" s="1"/>
  <c r="W321" i="7" s="1"/>
  <c r="X321" i="7" s="1"/>
  <c r="Y321" i="7" s="1"/>
  <c r="Z321" i="7" s="1"/>
  <c r="AA321" i="7" s="1"/>
  <c r="AB321" i="7" s="1"/>
  <c r="AC321" i="7" s="1"/>
  <c r="AD321" i="7" s="1"/>
  <c r="AE321" i="7" s="1"/>
  <c r="AF321" i="7" s="1"/>
  <c r="U320" i="7"/>
  <c r="V320" i="7" s="1"/>
  <c r="W320" i="7" s="1"/>
  <c r="X320" i="7" s="1"/>
  <c r="Y320" i="7" s="1"/>
  <c r="Z320" i="7" s="1"/>
  <c r="AA320" i="7" s="1"/>
  <c r="AB320" i="7" s="1"/>
  <c r="AC320" i="7" s="1"/>
  <c r="AD320" i="7" s="1"/>
  <c r="AE320" i="7" s="1"/>
  <c r="AF320" i="7" s="1"/>
  <c r="U319" i="7"/>
  <c r="V319" i="7" s="1"/>
  <c r="W319" i="7" s="1"/>
  <c r="X319" i="7" s="1"/>
  <c r="Y319" i="7" s="1"/>
  <c r="Z319" i="7" s="1"/>
  <c r="AA319" i="7" s="1"/>
  <c r="AB319" i="7" s="1"/>
  <c r="AC319" i="7" s="1"/>
  <c r="AD319" i="7" s="1"/>
  <c r="AE319" i="7" s="1"/>
  <c r="AF319" i="7" s="1"/>
  <c r="U318" i="7"/>
  <c r="V318" i="7" s="1"/>
  <c r="W318" i="7" s="1"/>
  <c r="X318" i="7" s="1"/>
  <c r="Y318" i="7" s="1"/>
  <c r="Z318" i="7" s="1"/>
  <c r="AA318" i="7" s="1"/>
  <c r="AB318" i="7" s="1"/>
  <c r="AC318" i="7" s="1"/>
  <c r="AD318" i="7" s="1"/>
  <c r="AE318" i="7" s="1"/>
  <c r="AF318" i="7" s="1"/>
  <c r="U317" i="7"/>
  <c r="V317" i="7" s="1"/>
  <c r="W317" i="7" s="1"/>
  <c r="X317" i="7" s="1"/>
  <c r="Y317" i="7" s="1"/>
  <c r="Z317" i="7" s="1"/>
  <c r="AA317" i="7" s="1"/>
  <c r="AB317" i="7" s="1"/>
  <c r="AC317" i="7" s="1"/>
  <c r="AD317" i="7" s="1"/>
  <c r="AE317" i="7" s="1"/>
  <c r="AF317" i="7" s="1"/>
  <c r="U316" i="7"/>
  <c r="V316" i="7" s="1"/>
  <c r="W316" i="7" s="1"/>
  <c r="X316" i="7" s="1"/>
  <c r="Y316" i="7" s="1"/>
  <c r="Z316" i="7" s="1"/>
  <c r="AA316" i="7" s="1"/>
  <c r="AB316" i="7" s="1"/>
  <c r="AC316" i="7" s="1"/>
  <c r="AD316" i="7" s="1"/>
  <c r="AE316" i="7" s="1"/>
  <c r="AF316" i="7" s="1"/>
  <c r="U315" i="7"/>
  <c r="V315" i="7" s="1"/>
  <c r="W315" i="7" s="1"/>
  <c r="X315" i="7" s="1"/>
  <c r="Y315" i="7" s="1"/>
  <c r="Z315" i="7" s="1"/>
  <c r="AA315" i="7" s="1"/>
  <c r="AB315" i="7" s="1"/>
  <c r="AC315" i="7" s="1"/>
  <c r="AD315" i="7" s="1"/>
  <c r="AE315" i="7" s="1"/>
  <c r="AF315" i="7" s="1"/>
  <c r="U314" i="7"/>
  <c r="V314" i="7" s="1"/>
  <c r="W314" i="7" s="1"/>
  <c r="X314" i="7" s="1"/>
  <c r="Y314" i="7" s="1"/>
  <c r="Z314" i="7" s="1"/>
  <c r="AA314" i="7" s="1"/>
  <c r="AB314" i="7" s="1"/>
  <c r="AC314" i="7" s="1"/>
  <c r="AD314" i="7" s="1"/>
  <c r="AE314" i="7" s="1"/>
  <c r="AF314" i="7" s="1"/>
  <c r="U313" i="7"/>
  <c r="U312" i="7"/>
  <c r="V312" i="7" s="1"/>
  <c r="W312" i="7" s="1"/>
  <c r="X312" i="7" s="1"/>
  <c r="Y312" i="7" s="1"/>
  <c r="Z312" i="7" s="1"/>
  <c r="AA312" i="7" s="1"/>
  <c r="AB312" i="7" s="1"/>
  <c r="AC312" i="7" s="1"/>
  <c r="AD312" i="7" s="1"/>
  <c r="AE312" i="7" s="1"/>
  <c r="AF312" i="7" s="1"/>
  <c r="U311" i="7"/>
  <c r="V311" i="7" s="1"/>
  <c r="W311" i="7" s="1"/>
  <c r="X311" i="7" s="1"/>
  <c r="Y311" i="7" s="1"/>
  <c r="Z311" i="7" s="1"/>
  <c r="AA311" i="7" s="1"/>
  <c r="AB311" i="7" s="1"/>
  <c r="AC311" i="7" s="1"/>
  <c r="AD311" i="7" s="1"/>
  <c r="AE311" i="7" s="1"/>
  <c r="AF311" i="7" s="1"/>
  <c r="U310" i="7"/>
  <c r="V310" i="7" s="1"/>
  <c r="W310" i="7" s="1"/>
  <c r="X310" i="7" s="1"/>
  <c r="Y310" i="7" s="1"/>
  <c r="Z310" i="7" s="1"/>
  <c r="AA310" i="7" s="1"/>
  <c r="AB310" i="7" s="1"/>
  <c r="AC310" i="7" s="1"/>
  <c r="AD310" i="7" s="1"/>
  <c r="AE310" i="7" s="1"/>
  <c r="AF310" i="7" s="1"/>
  <c r="U309" i="7"/>
  <c r="V309" i="7" s="1"/>
  <c r="W309" i="7" s="1"/>
  <c r="X309" i="7" s="1"/>
  <c r="Y309" i="7" s="1"/>
  <c r="Z309" i="7" s="1"/>
  <c r="AA309" i="7" s="1"/>
  <c r="AB309" i="7" s="1"/>
  <c r="AC309" i="7" s="1"/>
  <c r="AD309" i="7" s="1"/>
  <c r="AE309" i="7" s="1"/>
  <c r="AF309" i="7" s="1"/>
  <c r="U308" i="7"/>
  <c r="V308" i="7" s="1"/>
  <c r="W308" i="7" s="1"/>
  <c r="X308" i="7" s="1"/>
  <c r="Y308" i="7" s="1"/>
  <c r="Z308" i="7" s="1"/>
  <c r="AA308" i="7" s="1"/>
  <c r="AB308" i="7" s="1"/>
  <c r="AC308" i="7" s="1"/>
  <c r="AD308" i="7" s="1"/>
  <c r="AE308" i="7" s="1"/>
  <c r="AF308" i="7" s="1"/>
  <c r="U307" i="7"/>
  <c r="V307" i="7" s="1"/>
  <c r="W307" i="7" s="1"/>
  <c r="X307" i="7" s="1"/>
  <c r="Y307" i="7" s="1"/>
  <c r="Z307" i="7" s="1"/>
  <c r="AA307" i="7" s="1"/>
  <c r="AB307" i="7" s="1"/>
  <c r="AC307" i="7" s="1"/>
  <c r="AD307" i="7" s="1"/>
  <c r="AE307" i="7" s="1"/>
  <c r="AF307" i="7" s="1"/>
  <c r="U306" i="7"/>
  <c r="V306" i="7" s="1"/>
  <c r="W306" i="7" s="1"/>
  <c r="X306" i="7" s="1"/>
  <c r="Y306" i="7" s="1"/>
  <c r="Z306" i="7" s="1"/>
  <c r="AA306" i="7" s="1"/>
  <c r="AB306" i="7" s="1"/>
  <c r="AC306" i="7" s="1"/>
  <c r="AD306" i="7" s="1"/>
  <c r="AE306" i="7" s="1"/>
  <c r="AF306" i="7" s="1"/>
  <c r="U305" i="7"/>
  <c r="V305" i="7" s="1"/>
  <c r="W305" i="7" s="1"/>
  <c r="X305" i="7" s="1"/>
  <c r="Y305" i="7" s="1"/>
  <c r="Z305" i="7" s="1"/>
  <c r="AA305" i="7" s="1"/>
  <c r="AB305" i="7" s="1"/>
  <c r="AC305" i="7" s="1"/>
  <c r="AD305" i="7" s="1"/>
  <c r="AE305" i="7" s="1"/>
  <c r="AF305" i="7" s="1"/>
  <c r="U304" i="7"/>
  <c r="V304" i="7" s="1"/>
  <c r="W304" i="7" s="1"/>
  <c r="X304" i="7" s="1"/>
  <c r="Y304" i="7" s="1"/>
  <c r="Z304" i="7" s="1"/>
  <c r="AA304" i="7" s="1"/>
  <c r="AB304" i="7" s="1"/>
  <c r="AC304" i="7" s="1"/>
  <c r="AD304" i="7" s="1"/>
  <c r="AE304" i="7" s="1"/>
  <c r="AF304" i="7" s="1"/>
  <c r="U303" i="7"/>
  <c r="V303" i="7" s="1"/>
  <c r="W303" i="7" s="1"/>
  <c r="X303" i="7" s="1"/>
  <c r="Y303" i="7" s="1"/>
  <c r="Z303" i="7" s="1"/>
  <c r="AA303" i="7" s="1"/>
  <c r="AB303" i="7" s="1"/>
  <c r="AC303" i="7" s="1"/>
  <c r="AD303" i="7" s="1"/>
  <c r="AE303" i="7" s="1"/>
  <c r="AF303" i="7" s="1"/>
  <c r="U302" i="7"/>
  <c r="V302" i="7" s="1"/>
  <c r="W302" i="7" s="1"/>
  <c r="X302" i="7" s="1"/>
  <c r="Y302" i="7" s="1"/>
  <c r="Z302" i="7" s="1"/>
  <c r="AA302" i="7" s="1"/>
  <c r="AB302" i="7" s="1"/>
  <c r="AC302" i="7" s="1"/>
  <c r="AD302" i="7" s="1"/>
  <c r="AE302" i="7" s="1"/>
  <c r="AF302" i="7" s="1"/>
  <c r="U301" i="7"/>
  <c r="V301" i="7" s="1"/>
  <c r="W301" i="7" s="1"/>
  <c r="X301" i="7" s="1"/>
  <c r="Y301" i="7" s="1"/>
  <c r="Z301" i="7" s="1"/>
  <c r="AA301" i="7" s="1"/>
  <c r="AB301" i="7" s="1"/>
  <c r="AC301" i="7" s="1"/>
  <c r="AD301" i="7" s="1"/>
  <c r="AE301" i="7" s="1"/>
  <c r="AF301" i="7" s="1"/>
  <c r="U300" i="7"/>
  <c r="V300" i="7" s="1"/>
  <c r="W300" i="7" s="1"/>
  <c r="X300" i="7" s="1"/>
  <c r="Y300" i="7" s="1"/>
  <c r="Z300" i="7" s="1"/>
  <c r="AA300" i="7" s="1"/>
  <c r="AB300" i="7" s="1"/>
  <c r="AC300" i="7" s="1"/>
  <c r="AD300" i="7" s="1"/>
  <c r="AE300" i="7" s="1"/>
  <c r="AF300" i="7" s="1"/>
  <c r="U299" i="7"/>
  <c r="V299" i="7" s="1"/>
  <c r="W299" i="7" s="1"/>
  <c r="X299" i="7" s="1"/>
  <c r="Y299" i="7" s="1"/>
  <c r="Z299" i="7" s="1"/>
  <c r="AA299" i="7" s="1"/>
  <c r="AB299" i="7" s="1"/>
  <c r="AC299" i="7" s="1"/>
  <c r="AD299" i="7" s="1"/>
  <c r="AE299" i="7" s="1"/>
  <c r="AF299" i="7" s="1"/>
  <c r="U298" i="7"/>
  <c r="V298" i="7" s="1"/>
  <c r="W298" i="7" s="1"/>
  <c r="X298" i="7" s="1"/>
  <c r="Y298" i="7" s="1"/>
  <c r="Z298" i="7" s="1"/>
  <c r="AA298" i="7" s="1"/>
  <c r="AB298" i="7" s="1"/>
  <c r="AC298" i="7" s="1"/>
  <c r="AD298" i="7" s="1"/>
  <c r="AE298" i="7" s="1"/>
  <c r="AF298" i="7" s="1"/>
  <c r="U297" i="7"/>
  <c r="V297" i="7" s="1"/>
  <c r="W297" i="7" s="1"/>
  <c r="X297" i="7" s="1"/>
  <c r="Y297" i="7" s="1"/>
  <c r="Z297" i="7" s="1"/>
  <c r="AA297" i="7" s="1"/>
  <c r="AB297" i="7" s="1"/>
  <c r="AC297" i="7" s="1"/>
  <c r="AD297" i="7" s="1"/>
  <c r="AE297" i="7" s="1"/>
  <c r="AF297" i="7" s="1"/>
  <c r="U296" i="7"/>
  <c r="V296" i="7" s="1"/>
  <c r="W296" i="7" s="1"/>
  <c r="X296" i="7" s="1"/>
  <c r="Y296" i="7" s="1"/>
  <c r="Z296" i="7" s="1"/>
  <c r="AA296" i="7" s="1"/>
  <c r="AB296" i="7" s="1"/>
  <c r="AC296" i="7" s="1"/>
  <c r="AD296" i="7" s="1"/>
  <c r="AE296" i="7" s="1"/>
  <c r="AF296" i="7" s="1"/>
  <c r="U295" i="7"/>
  <c r="U294" i="7"/>
  <c r="V294" i="7" s="1"/>
  <c r="W294" i="7" s="1"/>
  <c r="X294" i="7" s="1"/>
  <c r="Y294" i="7" s="1"/>
  <c r="Z294" i="7" s="1"/>
  <c r="AA294" i="7" s="1"/>
  <c r="AB294" i="7" s="1"/>
  <c r="AC294" i="7" s="1"/>
  <c r="AD294" i="7" s="1"/>
  <c r="AE294" i="7" s="1"/>
  <c r="AF294" i="7" s="1"/>
  <c r="U293" i="7"/>
  <c r="V293" i="7" s="1"/>
  <c r="W293" i="7" s="1"/>
  <c r="X293" i="7" s="1"/>
  <c r="Y293" i="7" s="1"/>
  <c r="Z293" i="7" s="1"/>
  <c r="AA293" i="7" s="1"/>
  <c r="AB293" i="7" s="1"/>
  <c r="AC293" i="7" s="1"/>
  <c r="AD293" i="7" s="1"/>
  <c r="AE293" i="7" s="1"/>
  <c r="AF293" i="7" s="1"/>
  <c r="U292" i="7"/>
  <c r="V292" i="7" s="1"/>
  <c r="W292" i="7" s="1"/>
  <c r="X292" i="7" s="1"/>
  <c r="Y292" i="7" s="1"/>
  <c r="Z292" i="7" s="1"/>
  <c r="AA292" i="7" s="1"/>
  <c r="AB292" i="7" s="1"/>
  <c r="AC292" i="7" s="1"/>
  <c r="AD292" i="7" s="1"/>
  <c r="AE292" i="7" s="1"/>
  <c r="AF292" i="7" s="1"/>
  <c r="U291" i="7"/>
  <c r="V291" i="7" s="1"/>
  <c r="W291" i="7" s="1"/>
  <c r="X291" i="7" s="1"/>
  <c r="Y291" i="7" s="1"/>
  <c r="Z291" i="7" s="1"/>
  <c r="AA291" i="7" s="1"/>
  <c r="AB291" i="7" s="1"/>
  <c r="AC291" i="7" s="1"/>
  <c r="AD291" i="7" s="1"/>
  <c r="AE291" i="7" s="1"/>
  <c r="AF291" i="7" s="1"/>
  <c r="U290" i="7"/>
  <c r="V290" i="7" s="1"/>
  <c r="W290" i="7" s="1"/>
  <c r="X290" i="7" s="1"/>
  <c r="Y290" i="7" s="1"/>
  <c r="Z290" i="7" s="1"/>
  <c r="AA290" i="7" s="1"/>
  <c r="AB290" i="7" s="1"/>
  <c r="AC290" i="7" s="1"/>
  <c r="AD290" i="7" s="1"/>
  <c r="AE290" i="7" s="1"/>
  <c r="AF290" i="7" s="1"/>
  <c r="U289" i="7"/>
  <c r="V289" i="7" s="1"/>
  <c r="W289" i="7" s="1"/>
  <c r="X289" i="7" s="1"/>
  <c r="Y289" i="7" s="1"/>
  <c r="Z289" i="7" s="1"/>
  <c r="AA289" i="7" s="1"/>
  <c r="AB289" i="7" s="1"/>
  <c r="AC289" i="7" s="1"/>
  <c r="AD289" i="7" s="1"/>
  <c r="AE289" i="7" s="1"/>
  <c r="AF289" i="7" s="1"/>
  <c r="U288" i="7"/>
  <c r="V288" i="7" s="1"/>
  <c r="W288" i="7" s="1"/>
  <c r="X288" i="7" s="1"/>
  <c r="Y288" i="7" s="1"/>
  <c r="Z288" i="7" s="1"/>
  <c r="AA288" i="7" s="1"/>
  <c r="AB288" i="7" s="1"/>
  <c r="AC288" i="7" s="1"/>
  <c r="AD288" i="7" s="1"/>
  <c r="AE288" i="7" s="1"/>
  <c r="AF288" i="7" s="1"/>
  <c r="U287" i="7"/>
  <c r="V287" i="7" s="1"/>
  <c r="W287" i="7" s="1"/>
  <c r="X287" i="7" s="1"/>
  <c r="Y287" i="7" s="1"/>
  <c r="Z287" i="7" s="1"/>
  <c r="AA287" i="7" s="1"/>
  <c r="AB287" i="7" s="1"/>
  <c r="AC287" i="7" s="1"/>
  <c r="AD287" i="7" s="1"/>
  <c r="AE287" i="7" s="1"/>
  <c r="AF287" i="7" s="1"/>
  <c r="U286" i="7"/>
  <c r="U285" i="7"/>
  <c r="U284" i="7"/>
  <c r="V284" i="7" s="1"/>
  <c r="W284" i="7" s="1"/>
  <c r="X284" i="7" s="1"/>
  <c r="Y284" i="7" s="1"/>
  <c r="Z284" i="7" s="1"/>
  <c r="AA284" i="7" s="1"/>
  <c r="AB284" i="7" s="1"/>
  <c r="AC284" i="7" s="1"/>
  <c r="AD284" i="7" s="1"/>
  <c r="AE284" i="7" s="1"/>
  <c r="AF284" i="7" s="1"/>
  <c r="U283" i="7"/>
  <c r="U282" i="7"/>
  <c r="V282" i="7" s="1"/>
  <c r="W282" i="7" s="1"/>
  <c r="X282" i="7" s="1"/>
  <c r="Y282" i="7" s="1"/>
  <c r="Z282" i="7" s="1"/>
  <c r="AA282" i="7" s="1"/>
  <c r="AB282" i="7" s="1"/>
  <c r="AC282" i="7" s="1"/>
  <c r="AD282" i="7" s="1"/>
  <c r="AE282" i="7" s="1"/>
  <c r="AF282" i="7" s="1"/>
  <c r="U281" i="7"/>
  <c r="U280" i="7"/>
  <c r="U279" i="7"/>
  <c r="V279" i="7" s="1"/>
  <c r="W279" i="7" s="1"/>
  <c r="X279" i="7" s="1"/>
  <c r="Y279" i="7" s="1"/>
  <c r="Z279" i="7" s="1"/>
  <c r="AA279" i="7" s="1"/>
  <c r="AB279" i="7" s="1"/>
  <c r="AC279" i="7" s="1"/>
  <c r="AD279" i="7" s="1"/>
  <c r="AE279" i="7" s="1"/>
  <c r="AF279" i="7" s="1"/>
  <c r="U278" i="7"/>
  <c r="V278" i="7" s="1"/>
  <c r="W278" i="7" s="1"/>
  <c r="X278" i="7" s="1"/>
  <c r="Y278" i="7" s="1"/>
  <c r="Z278" i="7" s="1"/>
  <c r="AA278" i="7" s="1"/>
  <c r="AB278" i="7" s="1"/>
  <c r="AC278" i="7" s="1"/>
  <c r="AD278" i="7" s="1"/>
  <c r="AE278" i="7" s="1"/>
  <c r="AF278" i="7" s="1"/>
  <c r="U277" i="7"/>
  <c r="U276" i="7"/>
  <c r="U275" i="7"/>
  <c r="V275" i="7" s="1"/>
  <c r="W275" i="7" s="1"/>
  <c r="X275" i="7" s="1"/>
  <c r="Y275" i="7" s="1"/>
  <c r="Z275" i="7" s="1"/>
  <c r="AA275" i="7" s="1"/>
  <c r="AB275" i="7" s="1"/>
  <c r="AC275" i="7" s="1"/>
  <c r="AD275" i="7" s="1"/>
  <c r="AE275" i="7" s="1"/>
  <c r="AF275" i="7" s="1"/>
  <c r="U274" i="7"/>
  <c r="V274" i="7" s="1"/>
  <c r="W274" i="7" s="1"/>
  <c r="X274" i="7" s="1"/>
  <c r="Y274" i="7" s="1"/>
  <c r="Z274" i="7" s="1"/>
  <c r="AA274" i="7" s="1"/>
  <c r="AB274" i="7" s="1"/>
  <c r="AC274" i="7" s="1"/>
  <c r="AD274" i="7" s="1"/>
  <c r="AE274" i="7" s="1"/>
  <c r="AF274" i="7" s="1"/>
  <c r="U273" i="7"/>
  <c r="V273" i="7" s="1"/>
  <c r="W273" i="7" s="1"/>
  <c r="X273" i="7" s="1"/>
  <c r="Y273" i="7" s="1"/>
  <c r="Z273" i="7" s="1"/>
  <c r="AA273" i="7" s="1"/>
  <c r="AB273" i="7" s="1"/>
  <c r="AC273" i="7" s="1"/>
  <c r="AD273" i="7" s="1"/>
  <c r="AE273" i="7" s="1"/>
  <c r="AF273" i="7" s="1"/>
  <c r="U272" i="7"/>
  <c r="V272" i="7" s="1"/>
  <c r="W272" i="7" s="1"/>
  <c r="X272" i="7" s="1"/>
  <c r="Y272" i="7" s="1"/>
  <c r="Z272" i="7" s="1"/>
  <c r="AA272" i="7" s="1"/>
  <c r="AB272" i="7" s="1"/>
  <c r="AC272" i="7" s="1"/>
  <c r="AD272" i="7" s="1"/>
  <c r="AE272" i="7" s="1"/>
  <c r="AF272" i="7" s="1"/>
  <c r="U271" i="7"/>
  <c r="U270" i="7"/>
  <c r="V270" i="7" s="1"/>
  <c r="W270" i="7" s="1"/>
  <c r="X270" i="7" s="1"/>
  <c r="Y270" i="7" s="1"/>
  <c r="Z270" i="7" s="1"/>
  <c r="AA270" i="7" s="1"/>
  <c r="AB270" i="7" s="1"/>
  <c r="AC270" i="7" s="1"/>
  <c r="AD270" i="7" s="1"/>
  <c r="AE270" i="7" s="1"/>
  <c r="AF270" i="7" s="1"/>
  <c r="U269" i="7"/>
  <c r="V269" i="7" s="1"/>
  <c r="W269" i="7" s="1"/>
  <c r="X269" i="7" s="1"/>
  <c r="Y269" i="7" s="1"/>
  <c r="Z269" i="7" s="1"/>
  <c r="AA269" i="7" s="1"/>
  <c r="AB269" i="7" s="1"/>
  <c r="AC269" i="7" s="1"/>
  <c r="AD269" i="7" s="1"/>
  <c r="AE269" i="7" s="1"/>
  <c r="AF269" i="7" s="1"/>
  <c r="U268" i="7"/>
  <c r="V268" i="7" s="1"/>
  <c r="W268" i="7" s="1"/>
  <c r="X268" i="7" s="1"/>
  <c r="Y268" i="7" s="1"/>
  <c r="Z268" i="7" s="1"/>
  <c r="AA268" i="7" s="1"/>
  <c r="AB268" i="7" s="1"/>
  <c r="AC268" i="7" s="1"/>
  <c r="AD268" i="7" s="1"/>
  <c r="AE268" i="7" s="1"/>
  <c r="AF268" i="7" s="1"/>
  <c r="U267" i="7"/>
  <c r="V267" i="7" s="1"/>
  <c r="W267" i="7" s="1"/>
  <c r="X267" i="7" s="1"/>
  <c r="Y267" i="7" s="1"/>
  <c r="Z267" i="7" s="1"/>
  <c r="AA267" i="7" s="1"/>
  <c r="AB267" i="7" s="1"/>
  <c r="AC267" i="7" s="1"/>
  <c r="AD267" i="7" s="1"/>
  <c r="AE267" i="7" s="1"/>
  <c r="AF267" i="7" s="1"/>
  <c r="U266" i="7"/>
  <c r="V266" i="7" s="1"/>
  <c r="W266" i="7" s="1"/>
  <c r="X266" i="7" s="1"/>
  <c r="Y266" i="7" s="1"/>
  <c r="Z266" i="7" s="1"/>
  <c r="AA266" i="7" s="1"/>
  <c r="AB266" i="7" s="1"/>
  <c r="AC266" i="7" s="1"/>
  <c r="AD266" i="7" s="1"/>
  <c r="AE266" i="7" s="1"/>
  <c r="AF266" i="7" s="1"/>
  <c r="U265" i="7"/>
  <c r="V265" i="7" s="1"/>
  <c r="W265" i="7" s="1"/>
  <c r="X265" i="7" s="1"/>
  <c r="Y265" i="7" s="1"/>
  <c r="Z265" i="7" s="1"/>
  <c r="AA265" i="7" s="1"/>
  <c r="AB265" i="7" s="1"/>
  <c r="AC265" i="7" s="1"/>
  <c r="AD265" i="7" s="1"/>
  <c r="AE265" i="7" s="1"/>
  <c r="AF265" i="7" s="1"/>
  <c r="U264" i="7"/>
  <c r="V264" i="7" s="1"/>
  <c r="W264" i="7" s="1"/>
  <c r="X264" i="7" s="1"/>
  <c r="Y264" i="7" s="1"/>
  <c r="Z264" i="7" s="1"/>
  <c r="AA264" i="7" s="1"/>
  <c r="AB264" i="7" s="1"/>
  <c r="AC264" i="7" s="1"/>
  <c r="AD264" i="7" s="1"/>
  <c r="AE264" i="7" s="1"/>
  <c r="AF264" i="7" s="1"/>
  <c r="U263" i="7"/>
  <c r="V263" i="7" s="1"/>
  <c r="W263" i="7" s="1"/>
  <c r="X263" i="7" s="1"/>
  <c r="Y263" i="7" s="1"/>
  <c r="Z263" i="7" s="1"/>
  <c r="AA263" i="7" s="1"/>
  <c r="AB263" i="7" s="1"/>
  <c r="AC263" i="7" s="1"/>
  <c r="AD263" i="7" s="1"/>
  <c r="AE263" i="7" s="1"/>
  <c r="AF263" i="7" s="1"/>
  <c r="U262" i="7"/>
  <c r="V262" i="7" s="1"/>
  <c r="W262" i="7" s="1"/>
  <c r="X262" i="7" s="1"/>
  <c r="Y262" i="7" s="1"/>
  <c r="Z262" i="7" s="1"/>
  <c r="AA262" i="7" s="1"/>
  <c r="AB262" i="7" s="1"/>
  <c r="AC262" i="7" s="1"/>
  <c r="AD262" i="7" s="1"/>
  <c r="AE262" i="7" s="1"/>
  <c r="AF262" i="7" s="1"/>
  <c r="U261" i="7"/>
  <c r="U260" i="7"/>
  <c r="V260" i="7" s="1"/>
  <c r="W260" i="7" s="1"/>
  <c r="X260" i="7" s="1"/>
  <c r="Y260" i="7" s="1"/>
  <c r="Z260" i="7" s="1"/>
  <c r="AA260" i="7" s="1"/>
  <c r="AB260" i="7" s="1"/>
  <c r="AC260" i="7" s="1"/>
  <c r="AD260" i="7" s="1"/>
  <c r="AE260" i="7" s="1"/>
  <c r="AF260" i="7" s="1"/>
  <c r="U259" i="7"/>
  <c r="V259" i="7" s="1"/>
  <c r="W259" i="7" s="1"/>
  <c r="X259" i="7" s="1"/>
  <c r="Y259" i="7" s="1"/>
  <c r="Z259" i="7" s="1"/>
  <c r="AA259" i="7" s="1"/>
  <c r="AB259" i="7" s="1"/>
  <c r="AC259" i="7" s="1"/>
  <c r="AD259" i="7" s="1"/>
  <c r="AE259" i="7" s="1"/>
  <c r="AF259" i="7" s="1"/>
  <c r="U258" i="7"/>
  <c r="V258" i="7" s="1"/>
  <c r="W258" i="7" s="1"/>
  <c r="X258" i="7" s="1"/>
  <c r="Y258" i="7" s="1"/>
  <c r="Z258" i="7" s="1"/>
  <c r="AA258" i="7" s="1"/>
  <c r="AB258" i="7" s="1"/>
  <c r="AC258" i="7" s="1"/>
  <c r="AD258" i="7" s="1"/>
  <c r="AE258" i="7" s="1"/>
  <c r="AF258" i="7" s="1"/>
  <c r="U257" i="7"/>
  <c r="V257" i="7" s="1"/>
  <c r="W257" i="7" s="1"/>
  <c r="X257" i="7" s="1"/>
  <c r="Y257" i="7" s="1"/>
  <c r="Z257" i="7" s="1"/>
  <c r="AA257" i="7" s="1"/>
  <c r="AB257" i="7" s="1"/>
  <c r="AC257" i="7" s="1"/>
  <c r="AD257" i="7" s="1"/>
  <c r="AE257" i="7" s="1"/>
  <c r="AF257" i="7" s="1"/>
  <c r="U256" i="7"/>
  <c r="V256" i="7" s="1"/>
  <c r="W256" i="7" s="1"/>
  <c r="X256" i="7" s="1"/>
  <c r="Y256" i="7" s="1"/>
  <c r="Z256" i="7" s="1"/>
  <c r="AA256" i="7" s="1"/>
  <c r="AB256" i="7" s="1"/>
  <c r="AC256" i="7" s="1"/>
  <c r="AD256" i="7" s="1"/>
  <c r="AE256" i="7" s="1"/>
  <c r="AF256" i="7" s="1"/>
  <c r="U255" i="7"/>
  <c r="V255" i="7" s="1"/>
  <c r="W255" i="7" s="1"/>
  <c r="X255" i="7" s="1"/>
  <c r="Y255" i="7" s="1"/>
  <c r="Z255" i="7" s="1"/>
  <c r="AA255" i="7" s="1"/>
  <c r="AB255" i="7" s="1"/>
  <c r="AC255" i="7" s="1"/>
  <c r="AD255" i="7" s="1"/>
  <c r="AE255" i="7" s="1"/>
  <c r="AF255" i="7" s="1"/>
  <c r="U254" i="7"/>
  <c r="V254" i="7" s="1"/>
  <c r="W254" i="7" s="1"/>
  <c r="X254" i="7" s="1"/>
  <c r="Y254" i="7" s="1"/>
  <c r="Z254" i="7" s="1"/>
  <c r="AA254" i="7" s="1"/>
  <c r="AB254" i="7" s="1"/>
  <c r="AC254" i="7" s="1"/>
  <c r="AD254" i="7" s="1"/>
  <c r="AE254" i="7" s="1"/>
  <c r="AF254" i="7" s="1"/>
  <c r="U253" i="7"/>
  <c r="V253" i="7" s="1"/>
  <c r="W253" i="7" s="1"/>
  <c r="X253" i="7" s="1"/>
  <c r="Y253" i="7" s="1"/>
  <c r="Z253" i="7" s="1"/>
  <c r="AA253" i="7" s="1"/>
  <c r="AB253" i="7" s="1"/>
  <c r="AC253" i="7" s="1"/>
  <c r="AD253" i="7" s="1"/>
  <c r="AE253" i="7" s="1"/>
  <c r="AF253" i="7" s="1"/>
  <c r="U252" i="7"/>
  <c r="V252" i="7" s="1"/>
  <c r="W252" i="7" s="1"/>
  <c r="X252" i="7" s="1"/>
  <c r="Y252" i="7" s="1"/>
  <c r="Z252" i="7" s="1"/>
  <c r="AA252" i="7" s="1"/>
  <c r="AB252" i="7" s="1"/>
  <c r="AC252" i="7" s="1"/>
  <c r="AD252" i="7" s="1"/>
  <c r="AE252" i="7" s="1"/>
  <c r="AF252" i="7" s="1"/>
  <c r="U251" i="7"/>
  <c r="V251" i="7" s="1"/>
  <c r="W251" i="7" s="1"/>
  <c r="X251" i="7" s="1"/>
  <c r="Y251" i="7" s="1"/>
  <c r="Z251" i="7" s="1"/>
  <c r="AA251" i="7" s="1"/>
  <c r="AB251" i="7" s="1"/>
  <c r="AC251" i="7" s="1"/>
  <c r="AD251" i="7" s="1"/>
  <c r="AE251" i="7" s="1"/>
  <c r="AF251" i="7" s="1"/>
  <c r="U250" i="7"/>
  <c r="V250" i="7" s="1"/>
  <c r="W250" i="7" s="1"/>
  <c r="X250" i="7" s="1"/>
  <c r="Y250" i="7" s="1"/>
  <c r="Z250" i="7" s="1"/>
  <c r="AA250" i="7" s="1"/>
  <c r="AB250" i="7" s="1"/>
  <c r="AC250" i="7" s="1"/>
  <c r="AD250" i="7" s="1"/>
  <c r="AE250" i="7" s="1"/>
  <c r="AF250" i="7" s="1"/>
  <c r="U249" i="7"/>
  <c r="V249" i="7" s="1"/>
  <c r="W249" i="7" s="1"/>
  <c r="X249" i="7" s="1"/>
  <c r="Y249" i="7" s="1"/>
  <c r="Z249" i="7" s="1"/>
  <c r="AA249" i="7" s="1"/>
  <c r="AB249" i="7" s="1"/>
  <c r="AC249" i="7" s="1"/>
  <c r="AD249" i="7" s="1"/>
  <c r="AE249" i="7" s="1"/>
  <c r="AF249" i="7" s="1"/>
  <c r="U248" i="7"/>
  <c r="V248" i="7" s="1"/>
  <c r="W248" i="7" s="1"/>
  <c r="X248" i="7" s="1"/>
  <c r="Y248" i="7" s="1"/>
  <c r="Z248" i="7" s="1"/>
  <c r="AA248" i="7" s="1"/>
  <c r="AB248" i="7" s="1"/>
  <c r="AC248" i="7" s="1"/>
  <c r="AD248" i="7" s="1"/>
  <c r="AE248" i="7" s="1"/>
  <c r="AF248" i="7" s="1"/>
  <c r="U247" i="7"/>
  <c r="V247" i="7" s="1"/>
  <c r="W247" i="7" s="1"/>
  <c r="X247" i="7" s="1"/>
  <c r="Y247" i="7" s="1"/>
  <c r="Z247" i="7" s="1"/>
  <c r="AA247" i="7" s="1"/>
  <c r="AB247" i="7" s="1"/>
  <c r="AC247" i="7" s="1"/>
  <c r="AD247" i="7" s="1"/>
  <c r="AE247" i="7" s="1"/>
  <c r="AF247" i="7" s="1"/>
  <c r="U246" i="7"/>
  <c r="V246" i="7" s="1"/>
  <c r="W246" i="7" s="1"/>
  <c r="X246" i="7" s="1"/>
  <c r="Y246" i="7" s="1"/>
  <c r="Z246" i="7" s="1"/>
  <c r="AA246" i="7" s="1"/>
  <c r="AB246" i="7" s="1"/>
  <c r="AC246" i="7" s="1"/>
  <c r="AD246" i="7" s="1"/>
  <c r="AE246" i="7" s="1"/>
  <c r="AF246" i="7" s="1"/>
  <c r="U245" i="7"/>
  <c r="V245" i="7" s="1"/>
  <c r="W245" i="7" s="1"/>
  <c r="X245" i="7" s="1"/>
  <c r="Y245" i="7" s="1"/>
  <c r="Z245" i="7" s="1"/>
  <c r="AA245" i="7" s="1"/>
  <c r="AB245" i="7" s="1"/>
  <c r="AC245" i="7" s="1"/>
  <c r="AD245" i="7" s="1"/>
  <c r="AE245" i="7" s="1"/>
  <c r="AF245" i="7" s="1"/>
  <c r="U244" i="7"/>
  <c r="V244" i="7" s="1"/>
  <c r="W244" i="7" s="1"/>
  <c r="X244" i="7" s="1"/>
  <c r="Y244" i="7" s="1"/>
  <c r="Z244" i="7" s="1"/>
  <c r="AA244" i="7" s="1"/>
  <c r="AB244" i="7" s="1"/>
  <c r="AC244" i="7" s="1"/>
  <c r="AD244" i="7" s="1"/>
  <c r="AE244" i="7" s="1"/>
  <c r="AF244" i="7" s="1"/>
  <c r="U243" i="7"/>
  <c r="V243" i="7" s="1"/>
  <c r="W243" i="7" s="1"/>
  <c r="X243" i="7" s="1"/>
  <c r="Y243" i="7" s="1"/>
  <c r="Z243" i="7" s="1"/>
  <c r="AA243" i="7" s="1"/>
  <c r="AB243" i="7" s="1"/>
  <c r="AC243" i="7" s="1"/>
  <c r="AD243" i="7" s="1"/>
  <c r="AE243" i="7" s="1"/>
  <c r="AF243" i="7" s="1"/>
  <c r="U242" i="7"/>
  <c r="V242" i="7" s="1"/>
  <c r="W242" i="7" s="1"/>
  <c r="X242" i="7" s="1"/>
  <c r="Y242" i="7" s="1"/>
  <c r="Z242" i="7" s="1"/>
  <c r="AA242" i="7" s="1"/>
  <c r="AB242" i="7" s="1"/>
  <c r="AC242" i="7" s="1"/>
  <c r="AD242" i="7" s="1"/>
  <c r="AE242" i="7" s="1"/>
  <c r="AF242" i="7" s="1"/>
  <c r="U241" i="7"/>
  <c r="V241" i="7" s="1"/>
  <c r="W241" i="7" s="1"/>
  <c r="X241" i="7" s="1"/>
  <c r="Y241" i="7" s="1"/>
  <c r="Z241" i="7" s="1"/>
  <c r="AA241" i="7" s="1"/>
  <c r="AB241" i="7" s="1"/>
  <c r="AC241" i="7" s="1"/>
  <c r="AD241" i="7" s="1"/>
  <c r="AE241" i="7" s="1"/>
  <c r="AF241" i="7" s="1"/>
  <c r="U240" i="7"/>
  <c r="V240" i="7" s="1"/>
  <c r="W240" i="7" s="1"/>
  <c r="X240" i="7" s="1"/>
  <c r="Y240" i="7" s="1"/>
  <c r="Z240" i="7" s="1"/>
  <c r="AA240" i="7" s="1"/>
  <c r="AB240" i="7" s="1"/>
  <c r="AC240" i="7" s="1"/>
  <c r="AD240" i="7" s="1"/>
  <c r="AE240" i="7" s="1"/>
  <c r="AF240" i="7" s="1"/>
  <c r="U239" i="7"/>
  <c r="V239" i="7" s="1"/>
  <c r="W239" i="7" s="1"/>
  <c r="X239" i="7" s="1"/>
  <c r="Y239" i="7" s="1"/>
  <c r="Z239" i="7" s="1"/>
  <c r="AA239" i="7" s="1"/>
  <c r="AB239" i="7" s="1"/>
  <c r="AC239" i="7" s="1"/>
  <c r="AD239" i="7" s="1"/>
  <c r="AE239" i="7" s="1"/>
  <c r="AF239" i="7" s="1"/>
  <c r="U238" i="7"/>
  <c r="U237" i="7"/>
  <c r="U236" i="7"/>
  <c r="U235" i="7"/>
  <c r="U234" i="7"/>
  <c r="V234" i="7" s="1"/>
  <c r="W234" i="7" s="1"/>
  <c r="X234" i="7" s="1"/>
  <c r="Y234" i="7" s="1"/>
  <c r="Z234" i="7" s="1"/>
  <c r="AA234" i="7" s="1"/>
  <c r="AB234" i="7" s="1"/>
  <c r="AC234" i="7" s="1"/>
  <c r="AD234" i="7" s="1"/>
  <c r="AE234" i="7" s="1"/>
  <c r="AF234" i="7" s="1"/>
  <c r="U233" i="7"/>
  <c r="U232" i="7"/>
  <c r="U231" i="7"/>
  <c r="U230" i="7"/>
  <c r="U229" i="7"/>
  <c r="V229" i="7" s="1"/>
  <c r="W229" i="7" s="1"/>
  <c r="X229" i="7" s="1"/>
  <c r="Y229" i="7" s="1"/>
  <c r="Z229" i="7" s="1"/>
  <c r="AA229" i="7" s="1"/>
  <c r="AB229" i="7" s="1"/>
  <c r="AC229" i="7" s="1"/>
  <c r="AD229" i="7" s="1"/>
  <c r="AE229" i="7" s="1"/>
  <c r="AF229" i="7" s="1"/>
  <c r="U228" i="7"/>
  <c r="V228" i="7" s="1"/>
  <c r="W228" i="7" s="1"/>
  <c r="X228" i="7" s="1"/>
  <c r="Y228" i="7" s="1"/>
  <c r="Z228" i="7" s="1"/>
  <c r="AA228" i="7" s="1"/>
  <c r="AB228" i="7" s="1"/>
  <c r="AC228" i="7" s="1"/>
  <c r="AD228" i="7" s="1"/>
  <c r="AE228" i="7" s="1"/>
  <c r="AF228" i="7" s="1"/>
  <c r="U227" i="7"/>
  <c r="V227" i="7" s="1"/>
  <c r="W227" i="7" s="1"/>
  <c r="X227" i="7" s="1"/>
  <c r="Y227" i="7" s="1"/>
  <c r="Z227" i="7" s="1"/>
  <c r="AA227" i="7" s="1"/>
  <c r="AB227" i="7" s="1"/>
  <c r="AC227" i="7" s="1"/>
  <c r="AD227" i="7" s="1"/>
  <c r="AE227" i="7" s="1"/>
  <c r="AF227" i="7" s="1"/>
  <c r="U226" i="7"/>
  <c r="V226" i="7" s="1"/>
  <c r="W226" i="7" s="1"/>
  <c r="X226" i="7" s="1"/>
  <c r="Y226" i="7" s="1"/>
  <c r="Z226" i="7" s="1"/>
  <c r="AA226" i="7" s="1"/>
  <c r="AB226" i="7" s="1"/>
  <c r="AC226" i="7" s="1"/>
  <c r="AD226" i="7" s="1"/>
  <c r="AE226" i="7" s="1"/>
  <c r="AF226" i="7" s="1"/>
  <c r="U225" i="7"/>
  <c r="V225" i="7" s="1"/>
  <c r="W225" i="7" s="1"/>
  <c r="X225" i="7" s="1"/>
  <c r="Y225" i="7" s="1"/>
  <c r="Z225" i="7" s="1"/>
  <c r="AA225" i="7" s="1"/>
  <c r="AB225" i="7" s="1"/>
  <c r="AC225" i="7" s="1"/>
  <c r="AD225" i="7" s="1"/>
  <c r="AE225" i="7" s="1"/>
  <c r="AF225" i="7" s="1"/>
  <c r="U224" i="7"/>
  <c r="V224" i="7" s="1"/>
  <c r="W224" i="7" s="1"/>
  <c r="X224" i="7" s="1"/>
  <c r="Y224" i="7" s="1"/>
  <c r="Z224" i="7" s="1"/>
  <c r="AA224" i="7" s="1"/>
  <c r="AB224" i="7" s="1"/>
  <c r="AC224" i="7" s="1"/>
  <c r="AD224" i="7" s="1"/>
  <c r="AE224" i="7" s="1"/>
  <c r="AF224" i="7" s="1"/>
  <c r="U223" i="7"/>
  <c r="U222" i="7"/>
  <c r="V222" i="7" s="1"/>
  <c r="W222" i="7" s="1"/>
  <c r="X222" i="7" s="1"/>
  <c r="Y222" i="7" s="1"/>
  <c r="Z222" i="7" s="1"/>
  <c r="AA222" i="7" s="1"/>
  <c r="AB222" i="7" s="1"/>
  <c r="AC222" i="7" s="1"/>
  <c r="AD222" i="7" s="1"/>
  <c r="AE222" i="7" s="1"/>
  <c r="AF222" i="7" s="1"/>
  <c r="U221" i="7"/>
  <c r="V221" i="7" s="1"/>
  <c r="W221" i="7" s="1"/>
  <c r="X221" i="7" s="1"/>
  <c r="Y221" i="7" s="1"/>
  <c r="Z221" i="7" s="1"/>
  <c r="AA221" i="7" s="1"/>
  <c r="AB221" i="7" s="1"/>
  <c r="AC221" i="7" s="1"/>
  <c r="AD221" i="7" s="1"/>
  <c r="AE221" i="7" s="1"/>
  <c r="AF221" i="7" s="1"/>
  <c r="U220" i="7"/>
  <c r="V220" i="7" s="1"/>
  <c r="W220" i="7" s="1"/>
  <c r="X220" i="7" s="1"/>
  <c r="Y220" i="7" s="1"/>
  <c r="Z220" i="7" s="1"/>
  <c r="AA220" i="7" s="1"/>
  <c r="AB220" i="7" s="1"/>
  <c r="AC220" i="7" s="1"/>
  <c r="AD220" i="7" s="1"/>
  <c r="AE220" i="7" s="1"/>
  <c r="AF220" i="7" s="1"/>
  <c r="U219" i="7"/>
  <c r="V219" i="7" s="1"/>
  <c r="W219" i="7" s="1"/>
  <c r="X219" i="7" s="1"/>
  <c r="Y219" i="7" s="1"/>
  <c r="Z219" i="7" s="1"/>
  <c r="AA219" i="7" s="1"/>
  <c r="AB219" i="7" s="1"/>
  <c r="AC219" i="7" s="1"/>
  <c r="AD219" i="7" s="1"/>
  <c r="AE219" i="7" s="1"/>
  <c r="AF219" i="7" s="1"/>
  <c r="U218" i="7"/>
  <c r="V218" i="7" s="1"/>
  <c r="W218" i="7" s="1"/>
  <c r="X218" i="7" s="1"/>
  <c r="Y218" i="7" s="1"/>
  <c r="Z218" i="7" s="1"/>
  <c r="AA218" i="7" s="1"/>
  <c r="AB218" i="7" s="1"/>
  <c r="AC218" i="7" s="1"/>
  <c r="AD218" i="7" s="1"/>
  <c r="AE218" i="7" s="1"/>
  <c r="AF218" i="7" s="1"/>
  <c r="U217" i="7"/>
  <c r="V217" i="7" s="1"/>
  <c r="W217" i="7" s="1"/>
  <c r="X217" i="7" s="1"/>
  <c r="Y217" i="7" s="1"/>
  <c r="Z217" i="7" s="1"/>
  <c r="AA217" i="7" s="1"/>
  <c r="AB217" i="7" s="1"/>
  <c r="AC217" i="7" s="1"/>
  <c r="AD217" i="7" s="1"/>
  <c r="AE217" i="7" s="1"/>
  <c r="AF217" i="7" s="1"/>
  <c r="U216" i="7"/>
  <c r="V216" i="7" s="1"/>
  <c r="W216" i="7" s="1"/>
  <c r="X216" i="7" s="1"/>
  <c r="Y216" i="7" s="1"/>
  <c r="Z216" i="7" s="1"/>
  <c r="AA216" i="7" s="1"/>
  <c r="AB216" i="7" s="1"/>
  <c r="AC216" i="7" s="1"/>
  <c r="AD216" i="7" s="1"/>
  <c r="AE216" i="7" s="1"/>
  <c r="AF216" i="7" s="1"/>
  <c r="U215" i="7"/>
  <c r="V215" i="7" s="1"/>
  <c r="W215" i="7" s="1"/>
  <c r="X215" i="7" s="1"/>
  <c r="Y215" i="7" s="1"/>
  <c r="Z215" i="7" s="1"/>
  <c r="AA215" i="7" s="1"/>
  <c r="AB215" i="7" s="1"/>
  <c r="AC215" i="7" s="1"/>
  <c r="AD215" i="7" s="1"/>
  <c r="AE215" i="7" s="1"/>
  <c r="AF215" i="7" s="1"/>
  <c r="U214" i="7"/>
  <c r="U213" i="7"/>
  <c r="V213" i="7" s="1"/>
  <c r="W213" i="7" s="1"/>
  <c r="X213" i="7" s="1"/>
  <c r="Y213" i="7" s="1"/>
  <c r="Z213" i="7" s="1"/>
  <c r="AA213" i="7" s="1"/>
  <c r="AB213" i="7" s="1"/>
  <c r="AC213" i="7" s="1"/>
  <c r="AD213" i="7" s="1"/>
  <c r="AE213" i="7" s="1"/>
  <c r="AF213" i="7" s="1"/>
  <c r="U212" i="7"/>
  <c r="V212" i="7" s="1"/>
  <c r="W212" i="7" s="1"/>
  <c r="X212" i="7" s="1"/>
  <c r="Y212" i="7" s="1"/>
  <c r="Z212" i="7" s="1"/>
  <c r="AA212" i="7" s="1"/>
  <c r="AB212" i="7" s="1"/>
  <c r="AC212" i="7" s="1"/>
  <c r="AD212" i="7" s="1"/>
  <c r="AE212" i="7" s="1"/>
  <c r="AF212" i="7" s="1"/>
  <c r="U211" i="7"/>
  <c r="U210" i="7"/>
  <c r="U209" i="7"/>
  <c r="U208" i="7"/>
  <c r="U207" i="7"/>
  <c r="U206" i="7"/>
  <c r="U205" i="7"/>
  <c r="U204" i="7"/>
  <c r="U203" i="7"/>
  <c r="V203" i="7" s="1"/>
  <c r="W203" i="7" s="1"/>
  <c r="X203" i="7" s="1"/>
  <c r="Y203" i="7" s="1"/>
  <c r="Z203" i="7" s="1"/>
  <c r="AA203" i="7" s="1"/>
  <c r="AB203" i="7" s="1"/>
  <c r="AC203" i="7" s="1"/>
  <c r="AD203" i="7" s="1"/>
  <c r="AE203" i="7" s="1"/>
  <c r="AF203" i="7" s="1"/>
  <c r="U202" i="7"/>
  <c r="V202" i="7" s="1"/>
  <c r="W202" i="7" s="1"/>
  <c r="X202" i="7" s="1"/>
  <c r="Y202" i="7" s="1"/>
  <c r="Z202" i="7" s="1"/>
  <c r="AA202" i="7" s="1"/>
  <c r="AB202" i="7" s="1"/>
  <c r="AC202" i="7" s="1"/>
  <c r="AD202" i="7" s="1"/>
  <c r="AE202" i="7" s="1"/>
  <c r="AF202" i="7" s="1"/>
  <c r="U201" i="7"/>
  <c r="V201" i="7" s="1"/>
  <c r="W201" i="7" s="1"/>
  <c r="X201" i="7" s="1"/>
  <c r="Y201" i="7" s="1"/>
  <c r="Z201" i="7" s="1"/>
  <c r="AA201" i="7" s="1"/>
  <c r="AB201" i="7" s="1"/>
  <c r="AC201" i="7" s="1"/>
  <c r="AD201" i="7" s="1"/>
  <c r="AE201" i="7" s="1"/>
  <c r="AF201" i="7" s="1"/>
  <c r="U200" i="7"/>
  <c r="V200" i="7" s="1"/>
  <c r="W200" i="7" s="1"/>
  <c r="X200" i="7" s="1"/>
  <c r="Y200" i="7" s="1"/>
  <c r="Z200" i="7" s="1"/>
  <c r="AA200" i="7" s="1"/>
  <c r="AB200" i="7" s="1"/>
  <c r="AC200" i="7" s="1"/>
  <c r="AD200" i="7" s="1"/>
  <c r="AE200" i="7" s="1"/>
  <c r="AF200" i="7" s="1"/>
  <c r="U199" i="7"/>
  <c r="V199" i="7" s="1"/>
  <c r="W199" i="7" s="1"/>
  <c r="X199" i="7" s="1"/>
  <c r="Y199" i="7" s="1"/>
  <c r="Z199" i="7" s="1"/>
  <c r="AA199" i="7" s="1"/>
  <c r="AB199" i="7" s="1"/>
  <c r="AC199" i="7" s="1"/>
  <c r="AD199" i="7" s="1"/>
  <c r="AE199" i="7" s="1"/>
  <c r="AF199" i="7" s="1"/>
  <c r="U198" i="7"/>
  <c r="V198" i="7" s="1"/>
  <c r="W198" i="7" s="1"/>
  <c r="X198" i="7" s="1"/>
  <c r="Y198" i="7" s="1"/>
  <c r="Z198" i="7" s="1"/>
  <c r="AA198" i="7" s="1"/>
  <c r="AB198" i="7" s="1"/>
  <c r="AC198" i="7" s="1"/>
  <c r="AD198" i="7" s="1"/>
  <c r="AE198" i="7" s="1"/>
  <c r="AF198" i="7" s="1"/>
  <c r="U197" i="7"/>
  <c r="V197" i="7" s="1"/>
  <c r="W197" i="7" s="1"/>
  <c r="X197" i="7" s="1"/>
  <c r="Y197" i="7" s="1"/>
  <c r="Z197" i="7" s="1"/>
  <c r="AA197" i="7" s="1"/>
  <c r="AB197" i="7" s="1"/>
  <c r="AC197" i="7" s="1"/>
  <c r="AD197" i="7" s="1"/>
  <c r="AE197" i="7" s="1"/>
  <c r="AF197" i="7" s="1"/>
  <c r="U196" i="7"/>
  <c r="V196" i="7" s="1"/>
  <c r="W196" i="7" s="1"/>
  <c r="X196" i="7" s="1"/>
  <c r="Y196" i="7" s="1"/>
  <c r="Z196" i="7" s="1"/>
  <c r="AA196" i="7" s="1"/>
  <c r="AB196" i="7" s="1"/>
  <c r="AC196" i="7" s="1"/>
  <c r="AD196" i="7" s="1"/>
  <c r="AE196" i="7" s="1"/>
  <c r="AF196" i="7" s="1"/>
  <c r="U195" i="7"/>
  <c r="V195" i="7" s="1"/>
  <c r="W195" i="7" s="1"/>
  <c r="X195" i="7" s="1"/>
  <c r="Y195" i="7" s="1"/>
  <c r="Z195" i="7" s="1"/>
  <c r="AA195" i="7" s="1"/>
  <c r="AB195" i="7" s="1"/>
  <c r="AC195" i="7" s="1"/>
  <c r="AD195" i="7" s="1"/>
  <c r="AE195" i="7" s="1"/>
  <c r="AF195" i="7" s="1"/>
  <c r="U194" i="7"/>
  <c r="V194" i="7" s="1"/>
  <c r="W194" i="7" s="1"/>
  <c r="X194" i="7" s="1"/>
  <c r="Y194" i="7" s="1"/>
  <c r="Z194" i="7" s="1"/>
  <c r="AA194" i="7" s="1"/>
  <c r="AB194" i="7" s="1"/>
  <c r="AC194" i="7" s="1"/>
  <c r="AD194" i="7" s="1"/>
  <c r="AE194" i="7" s="1"/>
  <c r="AF194" i="7" s="1"/>
  <c r="U193" i="7"/>
  <c r="V193" i="7" s="1"/>
  <c r="W193" i="7" s="1"/>
  <c r="X193" i="7" s="1"/>
  <c r="Y193" i="7" s="1"/>
  <c r="Z193" i="7" s="1"/>
  <c r="AA193" i="7" s="1"/>
  <c r="AB193" i="7" s="1"/>
  <c r="AC193" i="7" s="1"/>
  <c r="AD193" i="7" s="1"/>
  <c r="AE193" i="7" s="1"/>
  <c r="AF193" i="7" s="1"/>
  <c r="U192" i="7"/>
  <c r="V192" i="7" s="1"/>
  <c r="W192" i="7" s="1"/>
  <c r="X192" i="7" s="1"/>
  <c r="Y192" i="7" s="1"/>
  <c r="Z192" i="7" s="1"/>
  <c r="AA192" i="7" s="1"/>
  <c r="AB192" i="7" s="1"/>
  <c r="AC192" i="7" s="1"/>
  <c r="AD192" i="7" s="1"/>
  <c r="AE192" i="7" s="1"/>
  <c r="AF192" i="7" s="1"/>
  <c r="U191" i="7"/>
  <c r="V191" i="7" s="1"/>
  <c r="W191" i="7" s="1"/>
  <c r="X191" i="7" s="1"/>
  <c r="Y191" i="7" s="1"/>
  <c r="Z191" i="7" s="1"/>
  <c r="AA191" i="7" s="1"/>
  <c r="AB191" i="7" s="1"/>
  <c r="AC191" i="7" s="1"/>
  <c r="AD191" i="7" s="1"/>
  <c r="AE191" i="7" s="1"/>
  <c r="AF191" i="7" s="1"/>
  <c r="U190" i="7"/>
  <c r="V190" i="7" s="1"/>
  <c r="W190" i="7" s="1"/>
  <c r="X190" i="7" s="1"/>
  <c r="Y190" i="7" s="1"/>
  <c r="Z190" i="7" s="1"/>
  <c r="AA190" i="7" s="1"/>
  <c r="AB190" i="7" s="1"/>
  <c r="AC190" i="7" s="1"/>
  <c r="AD190" i="7" s="1"/>
  <c r="AE190" i="7" s="1"/>
  <c r="AF190" i="7" s="1"/>
  <c r="U189" i="7"/>
  <c r="V189" i="7" s="1"/>
  <c r="W189" i="7" s="1"/>
  <c r="X189" i="7" s="1"/>
  <c r="Y189" i="7" s="1"/>
  <c r="Z189" i="7" s="1"/>
  <c r="AA189" i="7" s="1"/>
  <c r="AB189" i="7" s="1"/>
  <c r="AC189" i="7" s="1"/>
  <c r="AD189" i="7" s="1"/>
  <c r="AE189" i="7" s="1"/>
  <c r="AF189" i="7" s="1"/>
  <c r="U188" i="7"/>
  <c r="V188" i="7" s="1"/>
  <c r="W188" i="7" s="1"/>
  <c r="X188" i="7" s="1"/>
  <c r="Y188" i="7" s="1"/>
  <c r="Z188" i="7" s="1"/>
  <c r="AA188" i="7" s="1"/>
  <c r="AB188" i="7" s="1"/>
  <c r="AC188" i="7" s="1"/>
  <c r="AD188" i="7" s="1"/>
  <c r="AE188" i="7" s="1"/>
  <c r="AF188" i="7" s="1"/>
  <c r="U187" i="7"/>
  <c r="V187" i="7" s="1"/>
  <c r="W187" i="7" s="1"/>
  <c r="X187" i="7" s="1"/>
  <c r="Y187" i="7" s="1"/>
  <c r="Z187" i="7" s="1"/>
  <c r="AA187" i="7" s="1"/>
  <c r="AB187" i="7" s="1"/>
  <c r="AC187" i="7" s="1"/>
  <c r="AD187" i="7" s="1"/>
  <c r="AE187" i="7" s="1"/>
  <c r="AF187" i="7" s="1"/>
  <c r="U186" i="7"/>
  <c r="V186" i="7" s="1"/>
  <c r="W186" i="7" s="1"/>
  <c r="X186" i="7" s="1"/>
  <c r="Y186" i="7" s="1"/>
  <c r="Z186" i="7" s="1"/>
  <c r="AA186" i="7" s="1"/>
  <c r="AB186" i="7" s="1"/>
  <c r="AC186" i="7" s="1"/>
  <c r="AD186" i="7" s="1"/>
  <c r="AE186" i="7" s="1"/>
  <c r="AF186" i="7" s="1"/>
  <c r="U185" i="7"/>
  <c r="V185" i="7" s="1"/>
  <c r="W185" i="7" s="1"/>
  <c r="X185" i="7" s="1"/>
  <c r="Y185" i="7" s="1"/>
  <c r="Z185" i="7" s="1"/>
  <c r="AA185" i="7" s="1"/>
  <c r="AB185" i="7" s="1"/>
  <c r="AC185" i="7" s="1"/>
  <c r="AD185" i="7" s="1"/>
  <c r="AE185" i="7" s="1"/>
  <c r="AF185" i="7" s="1"/>
  <c r="U184" i="7"/>
  <c r="U183" i="7"/>
  <c r="U182" i="7"/>
  <c r="U181" i="7"/>
  <c r="U180" i="7"/>
  <c r="V180" i="7" s="1"/>
  <c r="W180" i="7" s="1"/>
  <c r="X180" i="7" s="1"/>
  <c r="Y180" i="7" s="1"/>
  <c r="Z180" i="7" s="1"/>
  <c r="AA180" i="7" s="1"/>
  <c r="AB180" i="7" s="1"/>
  <c r="AC180" i="7" s="1"/>
  <c r="AD180" i="7" s="1"/>
  <c r="AE180" i="7" s="1"/>
  <c r="AF180" i="7" s="1"/>
  <c r="U179" i="7"/>
  <c r="V179" i="7" s="1"/>
  <c r="W179" i="7" s="1"/>
  <c r="X179" i="7" s="1"/>
  <c r="Y179" i="7" s="1"/>
  <c r="Z179" i="7" s="1"/>
  <c r="AA179" i="7" s="1"/>
  <c r="AB179" i="7" s="1"/>
  <c r="AC179" i="7" s="1"/>
  <c r="AD179" i="7" s="1"/>
  <c r="AE179" i="7" s="1"/>
  <c r="AF179" i="7" s="1"/>
  <c r="U178" i="7"/>
  <c r="V178" i="7" s="1"/>
  <c r="W178" i="7" s="1"/>
  <c r="X178" i="7" s="1"/>
  <c r="Y178" i="7" s="1"/>
  <c r="Z178" i="7" s="1"/>
  <c r="AA178" i="7" s="1"/>
  <c r="AB178" i="7" s="1"/>
  <c r="AC178" i="7" s="1"/>
  <c r="AD178" i="7" s="1"/>
  <c r="AE178" i="7" s="1"/>
  <c r="AF178" i="7" s="1"/>
  <c r="U177" i="7"/>
  <c r="V177" i="7" s="1"/>
  <c r="W177" i="7" s="1"/>
  <c r="X177" i="7" s="1"/>
  <c r="Y177" i="7" s="1"/>
  <c r="Z177" i="7" s="1"/>
  <c r="AA177" i="7" s="1"/>
  <c r="AB177" i="7" s="1"/>
  <c r="AC177" i="7" s="1"/>
  <c r="AD177" i="7" s="1"/>
  <c r="AE177" i="7" s="1"/>
  <c r="AF177" i="7" s="1"/>
  <c r="U176" i="7"/>
  <c r="V176" i="7" s="1"/>
  <c r="W176" i="7" s="1"/>
  <c r="X176" i="7" s="1"/>
  <c r="Y176" i="7" s="1"/>
  <c r="Z176" i="7" s="1"/>
  <c r="AA176" i="7" s="1"/>
  <c r="AB176" i="7" s="1"/>
  <c r="AC176" i="7" s="1"/>
  <c r="AD176" i="7" s="1"/>
  <c r="AE176" i="7" s="1"/>
  <c r="AF176" i="7" s="1"/>
  <c r="U175" i="7"/>
  <c r="V175" i="7" s="1"/>
  <c r="W175" i="7" s="1"/>
  <c r="X175" i="7" s="1"/>
  <c r="Y175" i="7" s="1"/>
  <c r="Z175" i="7" s="1"/>
  <c r="AA175" i="7" s="1"/>
  <c r="AB175" i="7" s="1"/>
  <c r="AC175" i="7" s="1"/>
  <c r="AD175" i="7" s="1"/>
  <c r="AE175" i="7" s="1"/>
  <c r="AF175" i="7" s="1"/>
  <c r="U174" i="7"/>
  <c r="V174" i="7" s="1"/>
  <c r="W174" i="7" s="1"/>
  <c r="X174" i="7" s="1"/>
  <c r="Y174" i="7" s="1"/>
  <c r="Z174" i="7" s="1"/>
  <c r="AA174" i="7" s="1"/>
  <c r="AB174" i="7" s="1"/>
  <c r="AC174" i="7" s="1"/>
  <c r="AD174" i="7" s="1"/>
  <c r="AE174" i="7" s="1"/>
  <c r="AF174" i="7" s="1"/>
  <c r="U173" i="7"/>
  <c r="U172" i="7"/>
  <c r="V172" i="7" s="1"/>
  <c r="W172" i="7" s="1"/>
  <c r="X172" i="7" s="1"/>
  <c r="Y172" i="7" s="1"/>
  <c r="Z172" i="7" s="1"/>
  <c r="AA172" i="7" s="1"/>
  <c r="AB172" i="7" s="1"/>
  <c r="AC172" i="7" s="1"/>
  <c r="AD172" i="7" s="1"/>
  <c r="AE172" i="7" s="1"/>
  <c r="AF172" i="7" s="1"/>
  <c r="U171" i="7"/>
  <c r="V171" i="7" s="1"/>
  <c r="W171" i="7" s="1"/>
  <c r="X171" i="7" s="1"/>
  <c r="Y171" i="7" s="1"/>
  <c r="Z171" i="7" s="1"/>
  <c r="AA171" i="7" s="1"/>
  <c r="AB171" i="7" s="1"/>
  <c r="AC171" i="7" s="1"/>
  <c r="AD171" i="7" s="1"/>
  <c r="AE171" i="7" s="1"/>
  <c r="AF171" i="7" s="1"/>
  <c r="U170" i="7"/>
  <c r="V170" i="7" s="1"/>
  <c r="W170" i="7" s="1"/>
  <c r="X170" i="7" s="1"/>
  <c r="Y170" i="7" s="1"/>
  <c r="Z170" i="7" s="1"/>
  <c r="AA170" i="7" s="1"/>
  <c r="AB170" i="7" s="1"/>
  <c r="AC170" i="7" s="1"/>
  <c r="AD170" i="7" s="1"/>
  <c r="AE170" i="7" s="1"/>
  <c r="AF170" i="7" s="1"/>
  <c r="U169" i="7"/>
  <c r="U168" i="7"/>
  <c r="V168" i="7" s="1"/>
  <c r="W168" i="7" s="1"/>
  <c r="X168" i="7" s="1"/>
  <c r="Y168" i="7" s="1"/>
  <c r="Z168" i="7" s="1"/>
  <c r="AA168" i="7" s="1"/>
  <c r="AB168" i="7" s="1"/>
  <c r="AC168" i="7" s="1"/>
  <c r="AD168" i="7" s="1"/>
  <c r="AE168" i="7" s="1"/>
  <c r="AF168" i="7" s="1"/>
  <c r="U167" i="7"/>
  <c r="V167" i="7" s="1"/>
  <c r="W167" i="7" s="1"/>
  <c r="X167" i="7" s="1"/>
  <c r="Y167" i="7" s="1"/>
  <c r="Z167" i="7" s="1"/>
  <c r="AA167" i="7" s="1"/>
  <c r="AB167" i="7" s="1"/>
  <c r="AC167" i="7" s="1"/>
  <c r="AD167" i="7" s="1"/>
  <c r="AE167" i="7" s="1"/>
  <c r="AF167" i="7" s="1"/>
  <c r="U166" i="7"/>
  <c r="U165" i="7"/>
  <c r="U164" i="7"/>
  <c r="U163" i="7"/>
  <c r="U162" i="7"/>
  <c r="V162" i="7" s="1"/>
  <c r="W162" i="7" s="1"/>
  <c r="X162" i="7" s="1"/>
  <c r="Y162" i="7" s="1"/>
  <c r="Z162" i="7" s="1"/>
  <c r="AA162" i="7" s="1"/>
  <c r="AB162" i="7" s="1"/>
  <c r="AC162" i="7" s="1"/>
  <c r="AD162" i="7" s="1"/>
  <c r="AE162" i="7" s="1"/>
  <c r="AF162" i="7" s="1"/>
  <c r="U161" i="7"/>
  <c r="V161" i="7" s="1"/>
  <c r="W161" i="7" s="1"/>
  <c r="X161" i="7" s="1"/>
  <c r="Y161" i="7" s="1"/>
  <c r="Z161" i="7" s="1"/>
  <c r="AA161" i="7" s="1"/>
  <c r="AB161" i="7" s="1"/>
  <c r="AC161" i="7" s="1"/>
  <c r="AD161" i="7" s="1"/>
  <c r="AE161" i="7" s="1"/>
  <c r="AF161" i="7" s="1"/>
  <c r="U160" i="7"/>
  <c r="U159" i="7"/>
  <c r="U158" i="7"/>
  <c r="V158" i="7" s="1"/>
  <c r="W158" i="7" s="1"/>
  <c r="X158" i="7" s="1"/>
  <c r="Y158" i="7" s="1"/>
  <c r="Z158" i="7" s="1"/>
  <c r="AA158" i="7" s="1"/>
  <c r="AB158" i="7" s="1"/>
  <c r="AC158" i="7" s="1"/>
  <c r="AD158" i="7" s="1"/>
  <c r="AE158" i="7" s="1"/>
  <c r="AF158" i="7" s="1"/>
  <c r="U157" i="7"/>
  <c r="V157" i="7" s="1"/>
  <c r="W157" i="7" s="1"/>
  <c r="X157" i="7" s="1"/>
  <c r="Y157" i="7" s="1"/>
  <c r="Z157" i="7" s="1"/>
  <c r="AA157" i="7" s="1"/>
  <c r="AB157" i="7" s="1"/>
  <c r="AC157" i="7" s="1"/>
  <c r="AD157" i="7" s="1"/>
  <c r="AE157" i="7" s="1"/>
  <c r="AF157" i="7" s="1"/>
  <c r="U156" i="7"/>
  <c r="V156" i="7" s="1"/>
  <c r="W156" i="7" s="1"/>
  <c r="X156" i="7" s="1"/>
  <c r="Y156" i="7" s="1"/>
  <c r="Z156" i="7" s="1"/>
  <c r="AA156" i="7" s="1"/>
  <c r="AB156" i="7" s="1"/>
  <c r="AC156" i="7" s="1"/>
  <c r="AD156" i="7" s="1"/>
  <c r="AE156" i="7" s="1"/>
  <c r="AF156" i="7" s="1"/>
  <c r="U155" i="7"/>
  <c r="U154" i="7"/>
  <c r="V154" i="7" s="1"/>
  <c r="W154" i="7" s="1"/>
  <c r="X154" i="7" s="1"/>
  <c r="Y154" i="7" s="1"/>
  <c r="Z154" i="7" s="1"/>
  <c r="AA154" i="7" s="1"/>
  <c r="AB154" i="7" s="1"/>
  <c r="AC154" i="7" s="1"/>
  <c r="AD154" i="7" s="1"/>
  <c r="AE154" i="7" s="1"/>
  <c r="AF154" i="7" s="1"/>
  <c r="U153" i="7"/>
  <c r="U152" i="7"/>
  <c r="V152" i="7" s="1"/>
  <c r="W152" i="7" s="1"/>
  <c r="X152" i="7" s="1"/>
  <c r="Y152" i="7" s="1"/>
  <c r="Z152" i="7" s="1"/>
  <c r="AA152" i="7" s="1"/>
  <c r="AB152" i="7" s="1"/>
  <c r="AC152" i="7" s="1"/>
  <c r="AD152" i="7" s="1"/>
  <c r="AE152" i="7" s="1"/>
  <c r="AF152" i="7" s="1"/>
  <c r="U151" i="7"/>
  <c r="U150" i="7"/>
  <c r="V150" i="7" s="1"/>
  <c r="W150" i="7" s="1"/>
  <c r="X150" i="7" s="1"/>
  <c r="Y150" i="7" s="1"/>
  <c r="Z150" i="7" s="1"/>
  <c r="AA150" i="7" s="1"/>
  <c r="AB150" i="7" s="1"/>
  <c r="AC150" i="7" s="1"/>
  <c r="AD150" i="7" s="1"/>
  <c r="AE150" i="7" s="1"/>
  <c r="AF150" i="7" s="1"/>
  <c r="U149" i="7"/>
  <c r="U148" i="7"/>
  <c r="U147" i="7"/>
  <c r="U146" i="7"/>
  <c r="U145" i="7"/>
  <c r="U144" i="7"/>
  <c r="U143" i="7"/>
  <c r="V143" i="7" s="1"/>
  <c r="W143" i="7" s="1"/>
  <c r="X143" i="7" s="1"/>
  <c r="Y143" i="7" s="1"/>
  <c r="Z143" i="7" s="1"/>
  <c r="AA143" i="7" s="1"/>
  <c r="AB143" i="7" s="1"/>
  <c r="AC143" i="7" s="1"/>
  <c r="AD143" i="7" s="1"/>
  <c r="AE143" i="7" s="1"/>
  <c r="AF143" i="7" s="1"/>
  <c r="U142" i="7"/>
  <c r="U141" i="7"/>
  <c r="U140" i="7"/>
  <c r="U139" i="7"/>
  <c r="U138" i="7"/>
  <c r="V138" i="7" s="1"/>
  <c r="W138" i="7" s="1"/>
  <c r="X138" i="7" s="1"/>
  <c r="Y138" i="7" s="1"/>
  <c r="Z138" i="7" s="1"/>
  <c r="AA138" i="7" s="1"/>
  <c r="AB138" i="7" s="1"/>
  <c r="AC138" i="7" s="1"/>
  <c r="AD138" i="7" s="1"/>
  <c r="AE138" i="7" s="1"/>
  <c r="AF138" i="7" s="1"/>
  <c r="U137" i="7"/>
  <c r="V137" i="7" s="1"/>
  <c r="W137" i="7" s="1"/>
  <c r="X137" i="7" s="1"/>
  <c r="Y137" i="7" s="1"/>
  <c r="Z137" i="7" s="1"/>
  <c r="AA137" i="7" s="1"/>
  <c r="AB137" i="7" s="1"/>
  <c r="AC137" i="7" s="1"/>
  <c r="AD137" i="7" s="1"/>
  <c r="AE137" i="7" s="1"/>
  <c r="AF137" i="7" s="1"/>
  <c r="U136" i="7"/>
  <c r="V136" i="7" s="1"/>
  <c r="W136" i="7" s="1"/>
  <c r="X136" i="7" s="1"/>
  <c r="Y136" i="7" s="1"/>
  <c r="Z136" i="7" s="1"/>
  <c r="AA136" i="7" s="1"/>
  <c r="AB136" i="7" s="1"/>
  <c r="AC136" i="7" s="1"/>
  <c r="AD136" i="7" s="1"/>
  <c r="AE136" i="7" s="1"/>
  <c r="AF136" i="7" s="1"/>
  <c r="U135" i="7"/>
  <c r="V135" i="7" s="1"/>
  <c r="W135" i="7" s="1"/>
  <c r="X135" i="7" s="1"/>
  <c r="Y135" i="7" s="1"/>
  <c r="Z135" i="7" s="1"/>
  <c r="AA135" i="7" s="1"/>
  <c r="AB135" i="7" s="1"/>
  <c r="AC135" i="7" s="1"/>
  <c r="AD135" i="7" s="1"/>
  <c r="AE135" i="7" s="1"/>
  <c r="AF135" i="7" s="1"/>
  <c r="U134" i="7"/>
  <c r="V134" i="7" s="1"/>
  <c r="W134" i="7" s="1"/>
  <c r="X134" i="7" s="1"/>
  <c r="Y134" i="7" s="1"/>
  <c r="Z134" i="7" s="1"/>
  <c r="AA134" i="7" s="1"/>
  <c r="AB134" i="7" s="1"/>
  <c r="AC134" i="7" s="1"/>
  <c r="AD134" i="7" s="1"/>
  <c r="AE134" i="7" s="1"/>
  <c r="AF134" i="7" s="1"/>
  <c r="U133" i="7"/>
  <c r="U132" i="7"/>
  <c r="U131" i="7"/>
  <c r="V131" i="7" s="1"/>
  <c r="W131" i="7" s="1"/>
  <c r="X131" i="7" s="1"/>
  <c r="Y131" i="7" s="1"/>
  <c r="Z131" i="7" s="1"/>
  <c r="AA131" i="7" s="1"/>
  <c r="AB131" i="7" s="1"/>
  <c r="AC131" i="7" s="1"/>
  <c r="AD131" i="7" s="1"/>
  <c r="AE131" i="7" s="1"/>
  <c r="AF131" i="7" s="1"/>
  <c r="U130" i="7"/>
  <c r="U129" i="7"/>
  <c r="U128" i="7"/>
  <c r="U127" i="7"/>
  <c r="U126" i="7"/>
  <c r="V126" i="7" s="1"/>
  <c r="W126" i="7" s="1"/>
  <c r="X126" i="7" s="1"/>
  <c r="Y126" i="7" s="1"/>
  <c r="Z126" i="7" s="1"/>
  <c r="AA126" i="7" s="1"/>
  <c r="AB126" i="7" s="1"/>
  <c r="AC126" i="7" s="1"/>
  <c r="AD126" i="7" s="1"/>
  <c r="AE126" i="7" s="1"/>
  <c r="AF126" i="7" s="1"/>
  <c r="U125" i="7"/>
  <c r="U124" i="7"/>
  <c r="U123" i="7"/>
  <c r="U122" i="7"/>
  <c r="V122" i="7" s="1"/>
  <c r="W122" i="7" s="1"/>
  <c r="X122" i="7" s="1"/>
  <c r="Y122" i="7" s="1"/>
  <c r="Z122" i="7" s="1"/>
  <c r="AA122" i="7" s="1"/>
  <c r="AB122" i="7" s="1"/>
  <c r="AC122" i="7" s="1"/>
  <c r="AD122" i="7" s="1"/>
  <c r="AE122" i="7" s="1"/>
  <c r="AF122" i="7" s="1"/>
  <c r="U121" i="7"/>
  <c r="V121" i="7" s="1"/>
  <c r="W121" i="7" s="1"/>
  <c r="X121" i="7" s="1"/>
  <c r="Y121" i="7" s="1"/>
  <c r="Z121" i="7" s="1"/>
  <c r="AA121" i="7" s="1"/>
  <c r="AB121" i="7" s="1"/>
  <c r="AC121" i="7" s="1"/>
  <c r="AD121" i="7" s="1"/>
  <c r="AE121" i="7" s="1"/>
  <c r="AF121" i="7" s="1"/>
  <c r="U120" i="7"/>
  <c r="V120" i="7" s="1"/>
  <c r="W120" i="7" s="1"/>
  <c r="X120" i="7" s="1"/>
  <c r="Y120" i="7" s="1"/>
  <c r="Z120" i="7" s="1"/>
  <c r="AA120" i="7" s="1"/>
  <c r="AB120" i="7" s="1"/>
  <c r="AC120" i="7" s="1"/>
  <c r="AD120" i="7" s="1"/>
  <c r="AE120" i="7" s="1"/>
  <c r="AF120" i="7" s="1"/>
  <c r="U119" i="7"/>
  <c r="V119" i="7" s="1"/>
  <c r="W119" i="7" s="1"/>
  <c r="X119" i="7" s="1"/>
  <c r="Y119" i="7" s="1"/>
  <c r="Z119" i="7" s="1"/>
  <c r="AA119" i="7" s="1"/>
  <c r="AB119" i="7" s="1"/>
  <c r="AC119" i="7" s="1"/>
  <c r="AD119" i="7" s="1"/>
  <c r="AE119" i="7" s="1"/>
  <c r="AF119" i="7" s="1"/>
  <c r="U118" i="7"/>
  <c r="V118" i="7" s="1"/>
  <c r="W118" i="7" s="1"/>
  <c r="X118" i="7" s="1"/>
  <c r="Y118" i="7" s="1"/>
  <c r="Z118" i="7" s="1"/>
  <c r="AA118" i="7" s="1"/>
  <c r="AB118" i="7" s="1"/>
  <c r="AC118" i="7" s="1"/>
  <c r="AD118" i="7" s="1"/>
  <c r="AE118" i="7" s="1"/>
  <c r="AF118" i="7" s="1"/>
  <c r="U117" i="7"/>
  <c r="V117" i="7" s="1"/>
  <c r="W117" i="7" s="1"/>
  <c r="X117" i="7" s="1"/>
  <c r="Y117" i="7" s="1"/>
  <c r="Z117" i="7" s="1"/>
  <c r="AA117" i="7" s="1"/>
  <c r="AB117" i="7" s="1"/>
  <c r="AC117" i="7" s="1"/>
  <c r="AD117" i="7" s="1"/>
  <c r="AE117" i="7" s="1"/>
  <c r="AF117" i="7" s="1"/>
  <c r="U116" i="7"/>
  <c r="V116" i="7" s="1"/>
  <c r="W116" i="7" s="1"/>
  <c r="X116" i="7" s="1"/>
  <c r="Y116" i="7" s="1"/>
  <c r="Z116" i="7" s="1"/>
  <c r="AA116" i="7" s="1"/>
  <c r="AB116" i="7" s="1"/>
  <c r="AC116" i="7" s="1"/>
  <c r="AD116" i="7" s="1"/>
  <c r="AE116" i="7" s="1"/>
  <c r="AF116" i="7" s="1"/>
  <c r="U115" i="7"/>
  <c r="V115" i="7" s="1"/>
  <c r="W115" i="7" s="1"/>
  <c r="X115" i="7" s="1"/>
  <c r="Y115" i="7" s="1"/>
  <c r="Z115" i="7" s="1"/>
  <c r="AA115" i="7" s="1"/>
  <c r="AB115" i="7" s="1"/>
  <c r="AC115" i="7" s="1"/>
  <c r="AD115" i="7" s="1"/>
  <c r="AE115" i="7" s="1"/>
  <c r="AF115" i="7" s="1"/>
  <c r="U114" i="7"/>
  <c r="V114" i="7" s="1"/>
  <c r="W114" i="7" s="1"/>
  <c r="X114" i="7" s="1"/>
  <c r="Y114" i="7" s="1"/>
  <c r="Z114" i="7" s="1"/>
  <c r="AA114" i="7" s="1"/>
  <c r="AB114" i="7" s="1"/>
  <c r="AC114" i="7" s="1"/>
  <c r="AD114" i="7" s="1"/>
  <c r="AE114" i="7" s="1"/>
  <c r="AF114" i="7" s="1"/>
  <c r="U113" i="7"/>
  <c r="V113" i="7" s="1"/>
  <c r="W113" i="7" s="1"/>
  <c r="X113" i="7" s="1"/>
  <c r="Y113" i="7" s="1"/>
  <c r="Z113" i="7" s="1"/>
  <c r="AA113" i="7" s="1"/>
  <c r="AB113" i="7" s="1"/>
  <c r="AC113" i="7" s="1"/>
  <c r="AD113" i="7" s="1"/>
  <c r="AE113" i="7" s="1"/>
  <c r="AF113" i="7" s="1"/>
  <c r="U112" i="7"/>
  <c r="U111" i="7"/>
  <c r="U110" i="7"/>
  <c r="U109" i="7"/>
  <c r="U108" i="7"/>
  <c r="V108" i="7" s="1"/>
  <c r="W108" i="7" s="1"/>
  <c r="X108" i="7" s="1"/>
  <c r="Y108" i="7" s="1"/>
  <c r="Z108" i="7" s="1"/>
  <c r="AA108" i="7" s="1"/>
  <c r="AB108" i="7" s="1"/>
  <c r="AC108" i="7" s="1"/>
  <c r="AD108" i="7" s="1"/>
  <c r="AE108" i="7" s="1"/>
  <c r="AF108" i="7" s="1"/>
  <c r="U107" i="7"/>
  <c r="U106" i="7"/>
  <c r="U105" i="7"/>
  <c r="U104" i="7"/>
  <c r="V104" i="7" s="1"/>
  <c r="W104" i="7" s="1"/>
  <c r="X104" i="7" s="1"/>
  <c r="Y104" i="7" s="1"/>
  <c r="Z104" i="7" s="1"/>
  <c r="AA104" i="7" s="1"/>
  <c r="AB104" i="7" s="1"/>
  <c r="AC104" i="7" s="1"/>
  <c r="AD104" i="7" s="1"/>
  <c r="AE104" i="7" s="1"/>
  <c r="AF104" i="7" s="1"/>
  <c r="U103" i="7"/>
  <c r="V103" i="7" s="1"/>
  <c r="W103" i="7" s="1"/>
  <c r="X103" i="7" s="1"/>
  <c r="Y103" i="7" s="1"/>
  <c r="Z103" i="7" s="1"/>
  <c r="AA103" i="7" s="1"/>
  <c r="AB103" i="7" s="1"/>
  <c r="AC103" i="7" s="1"/>
  <c r="AD103" i="7" s="1"/>
  <c r="AE103" i="7" s="1"/>
  <c r="AF103" i="7" s="1"/>
  <c r="U102" i="7"/>
  <c r="V102" i="7" s="1"/>
  <c r="W102" i="7" s="1"/>
  <c r="X102" i="7" s="1"/>
  <c r="Y102" i="7" s="1"/>
  <c r="Z102" i="7" s="1"/>
  <c r="AA102" i="7" s="1"/>
  <c r="AB102" i="7" s="1"/>
  <c r="AC102" i="7" s="1"/>
  <c r="AD102" i="7" s="1"/>
  <c r="AE102" i="7" s="1"/>
  <c r="AF102" i="7" s="1"/>
  <c r="U101" i="7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U100" i="7"/>
  <c r="V100" i="7" s="1"/>
  <c r="W100" i="7" s="1"/>
  <c r="X100" i="7" s="1"/>
  <c r="Y100" i="7" s="1"/>
  <c r="Z100" i="7" s="1"/>
  <c r="AA100" i="7" s="1"/>
  <c r="AB100" i="7" s="1"/>
  <c r="AC100" i="7" s="1"/>
  <c r="AD100" i="7" s="1"/>
  <c r="AE100" i="7" s="1"/>
  <c r="AF100" i="7" s="1"/>
  <c r="U99" i="7"/>
  <c r="V99" i="7" s="1"/>
  <c r="W99" i="7" s="1"/>
  <c r="X99" i="7" s="1"/>
  <c r="Y99" i="7" s="1"/>
  <c r="Z99" i="7" s="1"/>
  <c r="AA99" i="7" s="1"/>
  <c r="AB99" i="7" s="1"/>
  <c r="AC99" i="7" s="1"/>
  <c r="AD99" i="7" s="1"/>
  <c r="AE99" i="7" s="1"/>
  <c r="AF99" i="7" s="1"/>
  <c r="U98" i="7"/>
  <c r="V98" i="7" s="1"/>
  <c r="W98" i="7" s="1"/>
  <c r="X98" i="7" s="1"/>
  <c r="Y98" i="7" s="1"/>
  <c r="Z98" i="7" s="1"/>
  <c r="AA98" i="7" s="1"/>
  <c r="AB98" i="7" s="1"/>
  <c r="AC98" i="7" s="1"/>
  <c r="AD98" i="7" s="1"/>
  <c r="AE98" i="7" s="1"/>
  <c r="AF98" i="7" s="1"/>
  <c r="U97" i="7"/>
  <c r="V97" i="7" s="1"/>
  <c r="W97" i="7" s="1"/>
  <c r="X97" i="7" s="1"/>
  <c r="Y97" i="7" s="1"/>
  <c r="Z97" i="7" s="1"/>
  <c r="AA97" i="7" s="1"/>
  <c r="AB97" i="7" s="1"/>
  <c r="AC97" i="7" s="1"/>
  <c r="AD97" i="7" s="1"/>
  <c r="AE97" i="7" s="1"/>
  <c r="AF97" i="7" s="1"/>
  <c r="U96" i="7"/>
  <c r="V96" i="7" s="1"/>
  <c r="W96" i="7" s="1"/>
  <c r="X96" i="7" s="1"/>
  <c r="Y96" i="7" s="1"/>
  <c r="Z96" i="7" s="1"/>
  <c r="AA96" i="7" s="1"/>
  <c r="AB96" i="7" s="1"/>
  <c r="AC96" i="7" s="1"/>
  <c r="AD96" i="7" s="1"/>
  <c r="AE96" i="7" s="1"/>
  <c r="AF96" i="7" s="1"/>
  <c r="U95" i="7"/>
  <c r="V95" i="7" s="1"/>
  <c r="W95" i="7" s="1"/>
  <c r="X95" i="7" s="1"/>
  <c r="Y95" i="7" s="1"/>
  <c r="Z95" i="7" s="1"/>
  <c r="AA95" i="7" s="1"/>
  <c r="AB95" i="7" s="1"/>
  <c r="AC95" i="7" s="1"/>
  <c r="AD95" i="7" s="1"/>
  <c r="AE95" i="7" s="1"/>
  <c r="AF95" i="7" s="1"/>
  <c r="U94" i="7"/>
  <c r="U93" i="7"/>
  <c r="U92" i="7"/>
  <c r="V92" i="7" s="1"/>
  <c r="W92" i="7" s="1"/>
  <c r="X92" i="7" s="1"/>
  <c r="Y92" i="7" s="1"/>
  <c r="Z92" i="7" s="1"/>
  <c r="AA92" i="7" s="1"/>
  <c r="AB92" i="7" s="1"/>
  <c r="AC92" i="7" s="1"/>
  <c r="AD92" i="7" s="1"/>
  <c r="AE92" i="7" s="1"/>
  <c r="AF92" i="7" s="1"/>
  <c r="U91" i="7"/>
  <c r="U90" i="7"/>
  <c r="U89" i="7"/>
  <c r="U88" i="7"/>
  <c r="U87" i="7"/>
  <c r="U86" i="7"/>
  <c r="U85" i="7"/>
  <c r="U84" i="7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U83" i="7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U82" i="7"/>
  <c r="U81" i="7"/>
  <c r="U80" i="7"/>
  <c r="U79" i="7"/>
  <c r="U78" i="7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U77" i="7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U76" i="7"/>
  <c r="U75" i="7"/>
  <c r="U74" i="7"/>
  <c r="U73" i="7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U72" i="7"/>
  <c r="U71" i="7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U70" i="7"/>
  <c r="U69" i="7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U68" i="7"/>
  <c r="U67" i="7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U66" i="7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U65" i="7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U64" i="7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U63" i="7"/>
  <c r="V63" i="7" s="1"/>
  <c r="W63" i="7" s="1"/>
  <c r="X63" i="7" s="1"/>
  <c r="Y63" i="7" s="1"/>
  <c r="Z63" i="7" s="1"/>
  <c r="AA63" i="7" s="1"/>
  <c r="AB63" i="7" s="1"/>
  <c r="AC63" i="7" s="1"/>
  <c r="AD63" i="7" s="1"/>
  <c r="AE63" i="7" s="1"/>
  <c r="AF63" i="7" s="1"/>
  <c r="U62" i="7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U61" i="7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U60" i="7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U59" i="7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U58" i="7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U57" i="7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U56" i="7"/>
  <c r="U55" i="7"/>
  <c r="U54" i="7"/>
  <c r="V54" i="7" s="1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U53" i="7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U52" i="7"/>
  <c r="U51" i="7"/>
  <c r="U50" i="7"/>
  <c r="U49" i="7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U48" i="7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U47" i="7"/>
  <c r="V47" i="7" s="1"/>
  <c r="W47" i="7" s="1"/>
  <c r="X47" i="7" s="1"/>
  <c r="Y47" i="7" s="1"/>
  <c r="Z47" i="7" s="1"/>
  <c r="AA47" i="7" s="1"/>
  <c r="AB47" i="7" s="1"/>
  <c r="AC47" i="7" s="1"/>
  <c r="AD47" i="7" s="1"/>
  <c r="AE47" i="7" s="1"/>
  <c r="AF47" i="7" s="1"/>
  <c r="U46" i="7"/>
  <c r="V46" i="7" s="1"/>
  <c r="W46" i="7" s="1"/>
  <c r="X46" i="7" s="1"/>
  <c r="Y46" i="7" s="1"/>
  <c r="Z46" i="7" s="1"/>
  <c r="AA46" i="7" s="1"/>
  <c r="AB46" i="7" s="1"/>
  <c r="AC46" i="7" s="1"/>
  <c r="AD46" i="7" s="1"/>
  <c r="AE46" i="7" s="1"/>
  <c r="AF46" i="7" s="1"/>
  <c r="U45" i="7"/>
  <c r="V45" i="7" s="1"/>
  <c r="W45" i="7" s="1"/>
  <c r="X45" i="7" s="1"/>
  <c r="Y45" i="7" s="1"/>
  <c r="Z45" i="7" s="1"/>
  <c r="AA45" i="7" s="1"/>
  <c r="AB45" i="7" s="1"/>
  <c r="AC45" i="7" s="1"/>
  <c r="AD45" i="7" s="1"/>
  <c r="AE45" i="7" s="1"/>
  <c r="AF45" i="7" s="1"/>
  <c r="U44" i="7"/>
  <c r="V44" i="7" s="1"/>
  <c r="W44" i="7" s="1"/>
  <c r="X44" i="7" s="1"/>
  <c r="Y44" i="7" s="1"/>
  <c r="Z44" i="7" s="1"/>
  <c r="AA44" i="7" s="1"/>
  <c r="AB44" i="7" s="1"/>
  <c r="AC44" i="7" s="1"/>
  <c r="AD44" i="7" s="1"/>
  <c r="AE44" i="7" s="1"/>
  <c r="AF44" i="7" s="1"/>
  <c r="U43" i="7"/>
  <c r="V43" i="7" s="1"/>
  <c r="W43" i="7" s="1"/>
  <c r="X43" i="7" s="1"/>
  <c r="Y43" i="7" s="1"/>
  <c r="Z43" i="7" s="1"/>
  <c r="AA43" i="7" s="1"/>
  <c r="AB43" i="7" s="1"/>
  <c r="AC43" i="7" s="1"/>
  <c r="AD43" i="7" s="1"/>
  <c r="AE43" i="7" s="1"/>
  <c r="AF43" i="7" s="1"/>
  <c r="U42" i="7"/>
  <c r="V42" i="7" s="1"/>
  <c r="W42" i="7" s="1"/>
  <c r="X42" i="7" s="1"/>
  <c r="Y42" i="7" s="1"/>
  <c r="Z42" i="7" s="1"/>
  <c r="AA42" i="7" s="1"/>
  <c r="AB42" i="7" s="1"/>
  <c r="AC42" i="7" s="1"/>
  <c r="AD42" i="7" s="1"/>
  <c r="AE42" i="7" s="1"/>
  <c r="AF42" i="7" s="1"/>
  <c r="U41" i="7"/>
  <c r="V41" i="7" s="1"/>
  <c r="W41" i="7" s="1"/>
  <c r="X41" i="7" s="1"/>
  <c r="Y41" i="7" s="1"/>
  <c r="Z41" i="7" s="1"/>
  <c r="AA41" i="7" s="1"/>
  <c r="AB41" i="7" s="1"/>
  <c r="AC41" i="7" s="1"/>
  <c r="AD41" i="7" s="1"/>
  <c r="AE41" i="7" s="1"/>
  <c r="AF41" i="7" s="1"/>
  <c r="U40" i="7"/>
  <c r="U39" i="7"/>
  <c r="U38" i="7"/>
  <c r="U37" i="7"/>
  <c r="V37" i="7" s="1"/>
  <c r="W37" i="7" s="1"/>
  <c r="X37" i="7" s="1"/>
  <c r="Y37" i="7" s="1"/>
  <c r="Z37" i="7" s="1"/>
  <c r="AA37" i="7" s="1"/>
  <c r="AB37" i="7" s="1"/>
  <c r="AC37" i="7" s="1"/>
  <c r="AD37" i="7" s="1"/>
  <c r="AE37" i="7" s="1"/>
  <c r="AF37" i="7" s="1"/>
  <c r="U36" i="7"/>
  <c r="U35" i="7"/>
  <c r="U34" i="7"/>
  <c r="U33" i="7"/>
  <c r="U32" i="7"/>
  <c r="U31" i="7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U30" i="7"/>
  <c r="U29" i="7"/>
  <c r="U28" i="7"/>
  <c r="U27" i="7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U26" i="7"/>
  <c r="U25" i="7"/>
  <c r="U24" i="7"/>
  <c r="U23" i="7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U22" i="7"/>
  <c r="U21" i="7"/>
  <c r="U20" i="7"/>
  <c r="U19" i="7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U18" i="7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U17" i="7"/>
  <c r="U16" i="7"/>
  <c r="U15" i="7"/>
  <c r="U14" i="7"/>
  <c r="U13" i="7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U12" i="7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U11" i="7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U10" i="7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U9" i="7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U8" i="7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U7" i="7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U6" i="7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U5" i="7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Q408" i="7"/>
  <c r="Q407" i="7"/>
  <c r="Q406" i="7"/>
  <c r="Q405" i="7"/>
  <c r="Q404" i="7"/>
  <c r="Q403" i="7"/>
  <c r="Q402" i="7"/>
  <c r="Q401" i="7"/>
  <c r="Q399" i="7"/>
  <c r="Q398" i="7"/>
  <c r="Q397" i="7"/>
  <c r="Q396" i="7"/>
  <c r="Q395" i="7"/>
  <c r="Q394" i="7"/>
  <c r="Q393" i="7"/>
  <c r="Q392" i="7"/>
  <c r="Q390" i="7"/>
  <c r="Q389" i="7"/>
  <c r="Q388" i="7"/>
  <c r="Q387" i="7"/>
  <c r="Q386" i="7"/>
  <c r="Q385" i="7"/>
  <c r="Q384" i="7"/>
  <c r="Q383" i="7"/>
  <c r="Q381" i="7"/>
  <c r="Q380" i="7"/>
  <c r="Q379" i="7"/>
  <c r="Q378" i="7"/>
  <c r="Q377" i="7"/>
  <c r="Q376" i="7"/>
  <c r="Q375" i="7"/>
  <c r="Q374" i="7"/>
  <c r="Q372" i="7"/>
  <c r="Q371" i="7"/>
  <c r="Q370" i="7"/>
  <c r="Q369" i="7"/>
  <c r="Q368" i="7"/>
  <c r="Q367" i="7"/>
  <c r="Q366" i="7"/>
  <c r="Q365" i="7"/>
  <c r="Q363" i="7"/>
  <c r="Q362" i="7"/>
  <c r="Q361" i="7"/>
  <c r="Q360" i="7"/>
  <c r="Q359" i="7"/>
  <c r="Q358" i="7"/>
  <c r="Q357" i="7"/>
  <c r="Q356" i="7"/>
  <c r="Q354" i="7"/>
  <c r="Q353" i="7"/>
  <c r="Q352" i="7"/>
  <c r="Q351" i="7"/>
  <c r="Q350" i="7"/>
  <c r="Q349" i="7"/>
  <c r="Q348" i="7"/>
  <c r="Q347" i="7"/>
  <c r="Q345" i="7"/>
  <c r="Q344" i="7"/>
  <c r="Q343" i="7"/>
  <c r="Q342" i="7"/>
  <c r="Q341" i="7"/>
  <c r="Q340" i="7"/>
  <c r="Q339" i="7"/>
  <c r="Q338" i="7"/>
  <c r="Q336" i="7"/>
  <c r="Q335" i="7"/>
  <c r="Q334" i="7"/>
  <c r="Q333" i="7"/>
  <c r="Q332" i="7"/>
  <c r="Q331" i="7"/>
  <c r="Q330" i="7"/>
  <c r="Q329" i="7"/>
  <c r="Q327" i="7"/>
  <c r="Q326" i="7"/>
  <c r="Q325" i="7"/>
  <c r="Q324" i="7"/>
  <c r="Q323" i="7"/>
  <c r="Q322" i="7"/>
  <c r="Q321" i="7"/>
  <c r="Q320" i="7"/>
  <c r="Q318" i="7"/>
  <c r="Q317" i="7"/>
  <c r="Q316" i="7"/>
  <c r="Q315" i="7"/>
  <c r="Q314" i="7"/>
  <c r="Q313" i="7"/>
  <c r="Q312" i="7"/>
  <c r="Q311" i="7"/>
  <c r="Q309" i="7"/>
  <c r="Q308" i="7"/>
  <c r="Q307" i="7"/>
  <c r="Q306" i="7"/>
  <c r="Q305" i="7"/>
  <c r="Q304" i="7"/>
  <c r="Q303" i="7"/>
  <c r="Q302" i="7"/>
  <c r="Q300" i="7"/>
  <c r="Q299" i="7"/>
  <c r="Q298" i="7"/>
  <c r="Q297" i="7"/>
  <c r="Q296" i="7"/>
  <c r="Q295" i="7"/>
  <c r="Q294" i="7"/>
  <c r="Q293" i="7"/>
  <c r="Q291" i="7"/>
  <c r="Q290" i="7"/>
  <c r="Q289" i="7"/>
  <c r="Q288" i="7"/>
  <c r="Q287" i="7"/>
  <c r="Q286" i="7"/>
  <c r="Q285" i="7"/>
  <c r="Q284" i="7"/>
  <c r="Q282" i="7"/>
  <c r="Q281" i="7"/>
  <c r="Q280" i="7"/>
  <c r="Q279" i="7"/>
  <c r="Q278" i="7"/>
  <c r="Q277" i="7"/>
  <c r="Q276" i="7"/>
  <c r="Q275" i="7"/>
  <c r="Q273" i="7"/>
  <c r="Q272" i="7"/>
  <c r="Q271" i="7"/>
  <c r="Q270" i="7"/>
  <c r="Q269" i="7"/>
  <c r="Q268" i="7"/>
  <c r="Q267" i="7"/>
  <c r="Q266" i="7"/>
  <c r="Q264" i="7"/>
  <c r="Q263" i="7"/>
  <c r="Q262" i="7"/>
  <c r="Q261" i="7"/>
  <c r="Q260" i="7"/>
  <c r="Q259" i="7"/>
  <c r="Q258" i="7"/>
  <c r="Q257" i="7"/>
  <c r="Q255" i="7"/>
  <c r="Q254" i="7"/>
  <c r="Q253" i="7"/>
  <c r="Q252" i="7"/>
  <c r="Q251" i="7"/>
  <c r="Q250" i="7"/>
  <c r="Q249" i="7"/>
  <c r="Q248" i="7"/>
  <c r="Q246" i="7"/>
  <c r="Q245" i="7"/>
  <c r="Q244" i="7"/>
  <c r="Q243" i="7"/>
  <c r="Q242" i="7"/>
  <c r="Q241" i="7"/>
  <c r="Q240" i="7"/>
  <c r="Q239" i="7"/>
  <c r="Q237" i="7"/>
  <c r="Q236" i="7"/>
  <c r="Q235" i="7"/>
  <c r="Q234" i="7"/>
  <c r="Q233" i="7"/>
  <c r="Q232" i="7"/>
  <c r="Q231" i="7"/>
  <c r="Q230" i="7"/>
  <c r="Q228" i="7"/>
  <c r="Q227" i="7"/>
  <c r="Q226" i="7"/>
  <c r="Q225" i="7"/>
  <c r="Q224" i="7"/>
  <c r="Q223" i="7"/>
  <c r="Q222" i="7"/>
  <c r="Q221" i="7"/>
  <c r="Q219" i="7"/>
  <c r="Q218" i="7"/>
  <c r="Q217" i="7"/>
  <c r="Q216" i="7"/>
  <c r="Q215" i="7"/>
  <c r="Q214" i="7"/>
  <c r="Q213" i="7"/>
  <c r="Q212" i="7"/>
  <c r="Q210" i="7"/>
  <c r="Q209" i="7"/>
  <c r="Q208" i="7"/>
  <c r="Q207" i="7"/>
  <c r="Q206" i="7"/>
  <c r="Q205" i="7"/>
  <c r="Q204" i="7"/>
  <c r="Q203" i="7"/>
  <c r="Q201" i="7"/>
  <c r="Q200" i="7"/>
  <c r="Q199" i="7"/>
  <c r="Q198" i="7"/>
  <c r="Q197" i="7"/>
  <c r="Q196" i="7"/>
  <c r="Q195" i="7"/>
  <c r="Q194" i="7"/>
  <c r="Q192" i="7"/>
  <c r="Q191" i="7"/>
  <c r="Q190" i="7"/>
  <c r="Q189" i="7"/>
  <c r="Q188" i="7"/>
  <c r="Q187" i="7"/>
  <c r="Q186" i="7"/>
  <c r="Q185" i="7"/>
  <c r="Q183" i="7"/>
  <c r="Q182" i="7"/>
  <c r="Q181" i="7"/>
  <c r="Q180" i="7"/>
  <c r="Q179" i="7"/>
  <c r="Q178" i="7"/>
  <c r="Q177" i="7"/>
  <c r="Q176" i="7"/>
  <c r="Q174" i="7"/>
  <c r="Q173" i="7"/>
  <c r="Q172" i="7"/>
  <c r="Q171" i="7"/>
  <c r="Q170" i="7"/>
  <c r="Q169" i="7"/>
  <c r="Q168" i="7"/>
  <c r="Q167" i="7"/>
  <c r="Q165" i="7"/>
  <c r="Q164" i="7"/>
  <c r="Q163" i="7"/>
  <c r="Q162" i="7"/>
  <c r="Q161" i="7"/>
  <c r="Q160" i="7"/>
  <c r="Q159" i="7"/>
  <c r="Q158" i="7"/>
  <c r="Q156" i="7"/>
  <c r="Q155" i="7"/>
  <c r="Q154" i="7"/>
  <c r="Q153" i="7"/>
  <c r="Q152" i="7"/>
  <c r="Q151" i="7"/>
  <c r="Q150" i="7"/>
  <c r="Q149" i="7"/>
  <c r="Q147" i="7"/>
  <c r="Q146" i="7"/>
  <c r="Q145" i="7"/>
  <c r="Q144" i="7"/>
  <c r="Q143" i="7"/>
  <c r="Q142" i="7"/>
  <c r="Q141" i="7"/>
  <c r="Q140" i="7"/>
  <c r="Q138" i="7"/>
  <c r="Q137" i="7"/>
  <c r="Q136" i="7"/>
  <c r="Q135" i="7"/>
  <c r="Q134" i="7"/>
  <c r="Q133" i="7"/>
  <c r="Q132" i="7"/>
  <c r="Q131" i="7"/>
  <c r="Q129" i="7"/>
  <c r="Q128" i="7"/>
  <c r="Q127" i="7"/>
  <c r="Q126" i="7"/>
  <c r="Q125" i="7"/>
  <c r="Q124" i="7"/>
  <c r="Q123" i="7"/>
  <c r="Q122" i="7"/>
  <c r="Q120" i="7"/>
  <c r="Q119" i="7"/>
  <c r="Q118" i="7"/>
  <c r="Q117" i="7"/>
  <c r="Q116" i="7"/>
  <c r="Q115" i="7"/>
  <c r="Q114" i="7"/>
  <c r="Q113" i="7"/>
  <c r="Q111" i="7"/>
  <c r="Q110" i="7"/>
  <c r="Q109" i="7"/>
  <c r="Q108" i="7"/>
  <c r="Q107" i="7"/>
  <c r="Q106" i="7"/>
  <c r="Q105" i="7"/>
  <c r="Q104" i="7"/>
  <c r="Q102" i="7"/>
  <c r="Q101" i="7"/>
  <c r="Q100" i="7"/>
  <c r="Q99" i="7"/>
  <c r="Q98" i="7"/>
  <c r="Q97" i="7"/>
  <c r="Q96" i="7"/>
  <c r="Q95" i="7"/>
  <c r="Q93" i="7"/>
  <c r="Q92" i="7"/>
  <c r="Q91" i="7"/>
  <c r="Q90" i="7"/>
  <c r="Q89" i="7"/>
  <c r="Q88" i="7"/>
  <c r="Q87" i="7"/>
  <c r="Q86" i="7"/>
  <c r="Q84" i="7"/>
  <c r="Q83" i="7"/>
  <c r="Q82" i="7"/>
  <c r="Q81" i="7"/>
  <c r="Q80" i="7"/>
  <c r="Q79" i="7"/>
  <c r="Q78" i="7"/>
  <c r="Q77" i="7"/>
  <c r="Q75" i="7"/>
  <c r="Q74" i="7"/>
  <c r="Q73" i="7"/>
  <c r="Q72" i="7"/>
  <c r="Q71" i="7"/>
  <c r="Q70" i="7"/>
  <c r="Q69" i="7"/>
  <c r="Q68" i="7"/>
  <c r="Q66" i="7"/>
  <c r="Q65" i="7"/>
  <c r="Q64" i="7"/>
  <c r="Q63" i="7"/>
  <c r="Q62" i="7"/>
  <c r="Q61" i="7"/>
  <c r="Q60" i="7"/>
  <c r="Q59" i="7"/>
  <c r="Q57" i="7"/>
  <c r="Q56" i="7"/>
  <c r="Q55" i="7"/>
  <c r="Q54" i="7"/>
  <c r="Q53" i="7"/>
  <c r="Q52" i="7"/>
  <c r="Q51" i="7"/>
  <c r="Q50" i="7"/>
  <c r="Q48" i="7"/>
  <c r="Q47" i="7"/>
  <c r="Q46" i="7"/>
  <c r="Q45" i="7"/>
  <c r="Q44" i="7"/>
  <c r="Q43" i="7"/>
  <c r="Q42" i="7"/>
  <c r="Q41" i="7"/>
  <c r="Q39" i="7"/>
  <c r="Q38" i="7"/>
  <c r="Q37" i="7"/>
  <c r="Q36" i="7"/>
  <c r="Q35" i="7"/>
  <c r="Q34" i="7"/>
  <c r="Q33" i="7"/>
  <c r="Q32" i="7"/>
  <c r="Q30" i="7"/>
  <c r="Q29" i="7"/>
  <c r="Q28" i="7"/>
  <c r="Q27" i="7"/>
  <c r="Q26" i="7"/>
  <c r="Q25" i="7"/>
  <c r="Q24" i="7"/>
  <c r="Q23" i="7"/>
  <c r="Q21" i="7"/>
  <c r="Q20" i="7"/>
  <c r="Q19" i="7"/>
  <c r="Q18" i="7"/>
  <c r="Q17" i="7"/>
  <c r="Q16" i="7"/>
  <c r="Q15" i="7"/>
  <c r="Q14" i="7"/>
  <c r="Q12" i="7"/>
  <c r="Q11" i="7"/>
  <c r="Q10" i="7"/>
  <c r="Q9" i="7"/>
  <c r="Q8" i="7"/>
  <c r="Q7" i="7"/>
  <c r="Q6" i="7"/>
  <c r="Q5" i="7"/>
  <c r="H71" i="2"/>
  <c r="H64" i="2"/>
  <c r="H57" i="2"/>
  <c r="H50" i="2"/>
  <c r="H43" i="2"/>
  <c r="H36" i="2"/>
  <c r="H29" i="2"/>
  <c r="H22" i="2"/>
  <c r="H15" i="2"/>
  <c r="H69" i="3"/>
  <c r="H62" i="3"/>
  <c r="H55" i="3"/>
  <c r="H48" i="3"/>
  <c r="H41" i="3"/>
  <c r="H34" i="3"/>
  <c r="H27" i="3"/>
  <c r="H20" i="3"/>
  <c r="H13" i="3"/>
  <c r="H205" i="3"/>
  <c r="H198" i="3"/>
  <c r="H191" i="3"/>
  <c r="H184" i="3"/>
  <c r="H177" i="3"/>
  <c r="H170" i="3"/>
  <c r="H163" i="3"/>
  <c r="H156" i="3"/>
  <c r="H149" i="3"/>
  <c r="H140" i="3"/>
  <c r="H133" i="3"/>
  <c r="H126" i="3"/>
  <c r="H119" i="3"/>
  <c r="H112" i="3"/>
  <c r="H105" i="3"/>
  <c r="H98" i="3"/>
  <c r="H91" i="3"/>
  <c r="H84" i="3"/>
  <c r="F45" i="1"/>
  <c r="G45" i="1" s="1"/>
  <c r="H45" i="1" s="1"/>
  <c r="I45" i="1" s="1"/>
  <c r="J45" i="1" s="1"/>
  <c r="K45" i="1" s="1"/>
  <c r="L45" i="1" s="1"/>
  <c r="M45" i="1" s="1"/>
  <c r="N45" i="1" s="1"/>
  <c r="O45" i="1" s="1"/>
  <c r="Q409" i="7" l="1"/>
  <c r="Q382" i="7"/>
  <c r="Q373" i="7"/>
  <c r="Q346" i="7"/>
  <c r="Q337" i="7"/>
  <c r="Q328" i="7"/>
  <c r="Q283" i="7"/>
  <c r="Q238" i="7"/>
  <c r="Q211" i="7"/>
  <c r="Q184" i="7"/>
  <c r="Q166" i="7"/>
  <c r="Q148" i="7"/>
  <c r="Q139" i="7"/>
  <c r="Q130" i="7"/>
  <c r="Q121" i="7"/>
  <c r="Q112" i="7"/>
  <c r="Q94" i="7"/>
  <c r="Q85" i="7"/>
  <c r="Q76" i="7"/>
  <c r="Q40" i="7"/>
  <c r="Q31" i="7" l="1"/>
  <c r="Q49" i="7"/>
  <c r="Q58" i="7"/>
  <c r="Q67" i="7"/>
  <c r="Q103" i="7"/>
  <c r="Q157" i="7"/>
  <c r="Q175" i="7"/>
  <c r="Q193" i="7"/>
  <c r="Q202" i="7"/>
  <c r="Q220" i="7"/>
  <c r="Q229" i="7"/>
  <c r="Q247" i="7"/>
  <c r="Q256" i="7"/>
  <c r="Q265" i="7"/>
  <c r="Q274" i="7"/>
  <c r="Q292" i="7"/>
  <c r="Q301" i="7"/>
  <c r="Q310" i="7"/>
  <c r="Q319" i="7"/>
  <c r="Q355" i="7"/>
  <c r="Q364" i="7"/>
  <c r="Q391" i="7"/>
  <c r="Q400" i="7"/>
  <c r="Q22" i="7"/>
  <c r="Q13" i="7"/>
  <c r="Q3" i="7" l="1"/>
</calcChain>
</file>

<file path=xl/sharedStrings.xml><?xml version="1.0" encoding="utf-8"?>
<sst xmlns="http://schemas.openxmlformats.org/spreadsheetml/2006/main" count="4379" uniqueCount="171">
  <si>
    <t>HVIP Vehicle Classes</t>
  </si>
  <si>
    <t>HVIP Program Impact Assessment Methodology</t>
  </si>
  <si>
    <t>Incentive Year</t>
  </si>
  <si>
    <t>Vehicle Activity</t>
  </si>
  <si>
    <t>Incentives Paid</t>
  </si>
  <si>
    <t>2010 Base</t>
  </si>
  <si>
    <t>Truck - Box</t>
  </si>
  <si>
    <t>Truck - Tractor</t>
  </si>
  <si>
    <t>Truck - Straight</t>
  </si>
  <si>
    <t>Bus - Heavy Duty Transit</t>
  </si>
  <si>
    <t>Bus - School</t>
  </si>
  <si>
    <t>Bus - Medium Duty</t>
  </si>
  <si>
    <t>Panel Step Cargo Van</t>
  </si>
  <si>
    <t>Misc / other</t>
  </si>
  <si>
    <t>Sum</t>
  </si>
  <si>
    <t>Incentive Count</t>
  </si>
  <si>
    <t>Count</t>
  </si>
  <si>
    <t>Miles</t>
  </si>
  <si>
    <t>Unredeemed Vouchers</t>
  </si>
  <si>
    <t>$ Value</t>
  </si>
  <si>
    <t>v. September 12, 2022</t>
  </si>
  <si>
    <t>County</t>
  </si>
  <si>
    <t>Year</t>
  </si>
  <si>
    <t>Category</t>
  </si>
  <si>
    <t>Fuel</t>
  </si>
  <si>
    <t>Imperial</t>
  </si>
  <si>
    <t>Total Category</t>
  </si>
  <si>
    <t>Other Bus</t>
  </si>
  <si>
    <t>Diesel</t>
  </si>
  <si>
    <t>Total By Fuel</t>
  </si>
  <si>
    <t>Gasoline</t>
  </si>
  <si>
    <t>Truck 7</t>
  </si>
  <si>
    <t>CNG</t>
  </si>
  <si>
    <t>School Bus</t>
  </si>
  <si>
    <t>Urban Bus</t>
  </si>
  <si>
    <t>Truck 3</t>
  </si>
  <si>
    <t>Truck 4</t>
  </si>
  <si>
    <t>Truck 5</t>
  </si>
  <si>
    <t>Truck 6</t>
  </si>
  <si>
    <t>Truck 8</t>
  </si>
  <si>
    <t>Los Angeles</t>
  </si>
  <si>
    <t>BEV</t>
  </si>
  <si>
    <t>PHEV</t>
  </si>
  <si>
    <t>FCEV</t>
  </si>
  <si>
    <t>CARB Fleet Database - 2015</t>
  </si>
  <si>
    <t>Alameda</t>
  </si>
  <si>
    <t>HVIP - 2010</t>
  </si>
  <si>
    <t>HV/PHEV</t>
  </si>
  <si>
    <t>Los Angeles County - EXAMPLE</t>
  </si>
  <si>
    <t>HVIP Funded Vehicles</t>
  </si>
  <si>
    <t>Cumulative</t>
  </si>
  <si>
    <t>HVIP Analysis Result - County Level</t>
  </si>
  <si>
    <t>HVIP</t>
  </si>
  <si>
    <t>EMFAC</t>
  </si>
  <si>
    <t>Class 3/4?</t>
  </si>
  <si>
    <t>Class 8? 7 too?</t>
  </si>
  <si>
    <t>Class 3-5?</t>
  </si>
  <si>
    <t>Class 7?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</si>
  <si>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</si>
  <si>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</si>
  <si>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</si>
  <si>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</si>
  <si>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</si>
  <si>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</si>
  <si>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</si>
  <si>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</si>
  <si>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Market Penetration (%)</t>
  </si>
  <si>
    <t>EMFAC Total Fleet Vehicles</t>
  </si>
  <si>
    <t>Vocationaluse</t>
  </si>
  <si>
    <t>Vocationaluse</t>
    <phoneticPr fontId="12" type="noConversion"/>
  </si>
  <si>
    <t>Los Angeles County</t>
  </si>
  <si>
    <t>County</t>
    <phoneticPr fontId="12" type="noConversion"/>
  </si>
  <si>
    <t>Alameda County</t>
  </si>
  <si>
    <t>Panel/ Step/ Cargo Van</t>
  </si>
  <si>
    <t>Amador County</t>
  </si>
  <si>
    <t>Butte County</t>
  </si>
  <si>
    <t>Calaveras County</t>
  </si>
  <si>
    <t>Contra Costa County</t>
  </si>
  <si>
    <t>El Dorado County</t>
  </si>
  <si>
    <t>Fresno County</t>
  </si>
  <si>
    <t>Humboldt County</t>
  </si>
  <si>
    <t>Imperial County</t>
  </si>
  <si>
    <t>Inyo County</t>
  </si>
  <si>
    <t>Kern County</t>
  </si>
  <si>
    <t>Kings County</t>
  </si>
  <si>
    <t>Madera County</t>
  </si>
  <si>
    <t>Marin County</t>
  </si>
  <si>
    <t>Mariposa County</t>
  </si>
  <si>
    <t>Mendocino County</t>
  </si>
  <si>
    <t>Merced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</si>
  <si>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</si>
  <si>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</si>
  <si>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</si>
  <si>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</si>
  <si>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</si>
  <si>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</si>
  <si>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</si>
  <si>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</si>
  <si>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</si>
  <si>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</si>
  <si>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</si>
  <si>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</si>
  <si>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</si>
  <si>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</si>
  <si>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</si>
  <si>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</si>
  <si>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</si>
  <si>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</si>
  <si>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Solano County</t>
  </si>
  <si>
    <t>Sonoma County</t>
  </si>
  <si>
    <t>Stanislaus County</t>
  </si>
  <si>
    <t>Sutter County</t>
  </si>
  <si>
    <t>Tulare County</t>
  </si>
  <si>
    <t>Tuolumne County</t>
  </si>
  <si>
    <t>Ventura County</t>
  </si>
  <si>
    <t>Yolo County</t>
  </si>
  <si>
    <t>Yuba County</t>
  </si>
  <si>
    <t>Truck - Tractor</t>
    <phoneticPr fontId="12" type="noConversion"/>
  </si>
  <si>
    <t xml:space="preserve"> </t>
  </si>
  <si>
    <t>sum</t>
    <phoneticPr fontId="12" type="noConversion"/>
  </si>
  <si>
    <t>Bus - Heavy Duty/Transit</t>
    <phoneticPr fontId="12" type="noConversion"/>
  </si>
  <si>
    <t>Bus - School</t>
    <phoneticPr fontId="12" type="noConversion"/>
  </si>
  <si>
    <t>HVIP Funded Vehicles</t>
    <phoneticPr fontId="12" type="noConversion"/>
  </si>
  <si>
    <t>Misc / other</t>
    <phoneticPr fontId="12" type="noConversion"/>
  </si>
  <si>
    <t>UnRedeemed</t>
    <phoneticPr fontId="12" type="noConversion"/>
  </si>
  <si>
    <t>Amador County</t>
    <phoneticPr fontId="12" type="noConversion"/>
  </si>
  <si>
    <t>Truck - Box</t>
    <phoneticPr fontId="12" type="noConversion"/>
  </si>
  <si>
    <t xml:space="preserve"> </t>
    <phoneticPr fontId="12" type="noConversion"/>
  </si>
  <si>
    <t>Butte County</t>
    <phoneticPr fontId="12" type="noConversion"/>
  </si>
  <si>
    <t>Bus - Medium Duty</t>
    <phoneticPr fontId="12" type="noConversion"/>
  </si>
  <si>
    <t>Calaveras County</t>
    <phoneticPr fontId="12" type="noConversion"/>
  </si>
  <si>
    <t>Truck - Straight</t>
    <phoneticPr fontId="12" type="noConversion"/>
  </si>
  <si>
    <t>Panel/ Step/ Cargo Van</t>
    <phoneticPr fontId="12" type="noConversion"/>
  </si>
  <si>
    <t>Contra Costa County</t>
    <phoneticPr fontId="12" type="noConversion"/>
  </si>
  <si>
    <t>El Dorado County</t>
    <phoneticPr fontId="12" type="noConversion"/>
  </si>
  <si>
    <t>Fresno County</t>
    <phoneticPr fontId="12" type="noConversion"/>
  </si>
  <si>
    <t>Humboldt County</t>
    <phoneticPr fontId="12" type="noConversion"/>
  </si>
  <si>
    <t>Imperial County</t>
    <phoneticPr fontId="12" type="noConversion"/>
  </si>
  <si>
    <t>Kern County</t>
    <phoneticPr fontId="12" type="noConversion"/>
  </si>
  <si>
    <t>Kings County</t>
    <phoneticPr fontId="12" type="noConversion"/>
  </si>
  <si>
    <t>Los Angeles County</t>
    <phoneticPr fontId="12" type="noConversion"/>
  </si>
  <si>
    <t>Madera County</t>
    <phoneticPr fontId="12" type="noConversion"/>
  </si>
  <si>
    <t>Marin County</t>
    <phoneticPr fontId="12" type="noConversion"/>
  </si>
  <si>
    <t>Mariposa County</t>
    <phoneticPr fontId="12" type="noConversion"/>
  </si>
  <si>
    <t>Mendocino County</t>
    <phoneticPr fontId="12" type="noConversion"/>
  </si>
  <si>
    <t>Merced County</t>
    <phoneticPr fontId="12" type="noConversion"/>
  </si>
  <si>
    <t>Napa County</t>
    <phoneticPr fontId="12" type="noConversion"/>
  </si>
  <si>
    <t>Orange County</t>
    <phoneticPr fontId="12" type="noConversion"/>
  </si>
  <si>
    <t>Placer County</t>
    <phoneticPr fontId="12" type="noConversion"/>
  </si>
  <si>
    <t>Plumas County</t>
    <phoneticPr fontId="12" type="noConversion"/>
  </si>
  <si>
    <t>Riverside County</t>
    <phoneticPr fontId="12" type="noConversion"/>
  </si>
  <si>
    <t>Sacramento County</t>
    <phoneticPr fontId="12" type="noConversion"/>
  </si>
  <si>
    <t>San Benito County</t>
    <phoneticPr fontId="12" type="noConversion"/>
  </si>
  <si>
    <t>San Bernardino County</t>
    <phoneticPr fontId="12" type="noConversion"/>
  </si>
  <si>
    <t>San Francisco County</t>
    <phoneticPr fontId="12" type="noConversion"/>
  </si>
  <si>
    <t>San Joaquin County</t>
    <phoneticPr fontId="12" type="noConversion"/>
  </si>
  <si>
    <t>San Luis Obispo County</t>
    <phoneticPr fontId="12" type="noConversion"/>
  </si>
  <si>
    <t>San Mateo County</t>
    <phoneticPr fontId="12" type="noConversion"/>
  </si>
  <si>
    <t>Santa Barbara County</t>
    <phoneticPr fontId="12" type="noConversion"/>
  </si>
  <si>
    <t>Santa Clara County</t>
    <phoneticPr fontId="12" type="noConversion"/>
  </si>
  <si>
    <t>Santa Cruz County</t>
    <phoneticPr fontId="12" type="noConversion"/>
  </si>
  <si>
    <t>Shasta County</t>
    <phoneticPr fontId="12" type="noConversion"/>
  </si>
  <si>
    <t>Sonoma County</t>
    <phoneticPr fontId="12" type="noConversion"/>
  </si>
  <si>
    <t>Stanislaus County</t>
    <phoneticPr fontId="12" type="noConversion"/>
  </si>
  <si>
    <t>Sutter County</t>
    <phoneticPr fontId="12" type="noConversion"/>
  </si>
  <si>
    <t>Tulare County</t>
    <phoneticPr fontId="12" type="noConversion"/>
  </si>
  <si>
    <t>Tuolumne County</t>
    <phoneticPr fontId="12" type="noConversion"/>
  </si>
  <si>
    <t>Ventura County</t>
    <phoneticPr fontId="12" type="noConversion"/>
  </si>
  <si>
    <t>Yolo County</t>
    <phoneticPr fontId="12" type="noConversion"/>
  </si>
  <si>
    <t>Yuba County</t>
    <phoneticPr fontId="12" type="noConversion"/>
  </si>
  <si>
    <t>※ Infrastructure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</si>
</sst>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76" formatCode="_(* #,##0_);_(* \(#,##0\);_(* &quot;-&quot;??_);_(@_)"/>
    <numFmt numFmtId="177" formatCode="0_);[Red]\(0\)"/>
  </numFmts>
  <fonts count="20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u/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b/>
      <u/>
      <sz val="14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b/>
      <u/>
      <sz val="12"/>
      <color theme="1"/>
      <name val="맑은 고딕"/>
      <family val="2"/>
      <scheme val="minor"/>
    </font>
    <font>
      <i/>
      <sz val="12"/>
      <color theme="1"/>
      <name val="맑은 고딕"/>
      <family val="2"/>
      <scheme val="minor"/>
    </font>
    <font>
      <b/>
      <i/>
      <sz val="12"/>
      <color theme="1"/>
      <name val="맑은 고딕"/>
      <family val="2"/>
      <scheme val="minor"/>
    </font>
    <font>
      <b/>
      <sz val="18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24"/>
      <color theme="1"/>
      <name val="Calibri"/>
      <family val="2"/>
    </font>
    <font>
      <b/>
      <u/>
      <sz val="12"/>
      <color rgb="FFFF0000"/>
      <name val="맑은 고딕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thin">
        <color theme="1"/>
      </right>
      <top style="thin">
        <color theme="1"/>
      </top>
      <bottom/>
      <diagonal/>
    </border>
    <border>
      <left style="dotted">
        <color theme="1"/>
      </left>
      <right style="thin">
        <color theme="1"/>
      </right>
      <top style="thin">
        <color theme="1"/>
      </top>
      <bottom/>
      <diagonal/>
    </border>
    <border>
      <left style="dotted">
        <color theme="1"/>
      </left>
      <right style="thin">
        <color theme="1"/>
      </right>
      <top/>
      <bottom/>
      <diagonal/>
    </border>
    <border>
      <left style="dotted">
        <color theme="1"/>
      </left>
      <right style="thin">
        <color theme="1"/>
      </right>
      <top/>
      <bottom style="thin">
        <color theme="1"/>
      </bottom>
      <diagonal/>
    </border>
    <border>
      <left style="dotted">
        <color indexed="64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dotted">
        <color indexed="64"/>
      </left>
      <right style="dotted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dotted">
        <color indexed="64"/>
      </left>
      <right style="dotted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rgb="FFFF0000"/>
      </left>
      <right style="thin">
        <color theme="1"/>
      </right>
      <top/>
      <bottom/>
      <diagonal/>
    </border>
    <border>
      <left style="medium">
        <color rgb="FFFF0000"/>
      </left>
      <right style="thin">
        <color theme="1"/>
      </right>
      <top/>
      <bottom style="thin">
        <color theme="1"/>
      </bottom>
      <diagonal/>
    </border>
    <border>
      <left style="dotted">
        <color theme="1"/>
      </left>
      <right/>
      <top style="thin">
        <color theme="1"/>
      </top>
      <bottom/>
      <diagonal/>
    </border>
    <border>
      <left style="dotted">
        <color theme="1"/>
      </left>
      <right/>
      <top/>
      <bottom/>
      <diagonal/>
    </border>
    <border>
      <left style="dotted">
        <color theme="1"/>
      </left>
      <right/>
      <top/>
      <bottom style="thin">
        <color theme="1"/>
      </bottom>
      <diagonal/>
    </border>
    <border>
      <left style="dotted">
        <color indexed="64"/>
      </left>
      <right/>
      <top style="thin">
        <color theme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6" fontId="0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1" fillId="0" borderId="0" xfId="0" applyFont="1"/>
    <xf numFmtId="41" fontId="0" fillId="0" borderId="4" xfId="2" applyFont="1" applyBorder="1" applyAlignment="1"/>
    <xf numFmtId="41" fontId="0" fillId="0" borderId="0" xfId="2" applyFont="1" applyAlignment="1"/>
    <xf numFmtId="41" fontId="0" fillId="0" borderId="5" xfId="2" applyFont="1" applyBorder="1" applyAlignment="1"/>
    <xf numFmtId="41" fontId="0" fillId="0" borderId="6" xfId="2" applyFont="1" applyBorder="1" applyAlignment="1"/>
    <xf numFmtId="41" fontId="0" fillId="0" borderId="7" xfId="2" applyFont="1" applyBorder="1" applyAlignment="1"/>
    <xf numFmtId="41" fontId="0" fillId="0" borderId="8" xfId="2" applyFont="1" applyBorder="1" applyAlignment="1"/>
    <xf numFmtId="41" fontId="0" fillId="0" borderId="0" xfId="0" applyNumberFormat="1"/>
    <xf numFmtId="41" fontId="0" fillId="0" borderId="4" xfId="0" applyNumberFormat="1" applyBorder="1"/>
    <xf numFmtId="41" fontId="0" fillId="0" borderId="5" xfId="0" applyNumberFormat="1" applyBorder="1"/>
    <xf numFmtId="41" fontId="0" fillId="0" borderId="6" xfId="0" applyNumberFormat="1" applyBorder="1"/>
    <xf numFmtId="41" fontId="0" fillId="0" borderId="7" xfId="0" applyNumberFormat="1" applyBorder="1"/>
    <xf numFmtId="41" fontId="0" fillId="0" borderId="8" xfId="0" applyNumberForma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indent="1"/>
    </xf>
    <xf numFmtId="0" fontId="13" fillId="0" borderId="11" xfId="0" applyFont="1" applyBorder="1" applyAlignment="1">
      <alignment horizontal="left" indent="1"/>
    </xf>
    <xf numFmtId="41" fontId="13" fillId="0" borderId="0" xfId="2" applyFont="1" applyAlignment="1"/>
    <xf numFmtId="0" fontId="15" fillId="0" borderId="0" xfId="0" applyFont="1" applyAlignment="1">
      <alignment horizontal="left"/>
    </xf>
    <xf numFmtId="41" fontId="14" fillId="0" borderId="23" xfId="2" applyFont="1" applyFill="1" applyBorder="1" applyAlignment="1"/>
    <xf numFmtId="41" fontId="14" fillId="0" borderId="24" xfId="2" applyFont="1" applyFill="1" applyBorder="1" applyAlignment="1"/>
    <xf numFmtId="41" fontId="14" fillId="0" borderId="22" xfId="2" applyFont="1" applyFill="1" applyBorder="1" applyAlignment="1"/>
    <xf numFmtId="0" fontId="16" fillId="0" borderId="0" xfId="0" applyFont="1"/>
    <xf numFmtId="0" fontId="13" fillId="0" borderId="29" xfId="0" applyFont="1" applyBorder="1" applyAlignment="1">
      <alignment horizontal="center"/>
    </xf>
    <xf numFmtId="41" fontId="0" fillId="0" borderId="0" xfId="2" applyFont="1" applyBorder="1" applyAlignment="1">
      <alignment vertical="center"/>
    </xf>
    <xf numFmtId="0" fontId="13" fillId="0" borderId="30" xfId="0" applyFont="1" applyBorder="1" applyAlignment="1">
      <alignment horizontal="center"/>
    </xf>
    <xf numFmtId="0" fontId="13" fillId="0" borderId="31" xfId="0" applyFont="1" applyBorder="1" applyAlignment="1">
      <alignment horizontal="left" indent="1"/>
    </xf>
    <xf numFmtId="41" fontId="0" fillId="0" borderId="32" xfId="2" applyFont="1" applyBorder="1" applyAlignment="1">
      <alignment vertical="center"/>
    </xf>
    <xf numFmtId="41" fontId="0" fillId="0" borderId="16" xfId="2" applyFont="1" applyBorder="1" applyAlignment="1">
      <alignment vertical="center"/>
    </xf>
    <xf numFmtId="41" fontId="0" fillId="0" borderId="17" xfId="2" applyFont="1" applyBorder="1" applyAlignment="1">
      <alignment vertical="center"/>
    </xf>
    <xf numFmtId="41" fontId="0" fillId="0" borderId="18" xfId="2" applyFont="1" applyBorder="1" applyAlignment="1">
      <alignment vertical="center"/>
    </xf>
    <xf numFmtId="41" fontId="0" fillId="0" borderId="19" xfId="2" applyFont="1" applyBorder="1" applyAlignment="1">
      <alignment vertical="center"/>
    </xf>
    <xf numFmtId="41" fontId="0" fillId="0" borderId="20" xfId="2" applyFont="1" applyBorder="1" applyAlignment="1">
      <alignment vertical="center"/>
    </xf>
    <xf numFmtId="41" fontId="0" fillId="0" borderId="34" xfId="2" applyFont="1" applyBorder="1" applyAlignment="1">
      <alignment vertical="center"/>
    </xf>
    <xf numFmtId="41" fontId="0" fillId="0" borderId="25" xfId="2" applyFont="1" applyBorder="1" applyAlignment="1">
      <alignment vertical="center"/>
    </xf>
    <xf numFmtId="41" fontId="0" fillId="0" borderId="35" xfId="2" applyFont="1" applyBorder="1" applyAlignment="1">
      <alignment vertical="center"/>
    </xf>
    <xf numFmtId="41" fontId="0" fillId="0" borderId="36" xfId="2" applyFont="1" applyBorder="1" applyAlignment="1">
      <alignment vertical="center"/>
    </xf>
    <xf numFmtId="41" fontId="0" fillId="0" borderId="38" xfId="2" applyFont="1" applyBorder="1" applyAlignment="1">
      <alignment vertical="center"/>
    </xf>
    <xf numFmtId="41" fontId="0" fillId="0" borderId="39" xfId="2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177" fontId="18" fillId="2" borderId="28" xfId="2" applyNumberFormat="1" applyFont="1" applyFill="1" applyBorder="1" applyAlignment="1">
      <alignment horizontal="center" vertical="center"/>
    </xf>
    <xf numFmtId="177" fontId="18" fillId="2" borderId="37" xfId="2" applyNumberFormat="1" applyFont="1" applyFill="1" applyBorder="1" applyAlignment="1">
      <alignment horizontal="center" vertical="center"/>
    </xf>
    <xf numFmtId="177" fontId="18" fillId="2" borderId="22" xfId="0" applyNumberFormat="1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41" fontId="19" fillId="0" borderId="0" xfId="2" applyFont="1" applyAlignment="1"/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left" indent="1"/>
    </xf>
    <xf numFmtId="41" fontId="0" fillId="0" borderId="28" xfId="2" applyFont="1" applyBorder="1" applyAlignment="1">
      <alignment vertical="center"/>
    </xf>
    <xf numFmtId="41" fontId="0" fillId="0" borderId="37" xfId="2" applyFont="1" applyBorder="1" applyAlignment="1">
      <alignment vertical="center"/>
    </xf>
    <xf numFmtId="41" fontId="0" fillId="0" borderId="40" xfId="2" applyFont="1" applyBorder="1" applyAlignment="1">
      <alignment vertical="center"/>
    </xf>
    <xf numFmtId="41" fontId="0" fillId="0" borderId="21" xfId="2" applyFont="1" applyBorder="1" applyAlignment="1">
      <alignment vertical="center"/>
    </xf>
    <xf numFmtId="41" fontId="0" fillId="0" borderId="13" xfId="2" applyFont="1" applyBorder="1" applyAlignment="1">
      <alignment vertical="center"/>
    </xf>
    <xf numFmtId="41" fontId="0" fillId="0" borderId="14" xfId="2" applyFont="1" applyBorder="1" applyAlignment="1">
      <alignment vertical="center"/>
    </xf>
    <xf numFmtId="41" fontId="0" fillId="0" borderId="15" xfId="2" applyFont="1" applyBorder="1" applyAlignment="1">
      <alignment vertical="center"/>
    </xf>
    <xf numFmtId="0" fontId="18" fillId="3" borderId="0" xfId="0" applyFont="1" applyFill="1" applyAlignment="1">
      <alignment horizontal="center"/>
    </xf>
  </cellXfs>
  <cellStyles count="3">
    <cellStyle name="쉼표" xfId="1" builtinId="3"/>
    <cellStyle name="쉼표 [0]" xfId="2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4440-C610-EA4A-894A-22DB425B9EA5}">
  <dimension ref="B3:Q54"/>
  <sheetViews>
    <sheetView topLeftCell="A4" workbookViewId="0">
      <selection activeCell="C9" sqref="C9:C13"/>
    </sheetView>
  </sheetViews>
  <sheetFormatPr baseColWidth="10" defaultColWidth="11.140625" defaultRowHeight="18"/>
  <cols>
    <col min="3" max="3" width="21" customWidth="1"/>
    <col min="4" max="4" width="15.28515625" customWidth="1"/>
    <col min="5" max="5" width="12.42578125" customWidth="1"/>
    <col min="6" max="7" width="14" bestFit="1" customWidth="1"/>
    <col min="8" max="8" width="15" bestFit="1" customWidth="1"/>
    <col min="9" max="13" width="14" bestFit="1" customWidth="1"/>
    <col min="14" max="16" width="15" bestFit="1" customWidth="1"/>
    <col min="17" max="17" width="14" bestFit="1" customWidth="1"/>
  </cols>
  <sheetData>
    <row r="3" spans="2:17" ht="20">
      <c r="C3" s="2" t="s">
        <v>1</v>
      </c>
    </row>
    <row r="4" spans="2:17">
      <c r="C4" t="s">
        <v>20</v>
      </c>
    </row>
    <row r="6" spans="2:17">
      <c r="E6" s="3" t="s">
        <v>2</v>
      </c>
    </row>
    <row r="7" spans="2:17">
      <c r="C7" s="1" t="s">
        <v>4</v>
      </c>
      <c r="E7" s="3">
        <v>2010</v>
      </c>
      <c r="F7" s="3">
        <v>2011</v>
      </c>
      <c r="G7" s="3">
        <v>2012</v>
      </c>
      <c r="H7" s="3">
        <v>2013</v>
      </c>
      <c r="I7" s="3">
        <v>2014</v>
      </c>
      <c r="J7" s="3">
        <v>2015</v>
      </c>
      <c r="K7" s="3">
        <v>2016</v>
      </c>
      <c r="L7" s="3">
        <v>2017</v>
      </c>
      <c r="M7" s="3">
        <v>2018</v>
      </c>
      <c r="N7" s="3">
        <v>2019</v>
      </c>
      <c r="O7" s="3">
        <v>2020</v>
      </c>
      <c r="P7" s="3">
        <v>2021</v>
      </c>
      <c r="Q7" s="3">
        <v>2022</v>
      </c>
    </row>
    <row r="8" spans="2:17">
      <c r="C8" s="3" t="s">
        <v>0</v>
      </c>
      <c r="E8" t="s">
        <v>14</v>
      </c>
    </row>
    <row r="9" spans="2:17">
      <c r="B9">
        <v>1</v>
      </c>
      <c r="C9" t="s">
        <v>6</v>
      </c>
      <c r="E9" s="4">
        <v>500000</v>
      </c>
      <c r="F9" s="4">
        <v>3145000</v>
      </c>
      <c r="G9" s="4">
        <v>1105000</v>
      </c>
      <c r="H9" s="4">
        <v>14676000</v>
      </c>
      <c r="I9" s="4">
        <v>6829000</v>
      </c>
      <c r="J9" s="4">
        <v>7209000</v>
      </c>
      <c r="K9" s="4">
        <v>6192000</v>
      </c>
      <c r="L9" s="4">
        <v>2693000</v>
      </c>
      <c r="M9" s="4">
        <v>2918852</v>
      </c>
      <c r="N9" s="4">
        <v>1250000</v>
      </c>
      <c r="O9" s="4">
        <v>1232500</v>
      </c>
      <c r="P9" s="4">
        <v>387000</v>
      </c>
      <c r="Q9" s="4">
        <v>1015000</v>
      </c>
    </row>
    <row r="10" spans="2:17">
      <c r="B10">
        <v>2</v>
      </c>
      <c r="C10" t="s">
        <v>7</v>
      </c>
      <c r="E10" s="4">
        <v>7040000</v>
      </c>
      <c r="F10" s="4">
        <v>6500000</v>
      </c>
      <c r="G10" s="4">
        <v>215000</v>
      </c>
      <c r="H10" s="4">
        <v>195000</v>
      </c>
      <c r="I10" s="4">
        <v>0</v>
      </c>
      <c r="J10" s="4">
        <v>0</v>
      </c>
      <c r="K10" s="4">
        <v>0</v>
      </c>
      <c r="L10" s="4">
        <v>0</v>
      </c>
      <c r="M10" s="4">
        <v>5869667</v>
      </c>
      <c r="N10" s="4">
        <v>11735850</v>
      </c>
      <c r="O10" s="4">
        <v>15349000</v>
      </c>
      <c r="P10" s="4">
        <v>13773843.09</v>
      </c>
      <c r="Q10" s="4">
        <v>730000</v>
      </c>
    </row>
    <row r="11" spans="2:17">
      <c r="B11">
        <v>3</v>
      </c>
      <c r="C11" t="s">
        <v>8</v>
      </c>
      <c r="E11" s="4">
        <v>255000</v>
      </c>
      <c r="F11" s="4">
        <v>2815000</v>
      </c>
      <c r="G11" s="4">
        <v>0</v>
      </c>
      <c r="H11" s="4">
        <v>119000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270000</v>
      </c>
      <c r="O11" s="4">
        <v>270000</v>
      </c>
      <c r="P11" s="4">
        <v>0</v>
      </c>
      <c r="Q11" s="4">
        <v>0</v>
      </c>
    </row>
    <row r="12" spans="2:17">
      <c r="B12">
        <v>4</v>
      </c>
      <c r="C12" t="s">
        <v>9</v>
      </c>
      <c r="E12" s="4">
        <v>245000</v>
      </c>
      <c r="F12" s="4">
        <v>40000</v>
      </c>
      <c r="G12" s="4">
        <v>0</v>
      </c>
      <c r="H12" s="4">
        <v>31776.120000000003</v>
      </c>
      <c r="I12" s="4">
        <v>390000</v>
      </c>
      <c r="J12" s="4">
        <v>1280000</v>
      </c>
      <c r="K12" s="4">
        <v>526000</v>
      </c>
      <c r="L12" s="4">
        <v>3306000</v>
      </c>
      <c r="M12" s="4">
        <v>3494000</v>
      </c>
      <c r="N12" s="4">
        <v>20273000</v>
      </c>
      <c r="O12" s="4">
        <v>38229500</v>
      </c>
      <c r="P12" s="4">
        <v>19503000</v>
      </c>
      <c r="Q12" s="4">
        <v>965000</v>
      </c>
    </row>
    <row r="13" spans="2:17">
      <c r="B13">
        <v>5</v>
      </c>
      <c r="C13" t="s">
        <v>10</v>
      </c>
      <c r="E13" s="4">
        <v>0</v>
      </c>
      <c r="F13" s="4">
        <v>0</v>
      </c>
      <c r="G13" s="4">
        <v>350000</v>
      </c>
      <c r="H13" s="4">
        <v>40000</v>
      </c>
      <c r="I13" s="4">
        <v>0</v>
      </c>
      <c r="J13" s="4">
        <v>0</v>
      </c>
      <c r="K13" s="4">
        <v>0</v>
      </c>
      <c r="L13" s="4">
        <v>87350</v>
      </c>
      <c r="M13" s="4">
        <v>1255000</v>
      </c>
      <c r="N13" s="4">
        <v>11320000</v>
      </c>
      <c r="O13" s="4">
        <v>16510000</v>
      </c>
      <c r="P13" s="4">
        <v>6715000</v>
      </c>
      <c r="Q13" s="4">
        <v>2354250</v>
      </c>
    </row>
    <row r="14" spans="2:17">
      <c r="B14">
        <v>6</v>
      </c>
      <c r="C14" t="s">
        <v>11</v>
      </c>
      <c r="E14" s="4">
        <v>0</v>
      </c>
      <c r="F14" s="4">
        <v>25000</v>
      </c>
      <c r="G14" s="4">
        <v>110000</v>
      </c>
      <c r="H14" s="4">
        <v>80000</v>
      </c>
      <c r="I14" s="4">
        <v>0</v>
      </c>
      <c r="J14" s="4">
        <v>1395000</v>
      </c>
      <c r="K14" s="4">
        <v>1710000</v>
      </c>
      <c r="L14" s="4">
        <v>2590000</v>
      </c>
      <c r="M14" s="4">
        <v>700000</v>
      </c>
      <c r="N14" s="4">
        <v>2785000</v>
      </c>
      <c r="O14" s="4">
        <v>11080000</v>
      </c>
      <c r="P14" s="4">
        <v>3460000</v>
      </c>
      <c r="Q14" s="4">
        <v>402445</v>
      </c>
    </row>
    <row r="15" spans="2:17">
      <c r="B15">
        <v>7</v>
      </c>
      <c r="C15" t="s">
        <v>12</v>
      </c>
      <c r="E15" s="4">
        <v>190000</v>
      </c>
      <c r="F15" s="4">
        <v>3085000</v>
      </c>
      <c r="G15" s="4">
        <v>1911000</v>
      </c>
      <c r="H15" s="4">
        <v>5707000</v>
      </c>
      <c r="I15" s="4">
        <v>85000</v>
      </c>
      <c r="J15" s="4">
        <v>310000</v>
      </c>
      <c r="K15" s="4">
        <v>230000</v>
      </c>
      <c r="L15" s="4">
        <v>180000</v>
      </c>
      <c r="M15" s="4">
        <v>2375000</v>
      </c>
      <c r="N15" s="4">
        <v>1512000</v>
      </c>
      <c r="O15" s="4">
        <v>1075000</v>
      </c>
      <c r="P15" s="4">
        <v>1980000</v>
      </c>
      <c r="Q15" s="4">
        <v>0</v>
      </c>
    </row>
    <row r="16" spans="2:17">
      <c r="B16">
        <v>8</v>
      </c>
      <c r="C16" t="s">
        <v>13</v>
      </c>
      <c r="E16" s="4">
        <v>220000</v>
      </c>
      <c r="F16" s="4">
        <v>50000</v>
      </c>
      <c r="G16" s="4">
        <v>25000</v>
      </c>
      <c r="H16" s="4">
        <v>429000</v>
      </c>
      <c r="I16" s="4">
        <v>206000</v>
      </c>
      <c r="J16" s="4">
        <v>499000</v>
      </c>
      <c r="K16" s="4">
        <v>144000</v>
      </c>
      <c r="L16" s="4">
        <v>3923699</v>
      </c>
      <c r="M16" s="4">
        <v>4302020</v>
      </c>
      <c r="N16" s="4">
        <v>5293328</v>
      </c>
      <c r="O16" s="4">
        <v>10493000</v>
      </c>
      <c r="P16" s="4">
        <v>4345000</v>
      </c>
      <c r="Q16" s="4">
        <v>200000</v>
      </c>
    </row>
    <row r="20" spans="2:17">
      <c r="C20" s="1" t="s">
        <v>15</v>
      </c>
      <c r="E20" s="3">
        <v>2010</v>
      </c>
      <c r="F20" s="3">
        <v>2011</v>
      </c>
      <c r="G20" s="3">
        <v>2012</v>
      </c>
      <c r="H20" s="3">
        <v>2013</v>
      </c>
      <c r="I20" s="3">
        <v>2014</v>
      </c>
      <c r="J20" s="3">
        <v>2015</v>
      </c>
      <c r="K20" s="3">
        <v>2016</v>
      </c>
      <c r="L20" s="3">
        <v>2017</v>
      </c>
      <c r="M20" s="3">
        <v>2018</v>
      </c>
      <c r="N20" s="3">
        <v>2019</v>
      </c>
      <c r="O20" s="3">
        <v>2020</v>
      </c>
      <c r="P20" s="3">
        <v>2021</v>
      </c>
      <c r="Q20" s="3">
        <v>2022</v>
      </c>
    </row>
    <row r="21" spans="2:17">
      <c r="C21" s="3" t="s">
        <v>0</v>
      </c>
      <c r="E21" t="s">
        <v>16</v>
      </c>
    </row>
    <row r="22" spans="2:17">
      <c r="B22">
        <v>1</v>
      </c>
      <c r="C22" t="s">
        <v>6</v>
      </c>
      <c r="E22">
        <v>20</v>
      </c>
      <c r="F22">
        <v>91</v>
      </c>
      <c r="G22">
        <v>41</v>
      </c>
      <c r="H22">
        <v>461</v>
      </c>
      <c r="I22">
        <v>283</v>
      </c>
      <c r="J22">
        <v>328</v>
      </c>
      <c r="K22">
        <v>271</v>
      </c>
      <c r="L22">
        <v>110</v>
      </c>
      <c r="M22">
        <v>141</v>
      </c>
      <c r="N22">
        <v>61</v>
      </c>
      <c r="O22">
        <v>19</v>
      </c>
      <c r="P22">
        <v>4</v>
      </c>
      <c r="Q22">
        <v>14</v>
      </c>
    </row>
    <row r="23" spans="2:17">
      <c r="B23">
        <v>2</v>
      </c>
      <c r="C23" t="s">
        <v>7</v>
      </c>
      <c r="E23">
        <v>202</v>
      </c>
      <c r="F23">
        <v>207</v>
      </c>
      <c r="G23">
        <v>7</v>
      </c>
      <c r="H23">
        <v>6</v>
      </c>
      <c r="I23">
        <v>0</v>
      </c>
      <c r="J23">
        <v>0</v>
      </c>
      <c r="K23">
        <v>0</v>
      </c>
      <c r="L23">
        <v>0</v>
      </c>
      <c r="M23">
        <v>62</v>
      </c>
      <c r="N23">
        <v>146</v>
      </c>
      <c r="O23">
        <v>219</v>
      </c>
      <c r="P23">
        <v>220</v>
      </c>
      <c r="Q23">
        <v>16</v>
      </c>
    </row>
    <row r="24" spans="2:17">
      <c r="B24">
        <v>3</v>
      </c>
      <c r="C24" t="s">
        <v>8</v>
      </c>
      <c r="E24">
        <v>10</v>
      </c>
      <c r="F24">
        <v>145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6</v>
      </c>
      <c r="O24">
        <v>6</v>
      </c>
      <c r="P24">
        <v>0</v>
      </c>
      <c r="Q24">
        <v>0</v>
      </c>
    </row>
    <row r="25" spans="2:17">
      <c r="B25">
        <v>4</v>
      </c>
      <c r="C25" t="s">
        <v>9</v>
      </c>
      <c r="E25">
        <v>6</v>
      </c>
      <c r="F25">
        <v>1</v>
      </c>
      <c r="G25">
        <v>0</v>
      </c>
      <c r="H25">
        <v>2</v>
      </c>
      <c r="I25">
        <v>4</v>
      </c>
      <c r="J25">
        <v>13</v>
      </c>
      <c r="K25">
        <v>4</v>
      </c>
      <c r="L25">
        <v>29</v>
      </c>
      <c r="M25">
        <v>22</v>
      </c>
      <c r="N25">
        <v>387</v>
      </c>
      <c r="O25">
        <v>568</v>
      </c>
      <c r="P25">
        <v>160</v>
      </c>
      <c r="Q25">
        <v>13</v>
      </c>
    </row>
    <row r="26" spans="2:17">
      <c r="B26">
        <v>5</v>
      </c>
      <c r="C26" t="s">
        <v>10</v>
      </c>
      <c r="E26">
        <v>0</v>
      </c>
      <c r="F26">
        <v>0</v>
      </c>
      <c r="G26">
        <v>12</v>
      </c>
      <c r="H26">
        <v>1</v>
      </c>
      <c r="I26">
        <v>0</v>
      </c>
      <c r="J26">
        <v>0</v>
      </c>
      <c r="K26">
        <v>0</v>
      </c>
      <c r="L26">
        <v>2</v>
      </c>
      <c r="M26">
        <v>8</v>
      </c>
      <c r="N26">
        <v>60</v>
      </c>
      <c r="O26">
        <v>102</v>
      </c>
      <c r="P26">
        <v>43</v>
      </c>
      <c r="Q26">
        <v>11</v>
      </c>
    </row>
    <row r="27" spans="2:17">
      <c r="B27">
        <v>6</v>
      </c>
      <c r="C27" t="s">
        <v>11</v>
      </c>
      <c r="E27">
        <v>0</v>
      </c>
      <c r="F27">
        <v>1</v>
      </c>
      <c r="G27">
        <v>5</v>
      </c>
      <c r="H27">
        <v>4</v>
      </c>
      <c r="I27">
        <v>0</v>
      </c>
      <c r="J27">
        <v>23</v>
      </c>
      <c r="K27">
        <v>23</v>
      </c>
      <c r="L27">
        <v>30</v>
      </c>
      <c r="M27">
        <v>11</v>
      </c>
      <c r="N27">
        <v>31</v>
      </c>
      <c r="O27">
        <v>117</v>
      </c>
      <c r="P27">
        <v>37</v>
      </c>
      <c r="Q27">
        <v>5</v>
      </c>
    </row>
    <row r="28" spans="2:17">
      <c r="B28">
        <v>7</v>
      </c>
      <c r="C28" t="s">
        <v>12</v>
      </c>
      <c r="E28">
        <v>7</v>
      </c>
      <c r="F28">
        <v>127</v>
      </c>
      <c r="G28">
        <v>86</v>
      </c>
      <c r="H28">
        <v>144</v>
      </c>
      <c r="I28">
        <v>2</v>
      </c>
      <c r="J28">
        <v>5</v>
      </c>
      <c r="K28">
        <v>3</v>
      </c>
      <c r="L28">
        <v>3</v>
      </c>
      <c r="M28">
        <v>29</v>
      </c>
      <c r="N28">
        <v>48</v>
      </c>
      <c r="O28">
        <v>41</v>
      </c>
      <c r="P28">
        <v>24</v>
      </c>
      <c r="Q28">
        <v>0</v>
      </c>
    </row>
    <row r="29" spans="2:17">
      <c r="B29">
        <v>8</v>
      </c>
      <c r="C29" t="s">
        <v>13</v>
      </c>
      <c r="E29">
        <v>8</v>
      </c>
      <c r="F29">
        <v>2</v>
      </c>
      <c r="G29">
        <v>1</v>
      </c>
      <c r="H29">
        <v>11</v>
      </c>
      <c r="I29">
        <v>5</v>
      </c>
      <c r="J29">
        <v>12</v>
      </c>
      <c r="K29">
        <v>4</v>
      </c>
      <c r="L29">
        <v>336</v>
      </c>
      <c r="M29">
        <v>368</v>
      </c>
      <c r="N29">
        <v>297</v>
      </c>
      <c r="O29">
        <v>321</v>
      </c>
      <c r="P29">
        <v>100</v>
      </c>
      <c r="Q29">
        <v>4</v>
      </c>
    </row>
    <row r="33" spans="2:16">
      <c r="C33" s="1" t="s">
        <v>18</v>
      </c>
      <c r="E33" s="3" t="s">
        <v>16</v>
      </c>
      <c r="F33" s="3" t="s">
        <v>19</v>
      </c>
    </row>
    <row r="34" spans="2:16">
      <c r="C34" s="3" t="s">
        <v>0</v>
      </c>
    </row>
    <row r="35" spans="2:16">
      <c r="B35">
        <v>1</v>
      </c>
      <c r="C35" t="s">
        <v>6</v>
      </c>
      <c r="E35">
        <v>338</v>
      </c>
      <c r="F35">
        <v>28289595.119999997</v>
      </c>
    </row>
    <row r="36" spans="2:16">
      <c r="B36">
        <v>2</v>
      </c>
      <c r="C36" t="s">
        <v>7</v>
      </c>
      <c r="E36">
        <v>1296</v>
      </c>
      <c r="F36">
        <v>181631039</v>
      </c>
    </row>
    <row r="37" spans="2:16">
      <c r="B37">
        <v>3</v>
      </c>
      <c r="C37" t="s">
        <v>8</v>
      </c>
      <c r="E37">
        <v>215</v>
      </c>
      <c r="F37">
        <v>15960000</v>
      </c>
    </row>
    <row r="38" spans="2:16">
      <c r="B38">
        <v>4</v>
      </c>
      <c r="C38" t="s">
        <v>9</v>
      </c>
      <c r="E38">
        <v>604</v>
      </c>
      <c r="F38">
        <v>86108008.639999971</v>
      </c>
    </row>
    <row r="39" spans="2:16">
      <c r="B39">
        <v>5</v>
      </c>
      <c r="C39" t="s">
        <v>10</v>
      </c>
      <c r="E39">
        <v>739</v>
      </c>
      <c r="F39">
        <v>120747819.19999999</v>
      </c>
    </row>
    <row r="40" spans="2:16">
      <c r="B40">
        <v>6</v>
      </c>
      <c r="C40" t="s">
        <v>11</v>
      </c>
      <c r="E40">
        <v>162</v>
      </c>
      <c r="F40">
        <v>11635050.499999998</v>
      </c>
    </row>
    <row r="41" spans="2:16">
      <c r="B41">
        <v>7</v>
      </c>
      <c r="C41" t="s">
        <v>12</v>
      </c>
      <c r="E41">
        <v>812</v>
      </c>
      <c r="F41">
        <v>58972197</v>
      </c>
    </row>
    <row r="42" spans="2:16">
      <c r="B42">
        <v>8</v>
      </c>
      <c r="C42" t="s">
        <v>13</v>
      </c>
      <c r="E42">
        <v>238</v>
      </c>
      <c r="F42">
        <v>17028630.100000001</v>
      </c>
    </row>
    <row r="45" spans="2:16">
      <c r="C45" s="1" t="s">
        <v>3</v>
      </c>
      <c r="D45" t="s">
        <v>5</v>
      </c>
      <c r="E45" s="3">
        <v>2011</v>
      </c>
      <c r="F45" s="3">
        <f>E45+1</f>
        <v>2012</v>
      </c>
      <c r="G45" s="3">
        <f t="shared" ref="G45:O45" si="0">F45+1</f>
        <v>2013</v>
      </c>
      <c r="H45" s="3">
        <f t="shared" si="0"/>
        <v>2014</v>
      </c>
      <c r="I45" s="3">
        <f t="shared" si="0"/>
        <v>2015</v>
      </c>
      <c r="J45" s="3">
        <f t="shared" si="0"/>
        <v>2016</v>
      </c>
      <c r="K45" s="3">
        <f t="shared" si="0"/>
        <v>2017</v>
      </c>
      <c r="L45" s="3">
        <f t="shared" si="0"/>
        <v>2018</v>
      </c>
      <c r="M45" s="3">
        <f t="shared" si="0"/>
        <v>2019</v>
      </c>
      <c r="N45" s="3">
        <f t="shared" si="0"/>
        <v>2020</v>
      </c>
      <c r="O45" s="3">
        <f t="shared" si="0"/>
        <v>2021</v>
      </c>
      <c r="P45" s="3">
        <v>2022</v>
      </c>
    </row>
    <row r="46" spans="2:16">
      <c r="C46" s="3" t="s">
        <v>0</v>
      </c>
    </row>
    <row r="47" spans="2:16">
      <c r="B47">
        <v>1</v>
      </c>
      <c r="C47" t="s">
        <v>6</v>
      </c>
      <c r="E47" t="s">
        <v>17</v>
      </c>
    </row>
    <row r="48" spans="2:16">
      <c r="B48">
        <v>2</v>
      </c>
      <c r="C48" t="s">
        <v>7</v>
      </c>
    </row>
    <row r="49" spans="2:3">
      <c r="B49">
        <v>3</v>
      </c>
      <c r="C49" t="s">
        <v>8</v>
      </c>
    </row>
    <row r="50" spans="2:3">
      <c r="B50">
        <v>4</v>
      </c>
      <c r="C50" t="s">
        <v>9</v>
      </c>
    </row>
    <row r="51" spans="2:3">
      <c r="B51">
        <v>5</v>
      </c>
      <c r="C51" t="s">
        <v>10</v>
      </c>
    </row>
    <row r="52" spans="2:3">
      <c r="B52">
        <v>6</v>
      </c>
      <c r="C52" t="s">
        <v>11</v>
      </c>
    </row>
    <row r="53" spans="2:3">
      <c r="B53">
        <v>7</v>
      </c>
      <c r="C53" t="s">
        <v>12</v>
      </c>
    </row>
    <row r="54" spans="2:3">
      <c r="B54">
        <v>8</v>
      </c>
      <c r="C54" t="s">
        <v>13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F447-6A7E-3748-955D-C413745D4A17}">
  <dimension ref="C4:H71"/>
  <sheetViews>
    <sheetView workbookViewId="0">
      <selection activeCell="G63" sqref="G63"/>
    </sheetView>
  </sheetViews>
  <sheetFormatPr baseColWidth="10" defaultRowHeight="18"/>
  <cols>
    <col min="3" max="3" width="12.7109375" customWidth="1"/>
    <col min="7" max="7" width="13.42578125" customWidth="1"/>
  </cols>
  <sheetData>
    <row r="4" spans="3:8" ht="20">
      <c r="C4" s="6" t="s">
        <v>46</v>
      </c>
    </row>
    <row r="7" spans="3:8">
      <c r="C7" s="1" t="s">
        <v>21</v>
      </c>
      <c r="D7" s="1" t="s">
        <v>22</v>
      </c>
      <c r="E7" s="1" t="s">
        <v>23</v>
      </c>
      <c r="F7" s="1" t="s">
        <v>24</v>
      </c>
      <c r="G7" s="1" t="s">
        <v>29</v>
      </c>
      <c r="H7" s="1" t="s">
        <v>26</v>
      </c>
    </row>
    <row r="8" spans="3:8">
      <c r="C8" s="1"/>
      <c r="D8" s="1"/>
      <c r="E8" s="1"/>
      <c r="F8" s="1"/>
      <c r="G8" s="1"/>
      <c r="H8" s="1"/>
    </row>
    <row r="9" spans="3:8">
      <c r="C9" t="s">
        <v>45</v>
      </c>
      <c r="D9">
        <v>2010</v>
      </c>
      <c r="E9" t="s">
        <v>27</v>
      </c>
      <c r="F9" t="s">
        <v>28</v>
      </c>
      <c r="G9">
        <v>0</v>
      </c>
    </row>
    <row r="10" spans="3:8">
      <c r="C10" t="s">
        <v>45</v>
      </c>
      <c r="D10">
        <v>2010</v>
      </c>
      <c r="E10" t="s">
        <v>27</v>
      </c>
      <c r="F10" t="s">
        <v>30</v>
      </c>
      <c r="G10">
        <v>0</v>
      </c>
    </row>
    <row r="11" spans="3:8">
      <c r="C11" t="s">
        <v>45</v>
      </c>
      <c r="D11">
        <v>2010</v>
      </c>
      <c r="E11" t="s">
        <v>27</v>
      </c>
      <c r="F11" t="s">
        <v>32</v>
      </c>
      <c r="G11">
        <v>0</v>
      </c>
    </row>
    <row r="12" spans="3:8">
      <c r="C12" t="s">
        <v>45</v>
      </c>
      <c r="D12">
        <v>2010</v>
      </c>
      <c r="E12" t="s">
        <v>27</v>
      </c>
      <c r="F12" t="s">
        <v>41</v>
      </c>
      <c r="G12">
        <v>0</v>
      </c>
    </row>
    <row r="13" spans="3:8">
      <c r="C13" t="s">
        <v>45</v>
      </c>
      <c r="D13">
        <v>2010</v>
      </c>
      <c r="E13" t="s">
        <v>27</v>
      </c>
      <c r="F13" t="s">
        <v>47</v>
      </c>
      <c r="G13">
        <v>0</v>
      </c>
    </row>
    <row r="14" spans="3:8">
      <c r="C14" t="s">
        <v>45</v>
      </c>
      <c r="D14">
        <v>2010</v>
      </c>
      <c r="E14" t="s">
        <v>27</v>
      </c>
      <c r="F14" t="s">
        <v>43</v>
      </c>
      <c r="G14">
        <v>0</v>
      </c>
    </row>
    <row r="15" spans="3:8">
      <c r="C15" s="1" t="s">
        <v>45</v>
      </c>
      <c r="D15" s="1">
        <v>2010</v>
      </c>
      <c r="E15" s="1" t="s">
        <v>27</v>
      </c>
      <c r="F15" s="1"/>
      <c r="G15" s="1"/>
      <c r="H15" s="1">
        <f>SUM(G9:G14)</f>
        <v>0</v>
      </c>
    </row>
    <row r="16" spans="3:8">
      <c r="C16" t="s">
        <v>45</v>
      </c>
      <c r="D16">
        <v>2010</v>
      </c>
      <c r="E16" t="s">
        <v>33</v>
      </c>
      <c r="F16" t="s">
        <v>28</v>
      </c>
      <c r="G16">
        <v>0</v>
      </c>
    </row>
    <row r="17" spans="3:8">
      <c r="C17" t="s">
        <v>45</v>
      </c>
      <c r="D17">
        <v>2010</v>
      </c>
      <c r="E17" t="s">
        <v>33</v>
      </c>
      <c r="F17" t="s">
        <v>30</v>
      </c>
      <c r="G17">
        <v>0</v>
      </c>
    </row>
    <row r="18" spans="3:8">
      <c r="C18" t="s">
        <v>45</v>
      </c>
      <c r="D18">
        <v>2010</v>
      </c>
      <c r="E18" t="s">
        <v>33</v>
      </c>
      <c r="F18" t="s">
        <v>32</v>
      </c>
      <c r="G18">
        <v>0</v>
      </c>
    </row>
    <row r="19" spans="3:8">
      <c r="C19" t="s">
        <v>45</v>
      </c>
      <c r="D19">
        <v>2010</v>
      </c>
      <c r="E19" t="s">
        <v>33</v>
      </c>
      <c r="F19" t="s">
        <v>41</v>
      </c>
      <c r="G19">
        <v>0</v>
      </c>
    </row>
    <row r="20" spans="3:8">
      <c r="C20" t="s">
        <v>45</v>
      </c>
      <c r="D20">
        <v>2010</v>
      </c>
      <c r="E20" t="s">
        <v>33</v>
      </c>
      <c r="F20" t="s">
        <v>47</v>
      </c>
      <c r="G20">
        <v>0</v>
      </c>
    </row>
    <row r="21" spans="3:8">
      <c r="C21" t="s">
        <v>45</v>
      </c>
      <c r="D21">
        <v>2010</v>
      </c>
      <c r="E21" t="s">
        <v>33</v>
      </c>
      <c r="F21" t="s">
        <v>43</v>
      </c>
      <c r="G21">
        <v>0</v>
      </c>
    </row>
    <row r="22" spans="3:8">
      <c r="C22" s="1" t="s">
        <v>45</v>
      </c>
      <c r="D22" s="1">
        <v>2010</v>
      </c>
      <c r="E22" s="1" t="s">
        <v>33</v>
      </c>
      <c r="F22" s="1"/>
      <c r="G22" s="1"/>
      <c r="H22" s="1">
        <f>SUM(G16:G21)</f>
        <v>0</v>
      </c>
    </row>
    <row r="23" spans="3:8">
      <c r="C23" t="s">
        <v>45</v>
      </c>
      <c r="D23">
        <v>2010</v>
      </c>
      <c r="E23" t="s">
        <v>34</v>
      </c>
      <c r="F23" t="s">
        <v>28</v>
      </c>
      <c r="G23">
        <v>0</v>
      </c>
    </row>
    <row r="24" spans="3:8">
      <c r="C24" t="s">
        <v>45</v>
      </c>
      <c r="D24">
        <v>2010</v>
      </c>
      <c r="E24" t="s">
        <v>34</v>
      </c>
      <c r="F24" t="s">
        <v>30</v>
      </c>
      <c r="G24">
        <v>0</v>
      </c>
    </row>
    <row r="25" spans="3:8">
      <c r="C25" t="s">
        <v>45</v>
      </c>
      <c r="D25">
        <v>2010</v>
      </c>
      <c r="E25" t="s">
        <v>34</v>
      </c>
      <c r="F25" t="s">
        <v>32</v>
      </c>
      <c r="G25">
        <v>0</v>
      </c>
    </row>
    <row r="26" spans="3:8">
      <c r="C26" t="s">
        <v>45</v>
      </c>
      <c r="D26">
        <v>2010</v>
      </c>
      <c r="E26" t="s">
        <v>34</v>
      </c>
      <c r="F26" t="s">
        <v>41</v>
      </c>
      <c r="G26">
        <v>0</v>
      </c>
    </row>
    <row r="27" spans="3:8">
      <c r="C27" t="s">
        <v>45</v>
      </c>
      <c r="D27">
        <v>2010</v>
      </c>
      <c r="E27" t="s">
        <v>34</v>
      </c>
      <c r="F27" t="s">
        <v>47</v>
      </c>
      <c r="G27">
        <v>0</v>
      </c>
    </row>
    <row r="28" spans="3:8">
      <c r="C28" t="s">
        <v>45</v>
      </c>
      <c r="D28">
        <v>2010</v>
      </c>
      <c r="E28" t="s">
        <v>34</v>
      </c>
      <c r="F28" t="s">
        <v>43</v>
      </c>
      <c r="G28">
        <v>0</v>
      </c>
    </row>
    <row r="29" spans="3:8">
      <c r="C29" s="1" t="s">
        <v>45</v>
      </c>
      <c r="D29" s="1">
        <v>2010</v>
      </c>
      <c r="E29" s="1" t="s">
        <v>34</v>
      </c>
      <c r="F29" s="1"/>
      <c r="G29" s="1"/>
      <c r="H29" s="1">
        <f>SUM(G23:G28)</f>
        <v>0</v>
      </c>
    </row>
    <row r="30" spans="3:8">
      <c r="C30" t="s">
        <v>45</v>
      </c>
      <c r="D30">
        <v>2010</v>
      </c>
      <c r="E30" t="s">
        <v>35</v>
      </c>
      <c r="F30" t="s">
        <v>28</v>
      </c>
      <c r="G30">
        <v>0</v>
      </c>
    </row>
    <row r="31" spans="3:8">
      <c r="C31" t="s">
        <v>45</v>
      </c>
      <c r="D31">
        <v>2010</v>
      </c>
      <c r="E31" t="s">
        <v>35</v>
      </c>
      <c r="F31" t="s">
        <v>30</v>
      </c>
      <c r="G31">
        <v>0</v>
      </c>
    </row>
    <row r="32" spans="3:8">
      <c r="C32" t="s">
        <v>45</v>
      </c>
      <c r="D32">
        <v>2010</v>
      </c>
      <c r="E32" t="s">
        <v>35</v>
      </c>
      <c r="F32" t="s">
        <v>32</v>
      </c>
      <c r="G32">
        <v>0</v>
      </c>
    </row>
    <row r="33" spans="3:8">
      <c r="C33" t="s">
        <v>45</v>
      </c>
      <c r="D33">
        <v>2010</v>
      </c>
      <c r="E33" t="s">
        <v>35</v>
      </c>
      <c r="F33" t="s">
        <v>41</v>
      </c>
      <c r="G33">
        <v>0</v>
      </c>
    </row>
    <row r="34" spans="3:8">
      <c r="C34" t="s">
        <v>45</v>
      </c>
      <c r="D34">
        <v>2010</v>
      </c>
      <c r="E34" t="s">
        <v>35</v>
      </c>
      <c r="F34" t="s">
        <v>47</v>
      </c>
      <c r="G34">
        <v>0</v>
      </c>
    </row>
    <row r="35" spans="3:8">
      <c r="C35" t="s">
        <v>45</v>
      </c>
      <c r="D35">
        <v>2010</v>
      </c>
      <c r="E35" t="s">
        <v>35</v>
      </c>
      <c r="F35" t="s">
        <v>43</v>
      </c>
      <c r="G35">
        <v>0</v>
      </c>
    </row>
    <row r="36" spans="3:8">
      <c r="C36" s="1" t="s">
        <v>45</v>
      </c>
      <c r="D36" s="1">
        <v>2010</v>
      </c>
      <c r="E36" s="1" t="s">
        <v>35</v>
      </c>
      <c r="F36" s="1"/>
      <c r="G36" s="1"/>
      <c r="H36" s="1">
        <f>SUM(G30:G35)</f>
        <v>0</v>
      </c>
    </row>
    <row r="37" spans="3:8">
      <c r="C37" t="s">
        <v>45</v>
      </c>
      <c r="D37">
        <v>2010</v>
      </c>
      <c r="E37" t="s">
        <v>36</v>
      </c>
      <c r="F37" t="s">
        <v>28</v>
      </c>
      <c r="G37">
        <v>0</v>
      </c>
    </row>
    <row r="38" spans="3:8">
      <c r="C38" t="s">
        <v>45</v>
      </c>
      <c r="D38">
        <v>2010</v>
      </c>
      <c r="E38" t="s">
        <v>36</v>
      </c>
      <c r="F38" t="s">
        <v>30</v>
      </c>
      <c r="G38">
        <v>0</v>
      </c>
    </row>
    <row r="39" spans="3:8">
      <c r="C39" t="s">
        <v>45</v>
      </c>
      <c r="D39">
        <v>2010</v>
      </c>
      <c r="E39" t="s">
        <v>36</v>
      </c>
      <c r="F39" t="s">
        <v>32</v>
      </c>
      <c r="G39">
        <v>0</v>
      </c>
    </row>
    <row r="40" spans="3:8">
      <c r="C40" t="s">
        <v>45</v>
      </c>
      <c r="D40">
        <v>2010</v>
      </c>
      <c r="E40" t="s">
        <v>36</v>
      </c>
      <c r="F40" t="s">
        <v>41</v>
      </c>
      <c r="G40">
        <v>0</v>
      </c>
    </row>
    <row r="41" spans="3:8">
      <c r="C41" t="s">
        <v>45</v>
      </c>
      <c r="D41">
        <v>2010</v>
      </c>
      <c r="E41" t="s">
        <v>36</v>
      </c>
      <c r="F41" t="s">
        <v>47</v>
      </c>
      <c r="G41">
        <v>0</v>
      </c>
    </row>
    <row r="42" spans="3:8">
      <c r="C42" t="s">
        <v>45</v>
      </c>
      <c r="D42">
        <v>2010</v>
      </c>
      <c r="E42" t="s">
        <v>36</v>
      </c>
      <c r="F42" t="s">
        <v>43</v>
      </c>
      <c r="G42">
        <v>0</v>
      </c>
    </row>
    <row r="43" spans="3:8">
      <c r="C43" s="1" t="s">
        <v>45</v>
      </c>
      <c r="D43" s="1">
        <v>2010</v>
      </c>
      <c r="E43" s="1" t="s">
        <v>36</v>
      </c>
      <c r="F43" s="1"/>
      <c r="G43" s="1"/>
      <c r="H43" s="1">
        <f>SUM(G37:G42)</f>
        <v>0</v>
      </c>
    </row>
    <row r="44" spans="3:8">
      <c r="C44" t="s">
        <v>45</v>
      </c>
      <c r="D44">
        <v>2010</v>
      </c>
      <c r="E44" t="s">
        <v>37</v>
      </c>
      <c r="F44" t="s">
        <v>28</v>
      </c>
      <c r="G44">
        <v>0</v>
      </c>
    </row>
    <row r="45" spans="3:8">
      <c r="C45" t="s">
        <v>45</v>
      </c>
      <c r="D45">
        <v>2010</v>
      </c>
      <c r="E45" t="s">
        <v>37</v>
      </c>
      <c r="F45" t="s">
        <v>30</v>
      </c>
      <c r="G45">
        <v>0</v>
      </c>
    </row>
    <row r="46" spans="3:8">
      <c r="C46" t="s">
        <v>45</v>
      </c>
      <c r="D46">
        <v>2010</v>
      </c>
      <c r="E46" t="s">
        <v>37</v>
      </c>
      <c r="F46" t="s">
        <v>32</v>
      </c>
      <c r="G46">
        <v>0</v>
      </c>
    </row>
    <row r="47" spans="3:8">
      <c r="C47" t="s">
        <v>45</v>
      </c>
      <c r="D47">
        <v>2010</v>
      </c>
      <c r="E47" t="s">
        <v>37</v>
      </c>
      <c r="F47" t="s">
        <v>41</v>
      </c>
      <c r="G47">
        <v>0</v>
      </c>
    </row>
    <row r="48" spans="3:8">
      <c r="C48" t="s">
        <v>45</v>
      </c>
      <c r="D48">
        <v>2010</v>
      </c>
      <c r="E48" t="s">
        <v>37</v>
      </c>
      <c r="F48" t="s">
        <v>47</v>
      </c>
      <c r="G48">
        <v>0</v>
      </c>
    </row>
    <row r="49" spans="3:8">
      <c r="C49" t="s">
        <v>45</v>
      </c>
      <c r="D49">
        <v>2010</v>
      </c>
      <c r="E49" t="s">
        <v>37</v>
      </c>
      <c r="F49" t="s">
        <v>43</v>
      </c>
      <c r="G49">
        <v>0</v>
      </c>
    </row>
    <row r="50" spans="3:8">
      <c r="C50" s="1" t="s">
        <v>45</v>
      </c>
      <c r="D50" s="1">
        <v>2010</v>
      </c>
      <c r="E50" s="1" t="s">
        <v>37</v>
      </c>
      <c r="F50" s="1"/>
      <c r="G50" s="1"/>
      <c r="H50" s="1">
        <f>SUM(G44:G49)</f>
        <v>0</v>
      </c>
    </row>
    <row r="51" spans="3:8">
      <c r="C51" t="s">
        <v>45</v>
      </c>
      <c r="D51">
        <v>2010</v>
      </c>
      <c r="E51" t="s">
        <v>38</v>
      </c>
      <c r="F51" t="s">
        <v>28</v>
      </c>
      <c r="G51">
        <v>0</v>
      </c>
    </row>
    <row r="52" spans="3:8">
      <c r="C52" t="s">
        <v>45</v>
      </c>
      <c r="D52">
        <v>2010</v>
      </c>
      <c r="E52" t="s">
        <v>38</v>
      </c>
      <c r="F52" t="s">
        <v>30</v>
      </c>
      <c r="G52">
        <v>0</v>
      </c>
    </row>
    <row r="53" spans="3:8">
      <c r="C53" t="s">
        <v>45</v>
      </c>
      <c r="D53">
        <v>2010</v>
      </c>
      <c r="E53" t="s">
        <v>38</v>
      </c>
      <c r="F53" t="s">
        <v>32</v>
      </c>
      <c r="G53">
        <v>0</v>
      </c>
    </row>
    <row r="54" spans="3:8">
      <c r="C54" t="s">
        <v>45</v>
      </c>
      <c r="D54">
        <v>2010</v>
      </c>
      <c r="E54" t="s">
        <v>38</v>
      </c>
      <c r="F54" t="s">
        <v>41</v>
      </c>
      <c r="G54">
        <v>0</v>
      </c>
    </row>
    <row r="55" spans="3:8">
      <c r="C55" t="s">
        <v>45</v>
      </c>
      <c r="D55">
        <v>2010</v>
      </c>
      <c r="E55" t="s">
        <v>38</v>
      </c>
      <c r="F55" t="s">
        <v>47</v>
      </c>
      <c r="G55">
        <v>0</v>
      </c>
    </row>
    <row r="56" spans="3:8">
      <c r="C56" t="s">
        <v>45</v>
      </c>
      <c r="D56">
        <v>2010</v>
      </c>
      <c r="E56" t="s">
        <v>38</v>
      </c>
      <c r="F56" t="s">
        <v>43</v>
      </c>
      <c r="G56">
        <v>0</v>
      </c>
    </row>
    <row r="57" spans="3:8">
      <c r="C57" s="1" t="s">
        <v>45</v>
      </c>
      <c r="D57" s="1">
        <v>2010</v>
      </c>
      <c r="E57" s="1" t="s">
        <v>38</v>
      </c>
      <c r="F57" s="1"/>
      <c r="G57" s="1"/>
      <c r="H57" s="1">
        <f>SUM(G51:G56)</f>
        <v>0</v>
      </c>
    </row>
    <row r="58" spans="3:8">
      <c r="C58" t="s">
        <v>45</v>
      </c>
      <c r="D58">
        <v>2010</v>
      </c>
      <c r="E58" t="s">
        <v>31</v>
      </c>
      <c r="F58" t="s">
        <v>28</v>
      </c>
      <c r="G58">
        <v>0</v>
      </c>
    </row>
    <row r="59" spans="3:8">
      <c r="C59" t="s">
        <v>45</v>
      </c>
      <c r="D59">
        <v>2010</v>
      </c>
      <c r="E59" t="s">
        <v>31</v>
      </c>
      <c r="F59" t="s">
        <v>30</v>
      </c>
      <c r="G59">
        <v>0</v>
      </c>
    </row>
    <row r="60" spans="3:8">
      <c r="C60" t="s">
        <v>45</v>
      </c>
      <c r="D60">
        <v>2010</v>
      </c>
      <c r="E60" t="s">
        <v>31</v>
      </c>
      <c r="F60" t="s">
        <v>32</v>
      </c>
      <c r="G60">
        <v>0</v>
      </c>
    </row>
    <row r="61" spans="3:8">
      <c r="C61" t="s">
        <v>45</v>
      </c>
      <c r="D61">
        <v>2010</v>
      </c>
      <c r="E61" t="s">
        <v>31</v>
      </c>
      <c r="F61" t="s">
        <v>41</v>
      </c>
      <c r="G61">
        <v>0</v>
      </c>
    </row>
    <row r="62" spans="3:8">
      <c r="C62" t="s">
        <v>45</v>
      </c>
      <c r="D62">
        <v>2010</v>
      </c>
      <c r="E62" t="s">
        <v>31</v>
      </c>
      <c r="F62" t="s">
        <v>47</v>
      </c>
      <c r="G62">
        <v>2</v>
      </c>
    </row>
    <row r="63" spans="3:8">
      <c r="C63" t="s">
        <v>45</v>
      </c>
      <c r="D63">
        <v>2010</v>
      </c>
      <c r="E63" t="s">
        <v>31</v>
      </c>
      <c r="F63" t="s">
        <v>43</v>
      </c>
      <c r="G63">
        <v>0</v>
      </c>
    </row>
    <row r="64" spans="3:8">
      <c r="C64" s="1" t="s">
        <v>45</v>
      </c>
      <c r="D64" s="1">
        <v>2010</v>
      </c>
      <c r="E64" s="1" t="s">
        <v>31</v>
      </c>
      <c r="F64" s="1"/>
      <c r="G64" s="1"/>
      <c r="H64" s="1">
        <f>SUM(G58:G63)</f>
        <v>2</v>
      </c>
    </row>
    <row r="65" spans="3:8">
      <c r="C65" t="s">
        <v>45</v>
      </c>
      <c r="D65" s="7">
        <v>2010</v>
      </c>
      <c r="E65" t="s">
        <v>39</v>
      </c>
      <c r="F65" t="s">
        <v>28</v>
      </c>
      <c r="G65">
        <v>0</v>
      </c>
    </row>
    <row r="66" spans="3:8">
      <c r="C66" t="s">
        <v>45</v>
      </c>
      <c r="D66" s="7">
        <v>2010</v>
      </c>
      <c r="E66" t="s">
        <v>39</v>
      </c>
      <c r="F66" t="s">
        <v>30</v>
      </c>
      <c r="G66">
        <v>0</v>
      </c>
    </row>
    <row r="67" spans="3:8">
      <c r="C67" t="s">
        <v>45</v>
      </c>
      <c r="D67" s="7">
        <v>2010</v>
      </c>
      <c r="E67" t="s">
        <v>39</v>
      </c>
      <c r="F67" t="s">
        <v>32</v>
      </c>
      <c r="G67">
        <v>0</v>
      </c>
    </row>
    <row r="68" spans="3:8">
      <c r="C68" t="s">
        <v>45</v>
      </c>
      <c r="D68" s="7">
        <v>2010</v>
      </c>
      <c r="E68" t="s">
        <v>39</v>
      </c>
      <c r="F68" t="s">
        <v>41</v>
      </c>
      <c r="G68">
        <v>0</v>
      </c>
    </row>
    <row r="69" spans="3:8">
      <c r="C69" t="s">
        <v>45</v>
      </c>
      <c r="D69" s="7">
        <v>2010</v>
      </c>
      <c r="E69" t="s">
        <v>39</v>
      </c>
      <c r="F69" t="s">
        <v>47</v>
      </c>
      <c r="G69">
        <v>0</v>
      </c>
    </row>
    <row r="70" spans="3:8">
      <c r="C70" t="s">
        <v>45</v>
      </c>
      <c r="D70" s="7">
        <v>2010</v>
      </c>
      <c r="E70" t="s">
        <v>39</v>
      </c>
      <c r="F70" t="s">
        <v>43</v>
      </c>
      <c r="G70">
        <v>0</v>
      </c>
    </row>
    <row r="71" spans="3:8">
      <c r="C71" s="1" t="s">
        <v>45</v>
      </c>
      <c r="D71" s="5">
        <v>2010</v>
      </c>
      <c r="E71" s="1" t="s">
        <v>39</v>
      </c>
      <c r="F71" s="1"/>
      <c r="G71" s="1"/>
      <c r="H71" s="1">
        <f>SUM(G65:G70)</f>
        <v>0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7403-E313-6F43-9CF1-1E09FA484909}">
  <dimension ref="C2:H205"/>
  <sheetViews>
    <sheetView workbookViewId="0">
      <selection activeCell="C12" sqref="C12"/>
    </sheetView>
  </sheetViews>
  <sheetFormatPr baseColWidth="10" defaultRowHeight="18"/>
  <cols>
    <col min="3" max="3" width="14.28515625" customWidth="1"/>
    <col min="5" max="5" width="11.42578125" customWidth="1"/>
    <col min="7" max="7" width="14" customWidth="1"/>
    <col min="8" max="8" width="13.42578125" customWidth="1"/>
  </cols>
  <sheetData>
    <row r="2" spans="3:8" ht="20">
      <c r="C2" s="6" t="s">
        <v>44</v>
      </c>
    </row>
    <row r="5" spans="3:8">
      <c r="C5" s="1" t="s">
        <v>21</v>
      </c>
      <c r="D5" s="1" t="s">
        <v>22</v>
      </c>
      <c r="E5" s="1" t="s">
        <v>23</v>
      </c>
      <c r="F5" s="1" t="s">
        <v>24</v>
      </c>
      <c r="G5" s="1" t="s">
        <v>29</v>
      </c>
      <c r="H5" s="1" t="s">
        <v>26</v>
      </c>
    </row>
    <row r="6" spans="3:8">
      <c r="C6" s="1"/>
      <c r="D6" s="1"/>
      <c r="E6" s="1"/>
      <c r="F6" s="1"/>
      <c r="G6" s="1"/>
      <c r="H6" s="1"/>
    </row>
    <row r="7" spans="3:8">
      <c r="C7" t="s">
        <v>45</v>
      </c>
      <c r="D7">
        <v>2015</v>
      </c>
      <c r="E7" t="s">
        <v>27</v>
      </c>
      <c r="F7" t="s">
        <v>28</v>
      </c>
      <c r="G7">
        <v>0</v>
      </c>
    </row>
    <row r="8" spans="3:8">
      <c r="C8" t="s">
        <v>45</v>
      </c>
      <c r="D8">
        <v>2015</v>
      </c>
      <c r="E8" t="s">
        <v>27</v>
      </c>
      <c r="F8" t="s">
        <v>30</v>
      </c>
      <c r="G8">
        <v>0</v>
      </c>
    </row>
    <row r="9" spans="3:8">
      <c r="C9" t="s">
        <v>45</v>
      </c>
      <c r="D9">
        <v>2015</v>
      </c>
      <c r="E9" t="s">
        <v>27</v>
      </c>
      <c r="F9" t="s">
        <v>32</v>
      </c>
      <c r="G9">
        <v>0</v>
      </c>
    </row>
    <row r="10" spans="3:8">
      <c r="C10" t="s">
        <v>45</v>
      </c>
      <c r="D10">
        <v>2015</v>
      </c>
      <c r="E10" t="s">
        <v>27</v>
      </c>
      <c r="F10" t="s">
        <v>41</v>
      </c>
      <c r="G10">
        <v>0</v>
      </c>
    </row>
    <row r="11" spans="3:8">
      <c r="C11" t="s">
        <v>45</v>
      </c>
      <c r="D11">
        <v>2015</v>
      </c>
      <c r="E11" t="s">
        <v>27</v>
      </c>
      <c r="F11" t="s">
        <v>47</v>
      </c>
      <c r="G11">
        <v>0</v>
      </c>
    </row>
    <row r="12" spans="3:8">
      <c r="C12" t="s">
        <v>45</v>
      </c>
      <c r="D12">
        <v>2015</v>
      </c>
      <c r="E12" t="s">
        <v>27</v>
      </c>
      <c r="F12" t="s">
        <v>43</v>
      </c>
      <c r="G12">
        <v>0</v>
      </c>
    </row>
    <row r="13" spans="3:8">
      <c r="C13" s="1" t="s">
        <v>45</v>
      </c>
      <c r="D13" s="1">
        <v>2015</v>
      </c>
      <c r="E13" s="1" t="s">
        <v>27</v>
      </c>
      <c r="F13" s="1"/>
      <c r="G13" s="1"/>
      <c r="H13" s="1">
        <f>SUM(G7:G12)</f>
        <v>0</v>
      </c>
    </row>
    <row r="14" spans="3:8">
      <c r="C14" t="s">
        <v>45</v>
      </c>
      <c r="D14">
        <v>2015</v>
      </c>
      <c r="E14" t="s">
        <v>33</v>
      </c>
      <c r="F14" t="s">
        <v>28</v>
      </c>
      <c r="G14">
        <v>0</v>
      </c>
    </row>
    <row r="15" spans="3:8">
      <c r="C15" t="s">
        <v>45</v>
      </c>
      <c r="D15">
        <v>2015</v>
      </c>
      <c r="E15" t="s">
        <v>33</v>
      </c>
      <c r="F15" t="s">
        <v>30</v>
      </c>
      <c r="G15">
        <v>0</v>
      </c>
    </row>
    <row r="16" spans="3:8">
      <c r="C16" t="s">
        <v>45</v>
      </c>
      <c r="D16">
        <v>2015</v>
      </c>
      <c r="E16" t="s">
        <v>33</v>
      </c>
      <c r="F16" t="s">
        <v>32</v>
      </c>
      <c r="G16">
        <v>0</v>
      </c>
    </row>
    <row r="17" spans="3:8">
      <c r="C17" t="s">
        <v>45</v>
      </c>
      <c r="D17">
        <v>2015</v>
      </c>
      <c r="E17" t="s">
        <v>33</v>
      </c>
      <c r="F17" t="s">
        <v>41</v>
      </c>
      <c r="G17">
        <v>0</v>
      </c>
    </row>
    <row r="18" spans="3:8">
      <c r="C18" t="s">
        <v>45</v>
      </c>
      <c r="D18">
        <v>2015</v>
      </c>
      <c r="E18" t="s">
        <v>33</v>
      </c>
      <c r="F18" t="s">
        <v>47</v>
      </c>
      <c r="G18">
        <v>0</v>
      </c>
    </row>
    <row r="19" spans="3:8">
      <c r="C19" t="s">
        <v>45</v>
      </c>
      <c r="D19">
        <v>2015</v>
      </c>
      <c r="E19" t="s">
        <v>33</v>
      </c>
      <c r="F19" t="s">
        <v>43</v>
      </c>
      <c r="G19">
        <v>0</v>
      </c>
    </row>
    <row r="20" spans="3:8">
      <c r="C20" s="1" t="s">
        <v>45</v>
      </c>
      <c r="D20" s="1">
        <v>2015</v>
      </c>
      <c r="E20" s="1" t="s">
        <v>33</v>
      </c>
      <c r="F20" s="1"/>
      <c r="G20" s="1"/>
      <c r="H20" s="1">
        <f>SUM(G14:G19)</f>
        <v>0</v>
      </c>
    </row>
    <row r="21" spans="3:8">
      <c r="C21" t="s">
        <v>45</v>
      </c>
      <c r="D21">
        <v>2015</v>
      </c>
      <c r="E21" t="s">
        <v>34</v>
      </c>
      <c r="F21" t="s">
        <v>28</v>
      </c>
      <c r="G21">
        <v>0</v>
      </c>
    </row>
    <row r="22" spans="3:8">
      <c r="C22" t="s">
        <v>45</v>
      </c>
      <c r="D22">
        <v>2015</v>
      </c>
      <c r="E22" t="s">
        <v>34</v>
      </c>
      <c r="F22" t="s">
        <v>30</v>
      </c>
      <c r="G22">
        <v>0</v>
      </c>
    </row>
    <row r="23" spans="3:8">
      <c r="C23" t="s">
        <v>45</v>
      </c>
      <c r="D23">
        <v>2015</v>
      </c>
      <c r="E23" t="s">
        <v>34</v>
      </c>
      <c r="F23" t="s">
        <v>32</v>
      </c>
      <c r="G23">
        <v>0</v>
      </c>
    </row>
    <row r="24" spans="3:8">
      <c r="C24" t="s">
        <v>45</v>
      </c>
      <c r="D24">
        <v>2015</v>
      </c>
      <c r="E24" t="s">
        <v>34</v>
      </c>
      <c r="F24" t="s">
        <v>41</v>
      </c>
      <c r="G24">
        <v>0</v>
      </c>
    </row>
    <row r="25" spans="3:8">
      <c r="C25" t="s">
        <v>45</v>
      </c>
      <c r="D25">
        <v>2015</v>
      </c>
      <c r="E25" t="s">
        <v>34</v>
      </c>
      <c r="F25" t="s">
        <v>47</v>
      </c>
      <c r="G25">
        <v>0</v>
      </c>
    </row>
    <row r="26" spans="3:8">
      <c r="C26" t="s">
        <v>45</v>
      </c>
      <c r="D26">
        <v>2015</v>
      </c>
      <c r="E26" t="s">
        <v>34</v>
      </c>
      <c r="F26" t="s">
        <v>43</v>
      </c>
      <c r="G26">
        <v>0</v>
      </c>
    </row>
    <row r="27" spans="3:8">
      <c r="C27" s="1" t="s">
        <v>45</v>
      </c>
      <c r="D27" s="1">
        <v>2015</v>
      </c>
      <c r="E27" s="1" t="s">
        <v>34</v>
      </c>
      <c r="F27" s="1"/>
      <c r="G27" s="1"/>
      <c r="H27" s="1">
        <f>SUM(G21:G26)</f>
        <v>0</v>
      </c>
    </row>
    <row r="28" spans="3:8">
      <c r="C28" t="s">
        <v>45</v>
      </c>
      <c r="D28">
        <v>2015</v>
      </c>
      <c r="E28" t="s">
        <v>35</v>
      </c>
      <c r="F28" t="s">
        <v>28</v>
      </c>
      <c r="G28">
        <v>0</v>
      </c>
    </row>
    <row r="29" spans="3:8">
      <c r="C29" t="s">
        <v>45</v>
      </c>
      <c r="D29">
        <v>2015</v>
      </c>
      <c r="E29" t="s">
        <v>35</v>
      </c>
      <c r="F29" t="s">
        <v>30</v>
      </c>
      <c r="G29">
        <v>0</v>
      </c>
    </row>
    <row r="30" spans="3:8">
      <c r="C30" t="s">
        <v>45</v>
      </c>
      <c r="D30">
        <v>2015</v>
      </c>
      <c r="E30" t="s">
        <v>35</v>
      </c>
      <c r="F30" t="s">
        <v>32</v>
      </c>
      <c r="G30">
        <v>0</v>
      </c>
    </row>
    <row r="31" spans="3:8">
      <c r="C31" t="s">
        <v>45</v>
      </c>
      <c r="D31">
        <v>2015</v>
      </c>
      <c r="E31" t="s">
        <v>35</v>
      </c>
      <c r="F31" t="s">
        <v>41</v>
      </c>
      <c r="G31">
        <v>0</v>
      </c>
    </row>
    <row r="32" spans="3:8">
      <c r="C32" t="s">
        <v>45</v>
      </c>
      <c r="D32">
        <v>2015</v>
      </c>
      <c r="E32" t="s">
        <v>35</v>
      </c>
      <c r="F32" t="s">
        <v>47</v>
      </c>
      <c r="G32">
        <v>0</v>
      </c>
    </row>
    <row r="33" spans="3:8">
      <c r="C33" t="s">
        <v>45</v>
      </c>
      <c r="D33">
        <v>2015</v>
      </c>
      <c r="E33" t="s">
        <v>35</v>
      </c>
      <c r="F33" t="s">
        <v>43</v>
      </c>
      <c r="G33">
        <v>0</v>
      </c>
    </row>
    <row r="34" spans="3:8">
      <c r="C34" s="1" t="s">
        <v>45</v>
      </c>
      <c r="D34" s="1">
        <v>2015</v>
      </c>
      <c r="E34" s="1" t="s">
        <v>35</v>
      </c>
      <c r="F34" s="1"/>
      <c r="G34" s="1"/>
      <c r="H34" s="1">
        <f>SUM(G28:G33)</f>
        <v>0</v>
      </c>
    </row>
    <row r="35" spans="3:8">
      <c r="C35" t="s">
        <v>45</v>
      </c>
      <c r="D35">
        <v>2015</v>
      </c>
      <c r="E35" t="s">
        <v>36</v>
      </c>
      <c r="F35" t="s">
        <v>28</v>
      </c>
      <c r="G35">
        <v>0</v>
      </c>
    </row>
    <row r="36" spans="3:8">
      <c r="C36" t="s">
        <v>45</v>
      </c>
      <c r="D36">
        <v>2015</v>
      </c>
      <c r="E36" t="s">
        <v>36</v>
      </c>
      <c r="F36" t="s">
        <v>30</v>
      </c>
      <c r="G36">
        <v>0</v>
      </c>
    </row>
    <row r="37" spans="3:8">
      <c r="C37" t="s">
        <v>45</v>
      </c>
      <c r="D37">
        <v>2015</v>
      </c>
      <c r="E37" t="s">
        <v>36</v>
      </c>
      <c r="F37" t="s">
        <v>32</v>
      </c>
      <c r="G37">
        <v>0</v>
      </c>
    </row>
    <row r="38" spans="3:8">
      <c r="C38" t="s">
        <v>45</v>
      </c>
      <c r="D38">
        <v>2015</v>
      </c>
      <c r="E38" t="s">
        <v>36</v>
      </c>
      <c r="F38" t="s">
        <v>41</v>
      </c>
      <c r="G38">
        <v>0</v>
      </c>
    </row>
    <row r="39" spans="3:8">
      <c r="C39" t="s">
        <v>45</v>
      </c>
      <c r="D39">
        <v>2015</v>
      </c>
      <c r="E39" t="s">
        <v>36</v>
      </c>
      <c r="F39" t="s">
        <v>47</v>
      </c>
      <c r="G39">
        <v>0</v>
      </c>
    </row>
    <row r="40" spans="3:8">
      <c r="C40" t="s">
        <v>45</v>
      </c>
      <c r="D40">
        <v>2015</v>
      </c>
      <c r="E40" t="s">
        <v>36</v>
      </c>
      <c r="F40" t="s">
        <v>43</v>
      </c>
      <c r="G40">
        <v>0</v>
      </c>
    </row>
    <row r="41" spans="3:8">
      <c r="C41" s="1" t="s">
        <v>45</v>
      </c>
      <c r="D41" s="1">
        <v>2015</v>
      </c>
      <c r="E41" s="1" t="s">
        <v>36</v>
      </c>
      <c r="F41" s="1"/>
      <c r="G41" s="1"/>
      <c r="H41" s="1">
        <f>SUM(G35:G40)</f>
        <v>0</v>
      </c>
    </row>
    <row r="42" spans="3:8">
      <c r="C42" t="s">
        <v>45</v>
      </c>
      <c r="D42">
        <v>2015</v>
      </c>
      <c r="E42" t="s">
        <v>37</v>
      </c>
      <c r="F42" t="s">
        <v>28</v>
      </c>
      <c r="G42">
        <v>0</v>
      </c>
    </row>
    <row r="43" spans="3:8">
      <c r="C43" t="s">
        <v>45</v>
      </c>
      <c r="D43">
        <v>2015</v>
      </c>
      <c r="E43" t="s">
        <v>37</v>
      </c>
      <c r="F43" t="s">
        <v>30</v>
      </c>
      <c r="G43">
        <v>0</v>
      </c>
    </row>
    <row r="44" spans="3:8">
      <c r="C44" t="s">
        <v>45</v>
      </c>
      <c r="D44">
        <v>2015</v>
      </c>
      <c r="E44" t="s">
        <v>37</v>
      </c>
      <c r="F44" t="s">
        <v>32</v>
      </c>
      <c r="G44">
        <v>0</v>
      </c>
    </row>
    <row r="45" spans="3:8">
      <c r="C45" t="s">
        <v>45</v>
      </c>
      <c r="D45">
        <v>2015</v>
      </c>
      <c r="E45" t="s">
        <v>37</v>
      </c>
      <c r="F45" t="s">
        <v>41</v>
      </c>
      <c r="G45">
        <v>0</v>
      </c>
    </row>
    <row r="46" spans="3:8">
      <c r="C46" t="s">
        <v>45</v>
      </c>
      <c r="D46">
        <v>2015</v>
      </c>
      <c r="E46" t="s">
        <v>37</v>
      </c>
      <c r="F46" t="s">
        <v>47</v>
      </c>
      <c r="G46">
        <v>0</v>
      </c>
    </row>
    <row r="47" spans="3:8">
      <c r="C47" t="s">
        <v>45</v>
      </c>
      <c r="D47">
        <v>2015</v>
      </c>
      <c r="E47" t="s">
        <v>37</v>
      </c>
      <c r="F47" t="s">
        <v>43</v>
      </c>
      <c r="G47">
        <v>0</v>
      </c>
    </row>
    <row r="48" spans="3:8">
      <c r="C48" s="1" t="s">
        <v>45</v>
      </c>
      <c r="D48" s="1">
        <v>2015</v>
      </c>
      <c r="E48" s="1" t="s">
        <v>37</v>
      </c>
      <c r="F48" s="1"/>
      <c r="G48" s="1"/>
      <c r="H48" s="1">
        <f>SUM(G42:G47)</f>
        <v>0</v>
      </c>
    </row>
    <row r="49" spans="3:8">
      <c r="C49" t="s">
        <v>45</v>
      </c>
      <c r="D49">
        <v>2015</v>
      </c>
      <c r="E49" t="s">
        <v>38</v>
      </c>
      <c r="F49" t="s">
        <v>28</v>
      </c>
      <c r="G49">
        <v>0</v>
      </c>
    </row>
    <row r="50" spans="3:8">
      <c r="C50" t="s">
        <v>45</v>
      </c>
      <c r="D50">
        <v>2015</v>
      </c>
      <c r="E50" t="s">
        <v>38</v>
      </c>
      <c r="F50" t="s">
        <v>30</v>
      </c>
      <c r="G50">
        <v>0</v>
      </c>
    </row>
    <row r="51" spans="3:8">
      <c r="C51" t="s">
        <v>45</v>
      </c>
      <c r="D51">
        <v>2015</v>
      </c>
      <c r="E51" t="s">
        <v>38</v>
      </c>
      <c r="F51" t="s">
        <v>32</v>
      </c>
      <c r="G51">
        <v>0</v>
      </c>
    </row>
    <row r="52" spans="3:8">
      <c r="C52" t="s">
        <v>45</v>
      </c>
      <c r="D52">
        <v>2015</v>
      </c>
      <c r="E52" t="s">
        <v>38</v>
      </c>
      <c r="F52" t="s">
        <v>41</v>
      </c>
      <c r="G52">
        <v>0</v>
      </c>
    </row>
    <row r="53" spans="3:8">
      <c r="C53" t="s">
        <v>45</v>
      </c>
      <c r="D53">
        <v>2015</v>
      </c>
      <c r="E53" t="s">
        <v>38</v>
      </c>
      <c r="F53" t="s">
        <v>47</v>
      </c>
      <c r="G53">
        <v>0</v>
      </c>
    </row>
    <row r="54" spans="3:8">
      <c r="C54" t="s">
        <v>45</v>
      </c>
      <c r="D54">
        <v>2015</v>
      </c>
      <c r="E54" t="s">
        <v>38</v>
      </c>
      <c r="F54" t="s">
        <v>43</v>
      </c>
      <c r="G54">
        <v>0</v>
      </c>
    </row>
    <row r="55" spans="3:8">
      <c r="C55" s="1" t="s">
        <v>45</v>
      </c>
      <c r="D55" s="1">
        <v>2015</v>
      </c>
      <c r="E55" s="1" t="s">
        <v>38</v>
      </c>
      <c r="F55" s="1"/>
      <c r="G55" s="1"/>
      <c r="H55" s="1">
        <f>SUM(G49:G54)</f>
        <v>0</v>
      </c>
    </row>
    <row r="56" spans="3:8">
      <c r="C56" t="s">
        <v>45</v>
      </c>
      <c r="D56">
        <v>2015</v>
      </c>
      <c r="E56" t="s">
        <v>31</v>
      </c>
      <c r="F56" t="s">
        <v>28</v>
      </c>
      <c r="G56">
        <v>0</v>
      </c>
    </row>
    <row r="57" spans="3:8">
      <c r="C57" t="s">
        <v>45</v>
      </c>
      <c r="D57">
        <v>2015</v>
      </c>
      <c r="E57" t="s">
        <v>31</v>
      </c>
      <c r="F57" t="s">
        <v>30</v>
      </c>
      <c r="G57">
        <v>0</v>
      </c>
    </row>
    <row r="58" spans="3:8">
      <c r="C58" t="s">
        <v>45</v>
      </c>
      <c r="D58">
        <v>2015</v>
      </c>
      <c r="E58" t="s">
        <v>31</v>
      </c>
      <c r="F58" t="s">
        <v>32</v>
      </c>
      <c r="G58">
        <v>0</v>
      </c>
    </row>
    <row r="59" spans="3:8">
      <c r="C59" t="s">
        <v>45</v>
      </c>
      <c r="D59">
        <v>2015</v>
      </c>
      <c r="E59" t="s">
        <v>31</v>
      </c>
      <c r="F59" t="s">
        <v>41</v>
      </c>
      <c r="G59">
        <v>0</v>
      </c>
    </row>
    <row r="60" spans="3:8">
      <c r="C60" t="s">
        <v>45</v>
      </c>
      <c r="D60">
        <v>2015</v>
      </c>
      <c r="E60" t="s">
        <v>31</v>
      </c>
      <c r="F60" t="s">
        <v>47</v>
      </c>
      <c r="G60">
        <v>0</v>
      </c>
    </row>
    <row r="61" spans="3:8">
      <c r="C61" t="s">
        <v>45</v>
      </c>
      <c r="D61">
        <v>2015</v>
      </c>
      <c r="E61" t="s">
        <v>31</v>
      </c>
      <c r="F61" t="s">
        <v>43</v>
      </c>
      <c r="G61">
        <v>0</v>
      </c>
    </row>
    <row r="62" spans="3:8">
      <c r="C62" s="1" t="s">
        <v>45</v>
      </c>
      <c r="D62" s="1">
        <v>2015</v>
      </c>
      <c r="E62" s="1" t="s">
        <v>31</v>
      </c>
      <c r="F62" s="1"/>
      <c r="G62" s="1"/>
      <c r="H62" s="1">
        <f>SUM(G56:G61)</f>
        <v>0</v>
      </c>
    </row>
    <row r="63" spans="3:8">
      <c r="C63" t="s">
        <v>45</v>
      </c>
      <c r="D63">
        <v>2015</v>
      </c>
      <c r="E63" t="s">
        <v>39</v>
      </c>
      <c r="F63" t="s">
        <v>28</v>
      </c>
      <c r="G63">
        <v>0</v>
      </c>
    </row>
    <row r="64" spans="3:8">
      <c r="C64" t="s">
        <v>45</v>
      </c>
      <c r="D64">
        <v>2015</v>
      </c>
      <c r="E64" t="s">
        <v>39</v>
      </c>
      <c r="F64" t="s">
        <v>30</v>
      </c>
      <c r="G64">
        <v>0</v>
      </c>
    </row>
    <row r="65" spans="3:8">
      <c r="C65" t="s">
        <v>45</v>
      </c>
      <c r="D65">
        <v>2015</v>
      </c>
      <c r="E65" t="s">
        <v>39</v>
      </c>
      <c r="F65" t="s">
        <v>32</v>
      </c>
      <c r="G65">
        <v>0</v>
      </c>
    </row>
    <row r="66" spans="3:8">
      <c r="C66" t="s">
        <v>45</v>
      </c>
      <c r="D66">
        <v>2015</v>
      </c>
      <c r="E66" t="s">
        <v>39</v>
      </c>
      <c r="F66" t="s">
        <v>41</v>
      </c>
      <c r="G66">
        <v>0</v>
      </c>
    </row>
    <row r="67" spans="3:8">
      <c r="C67" t="s">
        <v>45</v>
      </c>
      <c r="D67">
        <v>2015</v>
      </c>
      <c r="E67" t="s">
        <v>39</v>
      </c>
      <c r="F67" t="s">
        <v>47</v>
      </c>
      <c r="G67">
        <v>0</v>
      </c>
    </row>
    <row r="68" spans="3:8">
      <c r="C68" t="s">
        <v>45</v>
      </c>
      <c r="D68">
        <v>2015</v>
      </c>
      <c r="E68" t="s">
        <v>39</v>
      </c>
      <c r="F68" t="s">
        <v>43</v>
      </c>
      <c r="G68">
        <v>0</v>
      </c>
    </row>
    <row r="69" spans="3:8">
      <c r="C69" s="1" t="s">
        <v>45</v>
      </c>
      <c r="D69" s="1">
        <v>2015</v>
      </c>
      <c r="E69" s="1" t="s">
        <v>39</v>
      </c>
      <c r="F69" s="1"/>
      <c r="G69" s="1"/>
      <c r="H69" s="1">
        <f>SUM(G63:G68)</f>
        <v>0</v>
      </c>
    </row>
    <row r="70" spans="3:8">
      <c r="C70" s="1"/>
      <c r="D70" s="1"/>
      <c r="E70" s="1"/>
      <c r="F70" s="1"/>
      <c r="G70" s="1"/>
      <c r="H70" s="1"/>
    </row>
    <row r="71" spans="3:8">
      <c r="C71" s="1"/>
      <c r="D71" s="1"/>
      <c r="E71" s="1"/>
      <c r="F71" s="1"/>
      <c r="G71" s="1"/>
      <c r="H71" s="1"/>
    </row>
    <row r="72" spans="3:8">
      <c r="C72" s="1"/>
      <c r="D72" s="1"/>
      <c r="E72" s="1"/>
      <c r="F72" s="1"/>
      <c r="G72" s="1"/>
      <c r="H72" s="1"/>
    </row>
    <row r="73" spans="3:8">
      <c r="C73" s="1"/>
      <c r="D73" s="1"/>
      <c r="E73" s="1"/>
      <c r="F73" s="1"/>
      <c r="G73" s="1"/>
      <c r="H73" s="1"/>
    </row>
    <row r="74" spans="3:8">
      <c r="C74" s="1"/>
      <c r="D74" s="1"/>
      <c r="E74" s="1"/>
      <c r="F74" s="1"/>
      <c r="G74" s="1"/>
      <c r="H74" s="1"/>
    </row>
    <row r="75" spans="3:8">
      <c r="C75" s="1"/>
      <c r="D75" s="1"/>
      <c r="E75" s="1"/>
      <c r="F75" s="1"/>
      <c r="G75" s="1"/>
      <c r="H75" s="1"/>
    </row>
    <row r="76" spans="3:8">
      <c r="C76" s="1"/>
      <c r="D76" s="1"/>
      <c r="E76" s="1"/>
      <c r="F76" s="1"/>
      <c r="G76" s="1"/>
      <c r="H76" s="1"/>
    </row>
    <row r="77" spans="3:8">
      <c r="C77" s="1"/>
      <c r="D77" s="1"/>
      <c r="E77" s="1"/>
      <c r="F77" s="1"/>
      <c r="G77" s="1"/>
      <c r="H77" s="1"/>
    </row>
    <row r="78" spans="3:8">
      <c r="C78" t="s">
        <v>25</v>
      </c>
      <c r="D78">
        <v>2015</v>
      </c>
      <c r="E78" t="s">
        <v>27</v>
      </c>
      <c r="F78" t="s">
        <v>28</v>
      </c>
      <c r="G78">
        <v>89</v>
      </c>
    </row>
    <row r="79" spans="3:8">
      <c r="C79" t="s">
        <v>25</v>
      </c>
      <c r="D79">
        <v>2015</v>
      </c>
      <c r="E79" t="s">
        <v>27</v>
      </c>
      <c r="F79" t="s">
        <v>30</v>
      </c>
      <c r="G79">
        <v>74</v>
      </c>
    </row>
    <row r="80" spans="3:8">
      <c r="C80" t="s">
        <v>25</v>
      </c>
      <c r="D80">
        <v>2015</v>
      </c>
      <c r="E80" t="s">
        <v>27</v>
      </c>
      <c r="F80" t="s">
        <v>32</v>
      </c>
      <c r="G80">
        <v>1</v>
      </c>
    </row>
    <row r="81" spans="3:8">
      <c r="C81" t="s">
        <v>25</v>
      </c>
      <c r="D81">
        <v>2015</v>
      </c>
      <c r="E81" t="s">
        <v>27</v>
      </c>
      <c r="F81" t="s">
        <v>41</v>
      </c>
      <c r="G81">
        <v>0</v>
      </c>
    </row>
    <row r="82" spans="3:8">
      <c r="C82" t="s">
        <v>25</v>
      </c>
      <c r="D82">
        <v>2015</v>
      </c>
      <c r="E82" t="s">
        <v>27</v>
      </c>
      <c r="F82" t="s">
        <v>42</v>
      </c>
      <c r="G82">
        <v>0</v>
      </c>
    </row>
    <row r="83" spans="3:8">
      <c r="C83" t="s">
        <v>25</v>
      </c>
      <c r="D83">
        <v>2015</v>
      </c>
      <c r="E83" t="s">
        <v>27</v>
      </c>
      <c r="F83" t="s">
        <v>43</v>
      </c>
      <c r="G83">
        <v>0</v>
      </c>
    </row>
    <row r="84" spans="3:8">
      <c r="C84" s="1" t="s">
        <v>25</v>
      </c>
      <c r="D84" s="1">
        <v>2015</v>
      </c>
      <c r="E84" s="1" t="s">
        <v>27</v>
      </c>
      <c r="F84" s="1"/>
      <c r="G84" s="1"/>
      <c r="H84" s="1">
        <f>SUM(G78:G83)</f>
        <v>164</v>
      </c>
    </row>
    <row r="85" spans="3:8">
      <c r="C85" t="s">
        <v>25</v>
      </c>
      <c r="D85">
        <v>2015</v>
      </c>
      <c r="E85" t="s">
        <v>33</v>
      </c>
      <c r="F85" t="s">
        <v>28</v>
      </c>
      <c r="G85">
        <v>159</v>
      </c>
    </row>
    <row r="86" spans="3:8">
      <c r="C86" t="s">
        <v>25</v>
      </c>
      <c r="D86">
        <v>2015</v>
      </c>
      <c r="E86" t="s">
        <v>33</v>
      </c>
      <c r="F86" t="s">
        <v>30</v>
      </c>
      <c r="G86">
        <v>92</v>
      </c>
    </row>
    <row r="87" spans="3:8">
      <c r="C87" t="s">
        <v>25</v>
      </c>
      <c r="D87">
        <v>2015</v>
      </c>
      <c r="E87" t="s">
        <v>33</v>
      </c>
      <c r="F87" t="s">
        <v>32</v>
      </c>
      <c r="G87">
        <v>8</v>
      </c>
    </row>
    <row r="88" spans="3:8">
      <c r="C88" t="s">
        <v>25</v>
      </c>
      <c r="D88">
        <v>2015</v>
      </c>
      <c r="E88" t="s">
        <v>33</v>
      </c>
      <c r="F88" t="s">
        <v>41</v>
      </c>
      <c r="G88">
        <v>0</v>
      </c>
    </row>
    <row r="89" spans="3:8">
      <c r="C89" t="s">
        <v>25</v>
      </c>
      <c r="D89">
        <v>2015</v>
      </c>
      <c r="E89" t="s">
        <v>33</v>
      </c>
      <c r="F89" t="s">
        <v>42</v>
      </c>
      <c r="G89">
        <v>0</v>
      </c>
    </row>
    <row r="90" spans="3:8">
      <c r="C90" t="s">
        <v>25</v>
      </c>
      <c r="D90">
        <v>2015</v>
      </c>
      <c r="E90" t="s">
        <v>33</v>
      </c>
      <c r="F90" t="s">
        <v>43</v>
      </c>
      <c r="G90">
        <v>0</v>
      </c>
    </row>
    <row r="91" spans="3:8" s="1" customFormat="1">
      <c r="C91" s="1" t="s">
        <v>25</v>
      </c>
      <c r="D91" s="1">
        <v>2015</v>
      </c>
      <c r="E91" s="1" t="s">
        <v>33</v>
      </c>
      <c r="H91" s="1">
        <f>SUM(G85:G90)</f>
        <v>259</v>
      </c>
    </row>
    <row r="92" spans="3:8">
      <c r="C92" t="s">
        <v>25</v>
      </c>
      <c r="D92">
        <v>2015</v>
      </c>
      <c r="E92" t="s">
        <v>34</v>
      </c>
      <c r="F92" t="s">
        <v>28</v>
      </c>
      <c r="G92">
        <v>17</v>
      </c>
    </row>
    <row r="93" spans="3:8">
      <c r="C93" t="s">
        <v>25</v>
      </c>
      <c r="D93">
        <v>2015</v>
      </c>
      <c r="E93" t="s">
        <v>34</v>
      </c>
      <c r="F93" t="s">
        <v>30</v>
      </c>
      <c r="G93">
        <v>16</v>
      </c>
    </row>
    <row r="94" spans="3:8">
      <c r="C94" t="s">
        <v>25</v>
      </c>
      <c r="D94">
        <v>2015</v>
      </c>
      <c r="E94" t="s">
        <v>34</v>
      </c>
      <c r="F94" t="s">
        <v>32</v>
      </c>
      <c r="G94">
        <v>0</v>
      </c>
    </row>
    <row r="95" spans="3:8">
      <c r="C95" t="s">
        <v>25</v>
      </c>
      <c r="D95">
        <v>2015</v>
      </c>
      <c r="E95" t="s">
        <v>34</v>
      </c>
      <c r="F95" t="s">
        <v>41</v>
      </c>
      <c r="G95">
        <v>0</v>
      </c>
    </row>
    <row r="96" spans="3:8">
      <c r="C96" t="s">
        <v>25</v>
      </c>
      <c r="D96">
        <v>2015</v>
      </c>
      <c r="E96" t="s">
        <v>34</v>
      </c>
      <c r="F96" t="s">
        <v>42</v>
      </c>
      <c r="G96">
        <v>0</v>
      </c>
    </row>
    <row r="97" spans="3:8">
      <c r="C97" t="s">
        <v>25</v>
      </c>
      <c r="D97">
        <v>2015</v>
      </c>
      <c r="E97" t="s">
        <v>34</v>
      </c>
      <c r="F97" t="s">
        <v>43</v>
      </c>
      <c r="G97">
        <v>0</v>
      </c>
    </row>
    <row r="98" spans="3:8" s="1" customFormat="1">
      <c r="C98" s="1" t="s">
        <v>25</v>
      </c>
      <c r="D98" s="1">
        <v>2015</v>
      </c>
      <c r="E98" s="1" t="s">
        <v>34</v>
      </c>
      <c r="H98" s="1">
        <f>SUM(G92:G97)</f>
        <v>33</v>
      </c>
    </row>
    <row r="99" spans="3:8">
      <c r="C99" t="s">
        <v>25</v>
      </c>
      <c r="D99">
        <v>2015</v>
      </c>
      <c r="E99" t="s">
        <v>35</v>
      </c>
      <c r="F99" t="s">
        <v>28</v>
      </c>
      <c r="G99">
        <v>586</v>
      </c>
    </row>
    <row r="100" spans="3:8">
      <c r="C100" t="s">
        <v>25</v>
      </c>
      <c r="D100">
        <v>2015</v>
      </c>
      <c r="E100" t="s">
        <v>35</v>
      </c>
      <c r="F100" t="s">
        <v>30</v>
      </c>
      <c r="G100">
        <v>406</v>
      </c>
    </row>
    <row r="101" spans="3:8">
      <c r="C101" t="s">
        <v>25</v>
      </c>
      <c r="D101">
        <v>2015</v>
      </c>
      <c r="E101" t="s">
        <v>35</v>
      </c>
      <c r="F101" t="s">
        <v>32</v>
      </c>
      <c r="G101">
        <v>0</v>
      </c>
    </row>
    <row r="102" spans="3:8">
      <c r="C102" t="s">
        <v>25</v>
      </c>
      <c r="D102">
        <v>2015</v>
      </c>
      <c r="E102" t="s">
        <v>35</v>
      </c>
      <c r="F102" t="s">
        <v>41</v>
      </c>
      <c r="G102">
        <v>0</v>
      </c>
    </row>
    <row r="103" spans="3:8">
      <c r="C103" t="s">
        <v>25</v>
      </c>
      <c r="D103">
        <v>2015</v>
      </c>
      <c r="E103" t="s">
        <v>35</v>
      </c>
      <c r="F103" t="s">
        <v>42</v>
      </c>
      <c r="G103">
        <v>0</v>
      </c>
    </row>
    <row r="104" spans="3:8">
      <c r="C104" t="s">
        <v>25</v>
      </c>
      <c r="D104">
        <v>2015</v>
      </c>
      <c r="E104" t="s">
        <v>35</v>
      </c>
      <c r="F104" t="s">
        <v>43</v>
      </c>
      <c r="G104">
        <v>0</v>
      </c>
    </row>
    <row r="105" spans="3:8" s="1" customFormat="1">
      <c r="C105" s="1" t="s">
        <v>25</v>
      </c>
      <c r="D105" s="1">
        <v>2015</v>
      </c>
      <c r="E105" s="1" t="s">
        <v>35</v>
      </c>
      <c r="H105" s="1">
        <f>SUM(G99:G104)</f>
        <v>992</v>
      </c>
    </row>
    <row r="106" spans="3:8">
      <c r="C106" t="s">
        <v>25</v>
      </c>
      <c r="D106">
        <v>2015</v>
      </c>
      <c r="E106" t="s">
        <v>36</v>
      </c>
      <c r="F106" t="s">
        <v>28</v>
      </c>
      <c r="G106">
        <v>140</v>
      </c>
    </row>
    <row r="107" spans="3:8">
      <c r="C107" t="s">
        <v>25</v>
      </c>
      <c r="D107">
        <v>2015</v>
      </c>
      <c r="E107" t="s">
        <v>36</v>
      </c>
      <c r="F107" t="s">
        <v>30</v>
      </c>
      <c r="G107">
        <v>108</v>
      </c>
    </row>
    <row r="108" spans="3:8">
      <c r="C108" t="s">
        <v>25</v>
      </c>
      <c r="D108">
        <v>2015</v>
      </c>
      <c r="E108" t="s">
        <v>36</v>
      </c>
      <c r="F108" t="s">
        <v>32</v>
      </c>
      <c r="G108">
        <v>0</v>
      </c>
    </row>
    <row r="109" spans="3:8">
      <c r="C109" t="s">
        <v>25</v>
      </c>
      <c r="D109">
        <v>2015</v>
      </c>
      <c r="E109" t="s">
        <v>36</v>
      </c>
      <c r="F109" t="s">
        <v>41</v>
      </c>
      <c r="G109">
        <v>0</v>
      </c>
    </row>
    <row r="110" spans="3:8">
      <c r="C110" t="s">
        <v>25</v>
      </c>
      <c r="D110">
        <v>2015</v>
      </c>
      <c r="E110" t="s">
        <v>36</v>
      </c>
      <c r="F110" t="s">
        <v>42</v>
      </c>
      <c r="G110">
        <v>0</v>
      </c>
    </row>
    <row r="111" spans="3:8">
      <c r="C111" t="s">
        <v>25</v>
      </c>
      <c r="D111">
        <v>2015</v>
      </c>
      <c r="E111" t="s">
        <v>36</v>
      </c>
      <c r="F111" t="s">
        <v>43</v>
      </c>
      <c r="G111">
        <v>0</v>
      </c>
    </row>
    <row r="112" spans="3:8" s="1" customFormat="1">
      <c r="C112" s="1" t="s">
        <v>25</v>
      </c>
      <c r="D112" s="1">
        <v>2015</v>
      </c>
      <c r="E112" s="1" t="s">
        <v>36</v>
      </c>
      <c r="H112" s="1">
        <f>SUM(G106:G111)</f>
        <v>248</v>
      </c>
    </row>
    <row r="113" spans="3:8">
      <c r="C113" t="s">
        <v>25</v>
      </c>
      <c r="D113">
        <v>2015</v>
      </c>
      <c r="E113" t="s">
        <v>37</v>
      </c>
      <c r="F113" t="s">
        <v>28</v>
      </c>
      <c r="G113">
        <v>220</v>
      </c>
    </row>
    <row r="114" spans="3:8">
      <c r="C114" t="s">
        <v>25</v>
      </c>
      <c r="D114">
        <v>2015</v>
      </c>
      <c r="E114" t="s">
        <v>37</v>
      </c>
      <c r="F114" t="s">
        <v>30</v>
      </c>
      <c r="G114">
        <v>67</v>
      </c>
    </row>
    <row r="115" spans="3:8">
      <c r="C115" t="s">
        <v>25</v>
      </c>
      <c r="D115">
        <v>2015</v>
      </c>
      <c r="E115" t="s">
        <v>37</v>
      </c>
      <c r="F115" t="s">
        <v>32</v>
      </c>
      <c r="G115">
        <v>0</v>
      </c>
    </row>
    <row r="116" spans="3:8">
      <c r="C116" t="s">
        <v>25</v>
      </c>
      <c r="D116">
        <v>2015</v>
      </c>
      <c r="E116" t="s">
        <v>37</v>
      </c>
      <c r="F116" t="s">
        <v>41</v>
      </c>
      <c r="G116">
        <v>0</v>
      </c>
    </row>
    <row r="117" spans="3:8">
      <c r="C117" t="s">
        <v>25</v>
      </c>
      <c r="D117">
        <v>2015</v>
      </c>
      <c r="E117" t="s">
        <v>37</v>
      </c>
      <c r="F117" t="s">
        <v>42</v>
      </c>
      <c r="G117">
        <v>0</v>
      </c>
    </row>
    <row r="118" spans="3:8">
      <c r="C118" t="s">
        <v>25</v>
      </c>
      <c r="D118">
        <v>2015</v>
      </c>
      <c r="E118" t="s">
        <v>37</v>
      </c>
      <c r="F118" t="s">
        <v>43</v>
      </c>
      <c r="G118">
        <v>0</v>
      </c>
    </row>
    <row r="119" spans="3:8" s="1" customFormat="1">
      <c r="C119" s="1" t="s">
        <v>25</v>
      </c>
      <c r="D119" s="1">
        <v>2015</v>
      </c>
      <c r="E119" s="1" t="s">
        <v>37</v>
      </c>
      <c r="H119" s="1">
        <f>SUM(G113:G118)</f>
        <v>287</v>
      </c>
    </row>
    <row r="120" spans="3:8">
      <c r="C120" t="s">
        <v>25</v>
      </c>
      <c r="D120">
        <v>2015</v>
      </c>
      <c r="E120" t="s">
        <v>38</v>
      </c>
      <c r="F120" t="s">
        <v>28</v>
      </c>
      <c r="G120">
        <v>353</v>
      </c>
    </row>
    <row r="121" spans="3:8">
      <c r="C121" t="s">
        <v>25</v>
      </c>
      <c r="D121">
        <v>2015</v>
      </c>
      <c r="E121" t="s">
        <v>38</v>
      </c>
      <c r="F121" t="s">
        <v>30</v>
      </c>
      <c r="G121">
        <v>162</v>
      </c>
    </row>
    <row r="122" spans="3:8">
      <c r="C122" t="s">
        <v>25</v>
      </c>
      <c r="D122">
        <v>2015</v>
      </c>
      <c r="E122" t="s">
        <v>38</v>
      </c>
      <c r="F122" t="s">
        <v>32</v>
      </c>
      <c r="G122">
        <v>1</v>
      </c>
    </row>
    <row r="123" spans="3:8">
      <c r="C123" t="s">
        <v>25</v>
      </c>
      <c r="D123">
        <v>2015</v>
      </c>
      <c r="E123" t="s">
        <v>38</v>
      </c>
      <c r="F123" t="s">
        <v>41</v>
      </c>
      <c r="G123">
        <v>0</v>
      </c>
    </row>
    <row r="124" spans="3:8">
      <c r="C124" t="s">
        <v>25</v>
      </c>
      <c r="D124">
        <v>2015</v>
      </c>
      <c r="E124" t="s">
        <v>38</v>
      </c>
      <c r="F124" t="s">
        <v>42</v>
      </c>
      <c r="G124">
        <v>0</v>
      </c>
    </row>
    <row r="125" spans="3:8">
      <c r="C125" t="s">
        <v>25</v>
      </c>
      <c r="D125">
        <v>2015</v>
      </c>
      <c r="E125" t="s">
        <v>38</v>
      </c>
      <c r="F125" t="s">
        <v>43</v>
      </c>
      <c r="G125">
        <v>0</v>
      </c>
    </row>
    <row r="126" spans="3:8" s="1" customFormat="1">
      <c r="C126" s="1" t="s">
        <v>25</v>
      </c>
      <c r="D126" s="1">
        <v>2015</v>
      </c>
      <c r="E126" s="1" t="s">
        <v>38</v>
      </c>
      <c r="H126" s="1">
        <f>SUM(G120:G125)</f>
        <v>516</v>
      </c>
    </row>
    <row r="127" spans="3:8">
      <c r="C127" t="s">
        <v>25</v>
      </c>
      <c r="D127">
        <v>2015</v>
      </c>
      <c r="E127" t="s">
        <v>31</v>
      </c>
      <c r="F127" t="s">
        <v>28</v>
      </c>
      <c r="G127">
        <v>459</v>
      </c>
    </row>
    <row r="128" spans="3:8">
      <c r="C128" t="s">
        <v>25</v>
      </c>
      <c r="D128">
        <v>2015</v>
      </c>
      <c r="E128" t="s">
        <v>31</v>
      </c>
      <c r="F128" t="s">
        <v>30</v>
      </c>
      <c r="G128">
        <v>44</v>
      </c>
    </row>
    <row r="129" spans="3:8">
      <c r="C129" t="s">
        <v>25</v>
      </c>
      <c r="D129">
        <v>2015</v>
      </c>
      <c r="E129" t="s">
        <v>31</v>
      </c>
      <c r="F129" t="s">
        <v>32</v>
      </c>
      <c r="G129">
        <v>0</v>
      </c>
    </row>
    <row r="130" spans="3:8">
      <c r="C130" t="s">
        <v>25</v>
      </c>
      <c r="D130">
        <v>2015</v>
      </c>
      <c r="E130" t="s">
        <v>31</v>
      </c>
      <c r="F130" t="s">
        <v>41</v>
      </c>
      <c r="G130">
        <v>0</v>
      </c>
    </row>
    <row r="131" spans="3:8">
      <c r="C131" t="s">
        <v>25</v>
      </c>
      <c r="D131">
        <v>2015</v>
      </c>
      <c r="E131" t="s">
        <v>31</v>
      </c>
      <c r="F131" t="s">
        <v>42</v>
      </c>
      <c r="G131">
        <v>0</v>
      </c>
    </row>
    <row r="132" spans="3:8">
      <c r="C132" t="s">
        <v>25</v>
      </c>
      <c r="D132">
        <v>2015</v>
      </c>
      <c r="E132" t="s">
        <v>31</v>
      </c>
      <c r="F132" t="s">
        <v>43</v>
      </c>
      <c r="G132">
        <v>0</v>
      </c>
    </row>
    <row r="133" spans="3:8" s="1" customFormat="1">
      <c r="C133" s="1" t="s">
        <v>25</v>
      </c>
      <c r="D133" s="1">
        <v>2015</v>
      </c>
      <c r="E133" s="1" t="s">
        <v>31</v>
      </c>
      <c r="H133" s="1">
        <f>SUM(G127:G132)</f>
        <v>503</v>
      </c>
    </row>
    <row r="134" spans="3:8">
      <c r="C134" t="s">
        <v>25</v>
      </c>
      <c r="D134">
        <v>2015</v>
      </c>
      <c r="E134" t="s">
        <v>39</v>
      </c>
      <c r="F134" t="s">
        <v>28</v>
      </c>
      <c r="G134">
        <v>2304</v>
      </c>
    </row>
    <row r="135" spans="3:8">
      <c r="C135" t="s">
        <v>25</v>
      </c>
      <c r="D135">
        <v>2015</v>
      </c>
      <c r="E135" t="s">
        <v>39</v>
      </c>
      <c r="F135" t="s">
        <v>30</v>
      </c>
      <c r="G135">
        <v>78</v>
      </c>
    </row>
    <row r="136" spans="3:8">
      <c r="C136" t="s">
        <v>25</v>
      </c>
      <c r="D136">
        <v>2015</v>
      </c>
      <c r="E136" t="s">
        <v>39</v>
      </c>
      <c r="F136" t="s">
        <v>32</v>
      </c>
      <c r="G136">
        <v>42</v>
      </c>
    </row>
    <row r="137" spans="3:8">
      <c r="C137" t="s">
        <v>25</v>
      </c>
      <c r="D137">
        <v>2015</v>
      </c>
      <c r="E137" t="s">
        <v>39</v>
      </c>
      <c r="F137" t="s">
        <v>41</v>
      </c>
      <c r="G137">
        <v>0</v>
      </c>
    </row>
    <row r="138" spans="3:8">
      <c r="C138" t="s">
        <v>25</v>
      </c>
      <c r="D138">
        <v>2015</v>
      </c>
      <c r="E138" t="s">
        <v>39</v>
      </c>
      <c r="F138" t="s">
        <v>42</v>
      </c>
      <c r="G138">
        <v>0</v>
      </c>
    </row>
    <row r="139" spans="3:8">
      <c r="C139" t="s">
        <v>25</v>
      </c>
      <c r="D139">
        <v>2015</v>
      </c>
      <c r="E139" t="s">
        <v>39</v>
      </c>
      <c r="F139" t="s">
        <v>43</v>
      </c>
      <c r="G139">
        <v>0</v>
      </c>
    </row>
    <row r="140" spans="3:8" s="1" customFormat="1">
      <c r="C140" s="1" t="s">
        <v>25</v>
      </c>
      <c r="D140" s="1">
        <v>2015</v>
      </c>
      <c r="E140" s="1" t="s">
        <v>39</v>
      </c>
      <c r="H140" s="1">
        <f>SUM(G134:G139)</f>
        <v>2424</v>
      </c>
    </row>
    <row r="143" spans="3:8">
      <c r="C143" t="s">
        <v>40</v>
      </c>
      <c r="D143">
        <v>2015</v>
      </c>
      <c r="E143" t="s">
        <v>27</v>
      </c>
      <c r="F143" t="s">
        <v>28</v>
      </c>
      <c r="G143">
        <v>35</v>
      </c>
    </row>
    <row r="144" spans="3:8">
      <c r="C144" t="s">
        <v>40</v>
      </c>
      <c r="D144">
        <v>2015</v>
      </c>
      <c r="E144" t="s">
        <v>27</v>
      </c>
      <c r="F144" t="s">
        <v>30</v>
      </c>
      <c r="G144">
        <v>100</v>
      </c>
    </row>
    <row r="145" spans="3:8">
      <c r="C145" t="s">
        <v>40</v>
      </c>
      <c r="D145">
        <v>2015</v>
      </c>
      <c r="E145" t="s">
        <v>27</v>
      </c>
      <c r="F145" t="s">
        <v>32</v>
      </c>
      <c r="G145">
        <v>0</v>
      </c>
    </row>
    <row r="146" spans="3:8">
      <c r="C146" t="s">
        <v>40</v>
      </c>
      <c r="D146">
        <v>2015</v>
      </c>
      <c r="E146" t="s">
        <v>27</v>
      </c>
      <c r="F146" t="s">
        <v>41</v>
      </c>
      <c r="G146">
        <v>0</v>
      </c>
    </row>
    <row r="147" spans="3:8">
      <c r="C147" t="s">
        <v>40</v>
      </c>
      <c r="D147">
        <v>2015</v>
      </c>
      <c r="E147" t="s">
        <v>27</v>
      </c>
      <c r="F147" t="s">
        <v>42</v>
      </c>
      <c r="G147">
        <v>0</v>
      </c>
    </row>
    <row r="148" spans="3:8">
      <c r="C148" t="s">
        <v>40</v>
      </c>
      <c r="D148">
        <v>2015</v>
      </c>
      <c r="E148" t="s">
        <v>27</v>
      </c>
      <c r="F148" t="s">
        <v>43</v>
      </c>
      <c r="G148">
        <v>0</v>
      </c>
    </row>
    <row r="149" spans="3:8">
      <c r="C149" s="1" t="s">
        <v>40</v>
      </c>
      <c r="D149" s="1">
        <v>2015</v>
      </c>
      <c r="E149" s="1" t="s">
        <v>27</v>
      </c>
      <c r="F149" s="1"/>
      <c r="G149" s="1"/>
      <c r="H149" s="1">
        <f>SUM(G143:G148)</f>
        <v>135</v>
      </c>
    </row>
    <row r="150" spans="3:8">
      <c r="C150" t="s">
        <v>40</v>
      </c>
      <c r="D150">
        <v>2015</v>
      </c>
      <c r="E150" t="s">
        <v>33</v>
      </c>
      <c r="F150" t="s">
        <v>28</v>
      </c>
      <c r="G150">
        <v>381</v>
      </c>
    </row>
    <row r="151" spans="3:8">
      <c r="C151" t="s">
        <v>40</v>
      </c>
      <c r="D151">
        <v>2015</v>
      </c>
      <c r="E151" t="s">
        <v>33</v>
      </c>
      <c r="F151" t="s">
        <v>30</v>
      </c>
      <c r="G151">
        <v>71</v>
      </c>
    </row>
    <row r="152" spans="3:8">
      <c r="C152" t="s">
        <v>40</v>
      </c>
      <c r="D152">
        <v>2015</v>
      </c>
      <c r="E152" t="s">
        <v>33</v>
      </c>
      <c r="F152" t="s">
        <v>32</v>
      </c>
      <c r="G152">
        <v>41</v>
      </c>
    </row>
    <row r="153" spans="3:8">
      <c r="C153" t="s">
        <v>40</v>
      </c>
      <c r="D153">
        <v>2015</v>
      </c>
      <c r="E153" t="s">
        <v>33</v>
      </c>
      <c r="F153" t="s">
        <v>41</v>
      </c>
      <c r="G153">
        <v>0</v>
      </c>
    </row>
    <row r="154" spans="3:8">
      <c r="C154" t="s">
        <v>40</v>
      </c>
      <c r="D154">
        <v>2015</v>
      </c>
      <c r="E154" t="s">
        <v>33</v>
      </c>
      <c r="F154" t="s">
        <v>42</v>
      </c>
      <c r="G154">
        <v>0</v>
      </c>
    </row>
    <row r="155" spans="3:8">
      <c r="C155" t="s">
        <v>40</v>
      </c>
      <c r="D155">
        <v>2015</v>
      </c>
      <c r="E155" t="s">
        <v>33</v>
      </c>
      <c r="F155" t="s">
        <v>43</v>
      </c>
      <c r="G155">
        <v>0</v>
      </c>
    </row>
    <row r="156" spans="3:8">
      <c r="C156" s="1" t="s">
        <v>40</v>
      </c>
      <c r="D156" s="1">
        <v>2015</v>
      </c>
      <c r="E156" s="1" t="s">
        <v>33</v>
      </c>
      <c r="F156" s="1"/>
      <c r="G156" s="1"/>
      <c r="H156" s="1">
        <f>SUM(G150:G155)</f>
        <v>493</v>
      </c>
    </row>
    <row r="157" spans="3:8">
      <c r="C157" t="s">
        <v>40</v>
      </c>
      <c r="D157">
        <v>2015</v>
      </c>
      <c r="E157" t="s">
        <v>34</v>
      </c>
      <c r="F157" t="s">
        <v>28</v>
      </c>
      <c r="G157">
        <v>94</v>
      </c>
    </row>
    <row r="158" spans="3:8">
      <c r="C158" t="s">
        <v>40</v>
      </c>
      <c r="D158">
        <v>2015</v>
      </c>
      <c r="E158" t="s">
        <v>34</v>
      </c>
      <c r="F158" t="s">
        <v>30</v>
      </c>
      <c r="G158">
        <v>14</v>
      </c>
    </row>
    <row r="159" spans="3:8">
      <c r="C159" t="s">
        <v>40</v>
      </c>
      <c r="D159">
        <v>2015</v>
      </c>
      <c r="E159" t="s">
        <v>34</v>
      </c>
      <c r="F159" t="s">
        <v>32</v>
      </c>
      <c r="G159">
        <v>0</v>
      </c>
    </row>
    <row r="160" spans="3:8">
      <c r="C160" t="s">
        <v>40</v>
      </c>
      <c r="D160">
        <v>2015</v>
      </c>
      <c r="E160" t="s">
        <v>34</v>
      </c>
      <c r="F160" t="s">
        <v>41</v>
      </c>
      <c r="G160">
        <v>2</v>
      </c>
    </row>
    <row r="161" spans="3:8">
      <c r="C161" t="s">
        <v>40</v>
      </c>
      <c r="D161">
        <v>2015</v>
      </c>
      <c r="E161" t="s">
        <v>34</v>
      </c>
      <c r="F161" t="s">
        <v>42</v>
      </c>
      <c r="G161">
        <v>0</v>
      </c>
    </row>
    <row r="162" spans="3:8">
      <c r="C162" t="s">
        <v>40</v>
      </c>
      <c r="D162">
        <v>2015</v>
      </c>
      <c r="E162" t="s">
        <v>34</v>
      </c>
      <c r="F162" t="s">
        <v>43</v>
      </c>
      <c r="G162">
        <v>0</v>
      </c>
    </row>
    <row r="163" spans="3:8">
      <c r="C163" s="1" t="s">
        <v>40</v>
      </c>
      <c r="D163" s="1">
        <v>2015</v>
      </c>
      <c r="E163" s="1" t="s">
        <v>34</v>
      </c>
      <c r="F163" s="1"/>
      <c r="G163" s="1"/>
      <c r="H163" s="1">
        <f>SUM(G157:G162)</f>
        <v>110</v>
      </c>
    </row>
    <row r="164" spans="3:8">
      <c r="C164" t="s">
        <v>40</v>
      </c>
      <c r="D164">
        <v>2015</v>
      </c>
      <c r="E164" t="s">
        <v>35</v>
      </c>
      <c r="F164" t="s">
        <v>28</v>
      </c>
      <c r="G164">
        <v>1378</v>
      </c>
    </row>
    <row r="165" spans="3:8">
      <c r="C165" t="s">
        <v>40</v>
      </c>
      <c r="D165">
        <v>2015</v>
      </c>
      <c r="E165" t="s">
        <v>35</v>
      </c>
      <c r="F165" t="s">
        <v>30</v>
      </c>
      <c r="G165">
        <v>523</v>
      </c>
    </row>
    <row r="166" spans="3:8">
      <c r="C166" t="s">
        <v>40</v>
      </c>
      <c r="D166">
        <v>2015</v>
      </c>
      <c r="E166" t="s">
        <v>35</v>
      </c>
      <c r="F166" t="s">
        <v>32</v>
      </c>
      <c r="G166">
        <v>0</v>
      </c>
    </row>
    <row r="167" spans="3:8">
      <c r="C167" t="s">
        <v>40</v>
      </c>
      <c r="D167">
        <v>2015</v>
      </c>
      <c r="E167" t="s">
        <v>35</v>
      </c>
      <c r="F167" t="s">
        <v>41</v>
      </c>
      <c r="G167">
        <v>0</v>
      </c>
    </row>
    <row r="168" spans="3:8">
      <c r="C168" t="s">
        <v>40</v>
      </c>
      <c r="D168">
        <v>2015</v>
      </c>
      <c r="E168" t="s">
        <v>35</v>
      </c>
      <c r="F168" t="s">
        <v>42</v>
      </c>
      <c r="G168">
        <v>0</v>
      </c>
    </row>
    <row r="169" spans="3:8">
      <c r="C169" t="s">
        <v>40</v>
      </c>
      <c r="D169">
        <v>2015</v>
      </c>
      <c r="E169" t="s">
        <v>35</v>
      </c>
      <c r="F169" t="s">
        <v>43</v>
      </c>
      <c r="G169">
        <v>0</v>
      </c>
    </row>
    <row r="170" spans="3:8">
      <c r="C170" s="1" t="s">
        <v>40</v>
      </c>
      <c r="D170" s="1">
        <v>2015</v>
      </c>
      <c r="E170" s="1" t="s">
        <v>35</v>
      </c>
      <c r="F170" s="1"/>
      <c r="G170" s="1"/>
      <c r="H170" s="1">
        <f>SUM(G164:G169)</f>
        <v>1901</v>
      </c>
    </row>
    <row r="171" spans="3:8">
      <c r="C171" t="s">
        <v>40</v>
      </c>
      <c r="D171">
        <v>2015</v>
      </c>
      <c r="E171" t="s">
        <v>36</v>
      </c>
      <c r="F171" t="s">
        <v>28</v>
      </c>
      <c r="G171">
        <v>247</v>
      </c>
    </row>
    <row r="172" spans="3:8">
      <c r="C172" t="s">
        <v>40</v>
      </c>
      <c r="D172">
        <v>2015</v>
      </c>
      <c r="E172" t="s">
        <v>36</v>
      </c>
      <c r="F172" t="s">
        <v>30</v>
      </c>
      <c r="G172">
        <v>130</v>
      </c>
    </row>
    <row r="173" spans="3:8">
      <c r="C173" t="s">
        <v>40</v>
      </c>
      <c r="D173">
        <v>2015</v>
      </c>
      <c r="E173" t="s">
        <v>36</v>
      </c>
      <c r="F173" t="s">
        <v>32</v>
      </c>
      <c r="G173">
        <v>1</v>
      </c>
    </row>
    <row r="174" spans="3:8">
      <c r="C174" t="s">
        <v>40</v>
      </c>
      <c r="D174">
        <v>2015</v>
      </c>
      <c r="E174" t="s">
        <v>36</v>
      </c>
      <c r="F174" t="s">
        <v>41</v>
      </c>
      <c r="G174">
        <v>0</v>
      </c>
    </row>
    <row r="175" spans="3:8">
      <c r="C175" t="s">
        <v>40</v>
      </c>
      <c r="D175">
        <v>2015</v>
      </c>
      <c r="E175" t="s">
        <v>36</v>
      </c>
      <c r="F175" t="s">
        <v>42</v>
      </c>
      <c r="G175">
        <v>0</v>
      </c>
    </row>
    <row r="176" spans="3:8">
      <c r="C176" t="s">
        <v>40</v>
      </c>
      <c r="D176">
        <v>2015</v>
      </c>
      <c r="E176" t="s">
        <v>36</v>
      </c>
      <c r="F176" t="s">
        <v>43</v>
      </c>
      <c r="G176">
        <v>0</v>
      </c>
    </row>
    <row r="177" spans="3:8">
      <c r="C177" s="1" t="s">
        <v>40</v>
      </c>
      <c r="D177" s="1">
        <v>2015</v>
      </c>
      <c r="E177" s="1" t="s">
        <v>36</v>
      </c>
      <c r="F177" s="1"/>
      <c r="G177" s="1"/>
      <c r="H177" s="1">
        <f>SUM(G171:G176)</f>
        <v>378</v>
      </c>
    </row>
    <row r="178" spans="3:8">
      <c r="C178" t="s">
        <v>40</v>
      </c>
      <c r="D178">
        <v>2015</v>
      </c>
      <c r="E178" t="s">
        <v>37</v>
      </c>
      <c r="F178" t="s">
        <v>28</v>
      </c>
      <c r="G178">
        <v>206</v>
      </c>
    </row>
    <row r="179" spans="3:8">
      <c r="C179" t="s">
        <v>40</v>
      </c>
      <c r="D179">
        <v>2015</v>
      </c>
      <c r="E179" t="s">
        <v>37</v>
      </c>
      <c r="F179" t="s">
        <v>30</v>
      </c>
      <c r="G179">
        <v>48</v>
      </c>
    </row>
    <row r="180" spans="3:8">
      <c r="C180" t="s">
        <v>40</v>
      </c>
      <c r="D180">
        <v>2015</v>
      </c>
      <c r="E180" t="s">
        <v>37</v>
      </c>
      <c r="F180" t="s">
        <v>32</v>
      </c>
      <c r="G180">
        <v>0</v>
      </c>
    </row>
    <row r="181" spans="3:8">
      <c r="C181" t="s">
        <v>40</v>
      </c>
      <c r="D181">
        <v>2015</v>
      </c>
      <c r="E181" t="s">
        <v>37</v>
      </c>
      <c r="F181" t="s">
        <v>41</v>
      </c>
      <c r="G181">
        <v>0</v>
      </c>
    </row>
    <row r="182" spans="3:8">
      <c r="C182" t="s">
        <v>40</v>
      </c>
      <c r="D182">
        <v>2015</v>
      </c>
      <c r="E182" t="s">
        <v>37</v>
      </c>
      <c r="F182" t="s">
        <v>42</v>
      </c>
      <c r="G182">
        <v>0</v>
      </c>
    </row>
    <row r="183" spans="3:8">
      <c r="C183" t="s">
        <v>40</v>
      </c>
      <c r="D183">
        <v>2015</v>
      </c>
      <c r="E183" t="s">
        <v>37</v>
      </c>
      <c r="F183" t="s">
        <v>43</v>
      </c>
      <c r="G183">
        <v>0</v>
      </c>
    </row>
    <row r="184" spans="3:8">
      <c r="C184" s="1" t="s">
        <v>40</v>
      </c>
      <c r="D184" s="1">
        <v>2015</v>
      </c>
      <c r="E184" s="1" t="s">
        <v>37</v>
      </c>
      <c r="F184" s="1"/>
      <c r="G184" s="1"/>
      <c r="H184" s="1">
        <f>SUM(G178:G183)</f>
        <v>254</v>
      </c>
    </row>
    <row r="185" spans="3:8">
      <c r="C185" t="s">
        <v>40</v>
      </c>
      <c r="D185">
        <v>2015</v>
      </c>
      <c r="E185" t="s">
        <v>38</v>
      </c>
      <c r="F185" t="s">
        <v>28</v>
      </c>
      <c r="G185">
        <v>363</v>
      </c>
    </row>
    <row r="186" spans="3:8">
      <c r="C186" t="s">
        <v>40</v>
      </c>
      <c r="D186">
        <v>2015</v>
      </c>
      <c r="E186" t="s">
        <v>38</v>
      </c>
      <c r="F186" t="s">
        <v>30</v>
      </c>
      <c r="G186">
        <v>40</v>
      </c>
    </row>
    <row r="187" spans="3:8">
      <c r="C187" t="s">
        <v>40</v>
      </c>
      <c r="D187">
        <v>2015</v>
      </c>
      <c r="E187" t="s">
        <v>38</v>
      </c>
      <c r="F187" t="s">
        <v>32</v>
      </c>
      <c r="G187">
        <v>0</v>
      </c>
    </row>
    <row r="188" spans="3:8">
      <c r="C188" t="s">
        <v>40</v>
      </c>
      <c r="D188">
        <v>2015</v>
      </c>
      <c r="E188" t="s">
        <v>38</v>
      </c>
      <c r="F188" t="s">
        <v>41</v>
      </c>
      <c r="G188">
        <v>0</v>
      </c>
    </row>
    <row r="189" spans="3:8">
      <c r="C189" t="s">
        <v>40</v>
      </c>
      <c r="D189">
        <v>2015</v>
      </c>
      <c r="E189" t="s">
        <v>38</v>
      </c>
      <c r="F189" t="s">
        <v>42</v>
      </c>
      <c r="G189">
        <v>0</v>
      </c>
    </row>
    <row r="190" spans="3:8">
      <c r="C190" t="s">
        <v>40</v>
      </c>
      <c r="D190">
        <v>2015</v>
      </c>
      <c r="E190" t="s">
        <v>38</v>
      </c>
      <c r="F190" t="s">
        <v>43</v>
      </c>
      <c r="G190">
        <v>0</v>
      </c>
    </row>
    <row r="191" spans="3:8">
      <c r="C191" s="1" t="s">
        <v>40</v>
      </c>
      <c r="D191" s="1">
        <v>2015</v>
      </c>
      <c r="E191" s="1" t="s">
        <v>38</v>
      </c>
      <c r="F191" s="1"/>
      <c r="G191" s="1"/>
      <c r="H191" s="1">
        <f>SUM(G185:G190)</f>
        <v>403</v>
      </c>
    </row>
    <row r="192" spans="3:8">
      <c r="C192" t="s">
        <v>40</v>
      </c>
      <c r="D192">
        <v>2015</v>
      </c>
      <c r="E192" t="s">
        <v>31</v>
      </c>
      <c r="F192" t="s">
        <v>28</v>
      </c>
      <c r="G192">
        <v>285</v>
      </c>
    </row>
    <row r="193" spans="3:8">
      <c r="C193" t="s">
        <v>40</v>
      </c>
      <c r="D193">
        <v>2015</v>
      </c>
      <c r="E193" t="s">
        <v>31</v>
      </c>
      <c r="F193" t="s">
        <v>30</v>
      </c>
      <c r="G193">
        <v>14</v>
      </c>
    </row>
    <row r="194" spans="3:8">
      <c r="C194" t="s">
        <v>40</v>
      </c>
      <c r="D194">
        <v>2015</v>
      </c>
      <c r="E194" t="s">
        <v>31</v>
      </c>
      <c r="F194" t="s">
        <v>32</v>
      </c>
      <c r="G194">
        <v>1</v>
      </c>
    </row>
    <row r="195" spans="3:8">
      <c r="C195" t="s">
        <v>40</v>
      </c>
      <c r="D195">
        <v>2015</v>
      </c>
      <c r="E195" t="s">
        <v>31</v>
      </c>
      <c r="F195" t="s">
        <v>41</v>
      </c>
      <c r="G195">
        <v>0</v>
      </c>
    </row>
    <row r="196" spans="3:8">
      <c r="C196" t="s">
        <v>40</v>
      </c>
      <c r="D196">
        <v>2015</v>
      </c>
      <c r="E196" t="s">
        <v>31</v>
      </c>
      <c r="F196" t="s">
        <v>42</v>
      </c>
      <c r="G196">
        <v>0</v>
      </c>
    </row>
    <row r="197" spans="3:8">
      <c r="C197" t="s">
        <v>40</v>
      </c>
      <c r="D197">
        <v>2015</v>
      </c>
      <c r="E197" t="s">
        <v>31</v>
      </c>
      <c r="F197" t="s">
        <v>43</v>
      </c>
      <c r="G197">
        <v>0</v>
      </c>
    </row>
    <row r="198" spans="3:8">
      <c r="C198" s="1" t="s">
        <v>40</v>
      </c>
      <c r="D198" s="1">
        <v>2015</v>
      </c>
      <c r="E198" s="1" t="s">
        <v>31</v>
      </c>
      <c r="F198" s="1"/>
      <c r="G198" s="1"/>
      <c r="H198" s="1">
        <f>SUM(G192:G197)</f>
        <v>300</v>
      </c>
    </row>
    <row r="199" spans="3:8">
      <c r="C199" t="s">
        <v>40</v>
      </c>
      <c r="D199">
        <v>2015</v>
      </c>
      <c r="E199" t="s">
        <v>39</v>
      </c>
      <c r="F199" t="s">
        <v>28</v>
      </c>
      <c r="G199">
        <v>995</v>
      </c>
    </row>
    <row r="200" spans="3:8">
      <c r="C200" t="s">
        <v>40</v>
      </c>
      <c r="D200">
        <v>2015</v>
      </c>
      <c r="E200" t="s">
        <v>39</v>
      </c>
      <c r="F200" t="s">
        <v>30</v>
      </c>
      <c r="G200">
        <v>15</v>
      </c>
    </row>
    <row r="201" spans="3:8">
      <c r="C201" t="s">
        <v>40</v>
      </c>
      <c r="D201">
        <v>2015</v>
      </c>
      <c r="E201" t="s">
        <v>39</v>
      </c>
      <c r="F201" t="s">
        <v>32</v>
      </c>
      <c r="G201">
        <v>12</v>
      </c>
    </row>
    <row r="202" spans="3:8">
      <c r="C202" t="s">
        <v>40</v>
      </c>
      <c r="D202">
        <v>2015</v>
      </c>
      <c r="E202" t="s">
        <v>39</v>
      </c>
      <c r="F202" t="s">
        <v>41</v>
      </c>
      <c r="G202">
        <v>0</v>
      </c>
    </row>
    <row r="203" spans="3:8">
      <c r="C203" t="s">
        <v>40</v>
      </c>
      <c r="D203">
        <v>2015</v>
      </c>
      <c r="E203" t="s">
        <v>39</v>
      </c>
      <c r="F203" t="s">
        <v>42</v>
      </c>
      <c r="G203">
        <v>0</v>
      </c>
    </row>
    <row r="204" spans="3:8">
      <c r="C204" t="s">
        <v>40</v>
      </c>
      <c r="D204">
        <v>2015</v>
      </c>
      <c r="E204" t="s">
        <v>39</v>
      </c>
      <c r="F204" t="s">
        <v>43</v>
      </c>
      <c r="G204">
        <v>0</v>
      </c>
    </row>
    <row r="205" spans="3:8">
      <c r="C205" s="1" t="s">
        <v>40</v>
      </c>
      <c r="D205" s="1">
        <v>2015</v>
      </c>
      <c r="E205" s="1" t="s">
        <v>39</v>
      </c>
      <c r="F205" s="1"/>
      <c r="G205" s="1"/>
      <c r="H205" s="1">
        <f>SUM(G199:G204)</f>
        <v>1022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0D58-1C2C-B447-A584-DD6A8DDEE048}">
  <dimension ref="B3:R62"/>
  <sheetViews>
    <sheetView topLeftCell="B1" workbookViewId="0">
      <selection activeCell="R24" sqref="R24"/>
    </sheetView>
  </sheetViews>
  <sheetFormatPr baseColWidth="10" defaultRowHeight="18"/>
  <cols>
    <col min="2" max="2" width="15.42578125" customWidth="1"/>
    <col min="3" max="3" width="21.85546875" customWidth="1"/>
    <col min="4" max="6" width="10.85546875" bestFit="1" customWidth="1"/>
    <col min="7" max="7" width="11.7109375" bestFit="1" customWidth="1"/>
    <col min="8" max="8" width="10.85546875" bestFit="1" customWidth="1"/>
    <col min="9" max="10" width="11.7109375" bestFit="1" customWidth="1"/>
    <col min="11" max="11" width="12.28515625" customWidth="1"/>
    <col min="12" max="15" width="11.7109375" bestFit="1" customWidth="1"/>
    <col min="16" max="16" width="5.140625" customWidth="1"/>
    <col min="17" max="17" width="4.7109375" customWidth="1"/>
  </cols>
  <sheetData>
    <row r="3" spans="3:18" ht="27">
      <c r="D3" s="19" t="s">
        <v>51</v>
      </c>
    </row>
    <row r="5" spans="3:18" ht="20">
      <c r="D5" s="2" t="s">
        <v>48</v>
      </c>
    </row>
    <row r="8" spans="3:18">
      <c r="D8" s="8" t="s">
        <v>49</v>
      </c>
    </row>
    <row r="10" spans="3:18">
      <c r="D10" s="11">
        <v>2010</v>
      </c>
      <c r="E10" s="12">
        <v>2011</v>
      </c>
      <c r="F10" s="12">
        <v>2012</v>
      </c>
      <c r="G10" s="12">
        <v>2013</v>
      </c>
      <c r="H10" s="12">
        <v>2014</v>
      </c>
      <c r="I10" s="12">
        <v>2015</v>
      </c>
      <c r="J10" s="12">
        <v>2016</v>
      </c>
      <c r="K10" s="12">
        <v>2017</v>
      </c>
      <c r="L10" s="12">
        <v>2018</v>
      </c>
      <c r="M10" s="12">
        <v>2019</v>
      </c>
      <c r="N10" s="12">
        <v>2020</v>
      </c>
      <c r="O10" s="13">
        <v>2021</v>
      </c>
      <c r="P10" s="1"/>
      <c r="Q10" s="1"/>
      <c r="R10" s="1"/>
    </row>
    <row r="11" spans="3:18">
      <c r="C11" t="s">
        <v>6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</row>
    <row r="12" spans="3:18">
      <c r="C12" t="s">
        <v>7</v>
      </c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</row>
    <row r="13" spans="3:18">
      <c r="C13" t="s">
        <v>8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2"/>
    </row>
    <row r="14" spans="3:18">
      <c r="C14" t="s">
        <v>9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/>
    </row>
    <row r="15" spans="3:18">
      <c r="C15" t="s">
        <v>10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/>
    </row>
    <row r="16" spans="3:18">
      <c r="C16" t="s">
        <v>11</v>
      </c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</row>
    <row r="17" spans="3:15">
      <c r="C17" t="s">
        <v>12</v>
      </c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</row>
    <row r="18" spans="3:15">
      <c r="C18" t="s">
        <v>13</v>
      </c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</row>
    <row r="21" spans="3:15">
      <c r="E21" s="1" t="s">
        <v>50</v>
      </c>
      <c r="F21" s="1" t="s">
        <v>50</v>
      </c>
      <c r="G21" s="1" t="s">
        <v>50</v>
      </c>
      <c r="H21" s="1" t="s">
        <v>50</v>
      </c>
      <c r="I21" s="1" t="s">
        <v>50</v>
      </c>
      <c r="J21" s="1" t="s">
        <v>50</v>
      </c>
      <c r="K21" s="1" t="s">
        <v>50</v>
      </c>
      <c r="L21" s="1" t="s">
        <v>50</v>
      </c>
      <c r="M21" s="1" t="s">
        <v>50</v>
      </c>
      <c r="N21" s="1" t="s">
        <v>50</v>
      </c>
      <c r="O21" s="1" t="s">
        <v>50</v>
      </c>
    </row>
    <row r="22" spans="3:15">
      <c r="D22" s="1">
        <v>2010</v>
      </c>
      <c r="E22" s="1">
        <v>2011</v>
      </c>
      <c r="F22" s="1">
        <v>2012</v>
      </c>
      <c r="G22" s="1">
        <v>2013</v>
      </c>
      <c r="H22" s="1">
        <v>2014</v>
      </c>
      <c r="I22" s="11">
        <v>2015</v>
      </c>
      <c r="J22" s="12">
        <v>2016</v>
      </c>
      <c r="K22" s="12">
        <v>2017</v>
      </c>
      <c r="L22" s="12">
        <v>2018</v>
      </c>
      <c r="M22" s="12">
        <v>2019</v>
      </c>
      <c r="N22" s="13">
        <v>2020</v>
      </c>
      <c r="O22" s="1">
        <v>2021</v>
      </c>
    </row>
    <row r="23" spans="3:15">
      <c r="C23" t="s">
        <v>6</v>
      </c>
      <c r="E23" s="26"/>
      <c r="F23" s="26"/>
      <c r="G23" s="26"/>
      <c r="H23" s="26"/>
      <c r="I23" s="27"/>
      <c r="J23" s="26"/>
      <c r="K23" s="26"/>
      <c r="L23" s="26"/>
      <c r="M23" s="26"/>
      <c r="N23" s="28"/>
      <c r="O23" s="26"/>
    </row>
    <row r="24" spans="3:15">
      <c r="C24" t="s">
        <v>7</v>
      </c>
      <c r="E24" s="26"/>
      <c r="F24" s="26"/>
      <c r="G24" s="26"/>
      <c r="H24" s="26"/>
      <c r="I24" s="27"/>
      <c r="J24" s="26"/>
      <c r="K24" s="26"/>
      <c r="L24" s="26"/>
      <c r="M24" s="26"/>
      <c r="N24" s="28"/>
      <c r="O24" s="26"/>
    </row>
    <row r="25" spans="3:15">
      <c r="C25" t="s">
        <v>8</v>
      </c>
      <c r="E25" s="26"/>
      <c r="F25" s="26"/>
      <c r="G25" s="26"/>
      <c r="H25" s="26"/>
      <c r="I25" s="27"/>
      <c r="J25" s="26"/>
      <c r="K25" s="26"/>
      <c r="L25" s="26"/>
      <c r="M25" s="26"/>
      <c r="N25" s="28"/>
      <c r="O25" s="26"/>
    </row>
    <row r="26" spans="3:15">
      <c r="C26" t="s">
        <v>9</v>
      </c>
      <c r="E26" s="26"/>
      <c r="F26" s="26"/>
      <c r="G26" s="26"/>
      <c r="H26" s="26"/>
      <c r="I26" s="27"/>
      <c r="J26" s="26"/>
      <c r="K26" s="26"/>
      <c r="L26" s="26"/>
      <c r="M26" s="26"/>
      <c r="N26" s="28"/>
      <c r="O26" s="26"/>
    </row>
    <row r="27" spans="3:15">
      <c r="C27" t="s">
        <v>10</v>
      </c>
      <c r="E27" s="26"/>
      <c r="F27" s="26"/>
      <c r="G27" s="26"/>
      <c r="H27" s="26"/>
      <c r="I27" s="27"/>
      <c r="J27" s="26"/>
      <c r="K27" s="26"/>
      <c r="L27" s="26"/>
      <c r="M27" s="26"/>
      <c r="N27" s="28"/>
      <c r="O27" s="26"/>
    </row>
    <row r="28" spans="3:15">
      <c r="C28" t="s">
        <v>11</v>
      </c>
      <c r="E28" s="26"/>
      <c r="F28" s="26"/>
      <c r="G28" s="26"/>
      <c r="H28" s="26"/>
      <c r="I28" s="27"/>
      <c r="J28" s="26"/>
      <c r="K28" s="26"/>
      <c r="L28" s="26"/>
      <c r="M28" s="26"/>
      <c r="N28" s="28"/>
      <c r="O28" s="26"/>
    </row>
    <row r="29" spans="3:15">
      <c r="C29" t="s">
        <v>12</v>
      </c>
      <c r="E29" s="26"/>
      <c r="F29" s="26"/>
      <c r="G29" s="26"/>
      <c r="H29" s="26"/>
      <c r="I29" s="27"/>
      <c r="J29" s="26"/>
      <c r="K29" s="26"/>
      <c r="L29" s="26"/>
      <c r="M29" s="26"/>
      <c r="N29" s="28"/>
      <c r="O29" s="26"/>
    </row>
    <row r="30" spans="3:15">
      <c r="C30" t="s">
        <v>13</v>
      </c>
      <c r="E30" s="26"/>
      <c r="F30" s="26"/>
      <c r="G30" s="26"/>
      <c r="H30" s="26"/>
      <c r="I30" s="29"/>
      <c r="J30" s="30"/>
      <c r="K30" s="30"/>
      <c r="L30" s="30"/>
      <c r="M30" s="30"/>
      <c r="N30" s="31"/>
      <c r="O30" s="26"/>
    </row>
    <row r="37" spans="2:15">
      <c r="D37" s="8" t="s">
        <v>67</v>
      </c>
    </row>
    <row r="39" spans="2:15">
      <c r="B39" s="10" t="s">
        <v>53</v>
      </c>
      <c r="C39" s="10" t="s">
        <v>52</v>
      </c>
      <c r="D39" s="10">
        <v>2010</v>
      </c>
      <c r="E39" s="10">
        <v>2011</v>
      </c>
      <c r="F39" s="10">
        <v>2012</v>
      </c>
      <c r="G39" s="10">
        <v>2013</v>
      </c>
      <c r="H39" s="10">
        <v>2014</v>
      </c>
      <c r="I39" s="11">
        <v>2015</v>
      </c>
      <c r="J39" s="12">
        <v>2016</v>
      </c>
      <c r="K39" s="12">
        <v>2017</v>
      </c>
      <c r="L39" s="12">
        <v>2018</v>
      </c>
      <c r="M39" s="12">
        <v>2019</v>
      </c>
      <c r="N39" s="13">
        <v>2020</v>
      </c>
      <c r="O39" s="1">
        <v>2021</v>
      </c>
    </row>
    <row r="40" spans="2:15">
      <c r="B40" t="s">
        <v>54</v>
      </c>
      <c r="C40" s="9" t="s">
        <v>6</v>
      </c>
      <c r="I40" s="14"/>
      <c r="N40" s="15"/>
    </row>
    <row r="41" spans="2:15">
      <c r="B41" t="s">
        <v>55</v>
      </c>
      <c r="C41" s="9" t="s">
        <v>7</v>
      </c>
      <c r="I41" s="14"/>
      <c r="N41" s="15"/>
    </row>
    <row r="42" spans="2:15">
      <c r="B42" t="s">
        <v>57</v>
      </c>
      <c r="C42" s="9" t="s">
        <v>8</v>
      </c>
      <c r="I42" s="14"/>
      <c r="N42" s="15"/>
    </row>
    <row r="43" spans="2:15">
      <c r="B43" t="s">
        <v>34</v>
      </c>
      <c r="C43" s="9" t="s">
        <v>9</v>
      </c>
      <c r="I43" s="14"/>
      <c r="N43" s="15"/>
    </row>
    <row r="44" spans="2:15">
      <c r="B44" t="s">
        <v>33</v>
      </c>
      <c r="C44" s="9" t="s">
        <v>10</v>
      </c>
      <c r="I44" s="14"/>
      <c r="N44" s="15"/>
    </row>
    <row r="45" spans="2:15">
      <c r="B45" t="s">
        <v>27</v>
      </c>
      <c r="C45" s="9" t="s">
        <v>11</v>
      </c>
      <c r="I45" s="14"/>
      <c r="N45" s="15"/>
    </row>
    <row r="46" spans="2:15">
      <c r="B46" t="s">
        <v>56</v>
      </c>
      <c r="C46" s="9" t="s">
        <v>12</v>
      </c>
      <c r="I46" s="14"/>
      <c r="N46" s="15"/>
    </row>
    <row r="47" spans="2:15">
      <c r="C47" s="9" t="s">
        <v>13</v>
      </c>
      <c r="I47" s="16"/>
      <c r="J47" s="17"/>
      <c r="K47" s="17"/>
      <c r="L47" s="17"/>
      <c r="M47" s="17"/>
      <c r="N47" s="18"/>
    </row>
    <row r="52" spans="2:15">
      <c r="D52" s="41" t="s">
        <v>66</v>
      </c>
    </row>
    <row r="54" spans="2:15">
      <c r="B54" s="10"/>
      <c r="C54" s="10"/>
      <c r="D54" s="10">
        <v>2010</v>
      </c>
      <c r="E54" s="10">
        <v>2011</v>
      </c>
      <c r="F54" s="10">
        <v>2012</v>
      </c>
      <c r="G54" s="10">
        <v>2013</v>
      </c>
      <c r="H54" s="10">
        <v>2014</v>
      </c>
      <c r="I54" s="11">
        <v>2015</v>
      </c>
      <c r="J54" s="12">
        <v>2016</v>
      </c>
      <c r="K54" s="12">
        <v>2017</v>
      </c>
      <c r="L54" s="12">
        <v>2018</v>
      </c>
      <c r="M54" s="12">
        <v>2019</v>
      </c>
      <c r="N54" s="13">
        <v>2020</v>
      </c>
      <c r="O54" s="1">
        <v>2021</v>
      </c>
    </row>
    <row r="55" spans="2:15">
      <c r="C55" s="9" t="s">
        <v>58</v>
      </c>
      <c r="I55" s="14"/>
      <c r="N55" s="15"/>
    </row>
    <row r="56" spans="2:15">
      <c r="C56" s="9" t="s">
        <v>59</v>
      </c>
      <c r="I56" s="14"/>
      <c r="N56" s="15"/>
    </row>
    <row r="57" spans="2:15">
      <c r="C57" s="9" t="s">
        <v>60</v>
      </c>
      <c r="I57" s="14"/>
      <c r="N57" s="15"/>
    </row>
    <row r="58" spans="2:15">
      <c r="C58" s="9" t="s">
        <v>61</v>
      </c>
      <c r="I58" s="14"/>
      <c r="N58" s="15"/>
    </row>
    <row r="59" spans="2:15">
      <c r="C59" s="9" t="s">
        <v>62</v>
      </c>
      <c r="I59" s="14"/>
      <c r="N59" s="15"/>
    </row>
    <row r="60" spans="2:15">
      <c r="C60" s="9" t="s">
        <v>63</v>
      </c>
      <c r="I60" s="14"/>
      <c r="N60" s="15"/>
    </row>
    <row r="61" spans="2:15">
      <c r="C61" s="9" t="s">
        <v>64</v>
      </c>
      <c r="I61" s="14"/>
      <c r="N61" s="15"/>
    </row>
    <row r="62" spans="2:15">
      <c r="C62" s="9" t="s">
        <v>65</v>
      </c>
      <c r="I62" s="16"/>
      <c r="J62" s="17"/>
      <c r="K62" s="17"/>
      <c r="L62" s="17"/>
      <c r="M62" s="17"/>
      <c r="N62" s="18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4D3C-2DD9-784F-BDBF-CB63BDFC2CCC}">
  <sheetPr>
    <tabColor theme="4" tint="0.79998168889431442"/>
  </sheetPr>
  <dimension ref="B2:AL426"/>
  <sheetViews>
    <sheetView showGridLines="0" tabSelected="1" topLeftCell="G1" zoomScale="69" workbookViewId="0">
      <selection activeCell="V5" sqref="V5"/>
    </sheetView>
  </sheetViews>
  <sheetFormatPr baseColWidth="10" defaultRowHeight="16"/>
  <cols>
    <col min="1" max="1" width="2.42578125" style="32" customWidth="1"/>
    <col min="2" max="2" width="18.28515625" style="33" customWidth="1"/>
    <col min="3" max="3" width="24.7109375" style="34" bestFit="1" customWidth="1"/>
    <col min="4" max="4" width="11.7109375" style="36" bestFit="1" customWidth="1"/>
    <col min="5" max="5" width="13" style="36" bestFit="1" customWidth="1"/>
    <col min="6" max="6" width="11.7109375" style="36" bestFit="1" customWidth="1"/>
    <col min="7" max="9" width="13" style="36" bestFit="1" customWidth="1"/>
    <col min="10" max="10" width="14.28515625" style="36" bestFit="1" customWidth="1"/>
    <col min="11" max="11" width="13" style="36" bestFit="1" customWidth="1"/>
    <col min="12" max="12" width="14.28515625" style="36" bestFit="1" customWidth="1"/>
    <col min="13" max="13" width="13" style="36" bestFit="1" customWidth="1"/>
    <col min="14" max="14" width="14.28515625" style="36" bestFit="1" customWidth="1"/>
    <col min="15" max="15" width="13" style="36" bestFit="1" customWidth="1"/>
    <col min="16" max="16" width="13" style="36" customWidth="1"/>
    <col min="17" max="17" width="13" style="32" customWidth="1"/>
    <col min="18" max="18" width="2" style="32" customWidth="1"/>
    <col min="19" max="19" width="20.85546875" style="33" customWidth="1"/>
    <col min="20" max="20" width="22.85546875" style="34" bestFit="1" customWidth="1"/>
    <col min="21" max="21" width="11.7109375" style="32" bestFit="1" customWidth="1"/>
    <col min="22" max="25" width="13" style="32" bestFit="1" customWidth="1"/>
    <col min="26" max="32" width="14.28515625" style="32" bestFit="1" customWidth="1"/>
    <col min="33" max="16384" width="10.7109375" style="32"/>
  </cols>
  <sheetData>
    <row r="2" spans="2:38" ht="30" customHeight="1">
      <c r="B2" s="37" t="s">
        <v>122</v>
      </c>
    </row>
    <row r="3" spans="2:38" ht="19" customHeight="1" thickBot="1">
      <c r="D3" s="72">
        <f>SUBTOTAL(9,D5:D409)</f>
        <v>8450000</v>
      </c>
      <c r="E3" s="72">
        <f t="shared" ref="E3:Q3" si="0">SUBTOTAL(9,E5:E409)</f>
        <v>15660000</v>
      </c>
      <c r="F3" s="72">
        <f t="shared" si="0"/>
        <v>3716000</v>
      </c>
      <c r="G3" s="72">
        <f t="shared" si="0"/>
        <v>21277776.119999997</v>
      </c>
      <c r="H3" s="72">
        <f t="shared" si="0"/>
        <v>7510000</v>
      </c>
      <c r="I3" s="72">
        <f t="shared" si="0"/>
        <v>10693000</v>
      </c>
      <c r="J3" s="72">
        <f t="shared" si="0"/>
        <v>8802000</v>
      </c>
      <c r="K3" s="72">
        <f t="shared" si="0"/>
        <v>12780049</v>
      </c>
      <c r="L3" s="72">
        <f t="shared" si="0"/>
        <v>20914539</v>
      </c>
      <c r="M3" s="72">
        <f t="shared" si="0"/>
        <v>55249333</v>
      </c>
      <c r="N3" s="72">
        <f t="shared" si="0"/>
        <v>97196272</v>
      </c>
      <c r="O3" s="72">
        <f t="shared" si="0"/>
        <v>51785622.590000004</v>
      </c>
      <c r="P3" s="72">
        <f t="shared" si="0"/>
        <v>524876749.56</v>
      </c>
      <c r="Q3" s="72">
        <f t="shared" si="0"/>
        <v>838911341.2700001</v>
      </c>
      <c r="S3" s="82" t="s">
        <v>50</v>
      </c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</row>
    <row r="4" spans="2:38" s="58" customFormat="1" ht="22" customHeight="1">
      <c r="B4" s="59" t="s">
        <v>71</v>
      </c>
      <c r="C4" s="60" t="s">
        <v>69</v>
      </c>
      <c r="D4" s="61">
        <v>2010</v>
      </c>
      <c r="E4" s="61">
        <v>2011</v>
      </c>
      <c r="F4" s="61">
        <v>2012</v>
      </c>
      <c r="G4" s="61">
        <v>2013</v>
      </c>
      <c r="H4" s="61">
        <v>2014</v>
      </c>
      <c r="I4" s="61">
        <v>2015</v>
      </c>
      <c r="J4" s="61">
        <v>2016</v>
      </c>
      <c r="K4" s="61">
        <v>2017</v>
      </c>
      <c r="L4" s="61">
        <v>2018</v>
      </c>
      <c r="M4" s="61">
        <v>2019</v>
      </c>
      <c r="N4" s="61">
        <v>2020</v>
      </c>
      <c r="O4" s="61">
        <v>2021</v>
      </c>
      <c r="P4" s="62" t="s">
        <v>124</v>
      </c>
      <c r="Q4" s="63" t="s">
        <v>119</v>
      </c>
      <c r="S4" s="64" t="s">
        <v>71</v>
      </c>
      <c r="T4" s="65" t="s">
        <v>68</v>
      </c>
      <c r="U4" s="66">
        <v>2010</v>
      </c>
      <c r="V4" s="67">
        <v>2011</v>
      </c>
      <c r="W4" s="67">
        <v>2012</v>
      </c>
      <c r="X4" s="67">
        <v>2013</v>
      </c>
      <c r="Y4" s="67">
        <v>2014</v>
      </c>
      <c r="Z4" s="68">
        <v>2015</v>
      </c>
      <c r="AA4" s="69">
        <v>2016</v>
      </c>
      <c r="AB4" s="69">
        <v>2017</v>
      </c>
      <c r="AC4" s="69">
        <v>2018</v>
      </c>
      <c r="AD4" s="69">
        <v>2019</v>
      </c>
      <c r="AE4" s="70">
        <v>2020</v>
      </c>
      <c r="AF4" s="71">
        <v>2021</v>
      </c>
    </row>
    <row r="5" spans="2:38" ht="18">
      <c r="B5" s="42" t="s">
        <v>72</v>
      </c>
      <c r="C5" s="35" t="s">
        <v>6</v>
      </c>
      <c r="D5" s="43">
        <v>120000</v>
      </c>
      <c r="E5" s="43">
        <v>520000</v>
      </c>
      <c r="F5" s="43">
        <v>215000</v>
      </c>
      <c r="G5" s="43">
        <v>488000</v>
      </c>
      <c r="H5" s="43">
        <v>333000</v>
      </c>
      <c r="I5" s="43">
        <v>202000</v>
      </c>
      <c r="J5" s="43">
        <v>394000</v>
      </c>
      <c r="K5" s="43">
        <v>154000</v>
      </c>
      <c r="L5" s="43">
        <v>15000</v>
      </c>
      <c r="M5" s="43">
        <v>30000</v>
      </c>
      <c r="N5" s="43">
        <v>15000</v>
      </c>
      <c r="O5" s="43">
        <v>0</v>
      </c>
      <c r="P5" s="56">
        <v>884750</v>
      </c>
      <c r="Q5" s="38">
        <f>SUM(D5:P5)</f>
        <v>3370750</v>
      </c>
      <c r="S5" s="42" t="s">
        <v>72</v>
      </c>
      <c r="T5" s="35" t="s">
        <v>6</v>
      </c>
      <c r="U5" s="52">
        <f>D5</f>
        <v>120000</v>
      </c>
      <c r="V5" s="43">
        <f t="shared" ref="V5:V13" si="1">U5+E5</f>
        <v>640000</v>
      </c>
      <c r="W5" s="43">
        <f t="shared" ref="W5:W13" si="2">V5+F5</f>
        <v>855000</v>
      </c>
      <c r="X5" s="43">
        <f t="shared" ref="X5:X13" si="3">W5+G5</f>
        <v>1343000</v>
      </c>
      <c r="Y5" s="43">
        <f t="shared" ref="Y5:Y13" si="4">X5+H5</f>
        <v>1676000</v>
      </c>
      <c r="Z5" s="47">
        <f t="shared" ref="Z5:Z13" si="5">Y5+I5</f>
        <v>1878000</v>
      </c>
      <c r="AA5" s="43">
        <f t="shared" ref="AA5:AA13" si="6">Z5+J5</f>
        <v>2272000</v>
      </c>
      <c r="AB5" s="43">
        <f t="shared" ref="AB5:AB13" si="7">AA5+K5</f>
        <v>2426000</v>
      </c>
      <c r="AC5" s="43">
        <f t="shared" ref="AC5:AC13" si="8">AB5+L5</f>
        <v>2441000</v>
      </c>
      <c r="AD5" s="43">
        <f t="shared" ref="AD5:AD13" si="9">AC5+M5</f>
        <v>2471000</v>
      </c>
      <c r="AE5" s="48">
        <f t="shared" ref="AE5:AE13" si="10">AD5+N5</f>
        <v>2486000</v>
      </c>
      <c r="AF5" s="54">
        <f t="shared" ref="AF5:AF13" si="11">AE5+O5</f>
        <v>2486000</v>
      </c>
    </row>
    <row r="6" spans="2:38" ht="18">
      <c r="B6" s="42" t="s">
        <v>72</v>
      </c>
      <c r="C6" s="35" t="s">
        <v>7</v>
      </c>
      <c r="D6" s="43">
        <v>565000</v>
      </c>
      <c r="E6" s="43">
        <v>1115000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700000</v>
      </c>
      <c r="M6" s="43">
        <v>915000</v>
      </c>
      <c r="N6" s="43">
        <v>500000</v>
      </c>
      <c r="O6" s="43">
        <v>1042000</v>
      </c>
      <c r="P6" s="56">
        <v>2263000</v>
      </c>
      <c r="Q6" s="38">
        <f t="shared" ref="Q6:Q77" si="12">SUM(D6:P6)</f>
        <v>7100000</v>
      </c>
      <c r="S6" s="42" t="s">
        <v>72</v>
      </c>
      <c r="T6" s="35" t="s">
        <v>7</v>
      </c>
      <c r="U6" s="52">
        <f t="shared" ref="U6:U69" si="13">D6</f>
        <v>565000</v>
      </c>
      <c r="V6" s="43">
        <f t="shared" si="1"/>
        <v>1680000</v>
      </c>
      <c r="W6" s="43">
        <f t="shared" si="2"/>
        <v>1680000</v>
      </c>
      <c r="X6" s="43">
        <f t="shared" si="3"/>
        <v>1680000</v>
      </c>
      <c r="Y6" s="43">
        <f t="shared" si="4"/>
        <v>1680000</v>
      </c>
      <c r="Z6" s="47">
        <f t="shared" si="5"/>
        <v>1680000</v>
      </c>
      <c r="AA6" s="43">
        <f t="shared" si="6"/>
        <v>1680000</v>
      </c>
      <c r="AB6" s="43">
        <f t="shared" si="7"/>
        <v>1680000</v>
      </c>
      <c r="AC6" s="43">
        <f t="shared" si="8"/>
        <v>2380000</v>
      </c>
      <c r="AD6" s="43">
        <f t="shared" si="9"/>
        <v>3295000</v>
      </c>
      <c r="AE6" s="48">
        <f t="shared" si="10"/>
        <v>3795000</v>
      </c>
      <c r="AF6" s="54">
        <f t="shared" si="11"/>
        <v>4837000</v>
      </c>
    </row>
    <row r="7" spans="2:38" ht="18">
      <c r="B7" s="42" t="s">
        <v>72</v>
      </c>
      <c r="C7" s="35" t="s">
        <v>8</v>
      </c>
      <c r="D7" s="43">
        <v>55000</v>
      </c>
      <c r="E7" s="43">
        <v>0</v>
      </c>
      <c r="F7" s="43">
        <v>0</v>
      </c>
      <c r="G7" s="43">
        <v>37000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56">
        <v>2285000</v>
      </c>
      <c r="Q7" s="38">
        <f t="shared" si="12"/>
        <v>2377000</v>
      </c>
      <c r="S7" s="42" t="s">
        <v>72</v>
      </c>
      <c r="T7" s="35" t="s">
        <v>8</v>
      </c>
      <c r="U7" s="52">
        <f t="shared" si="13"/>
        <v>55000</v>
      </c>
      <c r="V7" s="43">
        <f t="shared" si="1"/>
        <v>55000</v>
      </c>
      <c r="W7" s="43">
        <f t="shared" si="2"/>
        <v>55000</v>
      </c>
      <c r="X7" s="43">
        <f t="shared" si="3"/>
        <v>92000</v>
      </c>
      <c r="Y7" s="43">
        <f t="shared" si="4"/>
        <v>92000</v>
      </c>
      <c r="Z7" s="47">
        <f t="shared" si="5"/>
        <v>92000</v>
      </c>
      <c r="AA7" s="43">
        <f t="shared" si="6"/>
        <v>92000</v>
      </c>
      <c r="AB7" s="43">
        <f t="shared" si="7"/>
        <v>92000</v>
      </c>
      <c r="AC7" s="43">
        <f t="shared" si="8"/>
        <v>92000</v>
      </c>
      <c r="AD7" s="43">
        <f t="shared" si="9"/>
        <v>92000</v>
      </c>
      <c r="AE7" s="48">
        <f t="shared" si="10"/>
        <v>92000</v>
      </c>
      <c r="AF7" s="54">
        <f t="shared" si="11"/>
        <v>92000</v>
      </c>
    </row>
    <row r="8" spans="2:38" ht="18">
      <c r="B8" s="42" t="s">
        <v>72</v>
      </c>
      <c r="C8" s="35" t="s">
        <v>120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835000</v>
      </c>
      <c r="O8" s="43">
        <v>0</v>
      </c>
      <c r="P8" s="56">
        <v>0</v>
      </c>
      <c r="Q8" s="38">
        <f t="shared" si="12"/>
        <v>835000</v>
      </c>
      <c r="S8" s="42" t="s">
        <v>72</v>
      </c>
      <c r="T8" s="35" t="s">
        <v>120</v>
      </c>
      <c r="U8" s="52">
        <f t="shared" si="13"/>
        <v>0</v>
      </c>
      <c r="V8" s="43">
        <f t="shared" si="1"/>
        <v>0</v>
      </c>
      <c r="W8" s="43">
        <f t="shared" si="2"/>
        <v>0</v>
      </c>
      <c r="X8" s="43">
        <f t="shared" si="3"/>
        <v>0</v>
      </c>
      <c r="Y8" s="43">
        <f t="shared" si="4"/>
        <v>0</v>
      </c>
      <c r="Z8" s="47">
        <f t="shared" si="5"/>
        <v>0</v>
      </c>
      <c r="AA8" s="43">
        <f t="shared" si="6"/>
        <v>0</v>
      </c>
      <c r="AB8" s="43">
        <f t="shared" si="7"/>
        <v>0</v>
      </c>
      <c r="AC8" s="43">
        <f t="shared" si="8"/>
        <v>0</v>
      </c>
      <c r="AD8" s="43">
        <f t="shared" si="9"/>
        <v>0</v>
      </c>
      <c r="AE8" s="48">
        <f t="shared" si="10"/>
        <v>835000</v>
      </c>
      <c r="AF8" s="54">
        <f t="shared" si="11"/>
        <v>835000</v>
      </c>
    </row>
    <row r="9" spans="2:38" ht="18">
      <c r="B9" s="42" t="s">
        <v>72</v>
      </c>
      <c r="C9" s="35" t="s">
        <v>10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2010000</v>
      </c>
      <c r="N9" s="43">
        <v>1980000</v>
      </c>
      <c r="O9" s="43">
        <v>440000</v>
      </c>
      <c r="P9" s="56">
        <v>6428500</v>
      </c>
      <c r="Q9" s="38">
        <f t="shared" si="12"/>
        <v>10858500</v>
      </c>
      <c r="S9" s="42" t="s">
        <v>72</v>
      </c>
      <c r="T9" s="35" t="s">
        <v>10</v>
      </c>
      <c r="U9" s="52">
        <f t="shared" si="13"/>
        <v>0</v>
      </c>
      <c r="V9" s="43">
        <f t="shared" si="1"/>
        <v>0</v>
      </c>
      <c r="W9" s="43">
        <f t="shared" si="2"/>
        <v>0</v>
      </c>
      <c r="X9" s="43">
        <f t="shared" si="3"/>
        <v>0</v>
      </c>
      <c r="Y9" s="43">
        <f t="shared" si="4"/>
        <v>0</v>
      </c>
      <c r="Z9" s="47">
        <f t="shared" si="5"/>
        <v>0</v>
      </c>
      <c r="AA9" s="43">
        <f t="shared" si="6"/>
        <v>0</v>
      </c>
      <c r="AB9" s="43">
        <f t="shared" si="7"/>
        <v>0</v>
      </c>
      <c r="AC9" s="43">
        <f t="shared" si="8"/>
        <v>0</v>
      </c>
      <c r="AD9" s="43">
        <f t="shared" si="9"/>
        <v>2010000</v>
      </c>
      <c r="AE9" s="48">
        <f t="shared" si="10"/>
        <v>3990000</v>
      </c>
      <c r="AF9" s="54">
        <f t="shared" si="11"/>
        <v>4430000</v>
      </c>
    </row>
    <row r="10" spans="2:38" ht="18">
      <c r="B10" s="42" t="s">
        <v>72</v>
      </c>
      <c r="C10" s="35" t="s">
        <v>11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200000</v>
      </c>
      <c r="N10" s="43">
        <v>0</v>
      </c>
      <c r="O10" s="43">
        <v>0</v>
      </c>
      <c r="P10" s="56">
        <v>467000</v>
      </c>
      <c r="Q10" s="38">
        <f t="shared" si="12"/>
        <v>667000</v>
      </c>
      <c r="S10" s="42" t="s">
        <v>72</v>
      </c>
      <c r="T10" s="35" t="s">
        <v>11</v>
      </c>
      <c r="U10" s="52">
        <f t="shared" si="13"/>
        <v>0</v>
      </c>
      <c r="V10" s="43">
        <f t="shared" si="1"/>
        <v>0</v>
      </c>
      <c r="W10" s="43">
        <f t="shared" si="2"/>
        <v>0</v>
      </c>
      <c r="X10" s="43">
        <f t="shared" si="3"/>
        <v>0</v>
      </c>
      <c r="Y10" s="43">
        <f t="shared" si="4"/>
        <v>0</v>
      </c>
      <c r="Z10" s="47">
        <f t="shared" si="5"/>
        <v>0</v>
      </c>
      <c r="AA10" s="43">
        <f t="shared" si="6"/>
        <v>0</v>
      </c>
      <c r="AB10" s="43">
        <f t="shared" si="7"/>
        <v>0</v>
      </c>
      <c r="AC10" s="43">
        <f t="shared" si="8"/>
        <v>0</v>
      </c>
      <c r="AD10" s="43">
        <f t="shared" si="9"/>
        <v>200000</v>
      </c>
      <c r="AE10" s="48">
        <f t="shared" si="10"/>
        <v>200000</v>
      </c>
      <c r="AF10" s="54">
        <f t="shared" si="11"/>
        <v>200000</v>
      </c>
    </row>
    <row r="11" spans="2:38" ht="18">
      <c r="B11" s="42" t="s">
        <v>72</v>
      </c>
      <c r="C11" s="35" t="s">
        <v>73</v>
      </c>
      <c r="D11" s="43">
        <v>0</v>
      </c>
      <c r="E11" s="43">
        <v>600000</v>
      </c>
      <c r="F11" s="43">
        <v>315000</v>
      </c>
      <c r="G11" s="43">
        <v>140000</v>
      </c>
      <c r="H11" s="43">
        <v>35000</v>
      </c>
      <c r="I11" s="43">
        <v>0</v>
      </c>
      <c r="J11" s="43">
        <v>0</v>
      </c>
      <c r="K11" s="43">
        <v>0</v>
      </c>
      <c r="L11" s="43">
        <v>180000</v>
      </c>
      <c r="M11" s="43">
        <v>72000</v>
      </c>
      <c r="N11" s="43">
        <v>12000</v>
      </c>
      <c r="O11" s="43">
        <v>0</v>
      </c>
      <c r="P11" s="56">
        <v>4432000</v>
      </c>
      <c r="Q11" s="38">
        <f t="shared" si="12"/>
        <v>5786000</v>
      </c>
      <c r="S11" s="42" t="s">
        <v>72</v>
      </c>
      <c r="T11" s="35" t="s">
        <v>73</v>
      </c>
      <c r="U11" s="52">
        <f t="shared" si="13"/>
        <v>0</v>
      </c>
      <c r="V11" s="43">
        <f t="shared" si="1"/>
        <v>600000</v>
      </c>
      <c r="W11" s="43">
        <f t="shared" si="2"/>
        <v>915000</v>
      </c>
      <c r="X11" s="43">
        <f t="shared" si="3"/>
        <v>1055000</v>
      </c>
      <c r="Y11" s="43">
        <f t="shared" si="4"/>
        <v>1090000</v>
      </c>
      <c r="Z11" s="47">
        <f t="shared" si="5"/>
        <v>1090000</v>
      </c>
      <c r="AA11" s="43">
        <f t="shared" si="6"/>
        <v>1090000</v>
      </c>
      <c r="AB11" s="43">
        <f t="shared" si="7"/>
        <v>1090000</v>
      </c>
      <c r="AC11" s="43">
        <f t="shared" si="8"/>
        <v>1270000</v>
      </c>
      <c r="AD11" s="43">
        <f t="shared" si="9"/>
        <v>1342000</v>
      </c>
      <c r="AE11" s="48">
        <f t="shared" si="10"/>
        <v>1354000</v>
      </c>
      <c r="AF11" s="54">
        <f t="shared" si="11"/>
        <v>1354000</v>
      </c>
    </row>
    <row r="12" spans="2:38" ht="18">
      <c r="B12" s="42" t="s">
        <v>72</v>
      </c>
      <c r="C12" s="35" t="s">
        <v>123</v>
      </c>
      <c r="D12" s="43">
        <v>30000</v>
      </c>
      <c r="E12" s="43">
        <v>0</v>
      </c>
      <c r="F12" s="43">
        <v>0</v>
      </c>
      <c r="G12" s="43">
        <v>60000</v>
      </c>
      <c r="H12" s="43">
        <v>0</v>
      </c>
      <c r="I12" s="43">
        <v>0</v>
      </c>
      <c r="J12" s="43">
        <v>0</v>
      </c>
      <c r="K12" s="43">
        <v>23000</v>
      </c>
      <c r="L12" s="43">
        <v>23000</v>
      </c>
      <c r="M12" s="43">
        <v>0</v>
      </c>
      <c r="N12" s="43">
        <v>643000</v>
      </c>
      <c r="O12" s="43">
        <v>145000</v>
      </c>
      <c r="P12" s="56">
        <v>1053000</v>
      </c>
      <c r="Q12" s="38">
        <f t="shared" si="12"/>
        <v>1977000</v>
      </c>
      <c r="S12" s="42" t="s">
        <v>72</v>
      </c>
      <c r="T12" s="35" t="s">
        <v>123</v>
      </c>
      <c r="U12" s="52">
        <f t="shared" si="13"/>
        <v>30000</v>
      </c>
      <c r="V12" s="43">
        <f t="shared" si="1"/>
        <v>30000</v>
      </c>
      <c r="W12" s="43">
        <f t="shared" si="2"/>
        <v>30000</v>
      </c>
      <c r="X12" s="43">
        <f t="shared" si="3"/>
        <v>90000</v>
      </c>
      <c r="Y12" s="43">
        <f t="shared" si="4"/>
        <v>90000</v>
      </c>
      <c r="Z12" s="47">
        <f t="shared" si="5"/>
        <v>90000</v>
      </c>
      <c r="AA12" s="43">
        <f t="shared" si="6"/>
        <v>90000</v>
      </c>
      <c r="AB12" s="43">
        <f t="shared" si="7"/>
        <v>113000</v>
      </c>
      <c r="AC12" s="43">
        <f t="shared" si="8"/>
        <v>136000</v>
      </c>
      <c r="AD12" s="43">
        <f t="shared" si="9"/>
        <v>136000</v>
      </c>
      <c r="AE12" s="48">
        <f t="shared" si="10"/>
        <v>779000</v>
      </c>
      <c r="AF12" s="54">
        <f t="shared" si="11"/>
        <v>924000</v>
      </c>
      <c r="AK12"/>
      <c r="AL12"/>
    </row>
    <row r="13" spans="2:38" ht="19" thickBot="1">
      <c r="B13" s="44" t="s">
        <v>72</v>
      </c>
      <c r="C13" s="45" t="s">
        <v>170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29450</v>
      </c>
      <c r="N13" s="46">
        <v>208900</v>
      </c>
      <c r="O13" s="46">
        <v>0</v>
      </c>
      <c r="P13" s="57">
        <v>0</v>
      </c>
      <c r="Q13" s="39">
        <f t="shared" si="12"/>
        <v>238350</v>
      </c>
      <c r="S13" s="44" t="s">
        <v>72</v>
      </c>
      <c r="T13" s="45" t="s">
        <v>170</v>
      </c>
      <c r="U13" s="53">
        <f t="shared" si="13"/>
        <v>0</v>
      </c>
      <c r="V13" s="46">
        <f t="shared" si="1"/>
        <v>0</v>
      </c>
      <c r="W13" s="46">
        <f t="shared" si="2"/>
        <v>0</v>
      </c>
      <c r="X13" s="46">
        <f t="shared" si="3"/>
        <v>0</v>
      </c>
      <c r="Y13" s="46">
        <f t="shared" si="4"/>
        <v>0</v>
      </c>
      <c r="Z13" s="49">
        <f t="shared" si="5"/>
        <v>0</v>
      </c>
      <c r="AA13" s="50">
        <f t="shared" si="6"/>
        <v>0</v>
      </c>
      <c r="AB13" s="50">
        <f t="shared" si="7"/>
        <v>0</v>
      </c>
      <c r="AC13" s="50">
        <f t="shared" si="8"/>
        <v>0</v>
      </c>
      <c r="AD13" s="50">
        <f t="shared" si="9"/>
        <v>29450</v>
      </c>
      <c r="AE13" s="51">
        <f t="shared" si="10"/>
        <v>238350</v>
      </c>
      <c r="AF13" s="55">
        <f t="shared" si="11"/>
        <v>238350</v>
      </c>
      <c r="AK13"/>
      <c r="AL13"/>
    </row>
    <row r="14" spans="2:38" ht="18">
      <c r="B14" s="42" t="s">
        <v>125</v>
      </c>
      <c r="C14" s="35" t="s">
        <v>126</v>
      </c>
      <c r="D14" s="43" t="s">
        <v>118</v>
      </c>
      <c r="E14" s="43" t="s">
        <v>118</v>
      </c>
      <c r="F14" s="43" t="s">
        <v>118</v>
      </c>
      <c r="G14" s="43" t="s">
        <v>118</v>
      </c>
      <c r="H14" s="43" t="s">
        <v>118</v>
      </c>
      <c r="I14" s="43" t="s">
        <v>118</v>
      </c>
      <c r="J14" s="43" t="s">
        <v>118</v>
      </c>
      <c r="K14" s="43" t="s">
        <v>118</v>
      </c>
      <c r="L14" s="43" t="s">
        <v>118</v>
      </c>
      <c r="M14" s="43" t="s">
        <v>118</v>
      </c>
      <c r="N14" s="43" t="s">
        <v>118</v>
      </c>
      <c r="O14" s="43" t="s">
        <v>118</v>
      </c>
      <c r="P14" s="56" t="s">
        <v>127</v>
      </c>
      <c r="Q14" s="38">
        <f t="shared" si="12"/>
        <v>0</v>
      </c>
      <c r="S14" s="42" t="s">
        <v>125</v>
      </c>
      <c r="T14" s="35" t="s">
        <v>126</v>
      </c>
      <c r="U14" s="52" t="str">
        <f t="shared" si="13"/>
        <v xml:space="preserve"> </v>
      </c>
      <c r="V14" s="43"/>
      <c r="W14" s="43"/>
      <c r="X14" s="43"/>
      <c r="Y14" s="43"/>
      <c r="Z14" s="47"/>
      <c r="AA14" s="43"/>
      <c r="AB14" s="43"/>
      <c r="AC14" s="43"/>
      <c r="AD14" s="43"/>
      <c r="AE14" s="48"/>
      <c r="AF14" s="54"/>
      <c r="AK14"/>
      <c r="AL14"/>
    </row>
    <row r="15" spans="2:38" ht="18">
      <c r="B15" s="42" t="s">
        <v>74</v>
      </c>
      <c r="C15" s="35" t="s">
        <v>7</v>
      </c>
      <c r="D15" s="43" t="s">
        <v>118</v>
      </c>
      <c r="E15" s="43" t="s">
        <v>118</v>
      </c>
      <c r="F15" s="43" t="s">
        <v>118</v>
      </c>
      <c r="G15" s="43" t="s">
        <v>118</v>
      </c>
      <c r="H15" s="43" t="s">
        <v>118</v>
      </c>
      <c r="I15" s="43" t="s">
        <v>118</v>
      </c>
      <c r="J15" s="43" t="s">
        <v>118</v>
      </c>
      <c r="K15" s="43" t="s">
        <v>118</v>
      </c>
      <c r="L15" s="43" t="s">
        <v>118</v>
      </c>
      <c r="M15" s="43" t="s">
        <v>118</v>
      </c>
      <c r="N15" s="43" t="s">
        <v>118</v>
      </c>
      <c r="O15" s="43" t="s">
        <v>118</v>
      </c>
      <c r="P15" s="56" t="s">
        <v>118</v>
      </c>
      <c r="Q15" s="38">
        <f t="shared" si="12"/>
        <v>0</v>
      </c>
      <c r="S15" s="42" t="s">
        <v>74</v>
      </c>
      <c r="T15" s="35" t="s">
        <v>7</v>
      </c>
      <c r="U15" s="52" t="str">
        <f t="shared" si="13"/>
        <v xml:space="preserve"> </v>
      </c>
      <c r="V15" s="43"/>
      <c r="W15" s="43"/>
      <c r="X15" s="43"/>
      <c r="Y15" s="43"/>
      <c r="Z15" s="47"/>
      <c r="AA15" s="43"/>
      <c r="AB15" s="43"/>
      <c r="AC15" s="43"/>
      <c r="AD15" s="43"/>
      <c r="AE15" s="48"/>
      <c r="AF15" s="54"/>
      <c r="AK15"/>
      <c r="AL15"/>
    </row>
    <row r="16" spans="2:38" ht="18">
      <c r="B16" s="42" t="s">
        <v>74</v>
      </c>
      <c r="C16" s="35" t="s">
        <v>8</v>
      </c>
      <c r="D16" s="43" t="s">
        <v>118</v>
      </c>
      <c r="E16" s="43" t="s">
        <v>118</v>
      </c>
      <c r="F16" s="43" t="s">
        <v>118</v>
      </c>
      <c r="G16" s="43" t="s">
        <v>118</v>
      </c>
      <c r="H16" s="43" t="s">
        <v>118</v>
      </c>
      <c r="I16" s="43" t="s">
        <v>118</v>
      </c>
      <c r="J16" s="43" t="s">
        <v>118</v>
      </c>
      <c r="K16" s="43" t="s">
        <v>118</v>
      </c>
      <c r="L16" s="43" t="s">
        <v>118</v>
      </c>
      <c r="M16" s="43" t="s">
        <v>118</v>
      </c>
      <c r="N16" s="43" t="s">
        <v>118</v>
      </c>
      <c r="O16" s="43" t="s">
        <v>118</v>
      </c>
      <c r="P16" s="56" t="s">
        <v>118</v>
      </c>
      <c r="Q16" s="38">
        <f t="shared" si="12"/>
        <v>0</v>
      </c>
      <c r="S16" s="42" t="s">
        <v>74</v>
      </c>
      <c r="T16" s="35" t="s">
        <v>8</v>
      </c>
      <c r="U16" s="52" t="str">
        <f t="shared" si="13"/>
        <v xml:space="preserve"> </v>
      </c>
      <c r="V16" s="43"/>
      <c r="W16" s="43"/>
      <c r="X16" s="43"/>
      <c r="Y16" s="43"/>
      <c r="Z16" s="47"/>
      <c r="AA16" s="43"/>
      <c r="AB16" s="43"/>
      <c r="AC16" s="43"/>
      <c r="AD16" s="43"/>
      <c r="AE16" s="48"/>
      <c r="AF16" s="54"/>
      <c r="AK16"/>
      <c r="AL16"/>
    </row>
    <row r="17" spans="2:38" ht="18">
      <c r="B17" s="42" t="s">
        <v>74</v>
      </c>
      <c r="C17" s="35" t="s">
        <v>120</v>
      </c>
      <c r="D17" s="43" t="s">
        <v>118</v>
      </c>
      <c r="E17" s="43" t="s">
        <v>118</v>
      </c>
      <c r="F17" s="43" t="s">
        <v>118</v>
      </c>
      <c r="G17" s="43" t="s">
        <v>118</v>
      </c>
      <c r="H17" s="43" t="s">
        <v>118</v>
      </c>
      <c r="I17" s="43" t="s">
        <v>118</v>
      </c>
      <c r="J17" s="43" t="s">
        <v>118</v>
      </c>
      <c r="K17" s="43" t="s">
        <v>118</v>
      </c>
      <c r="L17" s="43" t="s">
        <v>118</v>
      </c>
      <c r="M17" s="43" t="s">
        <v>118</v>
      </c>
      <c r="N17" s="43" t="s">
        <v>118</v>
      </c>
      <c r="O17" s="43" t="s">
        <v>118</v>
      </c>
      <c r="P17" s="56" t="s">
        <v>118</v>
      </c>
      <c r="Q17" s="38">
        <f t="shared" si="12"/>
        <v>0</v>
      </c>
      <c r="S17" s="42" t="s">
        <v>74</v>
      </c>
      <c r="T17" s="35" t="s">
        <v>120</v>
      </c>
      <c r="U17" s="52" t="str">
        <f t="shared" si="13"/>
        <v xml:space="preserve"> </v>
      </c>
      <c r="V17" s="43"/>
      <c r="W17" s="43"/>
      <c r="X17" s="43"/>
      <c r="Y17" s="43"/>
      <c r="Z17" s="47"/>
      <c r="AA17" s="43"/>
      <c r="AB17" s="43"/>
      <c r="AC17" s="43"/>
      <c r="AD17" s="43"/>
      <c r="AE17" s="48"/>
      <c r="AF17" s="54"/>
      <c r="AK17"/>
      <c r="AL17"/>
    </row>
    <row r="18" spans="2:38" ht="18">
      <c r="B18" s="42" t="s">
        <v>74</v>
      </c>
      <c r="C18" s="35" t="s">
        <v>121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56">
        <v>1897500</v>
      </c>
      <c r="Q18" s="38">
        <f t="shared" si="12"/>
        <v>1897500</v>
      </c>
      <c r="S18" s="42" t="s">
        <v>74</v>
      </c>
      <c r="T18" s="35" t="s">
        <v>121</v>
      </c>
      <c r="U18" s="52">
        <f t="shared" si="13"/>
        <v>0</v>
      </c>
      <c r="V18" s="43">
        <f t="shared" ref="V18:AF19" si="14">U18+E18</f>
        <v>0</v>
      </c>
      <c r="W18" s="43">
        <f t="shared" si="14"/>
        <v>0</v>
      </c>
      <c r="X18" s="43">
        <f t="shared" si="14"/>
        <v>0</v>
      </c>
      <c r="Y18" s="43">
        <f t="shared" si="14"/>
        <v>0</v>
      </c>
      <c r="Z18" s="47">
        <f t="shared" si="14"/>
        <v>0</v>
      </c>
      <c r="AA18" s="43">
        <f t="shared" si="14"/>
        <v>0</v>
      </c>
      <c r="AB18" s="43">
        <f t="shared" si="14"/>
        <v>0</v>
      </c>
      <c r="AC18" s="43">
        <f t="shared" si="14"/>
        <v>0</v>
      </c>
      <c r="AD18" s="43">
        <f t="shared" si="14"/>
        <v>0</v>
      </c>
      <c r="AE18" s="48">
        <f t="shared" si="14"/>
        <v>0</v>
      </c>
      <c r="AF18" s="54">
        <f t="shared" si="14"/>
        <v>0</v>
      </c>
      <c r="AK18"/>
      <c r="AL18"/>
    </row>
    <row r="19" spans="2:38" ht="18">
      <c r="B19" s="42" t="s">
        <v>74</v>
      </c>
      <c r="C19" s="35" t="s">
        <v>11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56">
        <v>69000</v>
      </c>
      <c r="Q19" s="38">
        <f t="shared" si="12"/>
        <v>69000</v>
      </c>
      <c r="S19" s="42" t="s">
        <v>74</v>
      </c>
      <c r="T19" s="35" t="s">
        <v>11</v>
      </c>
      <c r="U19" s="52">
        <f t="shared" si="13"/>
        <v>0</v>
      </c>
      <c r="V19" s="43">
        <f t="shared" si="14"/>
        <v>0</v>
      </c>
      <c r="W19" s="43">
        <f t="shared" si="14"/>
        <v>0</v>
      </c>
      <c r="X19" s="43">
        <f t="shared" si="14"/>
        <v>0</v>
      </c>
      <c r="Y19" s="43">
        <f t="shared" si="14"/>
        <v>0</v>
      </c>
      <c r="Z19" s="47">
        <f t="shared" si="14"/>
        <v>0</v>
      </c>
      <c r="AA19" s="43">
        <f t="shared" si="14"/>
        <v>0</v>
      </c>
      <c r="AB19" s="43">
        <f t="shared" si="14"/>
        <v>0</v>
      </c>
      <c r="AC19" s="43">
        <f t="shared" si="14"/>
        <v>0</v>
      </c>
      <c r="AD19" s="43">
        <f t="shared" si="14"/>
        <v>0</v>
      </c>
      <c r="AE19" s="48">
        <f t="shared" si="14"/>
        <v>0</v>
      </c>
      <c r="AF19" s="54">
        <f t="shared" si="14"/>
        <v>0</v>
      </c>
      <c r="AK19"/>
      <c r="AL19"/>
    </row>
    <row r="20" spans="2:38" ht="18">
      <c r="B20" s="42" t="s">
        <v>74</v>
      </c>
      <c r="C20" s="35" t="s">
        <v>73</v>
      </c>
      <c r="D20" s="43" t="s">
        <v>118</v>
      </c>
      <c r="E20" s="43" t="s">
        <v>118</v>
      </c>
      <c r="F20" s="43" t="s">
        <v>118</v>
      </c>
      <c r="G20" s="43" t="s">
        <v>118</v>
      </c>
      <c r="H20" s="43" t="s">
        <v>118</v>
      </c>
      <c r="I20" s="43" t="s">
        <v>118</v>
      </c>
      <c r="J20" s="43" t="s">
        <v>118</v>
      </c>
      <c r="K20" s="43" t="s">
        <v>118</v>
      </c>
      <c r="L20" s="43" t="s">
        <v>118</v>
      </c>
      <c r="M20" s="43" t="s">
        <v>118</v>
      </c>
      <c r="N20" s="43" t="s">
        <v>118</v>
      </c>
      <c r="O20" s="43" t="s">
        <v>118</v>
      </c>
      <c r="P20" s="56" t="s">
        <v>118</v>
      </c>
      <c r="Q20" s="38">
        <f t="shared" si="12"/>
        <v>0</v>
      </c>
      <c r="S20" s="42" t="s">
        <v>74</v>
      </c>
      <c r="T20" s="35" t="s">
        <v>73</v>
      </c>
      <c r="U20" s="52" t="str">
        <f t="shared" si="13"/>
        <v xml:space="preserve"> </v>
      </c>
      <c r="V20" s="43"/>
      <c r="W20" s="43"/>
      <c r="X20" s="43"/>
      <c r="Y20" s="43"/>
      <c r="Z20" s="47"/>
      <c r="AA20" s="43"/>
      <c r="AB20" s="43"/>
      <c r="AC20" s="43"/>
      <c r="AD20" s="43"/>
      <c r="AE20" s="48"/>
      <c r="AF20" s="54"/>
    </row>
    <row r="21" spans="2:38" ht="18">
      <c r="B21" s="42" t="s">
        <v>74</v>
      </c>
      <c r="C21" s="35" t="s">
        <v>123</v>
      </c>
      <c r="D21" s="43" t="s">
        <v>118</v>
      </c>
      <c r="E21" s="43" t="s">
        <v>118</v>
      </c>
      <c r="F21" s="43" t="s">
        <v>118</v>
      </c>
      <c r="G21" s="43" t="s">
        <v>118</v>
      </c>
      <c r="H21" s="43" t="s">
        <v>118</v>
      </c>
      <c r="I21" s="43" t="s">
        <v>118</v>
      </c>
      <c r="J21" s="43" t="s">
        <v>118</v>
      </c>
      <c r="K21" s="43" t="s">
        <v>118</v>
      </c>
      <c r="L21" s="43" t="s">
        <v>118</v>
      </c>
      <c r="M21" s="43" t="s">
        <v>118</v>
      </c>
      <c r="N21" s="43" t="s">
        <v>118</v>
      </c>
      <c r="O21" s="43" t="s">
        <v>118</v>
      </c>
      <c r="P21" s="56" t="s">
        <v>118</v>
      </c>
      <c r="Q21" s="38">
        <f t="shared" si="12"/>
        <v>0</v>
      </c>
      <c r="S21" s="42" t="s">
        <v>74</v>
      </c>
      <c r="T21" s="35" t="s">
        <v>123</v>
      </c>
      <c r="U21" s="52" t="str">
        <f t="shared" si="13"/>
        <v xml:space="preserve"> </v>
      </c>
      <c r="V21" s="43"/>
      <c r="W21" s="43"/>
      <c r="X21" s="43"/>
      <c r="Y21" s="43"/>
      <c r="Z21" s="47"/>
      <c r="AA21" s="43"/>
      <c r="AB21" s="43"/>
      <c r="AC21" s="43"/>
      <c r="AD21" s="43"/>
      <c r="AE21" s="48"/>
      <c r="AF21" s="54"/>
    </row>
    <row r="22" spans="2:38" ht="19" thickBot="1">
      <c r="B22" s="44" t="s">
        <v>74</v>
      </c>
      <c r="C22" s="45" t="s">
        <v>170</v>
      </c>
      <c r="D22" s="46" t="s">
        <v>118</v>
      </c>
      <c r="E22" s="46" t="s">
        <v>118</v>
      </c>
      <c r="F22" s="46" t="s">
        <v>118</v>
      </c>
      <c r="G22" s="46" t="s">
        <v>118</v>
      </c>
      <c r="H22" s="46" t="s">
        <v>118</v>
      </c>
      <c r="I22" s="46" t="s">
        <v>118</v>
      </c>
      <c r="J22" s="46" t="s">
        <v>118</v>
      </c>
      <c r="K22" s="46" t="s">
        <v>118</v>
      </c>
      <c r="L22" s="46" t="s">
        <v>118</v>
      </c>
      <c r="M22" s="46" t="s">
        <v>118</v>
      </c>
      <c r="N22" s="46" t="s">
        <v>118</v>
      </c>
      <c r="O22" s="46" t="s">
        <v>118</v>
      </c>
      <c r="P22" s="57" t="s">
        <v>118</v>
      </c>
      <c r="Q22" s="39">
        <f t="shared" ref="Q22" si="15">SUM(D22:P22)</f>
        <v>0</v>
      </c>
      <c r="S22" s="44" t="s">
        <v>74</v>
      </c>
      <c r="T22" s="45" t="s">
        <v>170</v>
      </c>
      <c r="U22" s="53" t="str">
        <f t="shared" si="13"/>
        <v xml:space="preserve"> </v>
      </c>
      <c r="V22" s="46"/>
      <c r="W22" s="46"/>
      <c r="X22" s="46"/>
      <c r="Y22" s="46"/>
      <c r="Z22" s="49"/>
      <c r="AA22" s="50"/>
      <c r="AB22" s="50"/>
      <c r="AC22" s="50"/>
      <c r="AD22" s="50"/>
      <c r="AE22" s="51"/>
      <c r="AF22" s="55"/>
    </row>
    <row r="23" spans="2:38" ht="18">
      <c r="B23" s="42" t="s">
        <v>75</v>
      </c>
      <c r="C23" s="35" t="s">
        <v>126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15000</v>
      </c>
      <c r="M23" s="43">
        <v>0</v>
      </c>
      <c r="N23" s="43">
        <v>0</v>
      </c>
      <c r="O23" s="43">
        <v>0</v>
      </c>
      <c r="P23" s="56">
        <v>0</v>
      </c>
      <c r="Q23" s="38">
        <f t="shared" si="12"/>
        <v>15000</v>
      </c>
      <c r="S23" s="42" t="s">
        <v>75</v>
      </c>
      <c r="T23" s="35" t="s">
        <v>126</v>
      </c>
      <c r="U23" s="52">
        <f t="shared" si="13"/>
        <v>0</v>
      </c>
      <c r="V23" s="43">
        <f t="shared" ref="V23:AF23" si="16">U23+E23</f>
        <v>0</v>
      </c>
      <c r="W23" s="43">
        <f t="shared" si="16"/>
        <v>0</v>
      </c>
      <c r="X23" s="43">
        <f t="shared" si="16"/>
        <v>0</v>
      </c>
      <c r="Y23" s="43">
        <f t="shared" si="16"/>
        <v>0</v>
      </c>
      <c r="Z23" s="47">
        <f t="shared" si="16"/>
        <v>0</v>
      </c>
      <c r="AA23" s="43">
        <f t="shared" si="16"/>
        <v>0</v>
      </c>
      <c r="AB23" s="43">
        <f t="shared" si="16"/>
        <v>0</v>
      </c>
      <c r="AC23" s="43">
        <f t="shared" si="16"/>
        <v>15000</v>
      </c>
      <c r="AD23" s="43">
        <f t="shared" si="16"/>
        <v>15000</v>
      </c>
      <c r="AE23" s="48">
        <f t="shared" si="16"/>
        <v>15000</v>
      </c>
      <c r="AF23" s="54">
        <f t="shared" si="16"/>
        <v>15000</v>
      </c>
    </row>
    <row r="24" spans="2:38" ht="18">
      <c r="B24" s="42" t="s">
        <v>128</v>
      </c>
      <c r="C24" s="35" t="s">
        <v>117</v>
      </c>
      <c r="D24" s="43" t="s">
        <v>118</v>
      </c>
      <c r="E24" s="43" t="s">
        <v>118</v>
      </c>
      <c r="F24" s="43" t="s">
        <v>118</v>
      </c>
      <c r="G24" s="43" t="s">
        <v>118</v>
      </c>
      <c r="H24" s="43" t="s">
        <v>118</v>
      </c>
      <c r="I24" s="43" t="s">
        <v>118</v>
      </c>
      <c r="J24" s="43" t="s">
        <v>118</v>
      </c>
      <c r="K24" s="43" t="s">
        <v>118</v>
      </c>
      <c r="L24" s="43" t="s">
        <v>118</v>
      </c>
      <c r="M24" s="43" t="s">
        <v>118</v>
      </c>
      <c r="N24" s="43" t="s">
        <v>118</v>
      </c>
      <c r="O24" s="43" t="s">
        <v>118</v>
      </c>
      <c r="P24" s="56" t="s">
        <v>127</v>
      </c>
      <c r="Q24" s="38">
        <f t="shared" si="12"/>
        <v>0</v>
      </c>
      <c r="S24" s="42" t="s">
        <v>128</v>
      </c>
      <c r="T24" s="35" t="s">
        <v>117</v>
      </c>
      <c r="U24" s="52" t="str">
        <f t="shared" si="13"/>
        <v xml:space="preserve"> </v>
      </c>
      <c r="V24" s="43"/>
      <c r="W24" s="43"/>
      <c r="X24" s="43"/>
      <c r="Y24" s="43"/>
      <c r="Z24" s="47"/>
      <c r="AA24" s="43"/>
      <c r="AB24" s="43"/>
      <c r="AC24" s="43"/>
      <c r="AD24" s="43"/>
      <c r="AE24" s="48"/>
      <c r="AF24" s="54"/>
    </row>
    <row r="25" spans="2:38" ht="18">
      <c r="B25" s="42" t="s">
        <v>75</v>
      </c>
      <c r="C25" s="35" t="s">
        <v>8</v>
      </c>
      <c r="D25" s="43" t="s">
        <v>118</v>
      </c>
      <c r="E25" s="43" t="s">
        <v>118</v>
      </c>
      <c r="F25" s="43" t="s">
        <v>118</v>
      </c>
      <c r="G25" s="43" t="s">
        <v>118</v>
      </c>
      <c r="H25" s="43" t="s">
        <v>118</v>
      </c>
      <c r="I25" s="43" t="s">
        <v>118</v>
      </c>
      <c r="J25" s="43" t="s">
        <v>118</v>
      </c>
      <c r="K25" s="43" t="s">
        <v>118</v>
      </c>
      <c r="L25" s="43" t="s">
        <v>118</v>
      </c>
      <c r="M25" s="43" t="s">
        <v>118</v>
      </c>
      <c r="N25" s="43" t="s">
        <v>118</v>
      </c>
      <c r="O25" s="43" t="s">
        <v>118</v>
      </c>
      <c r="P25" s="56" t="s">
        <v>118</v>
      </c>
      <c r="Q25" s="38">
        <f t="shared" si="12"/>
        <v>0</v>
      </c>
      <c r="S25" s="42" t="s">
        <v>75</v>
      </c>
      <c r="T25" s="35" t="s">
        <v>8</v>
      </c>
      <c r="U25" s="52" t="str">
        <f t="shared" si="13"/>
        <v xml:space="preserve"> </v>
      </c>
      <c r="V25" s="43"/>
      <c r="W25" s="43"/>
      <c r="X25" s="43"/>
      <c r="Y25" s="43"/>
      <c r="Z25" s="47"/>
      <c r="AA25" s="43"/>
      <c r="AB25" s="43"/>
      <c r="AC25" s="43"/>
      <c r="AD25" s="43"/>
      <c r="AE25" s="48"/>
      <c r="AF25" s="54"/>
    </row>
    <row r="26" spans="2:38" ht="18">
      <c r="B26" s="42" t="s">
        <v>75</v>
      </c>
      <c r="C26" s="35" t="s">
        <v>120</v>
      </c>
      <c r="D26" s="43" t="s">
        <v>118</v>
      </c>
      <c r="E26" s="43" t="s">
        <v>118</v>
      </c>
      <c r="F26" s="43" t="s">
        <v>118</v>
      </c>
      <c r="G26" s="43" t="s">
        <v>118</v>
      </c>
      <c r="H26" s="43" t="s">
        <v>118</v>
      </c>
      <c r="I26" s="43" t="s">
        <v>118</v>
      </c>
      <c r="J26" s="43" t="s">
        <v>118</v>
      </c>
      <c r="K26" s="43" t="s">
        <v>118</v>
      </c>
      <c r="L26" s="43" t="s">
        <v>118</v>
      </c>
      <c r="M26" s="43" t="s">
        <v>118</v>
      </c>
      <c r="N26" s="43" t="s">
        <v>118</v>
      </c>
      <c r="O26" s="43" t="s">
        <v>118</v>
      </c>
      <c r="P26" s="56" t="s">
        <v>118</v>
      </c>
      <c r="Q26" s="38">
        <f t="shared" si="12"/>
        <v>0</v>
      </c>
      <c r="S26" s="42" t="s">
        <v>75</v>
      </c>
      <c r="T26" s="35" t="s">
        <v>120</v>
      </c>
      <c r="U26" s="52" t="str">
        <f t="shared" si="13"/>
        <v xml:space="preserve"> </v>
      </c>
      <c r="V26" s="43"/>
      <c r="W26" s="43"/>
      <c r="X26" s="43"/>
      <c r="Y26" s="43"/>
      <c r="Z26" s="47"/>
      <c r="AA26" s="43"/>
      <c r="AB26" s="43"/>
      <c r="AC26" s="43"/>
      <c r="AD26" s="43"/>
      <c r="AE26" s="48"/>
      <c r="AF26" s="54"/>
    </row>
    <row r="27" spans="2:38" ht="18">
      <c r="B27" s="42" t="s">
        <v>75</v>
      </c>
      <c r="C27" s="35" t="s">
        <v>10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220000</v>
      </c>
      <c r="O27" s="43">
        <v>0</v>
      </c>
      <c r="P27" s="56">
        <v>440000</v>
      </c>
      <c r="Q27" s="38">
        <f t="shared" si="12"/>
        <v>660000</v>
      </c>
      <c r="S27" s="42" t="s">
        <v>75</v>
      </c>
      <c r="T27" s="35" t="s">
        <v>10</v>
      </c>
      <c r="U27" s="52">
        <f t="shared" si="13"/>
        <v>0</v>
      </c>
      <c r="V27" s="43">
        <f t="shared" ref="V27:AF27" si="17">U27+E27</f>
        <v>0</v>
      </c>
      <c r="W27" s="43">
        <f t="shared" si="17"/>
        <v>0</v>
      </c>
      <c r="X27" s="43">
        <f t="shared" si="17"/>
        <v>0</v>
      </c>
      <c r="Y27" s="43">
        <f t="shared" si="17"/>
        <v>0</v>
      </c>
      <c r="Z27" s="47">
        <f t="shared" si="17"/>
        <v>0</v>
      </c>
      <c r="AA27" s="43">
        <f t="shared" si="17"/>
        <v>0</v>
      </c>
      <c r="AB27" s="43">
        <f t="shared" si="17"/>
        <v>0</v>
      </c>
      <c r="AC27" s="43">
        <f t="shared" si="17"/>
        <v>0</v>
      </c>
      <c r="AD27" s="43">
        <f t="shared" si="17"/>
        <v>0</v>
      </c>
      <c r="AE27" s="48">
        <f t="shared" si="17"/>
        <v>220000</v>
      </c>
      <c r="AF27" s="54">
        <f t="shared" si="17"/>
        <v>220000</v>
      </c>
    </row>
    <row r="28" spans="2:38" ht="18">
      <c r="B28" s="42" t="s">
        <v>75</v>
      </c>
      <c r="C28" s="35" t="s">
        <v>129</v>
      </c>
      <c r="D28" s="43" t="s">
        <v>118</v>
      </c>
      <c r="E28" s="43" t="s">
        <v>118</v>
      </c>
      <c r="F28" s="43" t="s">
        <v>118</v>
      </c>
      <c r="G28" s="43" t="s">
        <v>118</v>
      </c>
      <c r="H28" s="43" t="s">
        <v>118</v>
      </c>
      <c r="I28" s="43" t="s">
        <v>118</v>
      </c>
      <c r="J28" s="43" t="s">
        <v>118</v>
      </c>
      <c r="K28" s="43" t="s">
        <v>118</v>
      </c>
      <c r="L28" s="43" t="s">
        <v>118</v>
      </c>
      <c r="M28" s="43" t="s">
        <v>118</v>
      </c>
      <c r="N28" s="43" t="s">
        <v>118</v>
      </c>
      <c r="O28" s="43" t="s">
        <v>118</v>
      </c>
      <c r="P28" s="56" t="s">
        <v>118</v>
      </c>
      <c r="Q28" s="38">
        <f t="shared" si="12"/>
        <v>0</v>
      </c>
      <c r="S28" s="42" t="s">
        <v>75</v>
      </c>
      <c r="T28" s="35" t="s">
        <v>129</v>
      </c>
      <c r="U28" s="52" t="str">
        <f t="shared" si="13"/>
        <v xml:space="preserve"> </v>
      </c>
      <c r="V28" s="43"/>
      <c r="W28" s="43"/>
      <c r="X28" s="43"/>
      <c r="Y28" s="43"/>
      <c r="Z28" s="47"/>
      <c r="AA28" s="43"/>
      <c r="AB28" s="43"/>
      <c r="AC28" s="43"/>
      <c r="AD28" s="43"/>
      <c r="AE28" s="48"/>
      <c r="AF28" s="54"/>
    </row>
    <row r="29" spans="2:38" ht="18">
      <c r="B29" s="42" t="s">
        <v>75</v>
      </c>
      <c r="C29" s="35" t="s">
        <v>73</v>
      </c>
      <c r="D29" s="43" t="s">
        <v>118</v>
      </c>
      <c r="E29" s="43" t="s">
        <v>118</v>
      </c>
      <c r="F29" s="43" t="s">
        <v>118</v>
      </c>
      <c r="G29" s="43" t="s">
        <v>118</v>
      </c>
      <c r="H29" s="43" t="s">
        <v>118</v>
      </c>
      <c r="I29" s="43" t="s">
        <v>118</v>
      </c>
      <c r="J29" s="43" t="s">
        <v>118</v>
      </c>
      <c r="K29" s="43" t="s">
        <v>118</v>
      </c>
      <c r="L29" s="43" t="s">
        <v>118</v>
      </c>
      <c r="M29" s="43" t="s">
        <v>118</v>
      </c>
      <c r="N29" s="43" t="s">
        <v>118</v>
      </c>
      <c r="O29" s="43" t="s">
        <v>118</v>
      </c>
      <c r="P29" s="56" t="s">
        <v>118</v>
      </c>
      <c r="Q29" s="38">
        <f t="shared" si="12"/>
        <v>0</v>
      </c>
      <c r="S29" s="42" t="s">
        <v>75</v>
      </c>
      <c r="T29" s="35" t="s">
        <v>73</v>
      </c>
      <c r="U29" s="52" t="str">
        <f t="shared" si="13"/>
        <v xml:space="preserve"> </v>
      </c>
      <c r="V29" s="43"/>
      <c r="W29" s="43"/>
      <c r="X29" s="43"/>
      <c r="Y29" s="43"/>
      <c r="Z29" s="47"/>
      <c r="AA29" s="43"/>
      <c r="AB29" s="43"/>
      <c r="AC29" s="43"/>
      <c r="AD29" s="43"/>
      <c r="AE29" s="48"/>
      <c r="AF29" s="54"/>
    </row>
    <row r="30" spans="2:38" ht="18">
      <c r="B30" s="42" t="s">
        <v>75</v>
      </c>
      <c r="C30" s="35" t="s">
        <v>123</v>
      </c>
      <c r="D30" s="43" t="s">
        <v>118</v>
      </c>
      <c r="E30" s="43" t="s">
        <v>118</v>
      </c>
      <c r="F30" s="43" t="s">
        <v>118</v>
      </c>
      <c r="G30" s="43" t="s">
        <v>118</v>
      </c>
      <c r="H30" s="43" t="s">
        <v>118</v>
      </c>
      <c r="I30" s="43" t="s">
        <v>118</v>
      </c>
      <c r="J30" s="43" t="s">
        <v>118</v>
      </c>
      <c r="K30" s="43" t="s">
        <v>118</v>
      </c>
      <c r="L30" s="43" t="s">
        <v>118</v>
      </c>
      <c r="M30" s="43" t="s">
        <v>118</v>
      </c>
      <c r="N30" s="43" t="s">
        <v>118</v>
      </c>
      <c r="O30" s="43" t="s">
        <v>118</v>
      </c>
      <c r="P30" s="56" t="s">
        <v>118</v>
      </c>
      <c r="Q30" s="38">
        <f t="shared" si="12"/>
        <v>0</v>
      </c>
      <c r="S30" s="42" t="s">
        <v>75</v>
      </c>
      <c r="T30" s="35" t="s">
        <v>123</v>
      </c>
      <c r="U30" s="52" t="str">
        <f t="shared" si="13"/>
        <v xml:space="preserve"> </v>
      </c>
      <c r="V30" s="43"/>
      <c r="W30" s="43"/>
      <c r="X30" s="43"/>
      <c r="Y30" s="43"/>
      <c r="Z30" s="47"/>
      <c r="AA30" s="43"/>
      <c r="AB30" s="43"/>
      <c r="AC30" s="43"/>
      <c r="AD30" s="43"/>
      <c r="AE30" s="48"/>
      <c r="AF30" s="54"/>
    </row>
    <row r="31" spans="2:38" ht="19" thickBot="1">
      <c r="B31" s="44" t="s">
        <v>75</v>
      </c>
      <c r="C31" s="45" t="s">
        <v>170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57">
        <v>5211</v>
      </c>
      <c r="Q31" s="39">
        <f t="shared" si="12"/>
        <v>5211</v>
      </c>
      <c r="S31" s="44" t="s">
        <v>75</v>
      </c>
      <c r="T31" s="45" t="s">
        <v>170</v>
      </c>
      <c r="U31" s="53">
        <f t="shared" si="13"/>
        <v>0</v>
      </c>
      <c r="V31" s="46">
        <f t="shared" ref="V31:AF31" si="18">U31+E31</f>
        <v>0</v>
      </c>
      <c r="W31" s="46">
        <f t="shared" si="18"/>
        <v>0</v>
      </c>
      <c r="X31" s="46">
        <f t="shared" si="18"/>
        <v>0</v>
      </c>
      <c r="Y31" s="46">
        <f t="shared" si="18"/>
        <v>0</v>
      </c>
      <c r="Z31" s="49">
        <f t="shared" si="18"/>
        <v>0</v>
      </c>
      <c r="AA31" s="50">
        <f t="shared" si="18"/>
        <v>0</v>
      </c>
      <c r="AB31" s="50">
        <f t="shared" si="18"/>
        <v>0</v>
      </c>
      <c r="AC31" s="50">
        <f t="shared" si="18"/>
        <v>0</v>
      </c>
      <c r="AD31" s="50">
        <f t="shared" si="18"/>
        <v>0</v>
      </c>
      <c r="AE31" s="51">
        <f t="shared" si="18"/>
        <v>0</v>
      </c>
      <c r="AF31" s="55">
        <f t="shared" si="18"/>
        <v>0</v>
      </c>
    </row>
    <row r="32" spans="2:38" ht="18">
      <c r="B32" s="42" t="s">
        <v>76</v>
      </c>
      <c r="C32" s="35" t="s">
        <v>6</v>
      </c>
      <c r="D32" s="43" t="s">
        <v>118</v>
      </c>
      <c r="E32" s="43" t="s">
        <v>118</v>
      </c>
      <c r="F32" s="43" t="s">
        <v>118</v>
      </c>
      <c r="G32" s="43" t="s">
        <v>118</v>
      </c>
      <c r="H32" s="43" t="s">
        <v>118</v>
      </c>
      <c r="I32" s="43" t="s">
        <v>118</v>
      </c>
      <c r="J32" s="43" t="s">
        <v>118</v>
      </c>
      <c r="K32" s="43" t="s">
        <v>118</v>
      </c>
      <c r="L32" s="43" t="s">
        <v>118</v>
      </c>
      <c r="M32" s="43" t="s">
        <v>118</v>
      </c>
      <c r="N32" s="43" t="s">
        <v>118</v>
      </c>
      <c r="O32" s="43" t="s">
        <v>118</v>
      </c>
      <c r="P32" s="56" t="s">
        <v>118</v>
      </c>
      <c r="Q32" s="38">
        <f t="shared" si="12"/>
        <v>0</v>
      </c>
      <c r="S32" s="42" t="s">
        <v>76</v>
      </c>
      <c r="T32" s="35" t="s">
        <v>6</v>
      </c>
      <c r="U32" s="52" t="str">
        <f t="shared" si="13"/>
        <v xml:space="preserve"> </v>
      </c>
      <c r="V32" s="43"/>
      <c r="W32" s="43"/>
      <c r="X32" s="43"/>
      <c r="Y32" s="43"/>
      <c r="Z32" s="47"/>
      <c r="AA32" s="43"/>
      <c r="AB32" s="43"/>
      <c r="AC32" s="43"/>
      <c r="AD32" s="43"/>
      <c r="AE32" s="48"/>
      <c r="AF32" s="54"/>
    </row>
    <row r="33" spans="2:32" ht="18">
      <c r="B33" s="42" t="s">
        <v>76</v>
      </c>
      <c r="C33" s="35" t="s">
        <v>117</v>
      </c>
      <c r="D33" s="43" t="s">
        <v>118</v>
      </c>
      <c r="E33" s="43" t="s">
        <v>118</v>
      </c>
      <c r="F33" s="43" t="s">
        <v>118</v>
      </c>
      <c r="G33" s="43" t="s">
        <v>118</v>
      </c>
      <c r="H33" s="43" t="s">
        <v>118</v>
      </c>
      <c r="I33" s="43" t="s">
        <v>118</v>
      </c>
      <c r="J33" s="43" t="s">
        <v>118</v>
      </c>
      <c r="K33" s="43" t="s">
        <v>118</v>
      </c>
      <c r="L33" s="43" t="s">
        <v>118</v>
      </c>
      <c r="M33" s="43" t="s">
        <v>118</v>
      </c>
      <c r="N33" s="43" t="s">
        <v>118</v>
      </c>
      <c r="O33" s="43" t="s">
        <v>118</v>
      </c>
      <c r="P33" s="56" t="s">
        <v>118</v>
      </c>
      <c r="Q33" s="38">
        <f t="shared" si="12"/>
        <v>0</v>
      </c>
      <c r="S33" s="42" t="s">
        <v>76</v>
      </c>
      <c r="T33" s="35" t="s">
        <v>117</v>
      </c>
      <c r="U33" s="52" t="str">
        <f t="shared" si="13"/>
        <v xml:space="preserve"> </v>
      </c>
      <c r="V33" s="43"/>
      <c r="W33" s="43"/>
      <c r="X33" s="43"/>
      <c r="Y33" s="43"/>
      <c r="Z33" s="47"/>
      <c r="AA33" s="43"/>
      <c r="AB33" s="43"/>
      <c r="AC33" s="43"/>
      <c r="AD33" s="43"/>
      <c r="AE33" s="48"/>
      <c r="AF33" s="54"/>
    </row>
    <row r="34" spans="2:32" ht="18">
      <c r="B34" s="42" t="s">
        <v>130</v>
      </c>
      <c r="C34" s="35" t="s">
        <v>131</v>
      </c>
      <c r="D34" s="43" t="s">
        <v>118</v>
      </c>
      <c r="E34" s="43" t="s">
        <v>118</v>
      </c>
      <c r="F34" s="43" t="s">
        <v>118</v>
      </c>
      <c r="G34" s="43" t="s">
        <v>118</v>
      </c>
      <c r="H34" s="43" t="s">
        <v>118</v>
      </c>
      <c r="I34" s="43" t="s">
        <v>118</v>
      </c>
      <c r="J34" s="43" t="s">
        <v>118</v>
      </c>
      <c r="K34" s="43" t="s">
        <v>118</v>
      </c>
      <c r="L34" s="43" t="s">
        <v>118</v>
      </c>
      <c r="M34" s="43" t="s">
        <v>118</v>
      </c>
      <c r="N34" s="43" t="s">
        <v>118</v>
      </c>
      <c r="O34" s="43" t="s">
        <v>118</v>
      </c>
      <c r="P34" s="56" t="s">
        <v>127</v>
      </c>
      <c r="Q34" s="38">
        <f t="shared" si="12"/>
        <v>0</v>
      </c>
      <c r="S34" s="42" t="s">
        <v>130</v>
      </c>
      <c r="T34" s="35" t="s">
        <v>131</v>
      </c>
      <c r="U34" s="52" t="str">
        <f t="shared" si="13"/>
        <v xml:space="preserve"> </v>
      </c>
      <c r="V34" s="43"/>
      <c r="W34" s="43"/>
      <c r="X34" s="43"/>
      <c r="Y34" s="43"/>
      <c r="Z34" s="47"/>
      <c r="AA34" s="43"/>
      <c r="AB34" s="43"/>
      <c r="AC34" s="43"/>
      <c r="AD34" s="43"/>
      <c r="AE34" s="48"/>
      <c r="AF34" s="54"/>
    </row>
    <row r="35" spans="2:32" ht="18">
      <c r="B35" s="42" t="s">
        <v>76</v>
      </c>
      <c r="C35" s="35" t="s">
        <v>120</v>
      </c>
      <c r="D35" s="43" t="s">
        <v>118</v>
      </c>
      <c r="E35" s="43" t="s">
        <v>118</v>
      </c>
      <c r="F35" s="43" t="s">
        <v>118</v>
      </c>
      <c r="G35" s="43" t="s">
        <v>118</v>
      </c>
      <c r="H35" s="43" t="s">
        <v>118</v>
      </c>
      <c r="I35" s="43" t="s">
        <v>118</v>
      </c>
      <c r="J35" s="43" t="s">
        <v>118</v>
      </c>
      <c r="K35" s="43" t="s">
        <v>118</v>
      </c>
      <c r="L35" s="43" t="s">
        <v>118</v>
      </c>
      <c r="M35" s="43" t="s">
        <v>118</v>
      </c>
      <c r="N35" s="43" t="s">
        <v>118</v>
      </c>
      <c r="O35" s="43" t="s">
        <v>118</v>
      </c>
      <c r="P35" s="56" t="s">
        <v>118</v>
      </c>
      <c r="Q35" s="38">
        <f t="shared" si="12"/>
        <v>0</v>
      </c>
      <c r="S35" s="42" t="s">
        <v>76</v>
      </c>
      <c r="T35" s="35" t="s">
        <v>120</v>
      </c>
      <c r="U35" s="52" t="str">
        <f t="shared" si="13"/>
        <v xml:space="preserve"> </v>
      </c>
      <c r="V35" s="43"/>
      <c r="W35" s="43"/>
      <c r="X35" s="43"/>
      <c r="Y35" s="43"/>
      <c r="Z35" s="47"/>
      <c r="AA35" s="43"/>
      <c r="AB35" s="43"/>
      <c r="AC35" s="43"/>
      <c r="AD35" s="43"/>
      <c r="AE35" s="48"/>
      <c r="AF35" s="54"/>
    </row>
    <row r="36" spans="2:32" ht="18">
      <c r="B36" s="42" t="s">
        <v>76</v>
      </c>
      <c r="C36" s="35" t="s">
        <v>10</v>
      </c>
      <c r="D36" s="43" t="s">
        <v>118</v>
      </c>
      <c r="E36" s="43" t="s">
        <v>118</v>
      </c>
      <c r="F36" s="43" t="s">
        <v>118</v>
      </c>
      <c r="G36" s="43" t="s">
        <v>118</v>
      </c>
      <c r="H36" s="43" t="s">
        <v>118</v>
      </c>
      <c r="I36" s="43" t="s">
        <v>118</v>
      </c>
      <c r="J36" s="43" t="s">
        <v>118</v>
      </c>
      <c r="K36" s="43" t="s">
        <v>118</v>
      </c>
      <c r="L36" s="43" t="s">
        <v>118</v>
      </c>
      <c r="M36" s="43" t="s">
        <v>118</v>
      </c>
      <c r="N36" s="43" t="s">
        <v>118</v>
      </c>
      <c r="O36" s="43" t="s">
        <v>118</v>
      </c>
      <c r="P36" s="56" t="s">
        <v>118</v>
      </c>
      <c r="Q36" s="38">
        <f t="shared" si="12"/>
        <v>0</v>
      </c>
      <c r="S36" s="42" t="s">
        <v>76</v>
      </c>
      <c r="T36" s="35" t="s">
        <v>10</v>
      </c>
      <c r="U36" s="52" t="str">
        <f t="shared" si="13"/>
        <v xml:space="preserve"> </v>
      </c>
      <c r="V36" s="43"/>
      <c r="W36" s="43"/>
      <c r="X36" s="43"/>
      <c r="Y36" s="43"/>
      <c r="Z36" s="47"/>
      <c r="AA36" s="43"/>
      <c r="AB36" s="43"/>
      <c r="AC36" s="43"/>
      <c r="AD36" s="43"/>
      <c r="AE36" s="48"/>
      <c r="AF36" s="54"/>
    </row>
    <row r="37" spans="2:32" ht="18">
      <c r="B37" s="42" t="s">
        <v>76</v>
      </c>
      <c r="C37" s="35" t="s">
        <v>11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56">
        <v>51750</v>
      </c>
      <c r="Q37" s="38">
        <f t="shared" si="12"/>
        <v>51750</v>
      </c>
      <c r="S37" s="42" t="s">
        <v>76</v>
      </c>
      <c r="T37" s="35" t="s">
        <v>11</v>
      </c>
      <c r="U37" s="52">
        <f t="shared" si="13"/>
        <v>0</v>
      </c>
      <c r="V37" s="43">
        <f t="shared" ref="V37:AF37" si="19">U37+E37</f>
        <v>0</v>
      </c>
      <c r="W37" s="43">
        <f t="shared" si="19"/>
        <v>0</v>
      </c>
      <c r="X37" s="43">
        <f t="shared" si="19"/>
        <v>0</v>
      </c>
      <c r="Y37" s="43">
        <f t="shared" si="19"/>
        <v>0</v>
      </c>
      <c r="Z37" s="47">
        <f t="shared" si="19"/>
        <v>0</v>
      </c>
      <c r="AA37" s="43">
        <f t="shared" si="19"/>
        <v>0</v>
      </c>
      <c r="AB37" s="43">
        <f t="shared" si="19"/>
        <v>0</v>
      </c>
      <c r="AC37" s="43">
        <f t="shared" si="19"/>
        <v>0</v>
      </c>
      <c r="AD37" s="43">
        <f t="shared" si="19"/>
        <v>0</v>
      </c>
      <c r="AE37" s="48">
        <f t="shared" si="19"/>
        <v>0</v>
      </c>
      <c r="AF37" s="54">
        <f t="shared" si="19"/>
        <v>0</v>
      </c>
    </row>
    <row r="38" spans="2:32" ht="18">
      <c r="B38" s="42" t="s">
        <v>76</v>
      </c>
      <c r="C38" s="35" t="s">
        <v>132</v>
      </c>
      <c r="D38" s="43" t="s">
        <v>118</v>
      </c>
      <c r="E38" s="43" t="s">
        <v>118</v>
      </c>
      <c r="F38" s="43" t="s">
        <v>118</v>
      </c>
      <c r="G38" s="43" t="s">
        <v>118</v>
      </c>
      <c r="H38" s="43" t="s">
        <v>118</v>
      </c>
      <c r="I38" s="43" t="s">
        <v>118</v>
      </c>
      <c r="J38" s="43" t="s">
        <v>118</v>
      </c>
      <c r="K38" s="43" t="s">
        <v>118</v>
      </c>
      <c r="L38" s="43" t="s">
        <v>118</v>
      </c>
      <c r="M38" s="43" t="s">
        <v>118</v>
      </c>
      <c r="N38" s="43" t="s">
        <v>118</v>
      </c>
      <c r="O38" s="43" t="s">
        <v>118</v>
      </c>
      <c r="P38" s="56" t="s">
        <v>118</v>
      </c>
      <c r="Q38" s="38">
        <f t="shared" si="12"/>
        <v>0</v>
      </c>
      <c r="S38" s="42" t="s">
        <v>76</v>
      </c>
      <c r="T38" s="35" t="s">
        <v>132</v>
      </c>
      <c r="U38" s="52" t="str">
        <f t="shared" si="13"/>
        <v xml:space="preserve"> </v>
      </c>
      <c r="V38" s="43"/>
      <c r="W38" s="43"/>
      <c r="X38" s="43"/>
      <c r="Y38" s="43"/>
      <c r="Z38" s="47"/>
      <c r="AA38" s="43"/>
      <c r="AB38" s="43"/>
      <c r="AC38" s="43"/>
      <c r="AD38" s="43"/>
      <c r="AE38" s="48"/>
      <c r="AF38" s="54"/>
    </row>
    <row r="39" spans="2:32" ht="18">
      <c r="B39" s="42" t="s">
        <v>76</v>
      </c>
      <c r="C39" s="35" t="s">
        <v>123</v>
      </c>
      <c r="D39" s="43" t="s">
        <v>118</v>
      </c>
      <c r="E39" s="43" t="s">
        <v>118</v>
      </c>
      <c r="F39" s="43" t="s">
        <v>118</v>
      </c>
      <c r="G39" s="43" t="s">
        <v>118</v>
      </c>
      <c r="H39" s="43" t="s">
        <v>118</v>
      </c>
      <c r="I39" s="43" t="s">
        <v>118</v>
      </c>
      <c r="J39" s="43" t="s">
        <v>118</v>
      </c>
      <c r="K39" s="43" t="s">
        <v>118</v>
      </c>
      <c r="L39" s="43" t="s">
        <v>118</v>
      </c>
      <c r="M39" s="43" t="s">
        <v>118</v>
      </c>
      <c r="N39" s="43" t="s">
        <v>118</v>
      </c>
      <c r="O39" s="43" t="s">
        <v>118</v>
      </c>
      <c r="P39" s="56" t="s">
        <v>118</v>
      </c>
      <c r="Q39" s="38">
        <f t="shared" si="12"/>
        <v>0</v>
      </c>
      <c r="S39" s="42" t="s">
        <v>76</v>
      </c>
      <c r="T39" s="35" t="s">
        <v>123</v>
      </c>
      <c r="U39" s="52" t="str">
        <f t="shared" si="13"/>
        <v xml:space="preserve"> </v>
      </c>
      <c r="V39" s="43"/>
      <c r="W39" s="43"/>
      <c r="X39" s="43"/>
      <c r="Y39" s="43"/>
      <c r="Z39" s="47"/>
      <c r="AA39" s="43"/>
      <c r="AB39" s="43"/>
      <c r="AC39" s="43"/>
      <c r="AD39" s="43"/>
      <c r="AE39" s="48"/>
      <c r="AF39" s="54"/>
    </row>
    <row r="40" spans="2:32" ht="19" thickBot="1">
      <c r="B40" s="44" t="s">
        <v>76</v>
      </c>
      <c r="C40" s="45" t="s">
        <v>170</v>
      </c>
      <c r="D40" s="46" t="s">
        <v>118</v>
      </c>
      <c r="E40" s="46" t="s">
        <v>118</v>
      </c>
      <c r="F40" s="46" t="s">
        <v>118</v>
      </c>
      <c r="G40" s="46" t="s">
        <v>118</v>
      </c>
      <c r="H40" s="46" t="s">
        <v>118</v>
      </c>
      <c r="I40" s="46" t="s">
        <v>118</v>
      </c>
      <c r="J40" s="46" t="s">
        <v>118</v>
      </c>
      <c r="K40" s="46" t="s">
        <v>118</v>
      </c>
      <c r="L40" s="46" t="s">
        <v>118</v>
      </c>
      <c r="M40" s="46" t="s">
        <v>118</v>
      </c>
      <c r="N40" s="46" t="s">
        <v>118</v>
      </c>
      <c r="O40" s="46" t="s">
        <v>118</v>
      </c>
      <c r="P40" s="57" t="s">
        <v>118</v>
      </c>
      <c r="Q40" s="39">
        <f t="shared" ref="Q40" si="20">SUM(D40:P40)</f>
        <v>0</v>
      </c>
      <c r="S40" s="44" t="s">
        <v>76</v>
      </c>
      <c r="T40" s="45" t="s">
        <v>170</v>
      </c>
      <c r="U40" s="53" t="str">
        <f t="shared" si="13"/>
        <v xml:space="preserve"> </v>
      </c>
      <c r="V40" s="46"/>
      <c r="W40" s="46"/>
      <c r="X40" s="46"/>
      <c r="Y40" s="46"/>
      <c r="Z40" s="49"/>
      <c r="AA40" s="50"/>
      <c r="AB40" s="50"/>
      <c r="AC40" s="50"/>
      <c r="AD40" s="50"/>
      <c r="AE40" s="51"/>
      <c r="AF40" s="55"/>
    </row>
    <row r="41" spans="2:32" ht="18">
      <c r="B41" s="42" t="s">
        <v>77</v>
      </c>
      <c r="C41" s="35" t="s">
        <v>6</v>
      </c>
      <c r="D41" s="43">
        <v>0</v>
      </c>
      <c r="E41" s="43">
        <v>0</v>
      </c>
      <c r="F41" s="43">
        <v>45000</v>
      </c>
      <c r="G41" s="43">
        <v>112000</v>
      </c>
      <c r="H41" s="43">
        <v>0</v>
      </c>
      <c r="I41" s="43">
        <v>92000</v>
      </c>
      <c r="J41" s="43">
        <v>156000</v>
      </c>
      <c r="K41" s="43">
        <v>0</v>
      </c>
      <c r="L41" s="43">
        <v>15000</v>
      </c>
      <c r="M41" s="43">
        <v>15000</v>
      </c>
      <c r="N41" s="43">
        <v>0</v>
      </c>
      <c r="O41" s="43">
        <v>0</v>
      </c>
      <c r="P41" s="56">
        <v>60000</v>
      </c>
      <c r="Q41" s="38">
        <f t="shared" si="12"/>
        <v>495000</v>
      </c>
      <c r="S41" s="42" t="s">
        <v>77</v>
      </c>
      <c r="T41" s="35" t="s">
        <v>6</v>
      </c>
      <c r="U41" s="52">
        <f t="shared" si="13"/>
        <v>0</v>
      </c>
      <c r="V41" s="43">
        <f t="shared" ref="V41:V49" si="21">U41+E41</f>
        <v>0</v>
      </c>
      <c r="W41" s="43">
        <f t="shared" ref="W41:W49" si="22">V41+F41</f>
        <v>45000</v>
      </c>
      <c r="X41" s="43">
        <f t="shared" ref="X41:X49" si="23">W41+G41</f>
        <v>157000</v>
      </c>
      <c r="Y41" s="43">
        <f t="shared" ref="Y41:Y49" si="24">X41+H41</f>
        <v>157000</v>
      </c>
      <c r="Z41" s="47">
        <f t="shared" ref="Z41:Z49" si="25">Y41+I41</f>
        <v>249000</v>
      </c>
      <c r="AA41" s="43">
        <f t="shared" ref="AA41:AA49" si="26">Z41+J41</f>
        <v>405000</v>
      </c>
      <c r="AB41" s="43">
        <f t="shared" ref="AB41:AB49" si="27">AA41+K41</f>
        <v>405000</v>
      </c>
      <c r="AC41" s="43">
        <f t="shared" ref="AC41:AC49" si="28">AB41+L41</f>
        <v>420000</v>
      </c>
      <c r="AD41" s="43">
        <f t="shared" ref="AD41:AD49" si="29">AC41+M41</f>
        <v>435000</v>
      </c>
      <c r="AE41" s="48">
        <f t="shared" ref="AE41:AE49" si="30">AD41+N41</f>
        <v>435000</v>
      </c>
      <c r="AF41" s="54">
        <f t="shared" ref="AF41:AF49" si="31">AE41+O41</f>
        <v>435000</v>
      </c>
    </row>
    <row r="42" spans="2:32" ht="18">
      <c r="B42" s="42" t="s">
        <v>77</v>
      </c>
      <c r="C42" s="35" t="s">
        <v>7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175000</v>
      </c>
      <c r="N42" s="43">
        <v>515000</v>
      </c>
      <c r="O42" s="43">
        <v>0</v>
      </c>
      <c r="P42" s="56">
        <v>85000</v>
      </c>
      <c r="Q42" s="38">
        <f t="shared" si="12"/>
        <v>775000</v>
      </c>
      <c r="S42" s="42" t="s">
        <v>77</v>
      </c>
      <c r="T42" s="35" t="s">
        <v>7</v>
      </c>
      <c r="U42" s="52">
        <f t="shared" si="13"/>
        <v>0</v>
      </c>
      <c r="V42" s="43">
        <f t="shared" si="21"/>
        <v>0</v>
      </c>
      <c r="W42" s="43">
        <f t="shared" si="22"/>
        <v>0</v>
      </c>
      <c r="X42" s="43">
        <f t="shared" si="23"/>
        <v>0</v>
      </c>
      <c r="Y42" s="43">
        <f t="shared" si="24"/>
        <v>0</v>
      </c>
      <c r="Z42" s="47">
        <f t="shared" si="25"/>
        <v>0</v>
      </c>
      <c r="AA42" s="43">
        <f t="shared" si="26"/>
        <v>0</v>
      </c>
      <c r="AB42" s="43">
        <f t="shared" si="27"/>
        <v>0</v>
      </c>
      <c r="AC42" s="43">
        <f t="shared" si="28"/>
        <v>0</v>
      </c>
      <c r="AD42" s="43">
        <f t="shared" si="29"/>
        <v>175000</v>
      </c>
      <c r="AE42" s="48">
        <f t="shared" si="30"/>
        <v>690000</v>
      </c>
      <c r="AF42" s="54">
        <f t="shared" si="31"/>
        <v>690000</v>
      </c>
    </row>
    <row r="43" spans="2:32" ht="18">
      <c r="B43" s="42" t="s">
        <v>77</v>
      </c>
      <c r="C43" s="35" t="s">
        <v>131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56">
        <v>840000</v>
      </c>
      <c r="Q43" s="38">
        <f t="shared" si="12"/>
        <v>840000</v>
      </c>
      <c r="S43" s="42" t="s">
        <v>77</v>
      </c>
      <c r="T43" s="35" t="s">
        <v>131</v>
      </c>
      <c r="U43" s="52">
        <f t="shared" si="13"/>
        <v>0</v>
      </c>
      <c r="V43" s="43">
        <f t="shared" si="21"/>
        <v>0</v>
      </c>
      <c r="W43" s="43">
        <f t="shared" si="22"/>
        <v>0</v>
      </c>
      <c r="X43" s="43">
        <f t="shared" si="23"/>
        <v>0</v>
      </c>
      <c r="Y43" s="43">
        <f t="shared" si="24"/>
        <v>0</v>
      </c>
      <c r="Z43" s="47">
        <f t="shared" si="25"/>
        <v>0</v>
      </c>
      <c r="AA43" s="43">
        <f t="shared" si="26"/>
        <v>0</v>
      </c>
      <c r="AB43" s="43">
        <f t="shared" si="27"/>
        <v>0</v>
      </c>
      <c r="AC43" s="43">
        <f t="shared" si="28"/>
        <v>0</v>
      </c>
      <c r="AD43" s="43">
        <f t="shared" si="29"/>
        <v>0</v>
      </c>
      <c r="AE43" s="48">
        <f t="shared" si="30"/>
        <v>0</v>
      </c>
      <c r="AF43" s="54">
        <f t="shared" si="31"/>
        <v>0</v>
      </c>
    </row>
    <row r="44" spans="2:32" ht="18">
      <c r="B44" s="42" t="s">
        <v>133</v>
      </c>
      <c r="C44" s="35" t="s">
        <v>120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322000</v>
      </c>
      <c r="M44" s="43">
        <v>320000</v>
      </c>
      <c r="N44" s="43">
        <v>0</v>
      </c>
      <c r="O44" s="43">
        <v>0</v>
      </c>
      <c r="P44" s="56">
        <v>85000</v>
      </c>
      <c r="Q44" s="38">
        <f t="shared" si="12"/>
        <v>727000</v>
      </c>
      <c r="S44" s="42" t="s">
        <v>133</v>
      </c>
      <c r="T44" s="35" t="s">
        <v>120</v>
      </c>
      <c r="U44" s="52">
        <f t="shared" si="13"/>
        <v>0</v>
      </c>
      <c r="V44" s="43">
        <f t="shared" si="21"/>
        <v>0</v>
      </c>
      <c r="W44" s="43">
        <f t="shared" si="22"/>
        <v>0</v>
      </c>
      <c r="X44" s="43">
        <f t="shared" si="23"/>
        <v>0</v>
      </c>
      <c r="Y44" s="43">
        <f t="shared" si="24"/>
        <v>0</v>
      </c>
      <c r="Z44" s="47">
        <f t="shared" si="25"/>
        <v>0</v>
      </c>
      <c r="AA44" s="43">
        <f t="shared" si="26"/>
        <v>0</v>
      </c>
      <c r="AB44" s="43">
        <f t="shared" si="27"/>
        <v>0</v>
      </c>
      <c r="AC44" s="43">
        <f t="shared" si="28"/>
        <v>322000</v>
      </c>
      <c r="AD44" s="43">
        <f t="shared" si="29"/>
        <v>642000</v>
      </c>
      <c r="AE44" s="48">
        <f t="shared" si="30"/>
        <v>642000</v>
      </c>
      <c r="AF44" s="54">
        <f t="shared" si="31"/>
        <v>642000</v>
      </c>
    </row>
    <row r="45" spans="2:32" ht="18">
      <c r="B45" s="42" t="s">
        <v>77</v>
      </c>
      <c r="C45" s="35" t="s">
        <v>10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490000</v>
      </c>
      <c r="M45" s="43">
        <v>235000</v>
      </c>
      <c r="N45" s="43">
        <v>235000</v>
      </c>
      <c r="O45" s="43">
        <v>1320000</v>
      </c>
      <c r="P45" s="56">
        <v>4395000</v>
      </c>
      <c r="Q45" s="38">
        <f t="shared" si="12"/>
        <v>6675000</v>
      </c>
      <c r="S45" s="42" t="s">
        <v>77</v>
      </c>
      <c r="T45" s="35" t="s">
        <v>10</v>
      </c>
      <c r="U45" s="52">
        <f t="shared" si="13"/>
        <v>0</v>
      </c>
      <c r="V45" s="43">
        <f t="shared" si="21"/>
        <v>0</v>
      </c>
      <c r="W45" s="43">
        <f t="shared" si="22"/>
        <v>0</v>
      </c>
      <c r="X45" s="43">
        <f t="shared" si="23"/>
        <v>0</v>
      </c>
      <c r="Y45" s="43">
        <f t="shared" si="24"/>
        <v>0</v>
      </c>
      <c r="Z45" s="47">
        <f t="shared" si="25"/>
        <v>0</v>
      </c>
      <c r="AA45" s="43">
        <f t="shared" si="26"/>
        <v>0</v>
      </c>
      <c r="AB45" s="43">
        <f t="shared" si="27"/>
        <v>0</v>
      </c>
      <c r="AC45" s="43">
        <f t="shared" si="28"/>
        <v>490000</v>
      </c>
      <c r="AD45" s="43">
        <f t="shared" si="29"/>
        <v>725000</v>
      </c>
      <c r="AE45" s="48">
        <f t="shared" si="30"/>
        <v>960000</v>
      </c>
      <c r="AF45" s="54">
        <f t="shared" si="31"/>
        <v>2280000</v>
      </c>
    </row>
    <row r="46" spans="2:32" ht="18">
      <c r="B46" s="42" t="s">
        <v>77</v>
      </c>
      <c r="C46" s="35" t="s">
        <v>11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60000</v>
      </c>
      <c r="K46" s="43">
        <v>0</v>
      </c>
      <c r="L46" s="43">
        <v>130000</v>
      </c>
      <c r="M46" s="43">
        <v>0</v>
      </c>
      <c r="N46" s="43">
        <v>0</v>
      </c>
      <c r="O46" s="43">
        <v>0</v>
      </c>
      <c r="P46" s="56">
        <v>170000</v>
      </c>
      <c r="Q46" s="38">
        <f t="shared" si="12"/>
        <v>360000</v>
      </c>
      <c r="S46" s="42" t="s">
        <v>77</v>
      </c>
      <c r="T46" s="35" t="s">
        <v>11</v>
      </c>
      <c r="U46" s="52">
        <f t="shared" si="13"/>
        <v>0</v>
      </c>
      <c r="V46" s="43">
        <f t="shared" si="21"/>
        <v>0</v>
      </c>
      <c r="W46" s="43">
        <f t="shared" si="22"/>
        <v>0</v>
      </c>
      <c r="X46" s="43">
        <f t="shared" si="23"/>
        <v>0</v>
      </c>
      <c r="Y46" s="43">
        <f t="shared" si="24"/>
        <v>0</v>
      </c>
      <c r="Z46" s="47">
        <f t="shared" si="25"/>
        <v>0</v>
      </c>
      <c r="AA46" s="43">
        <f t="shared" si="26"/>
        <v>60000</v>
      </c>
      <c r="AB46" s="43">
        <f t="shared" si="27"/>
        <v>60000</v>
      </c>
      <c r="AC46" s="43">
        <f t="shared" si="28"/>
        <v>190000</v>
      </c>
      <c r="AD46" s="43">
        <f t="shared" si="29"/>
        <v>190000</v>
      </c>
      <c r="AE46" s="48">
        <f t="shared" si="30"/>
        <v>190000</v>
      </c>
      <c r="AF46" s="54">
        <f t="shared" si="31"/>
        <v>190000</v>
      </c>
    </row>
    <row r="47" spans="2:32" ht="18">
      <c r="B47" s="42" t="s">
        <v>77</v>
      </c>
      <c r="C47" s="35" t="s">
        <v>73</v>
      </c>
      <c r="D47" s="43">
        <v>0</v>
      </c>
      <c r="E47" s="43">
        <v>0</v>
      </c>
      <c r="F47" s="43">
        <v>27000</v>
      </c>
      <c r="G47" s="43">
        <v>0</v>
      </c>
      <c r="H47" s="43">
        <v>0</v>
      </c>
      <c r="I47" s="43">
        <v>60000</v>
      </c>
      <c r="J47" s="43">
        <v>0</v>
      </c>
      <c r="K47" s="43">
        <v>0</v>
      </c>
      <c r="L47" s="43">
        <v>0</v>
      </c>
      <c r="M47" s="43">
        <v>6000</v>
      </c>
      <c r="N47" s="43">
        <v>0</v>
      </c>
      <c r="O47" s="43">
        <v>0</v>
      </c>
      <c r="P47" s="56">
        <v>453500</v>
      </c>
      <c r="Q47" s="38">
        <f t="shared" si="12"/>
        <v>546500</v>
      </c>
      <c r="S47" s="42" t="s">
        <v>77</v>
      </c>
      <c r="T47" s="35" t="s">
        <v>73</v>
      </c>
      <c r="U47" s="52">
        <f t="shared" si="13"/>
        <v>0</v>
      </c>
      <c r="V47" s="43">
        <f t="shared" si="21"/>
        <v>0</v>
      </c>
      <c r="W47" s="43">
        <f t="shared" si="22"/>
        <v>27000</v>
      </c>
      <c r="X47" s="43">
        <f t="shared" si="23"/>
        <v>27000</v>
      </c>
      <c r="Y47" s="43">
        <f t="shared" si="24"/>
        <v>27000</v>
      </c>
      <c r="Z47" s="47">
        <f t="shared" si="25"/>
        <v>87000</v>
      </c>
      <c r="AA47" s="43">
        <f t="shared" si="26"/>
        <v>87000</v>
      </c>
      <c r="AB47" s="43">
        <f t="shared" si="27"/>
        <v>87000</v>
      </c>
      <c r="AC47" s="43">
        <f t="shared" si="28"/>
        <v>87000</v>
      </c>
      <c r="AD47" s="43">
        <f t="shared" si="29"/>
        <v>93000</v>
      </c>
      <c r="AE47" s="48">
        <f t="shared" si="30"/>
        <v>93000</v>
      </c>
      <c r="AF47" s="54">
        <f t="shared" si="31"/>
        <v>93000</v>
      </c>
    </row>
    <row r="48" spans="2:32" ht="18">
      <c r="B48" s="42" t="s">
        <v>77</v>
      </c>
      <c r="C48" s="35" t="s">
        <v>123</v>
      </c>
      <c r="D48" s="43">
        <v>0</v>
      </c>
      <c r="E48" s="43">
        <v>0</v>
      </c>
      <c r="F48" s="43">
        <v>0</v>
      </c>
      <c r="G48" s="43">
        <v>0</v>
      </c>
      <c r="H48" s="43">
        <v>111000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27000</v>
      </c>
      <c r="O48" s="43">
        <v>0</v>
      </c>
      <c r="P48" s="56">
        <v>133500</v>
      </c>
      <c r="Q48" s="38">
        <f t="shared" si="12"/>
        <v>271500</v>
      </c>
      <c r="S48" s="42" t="s">
        <v>77</v>
      </c>
      <c r="T48" s="35" t="s">
        <v>123</v>
      </c>
      <c r="U48" s="52">
        <f t="shared" si="13"/>
        <v>0</v>
      </c>
      <c r="V48" s="43">
        <f t="shared" si="21"/>
        <v>0</v>
      </c>
      <c r="W48" s="43">
        <f t="shared" si="22"/>
        <v>0</v>
      </c>
      <c r="X48" s="43">
        <f t="shared" si="23"/>
        <v>0</v>
      </c>
      <c r="Y48" s="43">
        <f t="shared" si="24"/>
        <v>111000</v>
      </c>
      <c r="Z48" s="47">
        <f t="shared" si="25"/>
        <v>111000</v>
      </c>
      <c r="AA48" s="43">
        <f t="shared" si="26"/>
        <v>111000</v>
      </c>
      <c r="AB48" s="43">
        <f t="shared" si="27"/>
        <v>111000</v>
      </c>
      <c r="AC48" s="43">
        <f t="shared" si="28"/>
        <v>111000</v>
      </c>
      <c r="AD48" s="43">
        <f t="shared" si="29"/>
        <v>111000</v>
      </c>
      <c r="AE48" s="48">
        <f t="shared" si="30"/>
        <v>138000</v>
      </c>
      <c r="AF48" s="54">
        <f t="shared" si="31"/>
        <v>138000</v>
      </c>
    </row>
    <row r="49" spans="2:32" ht="19" thickBot="1">
      <c r="B49" s="44" t="s">
        <v>77</v>
      </c>
      <c r="C49" s="45" t="s">
        <v>170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24000</v>
      </c>
      <c r="O49" s="46">
        <v>0</v>
      </c>
      <c r="P49" s="57">
        <v>0</v>
      </c>
      <c r="Q49" s="39">
        <f t="shared" si="12"/>
        <v>24000</v>
      </c>
      <c r="S49" s="44" t="s">
        <v>77</v>
      </c>
      <c r="T49" s="45" t="s">
        <v>170</v>
      </c>
      <c r="U49" s="53">
        <f t="shared" si="13"/>
        <v>0</v>
      </c>
      <c r="V49" s="46">
        <f t="shared" si="21"/>
        <v>0</v>
      </c>
      <c r="W49" s="46">
        <f t="shared" si="22"/>
        <v>0</v>
      </c>
      <c r="X49" s="46">
        <f t="shared" si="23"/>
        <v>0</v>
      </c>
      <c r="Y49" s="46">
        <f t="shared" si="24"/>
        <v>0</v>
      </c>
      <c r="Z49" s="49">
        <f t="shared" si="25"/>
        <v>0</v>
      </c>
      <c r="AA49" s="50">
        <f t="shared" si="26"/>
        <v>0</v>
      </c>
      <c r="AB49" s="50">
        <f t="shared" si="27"/>
        <v>0</v>
      </c>
      <c r="AC49" s="50">
        <f t="shared" si="28"/>
        <v>0</v>
      </c>
      <c r="AD49" s="50">
        <f t="shared" si="29"/>
        <v>0</v>
      </c>
      <c r="AE49" s="51">
        <f t="shared" si="30"/>
        <v>24000</v>
      </c>
      <c r="AF49" s="55">
        <f t="shared" si="31"/>
        <v>24000</v>
      </c>
    </row>
    <row r="50" spans="2:32" ht="18">
      <c r="B50" s="42" t="s">
        <v>78</v>
      </c>
      <c r="C50" s="35" t="s">
        <v>6</v>
      </c>
      <c r="D50" s="43" t="s">
        <v>118</v>
      </c>
      <c r="E50" s="43" t="s">
        <v>118</v>
      </c>
      <c r="F50" s="43" t="s">
        <v>118</v>
      </c>
      <c r="G50" s="43" t="s">
        <v>118</v>
      </c>
      <c r="H50" s="43" t="s">
        <v>118</v>
      </c>
      <c r="I50" s="43" t="s">
        <v>118</v>
      </c>
      <c r="J50" s="43" t="s">
        <v>118</v>
      </c>
      <c r="K50" s="43" t="s">
        <v>118</v>
      </c>
      <c r="L50" s="43" t="s">
        <v>118</v>
      </c>
      <c r="M50" s="43" t="s">
        <v>118</v>
      </c>
      <c r="N50" s="43" t="s">
        <v>118</v>
      </c>
      <c r="O50" s="43" t="s">
        <v>118</v>
      </c>
      <c r="P50" s="56" t="s">
        <v>118</v>
      </c>
      <c r="Q50" s="38">
        <f t="shared" si="12"/>
        <v>0</v>
      </c>
      <c r="S50" s="42" t="s">
        <v>78</v>
      </c>
      <c r="T50" s="35" t="s">
        <v>6</v>
      </c>
      <c r="U50" s="52" t="str">
        <f t="shared" si="13"/>
        <v xml:space="preserve"> </v>
      </c>
      <c r="V50" s="43"/>
      <c r="W50" s="43"/>
      <c r="X50" s="43"/>
      <c r="Y50" s="43"/>
      <c r="Z50" s="47"/>
      <c r="AA50" s="43"/>
      <c r="AB50" s="43"/>
      <c r="AC50" s="43"/>
      <c r="AD50" s="43"/>
      <c r="AE50" s="48"/>
      <c r="AF50" s="54"/>
    </row>
    <row r="51" spans="2:32" ht="18">
      <c r="B51" s="42" t="s">
        <v>78</v>
      </c>
      <c r="C51" s="35" t="s">
        <v>7</v>
      </c>
      <c r="D51" s="43" t="s">
        <v>118</v>
      </c>
      <c r="E51" s="43" t="s">
        <v>118</v>
      </c>
      <c r="F51" s="43" t="s">
        <v>118</v>
      </c>
      <c r="G51" s="43" t="s">
        <v>118</v>
      </c>
      <c r="H51" s="43" t="s">
        <v>118</v>
      </c>
      <c r="I51" s="43" t="s">
        <v>118</v>
      </c>
      <c r="J51" s="43" t="s">
        <v>118</v>
      </c>
      <c r="K51" s="43" t="s">
        <v>118</v>
      </c>
      <c r="L51" s="43" t="s">
        <v>118</v>
      </c>
      <c r="M51" s="43" t="s">
        <v>118</v>
      </c>
      <c r="N51" s="43" t="s">
        <v>118</v>
      </c>
      <c r="O51" s="43" t="s">
        <v>118</v>
      </c>
      <c r="P51" s="56" t="s">
        <v>118</v>
      </c>
      <c r="Q51" s="38">
        <f t="shared" si="12"/>
        <v>0</v>
      </c>
      <c r="S51" s="42" t="s">
        <v>78</v>
      </c>
      <c r="T51" s="35" t="s">
        <v>7</v>
      </c>
      <c r="U51" s="52" t="str">
        <f t="shared" si="13"/>
        <v xml:space="preserve"> </v>
      </c>
      <c r="V51" s="43"/>
      <c r="W51" s="43"/>
      <c r="X51" s="43"/>
      <c r="Y51" s="43"/>
      <c r="Z51" s="47"/>
      <c r="AA51" s="43"/>
      <c r="AB51" s="43"/>
      <c r="AC51" s="43"/>
      <c r="AD51" s="43"/>
      <c r="AE51" s="48"/>
      <c r="AF51" s="54"/>
    </row>
    <row r="52" spans="2:32" ht="18">
      <c r="B52" s="42" t="s">
        <v>78</v>
      </c>
      <c r="C52" s="35" t="s">
        <v>8</v>
      </c>
      <c r="D52" s="43" t="s">
        <v>118</v>
      </c>
      <c r="E52" s="43" t="s">
        <v>118</v>
      </c>
      <c r="F52" s="43" t="s">
        <v>118</v>
      </c>
      <c r="G52" s="43" t="s">
        <v>118</v>
      </c>
      <c r="H52" s="43" t="s">
        <v>118</v>
      </c>
      <c r="I52" s="43" t="s">
        <v>118</v>
      </c>
      <c r="J52" s="43" t="s">
        <v>118</v>
      </c>
      <c r="K52" s="43" t="s">
        <v>118</v>
      </c>
      <c r="L52" s="43" t="s">
        <v>118</v>
      </c>
      <c r="M52" s="43" t="s">
        <v>118</v>
      </c>
      <c r="N52" s="43" t="s">
        <v>118</v>
      </c>
      <c r="O52" s="43" t="s">
        <v>118</v>
      </c>
      <c r="P52" s="56" t="s">
        <v>118</v>
      </c>
      <c r="Q52" s="38">
        <f t="shared" si="12"/>
        <v>0</v>
      </c>
      <c r="S52" s="42" t="s">
        <v>78</v>
      </c>
      <c r="T52" s="35" t="s">
        <v>8</v>
      </c>
      <c r="U52" s="52" t="str">
        <f t="shared" si="13"/>
        <v xml:space="preserve"> </v>
      </c>
      <c r="V52" s="43"/>
      <c r="W52" s="43"/>
      <c r="X52" s="43"/>
      <c r="Y52" s="43"/>
      <c r="Z52" s="47"/>
      <c r="AA52" s="43"/>
      <c r="AB52" s="43"/>
      <c r="AC52" s="43"/>
      <c r="AD52" s="43"/>
      <c r="AE52" s="48"/>
      <c r="AF52" s="54"/>
    </row>
    <row r="53" spans="2:32" ht="18">
      <c r="B53" s="42" t="s">
        <v>78</v>
      </c>
      <c r="C53" s="35" t="s">
        <v>120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56">
        <v>360000</v>
      </c>
      <c r="Q53" s="38">
        <f t="shared" si="12"/>
        <v>360000</v>
      </c>
      <c r="S53" s="42" t="s">
        <v>78</v>
      </c>
      <c r="T53" s="35" t="s">
        <v>120</v>
      </c>
      <c r="U53" s="52">
        <f t="shared" si="13"/>
        <v>0</v>
      </c>
      <c r="V53" s="43">
        <f t="shared" ref="V53:AF54" si="32">U53+E53</f>
        <v>0</v>
      </c>
      <c r="W53" s="43">
        <f t="shared" si="32"/>
        <v>0</v>
      </c>
      <c r="X53" s="43">
        <f t="shared" si="32"/>
        <v>0</v>
      </c>
      <c r="Y53" s="43">
        <f t="shared" si="32"/>
        <v>0</v>
      </c>
      <c r="Z53" s="47">
        <f t="shared" si="32"/>
        <v>0</v>
      </c>
      <c r="AA53" s="43">
        <f t="shared" si="32"/>
        <v>0</v>
      </c>
      <c r="AB53" s="43">
        <f t="shared" si="32"/>
        <v>0</v>
      </c>
      <c r="AC53" s="43">
        <f t="shared" si="32"/>
        <v>0</v>
      </c>
      <c r="AD53" s="43">
        <f t="shared" si="32"/>
        <v>0</v>
      </c>
      <c r="AE53" s="48">
        <f t="shared" si="32"/>
        <v>0</v>
      </c>
      <c r="AF53" s="54">
        <f t="shared" si="32"/>
        <v>0</v>
      </c>
    </row>
    <row r="54" spans="2:32" ht="18">
      <c r="B54" s="42" t="s">
        <v>134</v>
      </c>
      <c r="C54" s="35" t="s">
        <v>121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440000</v>
      </c>
      <c r="O54" s="43">
        <v>0</v>
      </c>
      <c r="P54" s="56">
        <v>792000</v>
      </c>
      <c r="Q54" s="38">
        <f t="shared" si="12"/>
        <v>1232000</v>
      </c>
      <c r="S54" s="42" t="s">
        <v>134</v>
      </c>
      <c r="T54" s="35" t="s">
        <v>121</v>
      </c>
      <c r="U54" s="52">
        <f t="shared" si="13"/>
        <v>0</v>
      </c>
      <c r="V54" s="43">
        <f t="shared" si="32"/>
        <v>0</v>
      </c>
      <c r="W54" s="43">
        <f t="shared" si="32"/>
        <v>0</v>
      </c>
      <c r="X54" s="43">
        <f t="shared" si="32"/>
        <v>0</v>
      </c>
      <c r="Y54" s="43">
        <f t="shared" si="32"/>
        <v>0</v>
      </c>
      <c r="Z54" s="47">
        <f t="shared" si="32"/>
        <v>0</v>
      </c>
      <c r="AA54" s="43">
        <f t="shared" si="32"/>
        <v>0</v>
      </c>
      <c r="AB54" s="43">
        <f t="shared" si="32"/>
        <v>0</v>
      </c>
      <c r="AC54" s="43">
        <f t="shared" si="32"/>
        <v>0</v>
      </c>
      <c r="AD54" s="43">
        <f t="shared" si="32"/>
        <v>0</v>
      </c>
      <c r="AE54" s="48">
        <f t="shared" si="32"/>
        <v>440000</v>
      </c>
      <c r="AF54" s="54">
        <f t="shared" si="32"/>
        <v>440000</v>
      </c>
    </row>
    <row r="55" spans="2:32" ht="18">
      <c r="B55" s="42" t="s">
        <v>78</v>
      </c>
      <c r="C55" s="35" t="s">
        <v>11</v>
      </c>
      <c r="D55" s="43" t="s">
        <v>118</v>
      </c>
      <c r="E55" s="43" t="s">
        <v>118</v>
      </c>
      <c r="F55" s="43" t="s">
        <v>118</v>
      </c>
      <c r="G55" s="43" t="s">
        <v>118</v>
      </c>
      <c r="H55" s="43" t="s">
        <v>118</v>
      </c>
      <c r="I55" s="43" t="s">
        <v>118</v>
      </c>
      <c r="J55" s="43" t="s">
        <v>118</v>
      </c>
      <c r="K55" s="43" t="s">
        <v>118</v>
      </c>
      <c r="L55" s="43" t="s">
        <v>118</v>
      </c>
      <c r="M55" s="43" t="s">
        <v>118</v>
      </c>
      <c r="N55" s="43" t="s">
        <v>118</v>
      </c>
      <c r="O55" s="43" t="s">
        <v>118</v>
      </c>
      <c r="P55" s="56" t="s">
        <v>118</v>
      </c>
      <c r="Q55" s="38">
        <f t="shared" si="12"/>
        <v>0</v>
      </c>
      <c r="S55" s="42" t="s">
        <v>78</v>
      </c>
      <c r="T55" s="35" t="s">
        <v>11</v>
      </c>
      <c r="U55" s="52" t="str">
        <f t="shared" si="13"/>
        <v xml:space="preserve"> </v>
      </c>
      <c r="V55" s="43"/>
      <c r="W55" s="43"/>
      <c r="X55" s="43"/>
      <c r="Y55" s="43"/>
      <c r="Z55" s="47"/>
      <c r="AA55" s="43"/>
      <c r="AB55" s="43"/>
      <c r="AC55" s="43"/>
      <c r="AD55" s="43"/>
      <c r="AE55" s="48"/>
      <c r="AF55" s="54"/>
    </row>
    <row r="56" spans="2:32" ht="18">
      <c r="B56" s="42" t="s">
        <v>78</v>
      </c>
      <c r="C56" s="35" t="s">
        <v>73</v>
      </c>
      <c r="D56" s="43" t="s">
        <v>118</v>
      </c>
      <c r="E56" s="43" t="s">
        <v>118</v>
      </c>
      <c r="F56" s="43" t="s">
        <v>118</v>
      </c>
      <c r="G56" s="43" t="s">
        <v>118</v>
      </c>
      <c r="H56" s="43" t="s">
        <v>118</v>
      </c>
      <c r="I56" s="43" t="s">
        <v>118</v>
      </c>
      <c r="J56" s="43" t="s">
        <v>118</v>
      </c>
      <c r="K56" s="43" t="s">
        <v>118</v>
      </c>
      <c r="L56" s="43" t="s">
        <v>118</v>
      </c>
      <c r="M56" s="43" t="s">
        <v>118</v>
      </c>
      <c r="N56" s="43" t="s">
        <v>118</v>
      </c>
      <c r="O56" s="43" t="s">
        <v>118</v>
      </c>
      <c r="P56" s="56" t="s">
        <v>118</v>
      </c>
      <c r="Q56" s="38">
        <f t="shared" si="12"/>
        <v>0</v>
      </c>
      <c r="S56" s="42" t="s">
        <v>78</v>
      </c>
      <c r="T56" s="35" t="s">
        <v>73</v>
      </c>
      <c r="U56" s="52" t="str">
        <f t="shared" si="13"/>
        <v xml:space="preserve"> </v>
      </c>
      <c r="V56" s="43"/>
      <c r="W56" s="43"/>
      <c r="X56" s="43"/>
      <c r="Y56" s="43"/>
      <c r="Z56" s="47"/>
      <c r="AA56" s="43"/>
      <c r="AB56" s="43"/>
      <c r="AC56" s="43"/>
      <c r="AD56" s="43"/>
      <c r="AE56" s="48"/>
      <c r="AF56" s="54"/>
    </row>
    <row r="57" spans="2:32" ht="18">
      <c r="B57" s="42" t="s">
        <v>78</v>
      </c>
      <c r="C57" s="35" t="s">
        <v>123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12000</v>
      </c>
      <c r="O57" s="43">
        <v>240000</v>
      </c>
      <c r="P57" s="56">
        <v>0</v>
      </c>
      <c r="Q57" s="38">
        <f t="shared" si="12"/>
        <v>252000</v>
      </c>
      <c r="S57" s="42" t="s">
        <v>78</v>
      </c>
      <c r="T57" s="35" t="s">
        <v>123</v>
      </c>
      <c r="U57" s="52">
        <f t="shared" si="13"/>
        <v>0</v>
      </c>
      <c r="V57" s="43">
        <f t="shared" ref="V57:V67" si="33">U57+E57</f>
        <v>0</v>
      </c>
      <c r="W57" s="43">
        <f t="shared" ref="W57:W67" si="34">V57+F57</f>
        <v>0</v>
      </c>
      <c r="X57" s="43">
        <f t="shared" ref="X57:X67" si="35">W57+G57</f>
        <v>0</v>
      </c>
      <c r="Y57" s="43">
        <f t="shared" ref="Y57:Y67" si="36">X57+H57</f>
        <v>0</v>
      </c>
      <c r="Z57" s="47">
        <f t="shared" ref="Z57:Z67" si="37">Y57+I57</f>
        <v>0</v>
      </c>
      <c r="AA57" s="43">
        <f t="shared" ref="AA57:AA67" si="38">Z57+J57</f>
        <v>0</v>
      </c>
      <c r="AB57" s="43">
        <f t="shared" ref="AB57:AB67" si="39">AA57+K57</f>
        <v>0</v>
      </c>
      <c r="AC57" s="43">
        <f t="shared" ref="AC57:AC67" si="40">AB57+L57</f>
        <v>0</v>
      </c>
      <c r="AD57" s="43">
        <f t="shared" ref="AD57:AD67" si="41">AC57+M57</f>
        <v>0</v>
      </c>
      <c r="AE57" s="48">
        <f t="shared" ref="AE57:AE67" si="42">AD57+N57</f>
        <v>12000</v>
      </c>
      <c r="AF57" s="54">
        <f t="shared" ref="AF57:AF67" si="43">AE57+O57</f>
        <v>252000</v>
      </c>
    </row>
    <row r="58" spans="2:32" ht="19" thickBot="1">
      <c r="B58" s="44" t="s">
        <v>78</v>
      </c>
      <c r="C58" s="45" t="s">
        <v>170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16217</v>
      </c>
      <c r="P58" s="57">
        <v>90000</v>
      </c>
      <c r="Q58" s="39">
        <f t="shared" ref="Q58" si="44">SUM(D58:P58)</f>
        <v>106217</v>
      </c>
      <c r="S58" s="44" t="s">
        <v>78</v>
      </c>
      <c r="T58" s="45" t="s">
        <v>170</v>
      </c>
      <c r="U58" s="53">
        <f t="shared" si="13"/>
        <v>0</v>
      </c>
      <c r="V58" s="46">
        <f t="shared" si="33"/>
        <v>0</v>
      </c>
      <c r="W58" s="46">
        <f t="shared" si="34"/>
        <v>0</v>
      </c>
      <c r="X58" s="46">
        <f t="shared" si="35"/>
        <v>0</v>
      </c>
      <c r="Y58" s="46">
        <f t="shared" si="36"/>
        <v>0</v>
      </c>
      <c r="Z58" s="49">
        <f t="shared" si="37"/>
        <v>0</v>
      </c>
      <c r="AA58" s="50">
        <f t="shared" si="38"/>
        <v>0</v>
      </c>
      <c r="AB58" s="50">
        <f t="shared" si="39"/>
        <v>0</v>
      </c>
      <c r="AC58" s="50">
        <f t="shared" si="40"/>
        <v>0</v>
      </c>
      <c r="AD58" s="50">
        <f t="shared" si="41"/>
        <v>0</v>
      </c>
      <c r="AE58" s="51">
        <f t="shared" si="42"/>
        <v>0</v>
      </c>
      <c r="AF58" s="55">
        <f t="shared" si="43"/>
        <v>16217</v>
      </c>
    </row>
    <row r="59" spans="2:32" ht="18">
      <c r="B59" s="42" t="s">
        <v>79</v>
      </c>
      <c r="C59" s="35" t="s">
        <v>126</v>
      </c>
      <c r="D59" s="43">
        <v>50000</v>
      </c>
      <c r="E59" s="43">
        <v>25000</v>
      </c>
      <c r="F59" s="43">
        <v>90000</v>
      </c>
      <c r="G59" s="43">
        <v>796000</v>
      </c>
      <c r="H59" s="43">
        <v>621000</v>
      </c>
      <c r="I59" s="43">
        <v>325000</v>
      </c>
      <c r="J59" s="43">
        <v>432000</v>
      </c>
      <c r="K59" s="43">
        <v>138000</v>
      </c>
      <c r="L59" s="43">
        <v>138000</v>
      </c>
      <c r="M59" s="43">
        <v>30000</v>
      </c>
      <c r="N59" s="43">
        <v>0</v>
      </c>
      <c r="O59" s="43">
        <v>0</v>
      </c>
      <c r="P59" s="56">
        <v>0</v>
      </c>
      <c r="Q59" s="38">
        <f t="shared" si="12"/>
        <v>2645000</v>
      </c>
      <c r="S59" s="42" t="s">
        <v>79</v>
      </c>
      <c r="T59" s="35" t="s">
        <v>126</v>
      </c>
      <c r="U59" s="52">
        <f t="shared" si="13"/>
        <v>50000</v>
      </c>
      <c r="V59" s="43">
        <f t="shared" si="33"/>
        <v>75000</v>
      </c>
      <c r="W59" s="43">
        <f t="shared" si="34"/>
        <v>165000</v>
      </c>
      <c r="X59" s="43">
        <f t="shared" si="35"/>
        <v>961000</v>
      </c>
      <c r="Y59" s="43">
        <f t="shared" si="36"/>
        <v>1582000</v>
      </c>
      <c r="Z59" s="47">
        <f t="shared" si="37"/>
        <v>1907000</v>
      </c>
      <c r="AA59" s="43">
        <f t="shared" si="38"/>
        <v>2339000</v>
      </c>
      <c r="AB59" s="43">
        <f t="shared" si="39"/>
        <v>2477000</v>
      </c>
      <c r="AC59" s="43">
        <f t="shared" si="40"/>
        <v>2615000</v>
      </c>
      <c r="AD59" s="43">
        <f t="shared" si="41"/>
        <v>2645000</v>
      </c>
      <c r="AE59" s="48">
        <f t="shared" si="42"/>
        <v>2645000</v>
      </c>
      <c r="AF59" s="54">
        <f t="shared" si="43"/>
        <v>2645000</v>
      </c>
    </row>
    <row r="60" spans="2:32" ht="18">
      <c r="B60" s="42" t="s">
        <v>79</v>
      </c>
      <c r="C60" s="35" t="s">
        <v>7</v>
      </c>
      <c r="D60" s="43">
        <v>805000</v>
      </c>
      <c r="E60" s="43">
        <v>185000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405000</v>
      </c>
      <c r="N60" s="43">
        <v>0</v>
      </c>
      <c r="O60" s="43">
        <v>0</v>
      </c>
      <c r="P60" s="56">
        <v>7728000</v>
      </c>
      <c r="Q60" s="38">
        <f t="shared" si="12"/>
        <v>9123000</v>
      </c>
      <c r="S60" s="42" t="s">
        <v>79</v>
      </c>
      <c r="T60" s="35" t="s">
        <v>7</v>
      </c>
      <c r="U60" s="52">
        <f t="shared" si="13"/>
        <v>805000</v>
      </c>
      <c r="V60" s="43">
        <f t="shared" si="33"/>
        <v>990000</v>
      </c>
      <c r="W60" s="43">
        <f t="shared" si="34"/>
        <v>990000</v>
      </c>
      <c r="X60" s="43">
        <f t="shared" si="35"/>
        <v>990000</v>
      </c>
      <c r="Y60" s="43">
        <f t="shared" si="36"/>
        <v>990000</v>
      </c>
      <c r="Z60" s="47">
        <f t="shared" si="37"/>
        <v>990000</v>
      </c>
      <c r="AA60" s="43">
        <f t="shared" si="38"/>
        <v>990000</v>
      </c>
      <c r="AB60" s="43">
        <f t="shared" si="39"/>
        <v>990000</v>
      </c>
      <c r="AC60" s="43">
        <f t="shared" si="40"/>
        <v>990000</v>
      </c>
      <c r="AD60" s="43">
        <f t="shared" si="41"/>
        <v>1395000</v>
      </c>
      <c r="AE60" s="48">
        <f t="shared" si="42"/>
        <v>1395000</v>
      </c>
      <c r="AF60" s="54">
        <f t="shared" si="43"/>
        <v>1395000</v>
      </c>
    </row>
    <row r="61" spans="2:32" ht="18">
      <c r="B61" s="42" t="s">
        <v>79</v>
      </c>
      <c r="C61" s="35" t="s">
        <v>8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56">
        <v>1300000</v>
      </c>
      <c r="Q61" s="38">
        <f t="shared" si="12"/>
        <v>1300000</v>
      </c>
      <c r="S61" s="42" t="s">
        <v>79</v>
      </c>
      <c r="T61" s="35" t="s">
        <v>8</v>
      </c>
      <c r="U61" s="52">
        <f t="shared" si="13"/>
        <v>0</v>
      </c>
      <c r="V61" s="43">
        <f t="shared" si="33"/>
        <v>0</v>
      </c>
      <c r="W61" s="43">
        <f t="shared" si="34"/>
        <v>0</v>
      </c>
      <c r="X61" s="43">
        <f t="shared" si="35"/>
        <v>0</v>
      </c>
      <c r="Y61" s="43">
        <f t="shared" si="36"/>
        <v>0</v>
      </c>
      <c r="Z61" s="47">
        <f t="shared" si="37"/>
        <v>0</v>
      </c>
      <c r="AA61" s="43">
        <f t="shared" si="38"/>
        <v>0</v>
      </c>
      <c r="AB61" s="43">
        <f t="shared" si="39"/>
        <v>0</v>
      </c>
      <c r="AC61" s="43">
        <f t="shared" si="40"/>
        <v>0</v>
      </c>
      <c r="AD61" s="43">
        <f t="shared" si="41"/>
        <v>0</v>
      </c>
      <c r="AE61" s="48">
        <f t="shared" si="42"/>
        <v>0</v>
      </c>
      <c r="AF61" s="54">
        <f t="shared" si="43"/>
        <v>0</v>
      </c>
    </row>
    <row r="62" spans="2:32" ht="18">
      <c r="B62" s="42" t="s">
        <v>79</v>
      </c>
      <c r="C62" s="35" t="s">
        <v>120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270000</v>
      </c>
      <c r="N62" s="43">
        <v>0</v>
      </c>
      <c r="O62" s="43">
        <v>330000</v>
      </c>
      <c r="P62" s="56">
        <v>2949000</v>
      </c>
      <c r="Q62" s="38">
        <f t="shared" si="12"/>
        <v>3549000</v>
      </c>
      <c r="S62" s="42" t="s">
        <v>79</v>
      </c>
      <c r="T62" s="35" t="s">
        <v>120</v>
      </c>
      <c r="U62" s="52">
        <f t="shared" si="13"/>
        <v>0</v>
      </c>
      <c r="V62" s="43">
        <f t="shared" si="33"/>
        <v>0</v>
      </c>
      <c r="W62" s="43">
        <f t="shared" si="34"/>
        <v>0</v>
      </c>
      <c r="X62" s="43">
        <f t="shared" si="35"/>
        <v>0</v>
      </c>
      <c r="Y62" s="43">
        <f t="shared" si="36"/>
        <v>0</v>
      </c>
      <c r="Z62" s="47">
        <f t="shared" si="37"/>
        <v>0</v>
      </c>
      <c r="AA62" s="43">
        <f t="shared" si="38"/>
        <v>0</v>
      </c>
      <c r="AB62" s="43">
        <f t="shared" si="39"/>
        <v>0</v>
      </c>
      <c r="AC62" s="43">
        <f t="shared" si="40"/>
        <v>0</v>
      </c>
      <c r="AD62" s="43">
        <f t="shared" si="41"/>
        <v>270000</v>
      </c>
      <c r="AE62" s="48">
        <f t="shared" si="42"/>
        <v>270000</v>
      </c>
      <c r="AF62" s="54">
        <f t="shared" si="43"/>
        <v>600000</v>
      </c>
    </row>
    <row r="63" spans="2:32" ht="18">
      <c r="B63" s="42" t="s">
        <v>79</v>
      </c>
      <c r="C63" s="35" t="s">
        <v>121</v>
      </c>
      <c r="D63" s="43">
        <v>0</v>
      </c>
      <c r="E63" s="43">
        <v>0</v>
      </c>
      <c r="F63" s="43">
        <v>135000</v>
      </c>
      <c r="G63" s="43">
        <v>0</v>
      </c>
      <c r="H63" s="43">
        <v>0</v>
      </c>
      <c r="I63" s="43">
        <v>0</v>
      </c>
      <c r="J63" s="43">
        <v>0</v>
      </c>
      <c r="K63" s="43">
        <v>87350</v>
      </c>
      <c r="L63" s="43">
        <v>0</v>
      </c>
      <c r="M63" s="43">
        <v>980000</v>
      </c>
      <c r="N63" s="43">
        <v>660000</v>
      </c>
      <c r="O63" s="43">
        <v>0</v>
      </c>
      <c r="P63" s="56">
        <v>2113750</v>
      </c>
      <c r="Q63" s="38">
        <f t="shared" si="12"/>
        <v>3976100</v>
      </c>
      <c r="S63" s="42" t="s">
        <v>79</v>
      </c>
      <c r="T63" s="35" t="s">
        <v>121</v>
      </c>
      <c r="U63" s="52">
        <f t="shared" si="13"/>
        <v>0</v>
      </c>
      <c r="V63" s="43">
        <f t="shared" si="33"/>
        <v>0</v>
      </c>
      <c r="W63" s="43">
        <f t="shared" si="34"/>
        <v>135000</v>
      </c>
      <c r="X63" s="43">
        <f t="shared" si="35"/>
        <v>135000</v>
      </c>
      <c r="Y63" s="43">
        <f t="shared" si="36"/>
        <v>135000</v>
      </c>
      <c r="Z63" s="47">
        <f t="shared" si="37"/>
        <v>135000</v>
      </c>
      <c r="AA63" s="43">
        <f t="shared" si="38"/>
        <v>135000</v>
      </c>
      <c r="AB63" s="43">
        <f t="shared" si="39"/>
        <v>222350</v>
      </c>
      <c r="AC63" s="43">
        <f t="shared" si="40"/>
        <v>222350</v>
      </c>
      <c r="AD63" s="43">
        <f t="shared" si="41"/>
        <v>1202350</v>
      </c>
      <c r="AE63" s="48">
        <f t="shared" si="42"/>
        <v>1862350</v>
      </c>
      <c r="AF63" s="54">
        <f t="shared" si="43"/>
        <v>1862350</v>
      </c>
    </row>
    <row r="64" spans="2:32" ht="18">
      <c r="B64" s="42" t="s">
        <v>135</v>
      </c>
      <c r="C64" s="35" t="s">
        <v>129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250000</v>
      </c>
      <c r="L64" s="43">
        <v>110000</v>
      </c>
      <c r="M64" s="43">
        <v>0</v>
      </c>
      <c r="N64" s="43">
        <v>160000</v>
      </c>
      <c r="O64" s="43">
        <v>0</v>
      </c>
      <c r="P64" s="56">
        <v>171750</v>
      </c>
      <c r="Q64" s="38">
        <f t="shared" si="12"/>
        <v>691750</v>
      </c>
      <c r="S64" s="42" t="s">
        <v>135</v>
      </c>
      <c r="T64" s="35" t="s">
        <v>129</v>
      </c>
      <c r="U64" s="52">
        <f t="shared" si="13"/>
        <v>0</v>
      </c>
      <c r="V64" s="43">
        <f t="shared" si="33"/>
        <v>0</v>
      </c>
      <c r="W64" s="43">
        <f t="shared" si="34"/>
        <v>0</v>
      </c>
      <c r="X64" s="43">
        <f t="shared" si="35"/>
        <v>0</v>
      </c>
      <c r="Y64" s="43">
        <f t="shared" si="36"/>
        <v>0</v>
      </c>
      <c r="Z64" s="47">
        <f t="shared" si="37"/>
        <v>0</v>
      </c>
      <c r="AA64" s="43">
        <f t="shared" si="38"/>
        <v>0</v>
      </c>
      <c r="AB64" s="43">
        <f t="shared" si="39"/>
        <v>250000</v>
      </c>
      <c r="AC64" s="43">
        <f t="shared" si="40"/>
        <v>360000</v>
      </c>
      <c r="AD64" s="43">
        <f t="shared" si="41"/>
        <v>360000</v>
      </c>
      <c r="AE64" s="48">
        <f t="shared" si="42"/>
        <v>520000</v>
      </c>
      <c r="AF64" s="54">
        <f t="shared" si="43"/>
        <v>520000</v>
      </c>
    </row>
    <row r="65" spans="2:32" ht="18">
      <c r="B65" s="42" t="s">
        <v>79</v>
      </c>
      <c r="C65" s="35" t="s">
        <v>73</v>
      </c>
      <c r="D65" s="43">
        <v>0</v>
      </c>
      <c r="E65" s="43">
        <v>0</v>
      </c>
      <c r="F65" s="43">
        <v>0</v>
      </c>
      <c r="G65" s="43">
        <v>450000</v>
      </c>
      <c r="H65" s="43">
        <v>0</v>
      </c>
      <c r="I65" s="43">
        <v>0</v>
      </c>
      <c r="J65" s="43">
        <v>0</v>
      </c>
      <c r="K65" s="43">
        <v>0</v>
      </c>
      <c r="L65" s="43">
        <v>130000</v>
      </c>
      <c r="M65" s="43">
        <v>0</v>
      </c>
      <c r="N65" s="43">
        <v>0</v>
      </c>
      <c r="O65" s="43">
        <v>0</v>
      </c>
      <c r="P65" s="56">
        <v>3410000</v>
      </c>
      <c r="Q65" s="38">
        <f t="shared" si="12"/>
        <v>3990000</v>
      </c>
      <c r="S65" s="42" t="s">
        <v>79</v>
      </c>
      <c r="T65" s="35" t="s">
        <v>73</v>
      </c>
      <c r="U65" s="52">
        <f t="shared" si="13"/>
        <v>0</v>
      </c>
      <c r="V65" s="43">
        <f t="shared" si="33"/>
        <v>0</v>
      </c>
      <c r="W65" s="43">
        <f t="shared" si="34"/>
        <v>0</v>
      </c>
      <c r="X65" s="43">
        <f t="shared" si="35"/>
        <v>450000</v>
      </c>
      <c r="Y65" s="43">
        <f t="shared" si="36"/>
        <v>450000</v>
      </c>
      <c r="Z65" s="47">
        <f t="shared" si="37"/>
        <v>450000</v>
      </c>
      <c r="AA65" s="43">
        <f t="shared" si="38"/>
        <v>450000</v>
      </c>
      <c r="AB65" s="43">
        <f t="shared" si="39"/>
        <v>450000</v>
      </c>
      <c r="AC65" s="43">
        <f t="shared" si="40"/>
        <v>580000</v>
      </c>
      <c r="AD65" s="43">
        <f t="shared" si="41"/>
        <v>580000</v>
      </c>
      <c r="AE65" s="48">
        <f t="shared" si="42"/>
        <v>580000</v>
      </c>
      <c r="AF65" s="54">
        <f t="shared" si="43"/>
        <v>580000</v>
      </c>
    </row>
    <row r="66" spans="2:32" ht="18">
      <c r="B66" s="42" t="s">
        <v>79</v>
      </c>
      <c r="C66" s="35" t="s">
        <v>123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56000</v>
      </c>
      <c r="O66" s="43">
        <v>50000</v>
      </c>
      <c r="P66" s="56">
        <v>780000</v>
      </c>
      <c r="Q66" s="38">
        <f t="shared" si="12"/>
        <v>886000</v>
      </c>
      <c r="S66" s="42" t="s">
        <v>79</v>
      </c>
      <c r="T66" s="35" t="s">
        <v>123</v>
      </c>
      <c r="U66" s="52">
        <f t="shared" si="13"/>
        <v>0</v>
      </c>
      <c r="V66" s="43">
        <f t="shared" si="33"/>
        <v>0</v>
      </c>
      <c r="W66" s="43">
        <f t="shared" si="34"/>
        <v>0</v>
      </c>
      <c r="X66" s="43">
        <f t="shared" si="35"/>
        <v>0</v>
      </c>
      <c r="Y66" s="43">
        <f t="shared" si="36"/>
        <v>0</v>
      </c>
      <c r="Z66" s="47">
        <f t="shared" si="37"/>
        <v>0</v>
      </c>
      <c r="AA66" s="43">
        <f t="shared" si="38"/>
        <v>0</v>
      </c>
      <c r="AB66" s="43">
        <f t="shared" si="39"/>
        <v>0</v>
      </c>
      <c r="AC66" s="43">
        <f t="shared" si="40"/>
        <v>0</v>
      </c>
      <c r="AD66" s="43">
        <f t="shared" si="41"/>
        <v>0</v>
      </c>
      <c r="AE66" s="48">
        <f t="shared" si="42"/>
        <v>56000</v>
      </c>
      <c r="AF66" s="54">
        <f t="shared" si="43"/>
        <v>106000</v>
      </c>
    </row>
    <row r="67" spans="2:32" ht="19" thickBot="1">
      <c r="B67" s="44" t="s">
        <v>79</v>
      </c>
      <c r="C67" s="45" t="s">
        <v>170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58900</v>
      </c>
      <c r="P67" s="57">
        <v>0</v>
      </c>
      <c r="Q67" s="39">
        <f t="shared" si="12"/>
        <v>58900</v>
      </c>
      <c r="S67" s="44" t="s">
        <v>79</v>
      </c>
      <c r="T67" s="45" t="s">
        <v>170</v>
      </c>
      <c r="U67" s="53">
        <f t="shared" si="13"/>
        <v>0</v>
      </c>
      <c r="V67" s="46">
        <f t="shared" si="33"/>
        <v>0</v>
      </c>
      <c r="W67" s="46">
        <f t="shared" si="34"/>
        <v>0</v>
      </c>
      <c r="X67" s="46">
        <f t="shared" si="35"/>
        <v>0</v>
      </c>
      <c r="Y67" s="46">
        <f t="shared" si="36"/>
        <v>0</v>
      </c>
      <c r="Z67" s="49">
        <f t="shared" si="37"/>
        <v>0</v>
      </c>
      <c r="AA67" s="50">
        <f t="shared" si="38"/>
        <v>0</v>
      </c>
      <c r="AB67" s="50">
        <f t="shared" si="39"/>
        <v>0</v>
      </c>
      <c r="AC67" s="50">
        <f t="shared" si="40"/>
        <v>0</v>
      </c>
      <c r="AD67" s="50">
        <f t="shared" si="41"/>
        <v>0</v>
      </c>
      <c r="AE67" s="51">
        <f t="shared" si="42"/>
        <v>0</v>
      </c>
      <c r="AF67" s="55">
        <f t="shared" si="43"/>
        <v>58900</v>
      </c>
    </row>
    <row r="68" spans="2:32" ht="18">
      <c r="B68" s="42" t="s">
        <v>80</v>
      </c>
      <c r="C68" s="35" t="s">
        <v>6</v>
      </c>
      <c r="D68" s="43" t="s">
        <v>118</v>
      </c>
      <c r="E68" s="43" t="s">
        <v>118</v>
      </c>
      <c r="F68" s="43" t="s">
        <v>118</v>
      </c>
      <c r="G68" s="43" t="s">
        <v>118</v>
      </c>
      <c r="H68" s="43" t="s">
        <v>118</v>
      </c>
      <c r="I68" s="43" t="s">
        <v>118</v>
      </c>
      <c r="J68" s="43" t="s">
        <v>118</v>
      </c>
      <c r="K68" s="43" t="s">
        <v>118</v>
      </c>
      <c r="L68" s="43" t="s">
        <v>118</v>
      </c>
      <c r="M68" s="43" t="s">
        <v>118</v>
      </c>
      <c r="N68" s="43" t="s">
        <v>118</v>
      </c>
      <c r="O68" s="43" t="s">
        <v>118</v>
      </c>
      <c r="P68" s="56" t="s">
        <v>118</v>
      </c>
      <c r="Q68" s="38">
        <f t="shared" si="12"/>
        <v>0</v>
      </c>
      <c r="S68" s="42" t="s">
        <v>80</v>
      </c>
      <c r="T68" s="35" t="s">
        <v>6</v>
      </c>
      <c r="U68" s="52" t="str">
        <f t="shared" si="13"/>
        <v xml:space="preserve"> </v>
      </c>
      <c r="V68" s="43"/>
      <c r="W68" s="43"/>
      <c r="X68" s="43"/>
      <c r="Y68" s="43"/>
      <c r="Z68" s="47"/>
      <c r="AA68" s="43"/>
      <c r="AB68" s="43"/>
      <c r="AC68" s="43"/>
      <c r="AD68" s="43"/>
      <c r="AE68" s="48"/>
      <c r="AF68" s="54"/>
    </row>
    <row r="69" spans="2:32" ht="18">
      <c r="B69" s="42" t="s">
        <v>80</v>
      </c>
      <c r="C69" s="35" t="s">
        <v>117</v>
      </c>
      <c r="D69" s="43">
        <v>105000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56">
        <v>0</v>
      </c>
      <c r="Q69" s="38">
        <f t="shared" si="12"/>
        <v>105000</v>
      </c>
      <c r="S69" s="42" t="s">
        <v>80</v>
      </c>
      <c r="T69" s="35" t="s">
        <v>117</v>
      </c>
      <c r="U69" s="52">
        <f t="shared" si="13"/>
        <v>105000</v>
      </c>
      <c r="V69" s="43">
        <f t="shared" ref="V69:AF69" si="45">U69+E69</f>
        <v>105000</v>
      </c>
      <c r="W69" s="43">
        <f t="shared" si="45"/>
        <v>105000</v>
      </c>
      <c r="X69" s="43">
        <f t="shared" si="45"/>
        <v>105000</v>
      </c>
      <c r="Y69" s="43">
        <f t="shared" si="45"/>
        <v>105000</v>
      </c>
      <c r="Z69" s="47">
        <f t="shared" si="45"/>
        <v>105000</v>
      </c>
      <c r="AA69" s="43">
        <f t="shared" si="45"/>
        <v>105000</v>
      </c>
      <c r="AB69" s="43">
        <f t="shared" si="45"/>
        <v>105000</v>
      </c>
      <c r="AC69" s="43">
        <f t="shared" si="45"/>
        <v>105000</v>
      </c>
      <c r="AD69" s="43">
        <f t="shared" si="45"/>
        <v>105000</v>
      </c>
      <c r="AE69" s="48">
        <f t="shared" si="45"/>
        <v>105000</v>
      </c>
      <c r="AF69" s="54">
        <f t="shared" si="45"/>
        <v>105000</v>
      </c>
    </row>
    <row r="70" spans="2:32" ht="18">
      <c r="B70" s="42" t="s">
        <v>80</v>
      </c>
      <c r="C70" s="35" t="s">
        <v>8</v>
      </c>
      <c r="D70" s="43" t="s">
        <v>118</v>
      </c>
      <c r="E70" s="43" t="s">
        <v>118</v>
      </c>
      <c r="F70" s="43" t="s">
        <v>118</v>
      </c>
      <c r="G70" s="43" t="s">
        <v>118</v>
      </c>
      <c r="H70" s="43" t="s">
        <v>118</v>
      </c>
      <c r="I70" s="43" t="s">
        <v>118</v>
      </c>
      <c r="J70" s="43" t="s">
        <v>118</v>
      </c>
      <c r="K70" s="43" t="s">
        <v>118</v>
      </c>
      <c r="L70" s="43" t="s">
        <v>118</v>
      </c>
      <c r="M70" s="43" t="s">
        <v>118</v>
      </c>
      <c r="N70" s="43" t="s">
        <v>118</v>
      </c>
      <c r="O70" s="43" t="s">
        <v>118</v>
      </c>
      <c r="P70" s="56" t="s">
        <v>118</v>
      </c>
      <c r="Q70" s="38">
        <f t="shared" si="12"/>
        <v>0</v>
      </c>
      <c r="S70" s="42" t="s">
        <v>80</v>
      </c>
      <c r="T70" s="35" t="s">
        <v>8</v>
      </c>
      <c r="U70" s="52" t="str">
        <f t="shared" ref="U70:U133" si="46">D70</f>
        <v xml:space="preserve"> </v>
      </c>
      <c r="V70" s="43"/>
      <c r="W70" s="43"/>
      <c r="X70" s="43"/>
      <c r="Y70" s="43"/>
      <c r="Z70" s="47"/>
      <c r="AA70" s="43"/>
      <c r="AB70" s="43"/>
      <c r="AC70" s="43"/>
      <c r="AD70" s="43"/>
      <c r="AE70" s="48"/>
      <c r="AF70" s="54"/>
    </row>
    <row r="71" spans="2:32" ht="18">
      <c r="B71" s="42" t="s">
        <v>80</v>
      </c>
      <c r="C71" s="35" t="s">
        <v>120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150000</v>
      </c>
      <c r="N71" s="43">
        <v>0</v>
      </c>
      <c r="O71" s="43">
        <v>0</v>
      </c>
      <c r="P71" s="56">
        <v>0</v>
      </c>
      <c r="Q71" s="38">
        <f t="shared" si="12"/>
        <v>150000</v>
      </c>
      <c r="S71" s="42" t="s">
        <v>80</v>
      </c>
      <c r="T71" s="35" t="s">
        <v>120</v>
      </c>
      <c r="U71" s="52">
        <f t="shared" si="46"/>
        <v>0</v>
      </c>
      <c r="V71" s="43">
        <f t="shared" ref="V71:AF71" si="47">U71+E71</f>
        <v>0</v>
      </c>
      <c r="W71" s="43">
        <f t="shared" si="47"/>
        <v>0</v>
      </c>
      <c r="X71" s="43">
        <f t="shared" si="47"/>
        <v>0</v>
      </c>
      <c r="Y71" s="43">
        <f t="shared" si="47"/>
        <v>0</v>
      </c>
      <c r="Z71" s="47">
        <f t="shared" si="47"/>
        <v>0</v>
      </c>
      <c r="AA71" s="43">
        <f t="shared" si="47"/>
        <v>0</v>
      </c>
      <c r="AB71" s="43">
        <f t="shared" si="47"/>
        <v>0</v>
      </c>
      <c r="AC71" s="43">
        <f t="shared" si="47"/>
        <v>0</v>
      </c>
      <c r="AD71" s="43">
        <f t="shared" si="47"/>
        <v>150000</v>
      </c>
      <c r="AE71" s="48">
        <f t="shared" si="47"/>
        <v>150000</v>
      </c>
      <c r="AF71" s="54">
        <f t="shared" si="47"/>
        <v>150000</v>
      </c>
    </row>
    <row r="72" spans="2:32" ht="18">
      <c r="B72" s="42" t="s">
        <v>80</v>
      </c>
      <c r="C72" s="35" t="s">
        <v>10</v>
      </c>
      <c r="D72" s="43" t="s">
        <v>118</v>
      </c>
      <c r="E72" s="43" t="s">
        <v>118</v>
      </c>
      <c r="F72" s="43" t="s">
        <v>118</v>
      </c>
      <c r="G72" s="43" t="s">
        <v>118</v>
      </c>
      <c r="H72" s="43" t="s">
        <v>118</v>
      </c>
      <c r="I72" s="43" t="s">
        <v>118</v>
      </c>
      <c r="J72" s="43" t="s">
        <v>118</v>
      </c>
      <c r="K72" s="43" t="s">
        <v>118</v>
      </c>
      <c r="L72" s="43" t="s">
        <v>118</v>
      </c>
      <c r="M72" s="43" t="s">
        <v>118</v>
      </c>
      <c r="N72" s="43" t="s">
        <v>118</v>
      </c>
      <c r="O72" s="43" t="s">
        <v>118</v>
      </c>
      <c r="P72" s="56" t="s">
        <v>118</v>
      </c>
      <c r="Q72" s="38">
        <f t="shared" si="12"/>
        <v>0</v>
      </c>
      <c r="S72" s="42" t="s">
        <v>80</v>
      </c>
      <c r="T72" s="35" t="s">
        <v>10</v>
      </c>
      <c r="U72" s="52" t="str">
        <f t="shared" si="46"/>
        <v xml:space="preserve"> </v>
      </c>
      <c r="V72" s="43"/>
      <c r="W72" s="43"/>
      <c r="X72" s="43"/>
      <c r="Y72" s="43"/>
      <c r="Z72" s="47"/>
      <c r="AA72" s="43"/>
      <c r="AB72" s="43"/>
      <c r="AC72" s="43"/>
      <c r="AD72" s="43"/>
      <c r="AE72" s="48"/>
      <c r="AF72" s="54"/>
    </row>
    <row r="73" spans="2:32" ht="18">
      <c r="B73" s="42" t="s">
        <v>80</v>
      </c>
      <c r="C73" s="35" t="s">
        <v>129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56">
        <v>69000</v>
      </c>
      <c r="Q73" s="38">
        <f t="shared" si="12"/>
        <v>69000</v>
      </c>
      <c r="S73" s="42" t="s">
        <v>80</v>
      </c>
      <c r="T73" s="35" t="s">
        <v>129</v>
      </c>
      <c r="U73" s="52">
        <f t="shared" si="46"/>
        <v>0</v>
      </c>
      <c r="V73" s="43">
        <f t="shared" ref="V73:AF73" si="48">U73+E73</f>
        <v>0</v>
      </c>
      <c r="W73" s="43">
        <f t="shared" si="48"/>
        <v>0</v>
      </c>
      <c r="X73" s="43">
        <f t="shared" si="48"/>
        <v>0</v>
      </c>
      <c r="Y73" s="43">
        <f t="shared" si="48"/>
        <v>0</v>
      </c>
      <c r="Z73" s="47">
        <f t="shared" si="48"/>
        <v>0</v>
      </c>
      <c r="AA73" s="43">
        <f t="shared" si="48"/>
        <v>0</v>
      </c>
      <c r="AB73" s="43">
        <f t="shared" si="48"/>
        <v>0</v>
      </c>
      <c r="AC73" s="43">
        <f t="shared" si="48"/>
        <v>0</v>
      </c>
      <c r="AD73" s="43">
        <f t="shared" si="48"/>
        <v>0</v>
      </c>
      <c r="AE73" s="48">
        <f t="shared" si="48"/>
        <v>0</v>
      </c>
      <c r="AF73" s="54">
        <f t="shared" si="48"/>
        <v>0</v>
      </c>
    </row>
    <row r="74" spans="2:32" ht="18">
      <c r="B74" s="42" t="s">
        <v>136</v>
      </c>
      <c r="C74" s="35" t="s">
        <v>132</v>
      </c>
      <c r="D74" s="43" t="s">
        <v>118</v>
      </c>
      <c r="E74" s="43" t="s">
        <v>118</v>
      </c>
      <c r="F74" s="43" t="s">
        <v>118</v>
      </c>
      <c r="G74" s="43" t="s">
        <v>118</v>
      </c>
      <c r="H74" s="43" t="s">
        <v>118</v>
      </c>
      <c r="I74" s="43" t="s">
        <v>118</v>
      </c>
      <c r="J74" s="43" t="s">
        <v>118</v>
      </c>
      <c r="K74" s="43" t="s">
        <v>118</v>
      </c>
      <c r="L74" s="43" t="s">
        <v>118</v>
      </c>
      <c r="M74" s="43" t="s">
        <v>118</v>
      </c>
      <c r="N74" s="43" t="s">
        <v>118</v>
      </c>
      <c r="O74" s="43" t="s">
        <v>118</v>
      </c>
      <c r="P74" s="56" t="s">
        <v>127</v>
      </c>
      <c r="Q74" s="38">
        <f t="shared" si="12"/>
        <v>0</v>
      </c>
      <c r="S74" s="42" t="s">
        <v>136</v>
      </c>
      <c r="T74" s="35" t="s">
        <v>132</v>
      </c>
      <c r="U74" s="52" t="str">
        <f t="shared" si="46"/>
        <v xml:space="preserve"> </v>
      </c>
      <c r="V74" s="43"/>
      <c r="W74" s="43"/>
      <c r="X74" s="43"/>
      <c r="Y74" s="43"/>
      <c r="Z74" s="47"/>
      <c r="AA74" s="43"/>
      <c r="AB74" s="43"/>
      <c r="AC74" s="43"/>
      <c r="AD74" s="43"/>
      <c r="AE74" s="48"/>
      <c r="AF74" s="54"/>
    </row>
    <row r="75" spans="2:32" ht="18">
      <c r="B75" s="42" t="s">
        <v>80</v>
      </c>
      <c r="C75" s="35" t="s">
        <v>123</v>
      </c>
      <c r="D75" s="43" t="s">
        <v>118</v>
      </c>
      <c r="E75" s="43" t="s">
        <v>118</v>
      </c>
      <c r="F75" s="43" t="s">
        <v>118</v>
      </c>
      <c r="G75" s="43" t="s">
        <v>118</v>
      </c>
      <c r="H75" s="43" t="s">
        <v>118</v>
      </c>
      <c r="I75" s="43" t="s">
        <v>118</v>
      </c>
      <c r="J75" s="43" t="s">
        <v>118</v>
      </c>
      <c r="K75" s="43" t="s">
        <v>118</v>
      </c>
      <c r="L75" s="43" t="s">
        <v>118</v>
      </c>
      <c r="M75" s="43" t="s">
        <v>118</v>
      </c>
      <c r="N75" s="43" t="s">
        <v>118</v>
      </c>
      <c r="O75" s="43" t="s">
        <v>118</v>
      </c>
      <c r="P75" s="56" t="s">
        <v>118</v>
      </c>
      <c r="Q75" s="38">
        <f t="shared" si="12"/>
        <v>0</v>
      </c>
      <c r="S75" s="42" t="s">
        <v>80</v>
      </c>
      <c r="T75" s="35" t="s">
        <v>123</v>
      </c>
      <c r="U75" s="52" t="str">
        <f t="shared" si="46"/>
        <v xml:space="preserve"> </v>
      </c>
      <c r="V75" s="43"/>
      <c r="W75" s="43"/>
      <c r="X75" s="43"/>
      <c r="Y75" s="43"/>
      <c r="Z75" s="47"/>
      <c r="AA75" s="43"/>
      <c r="AB75" s="43"/>
      <c r="AC75" s="43"/>
      <c r="AD75" s="43"/>
      <c r="AE75" s="48"/>
      <c r="AF75" s="54"/>
    </row>
    <row r="76" spans="2:32" ht="19" thickBot="1">
      <c r="B76" s="44" t="s">
        <v>80</v>
      </c>
      <c r="C76" s="45" t="s">
        <v>170</v>
      </c>
      <c r="D76" s="46" t="s">
        <v>118</v>
      </c>
      <c r="E76" s="46" t="s">
        <v>118</v>
      </c>
      <c r="F76" s="46" t="s">
        <v>118</v>
      </c>
      <c r="G76" s="46" t="s">
        <v>118</v>
      </c>
      <c r="H76" s="46" t="s">
        <v>118</v>
      </c>
      <c r="I76" s="46" t="s">
        <v>118</v>
      </c>
      <c r="J76" s="46" t="s">
        <v>118</v>
      </c>
      <c r="K76" s="46" t="s">
        <v>118</v>
      </c>
      <c r="L76" s="46" t="s">
        <v>118</v>
      </c>
      <c r="M76" s="46" t="s">
        <v>118</v>
      </c>
      <c r="N76" s="46" t="s">
        <v>118</v>
      </c>
      <c r="O76" s="46" t="s">
        <v>118</v>
      </c>
      <c r="P76" s="57" t="s">
        <v>118</v>
      </c>
      <c r="Q76" s="39">
        <f t="shared" ref="Q76" si="49">SUM(D76:P76)</f>
        <v>0</v>
      </c>
      <c r="S76" s="44" t="s">
        <v>80</v>
      </c>
      <c r="T76" s="45" t="s">
        <v>170</v>
      </c>
      <c r="U76" s="53" t="str">
        <f t="shared" si="46"/>
        <v xml:space="preserve"> </v>
      </c>
      <c r="V76" s="46"/>
      <c r="W76" s="46"/>
      <c r="X76" s="46"/>
      <c r="Y76" s="46"/>
      <c r="Z76" s="49"/>
      <c r="AA76" s="50"/>
      <c r="AB76" s="50"/>
      <c r="AC76" s="50"/>
      <c r="AD76" s="50"/>
      <c r="AE76" s="51"/>
      <c r="AF76" s="55"/>
    </row>
    <row r="77" spans="2:32" ht="18">
      <c r="B77" s="42" t="s">
        <v>81</v>
      </c>
      <c r="C77" s="35" t="s">
        <v>6</v>
      </c>
      <c r="D77" s="43">
        <v>0</v>
      </c>
      <c r="E77" s="43">
        <v>0</v>
      </c>
      <c r="F77" s="43">
        <v>0</v>
      </c>
      <c r="G77" s="43">
        <v>0</v>
      </c>
      <c r="H77" s="43">
        <v>23000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56">
        <v>0</v>
      </c>
      <c r="Q77" s="38">
        <f t="shared" si="12"/>
        <v>23000</v>
      </c>
      <c r="S77" s="42" t="s">
        <v>81</v>
      </c>
      <c r="T77" s="35" t="s">
        <v>6</v>
      </c>
      <c r="U77" s="52">
        <f t="shared" si="46"/>
        <v>0</v>
      </c>
      <c r="V77" s="43">
        <f t="shared" ref="V77:AF78" si="50">U77+E77</f>
        <v>0</v>
      </c>
      <c r="W77" s="43">
        <f t="shared" si="50"/>
        <v>0</v>
      </c>
      <c r="X77" s="43">
        <f t="shared" si="50"/>
        <v>0</v>
      </c>
      <c r="Y77" s="43">
        <f t="shared" si="50"/>
        <v>23000</v>
      </c>
      <c r="Z77" s="47">
        <f t="shared" si="50"/>
        <v>23000</v>
      </c>
      <c r="AA77" s="43">
        <f t="shared" si="50"/>
        <v>23000</v>
      </c>
      <c r="AB77" s="43">
        <f t="shared" si="50"/>
        <v>23000</v>
      </c>
      <c r="AC77" s="43">
        <f t="shared" si="50"/>
        <v>23000</v>
      </c>
      <c r="AD77" s="43">
        <f t="shared" si="50"/>
        <v>23000</v>
      </c>
      <c r="AE77" s="48">
        <f t="shared" si="50"/>
        <v>23000</v>
      </c>
      <c r="AF77" s="54">
        <f t="shared" si="50"/>
        <v>23000</v>
      </c>
    </row>
    <row r="78" spans="2:32" ht="18">
      <c r="B78" s="42" t="s">
        <v>81</v>
      </c>
      <c r="C78" s="35" t="s">
        <v>7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56">
        <v>276000</v>
      </c>
      <c r="Q78" s="38">
        <f t="shared" ref="Q78:Q149" si="51">SUM(D78:P78)</f>
        <v>276000</v>
      </c>
      <c r="S78" s="42" t="s">
        <v>81</v>
      </c>
      <c r="T78" s="35" t="s">
        <v>7</v>
      </c>
      <c r="U78" s="52">
        <f t="shared" si="46"/>
        <v>0</v>
      </c>
      <c r="V78" s="43">
        <f t="shared" si="50"/>
        <v>0</v>
      </c>
      <c r="W78" s="43">
        <f t="shared" si="50"/>
        <v>0</v>
      </c>
      <c r="X78" s="43">
        <f t="shared" si="50"/>
        <v>0</v>
      </c>
      <c r="Y78" s="43">
        <f t="shared" si="50"/>
        <v>0</v>
      </c>
      <c r="Z78" s="47">
        <f t="shared" si="50"/>
        <v>0</v>
      </c>
      <c r="AA78" s="43">
        <f t="shared" si="50"/>
        <v>0</v>
      </c>
      <c r="AB78" s="43">
        <f t="shared" si="50"/>
        <v>0</v>
      </c>
      <c r="AC78" s="43">
        <f t="shared" si="50"/>
        <v>0</v>
      </c>
      <c r="AD78" s="43">
        <f t="shared" si="50"/>
        <v>0</v>
      </c>
      <c r="AE78" s="48">
        <f t="shared" si="50"/>
        <v>0</v>
      </c>
      <c r="AF78" s="54">
        <f t="shared" si="50"/>
        <v>0</v>
      </c>
    </row>
    <row r="79" spans="2:32" ht="18">
      <c r="B79" s="42" t="s">
        <v>81</v>
      </c>
      <c r="C79" s="35" t="s">
        <v>131</v>
      </c>
      <c r="D79" s="43" t="s">
        <v>118</v>
      </c>
      <c r="E79" s="43" t="s">
        <v>118</v>
      </c>
      <c r="F79" s="43" t="s">
        <v>118</v>
      </c>
      <c r="G79" s="43" t="s">
        <v>118</v>
      </c>
      <c r="H79" s="43" t="s">
        <v>118</v>
      </c>
      <c r="I79" s="43" t="s">
        <v>118</v>
      </c>
      <c r="J79" s="43" t="s">
        <v>118</v>
      </c>
      <c r="K79" s="43" t="s">
        <v>118</v>
      </c>
      <c r="L79" s="43" t="s">
        <v>118</v>
      </c>
      <c r="M79" s="43" t="s">
        <v>118</v>
      </c>
      <c r="N79" s="43" t="s">
        <v>118</v>
      </c>
      <c r="O79" s="43" t="s">
        <v>118</v>
      </c>
      <c r="P79" s="56" t="s">
        <v>118</v>
      </c>
      <c r="Q79" s="38">
        <f t="shared" si="51"/>
        <v>0</v>
      </c>
      <c r="S79" s="42" t="s">
        <v>81</v>
      </c>
      <c r="T79" s="35" t="s">
        <v>131</v>
      </c>
      <c r="U79" s="52" t="str">
        <f t="shared" si="46"/>
        <v xml:space="preserve"> </v>
      </c>
      <c r="V79" s="43"/>
      <c r="W79" s="43"/>
      <c r="X79" s="43"/>
      <c r="Y79" s="43"/>
      <c r="Z79" s="47"/>
      <c r="AA79" s="43"/>
      <c r="AB79" s="43"/>
      <c r="AC79" s="43"/>
      <c r="AD79" s="43"/>
      <c r="AE79" s="48"/>
      <c r="AF79" s="54"/>
    </row>
    <row r="80" spans="2:32" ht="18">
      <c r="B80" s="42" t="s">
        <v>81</v>
      </c>
      <c r="C80" s="35" t="s">
        <v>120</v>
      </c>
      <c r="D80" s="43" t="s">
        <v>118</v>
      </c>
      <c r="E80" s="43" t="s">
        <v>118</v>
      </c>
      <c r="F80" s="43" t="s">
        <v>118</v>
      </c>
      <c r="G80" s="43" t="s">
        <v>118</v>
      </c>
      <c r="H80" s="43" t="s">
        <v>118</v>
      </c>
      <c r="I80" s="43" t="s">
        <v>118</v>
      </c>
      <c r="J80" s="43" t="s">
        <v>118</v>
      </c>
      <c r="K80" s="43" t="s">
        <v>118</v>
      </c>
      <c r="L80" s="43" t="s">
        <v>118</v>
      </c>
      <c r="M80" s="43" t="s">
        <v>118</v>
      </c>
      <c r="N80" s="43" t="s">
        <v>118</v>
      </c>
      <c r="O80" s="43" t="s">
        <v>118</v>
      </c>
      <c r="P80" s="56" t="s">
        <v>118</v>
      </c>
      <c r="Q80" s="38">
        <f t="shared" si="51"/>
        <v>0</v>
      </c>
      <c r="S80" s="42" t="s">
        <v>81</v>
      </c>
      <c r="T80" s="35" t="s">
        <v>120</v>
      </c>
      <c r="U80" s="52" t="str">
        <f t="shared" si="46"/>
        <v xml:space="preserve"> </v>
      </c>
      <c r="V80" s="43"/>
      <c r="W80" s="43"/>
      <c r="X80" s="43"/>
      <c r="Y80" s="43"/>
      <c r="Z80" s="47"/>
      <c r="AA80" s="43"/>
      <c r="AB80" s="43"/>
      <c r="AC80" s="43"/>
      <c r="AD80" s="43"/>
      <c r="AE80" s="48"/>
      <c r="AF80" s="54"/>
    </row>
    <row r="81" spans="2:32" ht="18">
      <c r="B81" s="42" t="s">
        <v>81</v>
      </c>
      <c r="C81" s="35" t="s">
        <v>10</v>
      </c>
      <c r="D81" s="43" t="s">
        <v>118</v>
      </c>
      <c r="E81" s="43" t="s">
        <v>118</v>
      </c>
      <c r="F81" s="43" t="s">
        <v>118</v>
      </c>
      <c r="G81" s="43" t="s">
        <v>118</v>
      </c>
      <c r="H81" s="43" t="s">
        <v>118</v>
      </c>
      <c r="I81" s="43" t="s">
        <v>118</v>
      </c>
      <c r="J81" s="43" t="s">
        <v>118</v>
      </c>
      <c r="K81" s="43" t="s">
        <v>118</v>
      </c>
      <c r="L81" s="43" t="s">
        <v>118</v>
      </c>
      <c r="M81" s="43" t="s">
        <v>118</v>
      </c>
      <c r="N81" s="43" t="s">
        <v>118</v>
      </c>
      <c r="O81" s="43" t="s">
        <v>118</v>
      </c>
      <c r="P81" s="56" t="s">
        <v>118</v>
      </c>
      <c r="Q81" s="38">
        <f t="shared" si="51"/>
        <v>0</v>
      </c>
      <c r="S81" s="42" t="s">
        <v>81</v>
      </c>
      <c r="T81" s="35" t="s">
        <v>10</v>
      </c>
      <c r="U81" s="52" t="str">
        <f t="shared" si="46"/>
        <v xml:space="preserve"> </v>
      </c>
      <c r="V81" s="43"/>
      <c r="W81" s="43"/>
      <c r="X81" s="43"/>
      <c r="Y81" s="43"/>
      <c r="Z81" s="47"/>
      <c r="AA81" s="43"/>
      <c r="AB81" s="43"/>
      <c r="AC81" s="43"/>
      <c r="AD81" s="43"/>
      <c r="AE81" s="48"/>
      <c r="AF81" s="54"/>
    </row>
    <row r="82" spans="2:32" ht="18">
      <c r="B82" s="42" t="s">
        <v>81</v>
      </c>
      <c r="C82" s="35" t="s">
        <v>11</v>
      </c>
      <c r="D82" s="43" t="s">
        <v>118</v>
      </c>
      <c r="E82" s="43" t="s">
        <v>118</v>
      </c>
      <c r="F82" s="43" t="s">
        <v>118</v>
      </c>
      <c r="G82" s="43" t="s">
        <v>118</v>
      </c>
      <c r="H82" s="43" t="s">
        <v>118</v>
      </c>
      <c r="I82" s="43" t="s">
        <v>118</v>
      </c>
      <c r="J82" s="43" t="s">
        <v>118</v>
      </c>
      <c r="K82" s="43" t="s">
        <v>118</v>
      </c>
      <c r="L82" s="43" t="s">
        <v>118</v>
      </c>
      <c r="M82" s="43" t="s">
        <v>118</v>
      </c>
      <c r="N82" s="43" t="s">
        <v>118</v>
      </c>
      <c r="O82" s="43" t="s">
        <v>118</v>
      </c>
      <c r="P82" s="56" t="s">
        <v>118</v>
      </c>
      <c r="Q82" s="38">
        <f t="shared" si="51"/>
        <v>0</v>
      </c>
      <c r="S82" s="42" t="s">
        <v>81</v>
      </c>
      <c r="T82" s="35" t="s">
        <v>11</v>
      </c>
      <c r="U82" s="52" t="str">
        <f t="shared" si="46"/>
        <v xml:space="preserve"> </v>
      </c>
      <c r="V82" s="43"/>
      <c r="W82" s="43"/>
      <c r="X82" s="43"/>
      <c r="Y82" s="43"/>
      <c r="Z82" s="47"/>
      <c r="AA82" s="43"/>
      <c r="AB82" s="43"/>
      <c r="AC82" s="43"/>
      <c r="AD82" s="43"/>
      <c r="AE82" s="48"/>
      <c r="AF82" s="54"/>
    </row>
    <row r="83" spans="2:32" ht="18">
      <c r="B83" s="42" t="s">
        <v>81</v>
      </c>
      <c r="C83" s="35" t="s">
        <v>132</v>
      </c>
      <c r="D83" s="43">
        <v>0</v>
      </c>
      <c r="E83" s="43">
        <v>0</v>
      </c>
      <c r="F83" s="43">
        <v>12000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12000</v>
      </c>
      <c r="N83" s="43">
        <v>0</v>
      </c>
      <c r="O83" s="43">
        <v>0</v>
      </c>
      <c r="P83" s="56">
        <v>0</v>
      </c>
      <c r="Q83" s="38">
        <f t="shared" si="51"/>
        <v>24000</v>
      </c>
      <c r="S83" s="42" t="s">
        <v>81</v>
      </c>
      <c r="T83" s="35" t="s">
        <v>132</v>
      </c>
      <c r="U83" s="52">
        <f t="shared" si="46"/>
        <v>0</v>
      </c>
      <c r="V83" s="43">
        <f t="shared" ref="V83:AF84" si="52">U83+E83</f>
        <v>0</v>
      </c>
      <c r="W83" s="43">
        <f t="shared" si="52"/>
        <v>12000</v>
      </c>
      <c r="X83" s="43">
        <f t="shared" si="52"/>
        <v>12000</v>
      </c>
      <c r="Y83" s="43">
        <f t="shared" si="52"/>
        <v>12000</v>
      </c>
      <c r="Z83" s="47">
        <f t="shared" si="52"/>
        <v>12000</v>
      </c>
      <c r="AA83" s="43">
        <f t="shared" si="52"/>
        <v>12000</v>
      </c>
      <c r="AB83" s="43">
        <f t="shared" si="52"/>
        <v>12000</v>
      </c>
      <c r="AC83" s="43">
        <f t="shared" si="52"/>
        <v>12000</v>
      </c>
      <c r="AD83" s="43">
        <f t="shared" si="52"/>
        <v>24000</v>
      </c>
      <c r="AE83" s="48">
        <f t="shared" si="52"/>
        <v>24000</v>
      </c>
      <c r="AF83" s="54">
        <f t="shared" si="52"/>
        <v>24000</v>
      </c>
    </row>
    <row r="84" spans="2:32" ht="18">
      <c r="B84" s="42" t="s">
        <v>137</v>
      </c>
      <c r="C84" s="35" t="s">
        <v>123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236000</v>
      </c>
      <c r="O84" s="43">
        <v>0</v>
      </c>
      <c r="P84" s="56">
        <v>0</v>
      </c>
      <c r="Q84" s="38">
        <f t="shared" si="51"/>
        <v>236000</v>
      </c>
      <c r="S84" s="42" t="s">
        <v>137</v>
      </c>
      <c r="T84" s="35" t="s">
        <v>123</v>
      </c>
      <c r="U84" s="52">
        <f t="shared" si="46"/>
        <v>0</v>
      </c>
      <c r="V84" s="43">
        <f t="shared" si="52"/>
        <v>0</v>
      </c>
      <c r="W84" s="43">
        <f t="shared" si="52"/>
        <v>0</v>
      </c>
      <c r="X84" s="43">
        <f t="shared" si="52"/>
        <v>0</v>
      </c>
      <c r="Y84" s="43">
        <f t="shared" si="52"/>
        <v>0</v>
      </c>
      <c r="Z84" s="47">
        <f t="shared" si="52"/>
        <v>0</v>
      </c>
      <c r="AA84" s="43">
        <f t="shared" si="52"/>
        <v>0</v>
      </c>
      <c r="AB84" s="43">
        <f t="shared" si="52"/>
        <v>0</v>
      </c>
      <c r="AC84" s="43">
        <f t="shared" si="52"/>
        <v>0</v>
      </c>
      <c r="AD84" s="43">
        <f t="shared" si="52"/>
        <v>0</v>
      </c>
      <c r="AE84" s="48">
        <f t="shared" si="52"/>
        <v>236000</v>
      </c>
      <c r="AF84" s="54">
        <f t="shared" si="52"/>
        <v>236000</v>
      </c>
    </row>
    <row r="85" spans="2:32" ht="19" thickBot="1">
      <c r="B85" s="44" t="s">
        <v>137</v>
      </c>
      <c r="C85" s="45" t="s">
        <v>170</v>
      </c>
      <c r="D85" s="46" t="s">
        <v>118</v>
      </c>
      <c r="E85" s="46" t="s">
        <v>118</v>
      </c>
      <c r="F85" s="46" t="s">
        <v>118</v>
      </c>
      <c r="G85" s="46" t="s">
        <v>118</v>
      </c>
      <c r="H85" s="46" t="s">
        <v>118</v>
      </c>
      <c r="I85" s="46" t="s">
        <v>118</v>
      </c>
      <c r="J85" s="46" t="s">
        <v>118</v>
      </c>
      <c r="K85" s="46" t="s">
        <v>118</v>
      </c>
      <c r="L85" s="46" t="s">
        <v>118</v>
      </c>
      <c r="M85" s="46" t="s">
        <v>118</v>
      </c>
      <c r="N85" s="46" t="s">
        <v>118</v>
      </c>
      <c r="O85" s="46" t="s">
        <v>118</v>
      </c>
      <c r="P85" s="57" t="s">
        <v>118</v>
      </c>
      <c r="Q85" s="39">
        <f t="shared" si="51"/>
        <v>0</v>
      </c>
      <c r="S85" s="44" t="s">
        <v>137</v>
      </c>
      <c r="T85" s="45" t="s">
        <v>170</v>
      </c>
      <c r="U85" s="53" t="str">
        <f t="shared" si="46"/>
        <v xml:space="preserve"> </v>
      </c>
      <c r="V85" s="46"/>
      <c r="W85" s="46"/>
      <c r="X85" s="46"/>
      <c r="Y85" s="46"/>
      <c r="Z85" s="49"/>
      <c r="AA85" s="50"/>
      <c r="AB85" s="50"/>
      <c r="AC85" s="50"/>
      <c r="AD85" s="50"/>
      <c r="AE85" s="51"/>
      <c r="AF85" s="55"/>
    </row>
    <row r="86" spans="2:32" ht="18">
      <c r="B86" s="42" t="s">
        <v>82</v>
      </c>
      <c r="C86" s="35" t="s">
        <v>6</v>
      </c>
      <c r="D86" s="43" t="s">
        <v>118</v>
      </c>
      <c r="E86" s="43" t="s">
        <v>118</v>
      </c>
      <c r="F86" s="43" t="s">
        <v>118</v>
      </c>
      <c r="G86" s="43" t="s">
        <v>118</v>
      </c>
      <c r="H86" s="43" t="s">
        <v>118</v>
      </c>
      <c r="I86" s="43" t="s">
        <v>118</v>
      </c>
      <c r="J86" s="43" t="s">
        <v>118</v>
      </c>
      <c r="K86" s="43" t="s">
        <v>118</v>
      </c>
      <c r="L86" s="43" t="s">
        <v>118</v>
      </c>
      <c r="M86" s="43" t="s">
        <v>118</v>
      </c>
      <c r="N86" s="43" t="s">
        <v>118</v>
      </c>
      <c r="O86" s="43" t="s">
        <v>118</v>
      </c>
      <c r="P86" s="56" t="s">
        <v>118</v>
      </c>
      <c r="Q86" s="38">
        <f t="shared" si="51"/>
        <v>0</v>
      </c>
      <c r="S86" s="42" t="s">
        <v>82</v>
      </c>
      <c r="T86" s="35" t="s">
        <v>6</v>
      </c>
      <c r="U86" s="52" t="str">
        <f t="shared" si="46"/>
        <v xml:space="preserve"> </v>
      </c>
      <c r="V86" s="43"/>
      <c r="W86" s="43"/>
      <c r="X86" s="43"/>
      <c r="Y86" s="43"/>
      <c r="Z86" s="47"/>
      <c r="AA86" s="43"/>
      <c r="AB86" s="43"/>
      <c r="AC86" s="43"/>
      <c r="AD86" s="43"/>
      <c r="AE86" s="48"/>
      <c r="AF86" s="54"/>
    </row>
    <row r="87" spans="2:32" ht="18">
      <c r="B87" s="42" t="s">
        <v>82</v>
      </c>
      <c r="C87" s="35" t="s">
        <v>7</v>
      </c>
      <c r="D87" s="43" t="s">
        <v>118</v>
      </c>
      <c r="E87" s="43" t="s">
        <v>118</v>
      </c>
      <c r="F87" s="43" t="s">
        <v>118</v>
      </c>
      <c r="G87" s="43" t="s">
        <v>118</v>
      </c>
      <c r="H87" s="43" t="s">
        <v>118</v>
      </c>
      <c r="I87" s="43" t="s">
        <v>118</v>
      </c>
      <c r="J87" s="43" t="s">
        <v>118</v>
      </c>
      <c r="K87" s="43" t="s">
        <v>118</v>
      </c>
      <c r="L87" s="43" t="s">
        <v>118</v>
      </c>
      <c r="M87" s="43" t="s">
        <v>118</v>
      </c>
      <c r="N87" s="43" t="s">
        <v>118</v>
      </c>
      <c r="O87" s="43" t="s">
        <v>118</v>
      </c>
      <c r="P87" s="56" t="s">
        <v>118</v>
      </c>
      <c r="Q87" s="38">
        <f t="shared" si="51"/>
        <v>0</v>
      </c>
      <c r="S87" s="42" t="s">
        <v>82</v>
      </c>
      <c r="T87" s="35" t="s">
        <v>7</v>
      </c>
      <c r="U87" s="52" t="str">
        <f t="shared" si="46"/>
        <v xml:space="preserve"> </v>
      </c>
      <c r="V87" s="43"/>
      <c r="W87" s="43"/>
      <c r="X87" s="43"/>
      <c r="Y87" s="43"/>
      <c r="Z87" s="47"/>
      <c r="AA87" s="43"/>
      <c r="AB87" s="43"/>
      <c r="AC87" s="43"/>
      <c r="AD87" s="43"/>
      <c r="AE87" s="48"/>
      <c r="AF87" s="54"/>
    </row>
    <row r="88" spans="2:32" ht="18">
      <c r="B88" s="42" t="s">
        <v>82</v>
      </c>
      <c r="C88" s="35" t="s">
        <v>8</v>
      </c>
      <c r="D88" s="43" t="s">
        <v>118</v>
      </c>
      <c r="E88" s="43" t="s">
        <v>118</v>
      </c>
      <c r="F88" s="43" t="s">
        <v>118</v>
      </c>
      <c r="G88" s="43" t="s">
        <v>118</v>
      </c>
      <c r="H88" s="43" t="s">
        <v>118</v>
      </c>
      <c r="I88" s="43" t="s">
        <v>118</v>
      </c>
      <c r="J88" s="43" t="s">
        <v>118</v>
      </c>
      <c r="K88" s="43" t="s">
        <v>118</v>
      </c>
      <c r="L88" s="43" t="s">
        <v>118</v>
      </c>
      <c r="M88" s="43" t="s">
        <v>118</v>
      </c>
      <c r="N88" s="43" t="s">
        <v>118</v>
      </c>
      <c r="O88" s="43" t="s">
        <v>118</v>
      </c>
      <c r="P88" s="56" t="s">
        <v>118</v>
      </c>
      <c r="Q88" s="38">
        <f t="shared" si="51"/>
        <v>0</v>
      </c>
      <c r="S88" s="42" t="s">
        <v>82</v>
      </c>
      <c r="T88" s="35" t="s">
        <v>8</v>
      </c>
      <c r="U88" s="52" t="str">
        <f t="shared" si="46"/>
        <v xml:space="preserve"> </v>
      </c>
      <c r="V88" s="43"/>
      <c r="W88" s="43"/>
      <c r="X88" s="43"/>
      <c r="Y88" s="43"/>
      <c r="Z88" s="47"/>
      <c r="AA88" s="43"/>
      <c r="AB88" s="43"/>
      <c r="AC88" s="43"/>
      <c r="AD88" s="43"/>
      <c r="AE88" s="48"/>
      <c r="AF88" s="54"/>
    </row>
    <row r="89" spans="2:32" ht="18">
      <c r="B89" s="42" t="s">
        <v>82</v>
      </c>
      <c r="C89" s="35" t="s">
        <v>120</v>
      </c>
      <c r="D89" s="43" t="s">
        <v>118</v>
      </c>
      <c r="E89" s="43" t="s">
        <v>118</v>
      </c>
      <c r="F89" s="43" t="s">
        <v>118</v>
      </c>
      <c r="G89" s="43" t="s">
        <v>118</v>
      </c>
      <c r="H89" s="43" t="s">
        <v>118</v>
      </c>
      <c r="I89" s="43" t="s">
        <v>118</v>
      </c>
      <c r="J89" s="43" t="s">
        <v>118</v>
      </c>
      <c r="K89" s="43" t="s">
        <v>118</v>
      </c>
      <c r="L89" s="43" t="s">
        <v>118</v>
      </c>
      <c r="M89" s="43" t="s">
        <v>118</v>
      </c>
      <c r="N89" s="43" t="s">
        <v>118</v>
      </c>
      <c r="O89" s="43" t="s">
        <v>118</v>
      </c>
      <c r="P89" s="56" t="s">
        <v>118</v>
      </c>
      <c r="Q89" s="38">
        <f t="shared" si="51"/>
        <v>0</v>
      </c>
      <c r="S89" s="42" t="s">
        <v>82</v>
      </c>
      <c r="T89" s="35" t="s">
        <v>120</v>
      </c>
      <c r="U89" s="52" t="str">
        <f t="shared" si="46"/>
        <v xml:space="preserve"> </v>
      </c>
      <c r="V89" s="43"/>
      <c r="W89" s="43"/>
      <c r="X89" s="43"/>
      <c r="Y89" s="43"/>
      <c r="Z89" s="47"/>
      <c r="AA89" s="43"/>
      <c r="AB89" s="43"/>
      <c r="AC89" s="43"/>
      <c r="AD89" s="43"/>
      <c r="AE89" s="48"/>
      <c r="AF89" s="54"/>
    </row>
    <row r="90" spans="2:32" ht="18">
      <c r="B90" s="42" t="s">
        <v>82</v>
      </c>
      <c r="C90" s="35" t="s">
        <v>10</v>
      </c>
      <c r="D90" s="43" t="s">
        <v>118</v>
      </c>
      <c r="E90" s="43" t="s">
        <v>118</v>
      </c>
      <c r="F90" s="43" t="s">
        <v>118</v>
      </c>
      <c r="G90" s="43" t="s">
        <v>118</v>
      </c>
      <c r="H90" s="43" t="s">
        <v>118</v>
      </c>
      <c r="I90" s="43" t="s">
        <v>118</v>
      </c>
      <c r="J90" s="43" t="s">
        <v>118</v>
      </c>
      <c r="K90" s="43" t="s">
        <v>118</v>
      </c>
      <c r="L90" s="43" t="s">
        <v>118</v>
      </c>
      <c r="M90" s="43" t="s">
        <v>118</v>
      </c>
      <c r="N90" s="43" t="s">
        <v>118</v>
      </c>
      <c r="O90" s="43" t="s">
        <v>118</v>
      </c>
      <c r="P90" s="56" t="s">
        <v>118</v>
      </c>
      <c r="Q90" s="38">
        <f t="shared" si="51"/>
        <v>0</v>
      </c>
      <c r="S90" s="42" t="s">
        <v>82</v>
      </c>
      <c r="T90" s="35" t="s">
        <v>10</v>
      </c>
      <c r="U90" s="52" t="str">
        <f t="shared" si="46"/>
        <v xml:space="preserve"> </v>
      </c>
      <c r="V90" s="43"/>
      <c r="W90" s="43"/>
      <c r="X90" s="43"/>
      <c r="Y90" s="43"/>
      <c r="Z90" s="47"/>
      <c r="AA90" s="43"/>
      <c r="AB90" s="43"/>
      <c r="AC90" s="43"/>
      <c r="AD90" s="43"/>
      <c r="AE90" s="48"/>
      <c r="AF90" s="54"/>
    </row>
    <row r="91" spans="2:32" ht="18">
      <c r="B91" s="42" t="s">
        <v>82</v>
      </c>
      <c r="C91" s="35" t="s">
        <v>11</v>
      </c>
      <c r="D91" s="43" t="s">
        <v>118</v>
      </c>
      <c r="E91" s="43" t="s">
        <v>118</v>
      </c>
      <c r="F91" s="43" t="s">
        <v>118</v>
      </c>
      <c r="G91" s="43" t="s">
        <v>118</v>
      </c>
      <c r="H91" s="43" t="s">
        <v>118</v>
      </c>
      <c r="I91" s="43" t="s">
        <v>118</v>
      </c>
      <c r="J91" s="43" t="s">
        <v>118</v>
      </c>
      <c r="K91" s="43" t="s">
        <v>118</v>
      </c>
      <c r="L91" s="43" t="s">
        <v>118</v>
      </c>
      <c r="M91" s="43" t="s">
        <v>118</v>
      </c>
      <c r="N91" s="43" t="s">
        <v>118</v>
      </c>
      <c r="O91" s="43" t="s">
        <v>118</v>
      </c>
      <c r="P91" s="56" t="s">
        <v>118</v>
      </c>
      <c r="Q91" s="38">
        <f t="shared" si="51"/>
        <v>0</v>
      </c>
      <c r="S91" s="42" t="s">
        <v>82</v>
      </c>
      <c r="T91" s="35" t="s">
        <v>11</v>
      </c>
      <c r="U91" s="52" t="str">
        <f t="shared" si="46"/>
        <v xml:space="preserve"> </v>
      </c>
      <c r="V91" s="43"/>
      <c r="W91" s="43"/>
      <c r="X91" s="43"/>
      <c r="Y91" s="43"/>
      <c r="Z91" s="47"/>
      <c r="AA91" s="43"/>
      <c r="AB91" s="43"/>
      <c r="AC91" s="43"/>
      <c r="AD91" s="43"/>
      <c r="AE91" s="48"/>
      <c r="AF91" s="54"/>
    </row>
    <row r="92" spans="2:32" ht="18">
      <c r="B92" s="42" t="s">
        <v>82</v>
      </c>
      <c r="C92" s="35" t="s">
        <v>73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56">
        <v>51750</v>
      </c>
      <c r="Q92" s="38">
        <f t="shared" si="51"/>
        <v>51750</v>
      </c>
      <c r="S92" s="42" t="s">
        <v>82</v>
      </c>
      <c r="T92" s="35" t="s">
        <v>73</v>
      </c>
      <c r="U92" s="52">
        <f t="shared" si="46"/>
        <v>0</v>
      </c>
      <c r="V92" s="43">
        <f t="shared" ref="V92:AF92" si="53">U92+E92</f>
        <v>0</v>
      </c>
      <c r="W92" s="43">
        <f t="shared" si="53"/>
        <v>0</v>
      </c>
      <c r="X92" s="43">
        <f t="shared" si="53"/>
        <v>0</v>
      </c>
      <c r="Y92" s="43">
        <f t="shared" si="53"/>
        <v>0</v>
      </c>
      <c r="Z92" s="47">
        <f t="shared" si="53"/>
        <v>0</v>
      </c>
      <c r="AA92" s="43">
        <f t="shared" si="53"/>
        <v>0</v>
      </c>
      <c r="AB92" s="43">
        <f t="shared" si="53"/>
        <v>0</v>
      </c>
      <c r="AC92" s="43">
        <f t="shared" si="53"/>
        <v>0</v>
      </c>
      <c r="AD92" s="43">
        <f t="shared" si="53"/>
        <v>0</v>
      </c>
      <c r="AE92" s="48">
        <f t="shared" si="53"/>
        <v>0</v>
      </c>
      <c r="AF92" s="54">
        <f t="shared" si="53"/>
        <v>0</v>
      </c>
    </row>
    <row r="93" spans="2:32" ht="18">
      <c r="B93" s="42" t="s">
        <v>82</v>
      </c>
      <c r="C93" s="35" t="s">
        <v>123</v>
      </c>
      <c r="D93" s="43" t="s">
        <v>118</v>
      </c>
      <c r="E93" s="43" t="s">
        <v>118</v>
      </c>
      <c r="F93" s="43" t="s">
        <v>118</v>
      </c>
      <c r="G93" s="43" t="s">
        <v>118</v>
      </c>
      <c r="H93" s="43" t="s">
        <v>118</v>
      </c>
      <c r="I93" s="43" t="s">
        <v>118</v>
      </c>
      <c r="J93" s="43" t="s">
        <v>118</v>
      </c>
      <c r="K93" s="43" t="s">
        <v>118</v>
      </c>
      <c r="L93" s="43" t="s">
        <v>118</v>
      </c>
      <c r="M93" s="43" t="s">
        <v>118</v>
      </c>
      <c r="N93" s="43" t="s">
        <v>118</v>
      </c>
      <c r="O93" s="43" t="s">
        <v>118</v>
      </c>
      <c r="P93" s="56" t="s">
        <v>118</v>
      </c>
      <c r="Q93" s="38">
        <f t="shared" si="51"/>
        <v>0</v>
      </c>
      <c r="S93" s="42" t="s">
        <v>82</v>
      </c>
      <c r="T93" s="35" t="s">
        <v>123</v>
      </c>
      <c r="U93" s="52" t="str">
        <f t="shared" si="46"/>
        <v xml:space="preserve"> </v>
      </c>
      <c r="V93" s="43"/>
      <c r="W93" s="43"/>
      <c r="X93" s="43"/>
      <c r="Y93" s="43"/>
      <c r="Z93" s="47"/>
      <c r="AA93" s="43"/>
      <c r="AB93" s="43"/>
      <c r="AC93" s="43"/>
      <c r="AD93" s="43"/>
      <c r="AE93" s="48"/>
      <c r="AF93" s="54"/>
    </row>
    <row r="94" spans="2:32" ht="19" thickBot="1">
      <c r="B94" s="44" t="s">
        <v>82</v>
      </c>
      <c r="C94" s="45" t="s">
        <v>170</v>
      </c>
      <c r="D94" s="46" t="s">
        <v>118</v>
      </c>
      <c r="E94" s="46" t="s">
        <v>118</v>
      </c>
      <c r="F94" s="46" t="s">
        <v>118</v>
      </c>
      <c r="G94" s="46" t="s">
        <v>118</v>
      </c>
      <c r="H94" s="46" t="s">
        <v>118</v>
      </c>
      <c r="I94" s="46" t="s">
        <v>118</v>
      </c>
      <c r="J94" s="46" t="s">
        <v>118</v>
      </c>
      <c r="K94" s="46" t="s">
        <v>118</v>
      </c>
      <c r="L94" s="46" t="s">
        <v>118</v>
      </c>
      <c r="M94" s="46" t="s">
        <v>118</v>
      </c>
      <c r="N94" s="46" t="s">
        <v>118</v>
      </c>
      <c r="O94" s="46" t="s">
        <v>118</v>
      </c>
      <c r="P94" s="57" t="s">
        <v>118</v>
      </c>
      <c r="Q94" s="39">
        <f t="shared" ref="Q94" si="54">SUM(D94:P94)</f>
        <v>0</v>
      </c>
      <c r="S94" s="44" t="s">
        <v>82</v>
      </c>
      <c r="T94" s="45" t="s">
        <v>170</v>
      </c>
      <c r="U94" s="53" t="str">
        <f t="shared" si="46"/>
        <v xml:space="preserve"> </v>
      </c>
      <c r="V94" s="46"/>
      <c r="W94" s="46"/>
      <c r="X94" s="46"/>
      <c r="Y94" s="46"/>
      <c r="Z94" s="49"/>
      <c r="AA94" s="50"/>
      <c r="AB94" s="50"/>
      <c r="AC94" s="50"/>
      <c r="AD94" s="50"/>
      <c r="AE94" s="51"/>
      <c r="AF94" s="55"/>
    </row>
    <row r="95" spans="2:32" ht="18">
      <c r="B95" s="42" t="s">
        <v>138</v>
      </c>
      <c r="C95" s="35" t="s">
        <v>126</v>
      </c>
      <c r="D95" s="43">
        <v>0</v>
      </c>
      <c r="E95" s="43">
        <v>25000</v>
      </c>
      <c r="F95" s="43">
        <v>0</v>
      </c>
      <c r="G95" s="43">
        <v>155000</v>
      </c>
      <c r="H95" s="43">
        <v>138000</v>
      </c>
      <c r="I95" s="43">
        <v>87000</v>
      </c>
      <c r="J95" s="43">
        <v>92000</v>
      </c>
      <c r="K95" s="43">
        <v>23000</v>
      </c>
      <c r="L95" s="43">
        <v>0</v>
      </c>
      <c r="M95" s="43">
        <v>0</v>
      </c>
      <c r="N95" s="43">
        <v>0</v>
      </c>
      <c r="O95" s="43">
        <v>0</v>
      </c>
      <c r="P95" s="56">
        <v>1496000</v>
      </c>
      <c r="Q95" s="38">
        <f t="shared" si="51"/>
        <v>2016000</v>
      </c>
      <c r="S95" s="42" t="s">
        <v>138</v>
      </c>
      <c r="T95" s="35" t="s">
        <v>126</v>
      </c>
      <c r="U95" s="52">
        <f t="shared" si="46"/>
        <v>0</v>
      </c>
      <c r="V95" s="43">
        <f t="shared" ref="V95:V104" si="55">U95+E95</f>
        <v>25000</v>
      </c>
      <c r="W95" s="43">
        <f t="shared" ref="W95:W104" si="56">V95+F95</f>
        <v>25000</v>
      </c>
      <c r="X95" s="43">
        <f t="shared" ref="X95:X104" si="57">W95+G95</f>
        <v>180000</v>
      </c>
      <c r="Y95" s="43">
        <f t="shared" ref="Y95:Y104" si="58">X95+H95</f>
        <v>318000</v>
      </c>
      <c r="Z95" s="47">
        <f t="shared" ref="Z95:Z104" si="59">Y95+I95</f>
        <v>405000</v>
      </c>
      <c r="AA95" s="43">
        <f t="shared" ref="AA95:AA104" si="60">Z95+J95</f>
        <v>497000</v>
      </c>
      <c r="AB95" s="43">
        <f t="shared" ref="AB95:AB104" si="61">AA95+K95</f>
        <v>520000</v>
      </c>
      <c r="AC95" s="43">
        <f t="shared" ref="AC95:AC104" si="62">AB95+L95</f>
        <v>520000</v>
      </c>
      <c r="AD95" s="43">
        <f t="shared" ref="AD95:AD104" si="63">AC95+M95</f>
        <v>520000</v>
      </c>
      <c r="AE95" s="48">
        <f t="shared" ref="AE95:AE104" si="64">AD95+N95</f>
        <v>520000</v>
      </c>
      <c r="AF95" s="54">
        <f t="shared" ref="AF95:AF104" si="65">AE95+O95</f>
        <v>520000</v>
      </c>
    </row>
    <row r="96" spans="2:32" ht="18">
      <c r="B96" s="42" t="s">
        <v>83</v>
      </c>
      <c r="C96" s="35" t="s">
        <v>7</v>
      </c>
      <c r="D96" s="43">
        <v>385000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525000</v>
      </c>
      <c r="M96" s="43">
        <v>180000</v>
      </c>
      <c r="N96" s="43">
        <v>1282000</v>
      </c>
      <c r="O96" s="43">
        <v>135000</v>
      </c>
      <c r="P96" s="56">
        <v>480000</v>
      </c>
      <c r="Q96" s="38">
        <f t="shared" si="51"/>
        <v>2987000</v>
      </c>
      <c r="S96" s="42" t="s">
        <v>83</v>
      </c>
      <c r="T96" s="35" t="s">
        <v>7</v>
      </c>
      <c r="U96" s="52">
        <f t="shared" si="46"/>
        <v>385000</v>
      </c>
      <c r="V96" s="43">
        <f t="shared" si="55"/>
        <v>385000</v>
      </c>
      <c r="W96" s="43">
        <f t="shared" si="56"/>
        <v>385000</v>
      </c>
      <c r="X96" s="43">
        <f t="shared" si="57"/>
        <v>385000</v>
      </c>
      <c r="Y96" s="43">
        <f t="shared" si="58"/>
        <v>385000</v>
      </c>
      <c r="Z96" s="47">
        <f t="shared" si="59"/>
        <v>385000</v>
      </c>
      <c r="AA96" s="43">
        <f t="shared" si="60"/>
        <v>385000</v>
      </c>
      <c r="AB96" s="43">
        <f t="shared" si="61"/>
        <v>385000</v>
      </c>
      <c r="AC96" s="43">
        <f t="shared" si="62"/>
        <v>910000</v>
      </c>
      <c r="AD96" s="43">
        <f t="shared" si="63"/>
        <v>1090000</v>
      </c>
      <c r="AE96" s="48">
        <f t="shared" si="64"/>
        <v>2372000</v>
      </c>
      <c r="AF96" s="54">
        <f t="shared" si="65"/>
        <v>2507000</v>
      </c>
    </row>
    <row r="97" spans="2:32" ht="18">
      <c r="B97" s="42" t="s">
        <v>83</v>
      </c>
      <c r="C97" s="35" t="s">
        <v>8</v>
      </c>
      <c r="D97" s="43">
        <v>0</v>
      </c>
      <c r="E97" s="43">
        <v>0</v>
      </c>
      <c r="F97" s="43">
        <v>0</v>
      </c>
      <c r="G97" s="43">
        <v>45000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56">
        <v>0</v>
      </c>
      <c r="Q97" s="38">
        <f t="shared" si="51"/>
        <v>45000</v>
      </c>
      <c r="S97" s="42" t="s">
        <v>83</v>
      </c>
      <c r="T97" s="35" t="s">
        <v>8</v>
      </c>
      <c r="U97" s="52">
        <f t="shared" si="46"/>
        <v>0</v>
      </c>
      <c r="V97" s="43">
        <f t="shared" si="55"/>
        <v>0</v>
      </c>
      <c r="W97" s="43">
        <f t="shared" si="56"/>
        <v>0</v>
      </c>
      <c r="X97" s="43">
        <f t="shared" si="57"/>
        <v>45000</v>
      </c>
      <c r="Y97" s="43">
        <f t="shared" si="58"/>
        <v>45000</v>
      </c>
      <c r="Z97" s="47">
        <f t="shared" si="59"/>
        <v>45000</v>
      </c>
      <c r="AA97" s="43">
        <f t="shared" si="60"/>
        <v>45000</v>
      </c>
      <c r="AB97" s="43">
        <f t="shared" si="61"/>
        <v>45000</v>
      </c>
      <c r="AC97" s="43">
        <f t="shared" si="62"/>
        <v>45000</v>
      </c>
      <c r="AD97" s="43">
        <f t="shared" si="63"/>
        <v>45000</v>
      </c>
      <c r="AE97" s="48">
        <f t="shared" si="64"/>
        <v>45000</v>
      </c>
      <c r="AF97" s="54">
        <f t="shared" si="65"/>
        <v>45000</v>
      </c>
    </row>
    <row r="98" spans="2:32" ht="18">
      <c r="B98" s="42" t="s">
        <v>83</v>
      </c>
      <c r="C98" s="35" t="s">
        <v>120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360000</v>
      </c>
      <c r="O98" s="43">
        <v>150000</v>
      </c>
      <c r="P98" s="56">
        <v>1644000</v>
      </c>
      <c r="Q98" s="38">
        <f t="shared" si="51"/>
        <v>2154000</v>
      </c>
      <c r="S98" s="42" t="s">
        <v>83</v>
      </c>
      <c r="T98" s="35" t="s">
        <v>120</v>
      </c>
      <c r="U98" s="52">
        <f t="shared" si="46"/>
        <v>0</v>
      </c>
      <c r="V98" s="43">
        <f t="shared" si="55"/>
        <v>0</v>
      </c>
      <c r="W98" s="43">
        <f t="shared" si="56"/>
        <v>0</v>
      </c>
      <c r="X98" s="43">
        <f t="shared" si="57"/>
        <v>0</v>
      </c>
      <c r="Y98" s="43">
        <f t="shared" si="58"/>
        <v>0</v>
      </c>
      <c r="Z98" s="47">
        <f t="shared" si="59"/>
        <v>0</v>
      </c>
      <c r="AA98" s="43">
        <f t="shared" si="60"/>
        <v>0</v>
      </c>
      <c r="AB98" s="43">
        <f t="shared" si="61"/>
        <v>0</v>
      </c>
      <c r="AC98" s="43">
        <f t="shared" si="62"/>
        <v>0</v>
      </c>
      <c r="AD98" s="43">
        <f t="shared" si="63"/>
        <v>0</v>
      </c>
      <c r="AE98" s="48">
        <f t="shared" si="64"/>
        <v>360000</v>
      </c>
      <c r="AF98" s="54">
        <f t="shared" si="65"/>
        <v>510000</v>
      </c>
    </row>
    <row r="99" spans="2:32" ht="18">
      <c r="B99" s="42" t="s">
        <v>83</v>
      </c>
      <c r="C99" s="35" t="s">
        <v>121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56">
        <v>198000</v>
      </c>
      <c r="Q99" s="38">
        <f t="shared" si="51"/>
        <v>198000</v>
      </c>
      <c r="S99" s="42" t="s">
        <v>83</v>
      </c>
      <c r="T99" s="35" t="s">
        <v>121</v>
      </c>
      <c r="U99" s="52">
        <f t="shared" si="46"/>
        <v>0</v>
      </c>
      <c r="V99" s="43">
        <f t="shared" si="55"/>
        <v>0</v>
      </c>
      <c r="W99" s="43">
        <f t="shared" si="56"/>
        <v>0</v>
      </c>
      <c r="X99" s="43">
        <f t="shared" si="57"/>
        <v>0</v>
      </c>
      <c r="Y99" s="43">
        <f t="shared" si="58"/>
        <v>0</v>
      </c>
      <c r="Z99" s="47">
        <f t="shared" si="59"/>
        <v>0</v>
      </c>
      <c r="AA99" s="43">
        <f t="shared" si="60"/>
        <v>0</v>
      </c>
      <c r="AB99" s="43">
        <f t="shared" si="61"/>
        <v>0</v>
      </c>
      <c r="AC99" s="43">
        <f t="shared" si="62"/>
        <v>0</v>
      </c>
      <c r="AD99" s="43">
        <f t="shared" si="63"/>
        <v>0</v>
      </c>
      <c r="AE99" s="48">
        <f t="shared" si="64"/>
        <v>0</v>
      </c>
      <c r="AF99" s="54">
        <f t="shared" si="65"/>
        <v>0</v>
      </c>
    </row>
    <row r="100" spans="2:32" ht="18">
      <c r="B100" s="42" t="s">
        <v>83</v>
      </c>
      <c r="C100" s="35" t="s">
        <v>11</v>
      </c>
      <c r="D100" s="43">
        <v>0</v>
      </c>
      <c r="E100" s="43">
        <v>0</v>
      </c>
      <c r="F100" s="43">
        <v>85000</v>
      </c>
      <c r="G100" s="43">
        <v>0</v>
      </c>
      <c r="H100" s="43">
        <v>0</v>
      </c>
      <c r="I100" s="43">
        <v>180000</v>
      </c>
      <c r="J100" s="43">
        <v>50000</v>
      </c>
      <c r="K100" s="43">
        <v>0</v>
      </c>
      <c r="L100" s="43">
        <v>0</v>
      </c>
      <c r="M100" s="43">
        <v>0</v>
      </c>
      <c r="N100" s="43">
        <v>180000</v>
      </c>
      <c r="O100" s="43">
        <v>0</v>
      </c>
      <c r="P100" s="56">
        <v>1467750</v>
      </c>
      <c r="Q100" s="38">
        <f t="shared" si="51"/>
        <v>1962750</v>
      </c>
      <c r="S100" s="42" t="s">
        <v>83</v>
      </c>
      <c r="T100" s="35" t="s">
        <v>11</v>
      </c>
      <c r="U100" s="52">
        <f t="shared" si="46"/>
        <v>0</v>
      </c>
      <c r="V100" s="43">
        <f t="shared" si="55"/>
        <v>0</v>
      </c>
      <c r="W100" s="43">
        <f t="shared" si="56"/>
        <v>85000</v>
      </c>
      <c r="X100" s="43">
        <f t="shared" si="57"/>
        <v>85000</v>
      </c>
      <c r="Y100" s="43">
        <f t="shared" si="58"/>
        <v>85000</v>
      </c>
      <c r="Z100" s="47">
        <f t="shared" si="59"/>
        <v>265000</v>
      </c>
      <c r="AA100" s="43">
        <f t="shared" si="60"/>
        <v>315000</v>
      </c>
      <c r="AB100" s="43">
        <f t="shared" si="61"/>
        <v>315000</v>
      </c>
      <c r="AC100" s="43">
        <f t="shared" si="62"/>
        <v>315000</v>
      </c>
      <c r="AD100" s="43">
        <f t="shared" si="63"/>
        <v>315000</v>
      </c>
      <c r="AE100" s="48">
        <f t="shared" si="64"/>
        <v>495000</v>
      </c>
      <c r="AF100" s="54">
        <f t="shared" si="65"/>
        <v>495000</v>
      </c>
    </row>
    <row r="101" spans="2:32" ht="18">
      <c r="B101" s="42" t="s">
        <v>83</v>
      </c>
      <c r="C101" s="35" t="s">
        <v>73</v>
      </c>
      <c r="D101" s="43">
        <v>30000</v>
      </c>
      <c r="E101" s="43">
        <v>50000</v>
      </c>
      <c r="F101" s="43">
        <v>180000</v>
      </c>
      <c r="G101" s="43">
        <v>1080000</v>
      </c>
      <c r="H101" s="43">
        <v>0</v>
      </c>
      <c r="I101" s="43">
        <v>65000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56">
        <v>446000</v>
      </c>
      <c r="Q101" s="38">
        <f t="shared" si="51"/>
        <v>1851000</v>
      </c>
      <c r="S101" s="42" t="s">
        <v>83</v>
      </c>
      <c r="T101" s="35" t="s">
        <v>73</v>
      </c>
      <c r="U101" s="52">
        <f t="shared" si="46"/>
        <v>30000</v>
      </c>
      <c r="V101" s="43">
        <f t="shared" si="55"/>
        <v>80000</v>
      </c>
      <c r="W101" s="43">
        <f t="shared" si="56"/>
        <v>260000</v>
      </c>
      <c r="X101" s="43">
        <f t="shared" si="57"/>
        <v>1340000</v>
      </c>
      <c r="Y101" s="43">
        <f t="shared" si="58"/>
        <v>1340000</v>
      </c>
      <c r="Z101" s="47">
        <f t="shared" si="59"/>
        <v>1405000</v>
      </c>
      <c r="AA101" s="43">
        <f t="shared" si="60"/>
        <v>1405000</v>
      </c>
      <c r="AB101" s="43">
        <f t="shared" si="61"/>
        <v>1405000</v>
      </c>
      <c r="AC101" s="43">
        <f t="shared" si="62"/>
        <v>1405000</v>
      </c>
      <c r="AD101" s="43">
        <f t="shared" si="63"/>
        <v>1405000</v>
      </c>
      <c r="AE101" s="48">
        <f t="shared" si="64"/>
        <v>1405000</v>
      </c>
      <c r="AF101" s="54">
        <f t="shared" si="65"/>
        <v>1405000</v>
      </c>
    </row>
    <row r="102" spans="2:32" ht="18">
      <c r="B102" s="42" t="s">
        <v>83</v>
      </c>
      <c r="C102" s="35" t="s">
        <v>123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180000</v>
      </c>
      <c r="N102" s="43">
        <v>0</v>
      </c>
      <c r="O102" s="43">
        <v>0</v>
      </c>
      <c r="P102" s="56">
        <v>600000</v>
      </c>
      <c r="Q102" s="38">
        <f t="shared" si="51"/>
        <v>780000</v>
      </c>
      <c r="S102" s="42" t="s">
        <v>83</v>
      </c>
      <c r="T102" s="35" t="s">
        <v>123</v>
      </c>
      <c r="U102" s="52">
        <f t="shared" si="46"/>
        <v>0</v>
      </c>
      <c r="V102" s="43">
        <f t="shared" si="55"/>
        <v>0</v>
      </c>
      <c r="W102" s="43">
        <f t="shared" si="56"/>
        <v>0</v>
      </c>
      <c r="X102" s="43">
        <f t="shared" si="57"/>
        <v>0</v>
      </c>
      <c r="Y102" s="43">
        <f t="shared" si="58"/>
        <v>0</v>
      </c>
      <c r="Z102" s="47">
        <f t="shared" si="59"/>
        <v>0</v>
      </c>
      <c r="AA102" s="43">
        <f t="shared" si="60"/>
        <v>0</v>
      </c>
      <c r="AB102" s="43">
        <f t="shared" si="61"/>
        <v>0</v>
      </c>
      <c r="AC102" s="43">
        <f t="shared" si="62"/>
        <v>0</v>
      </c>
      <c r="AD102" s="43">
        <f t="shared" si="63"/>
        <v>180000</v>
      </c>
      <c r="AE102" s="48">
        <f t="shared" si="64"/>
        <v>180000</v>
      </c>
      <c r="AF102" s="54">
        <f t="shared" si="65"/>
        <v>180000</v>
      </c>
    </row>
    <row r="103" spans="2:32" ht="19" thickBot="1">
      <c r="B103" s="44" t="s">
        <v>83</v>
      </c>
      <c r="C103" s="45" t="s">
        <v>170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118350</v>
      </c>
      <c r="O103" s="46">
        <v>90000</v>
      </c>
      <c r="P103" s="57">
        <v>0</v>
      </c>
      <c r="Q103" s="39">
        <f t="shared" si="51"/>
        <v>208350</v>
      </c>
      <c r="S103" s="44" t="s">
        <v>83</v>
      </c>
      <c r="T103" s="45" t="s">
        <v>170</v>
      </c>
      <c r="U103" s="53">
        <f t="shared" si="46"/>
        <v>0</v>
      </c>
      <c r="V103" s="46">
        <f t="shared" si="55"/>
        <v>0</v>
      </c>
      <c r="W103" s="46">
        <f t="shared" si="56"/>
        <v>0</v>
      </c>
      <c r="X103" s="46">
        <f t="shared" si="57"/>
        <v>0</v>
      </c>
      <c r="Y103" s="46">
        <f t="shared" si="58"/>
        <v>0</v>
      </c>
      <c r="Z103" s="49">
        <f t="shared" si="59"/>
        <v>0</v>
      </c>
      <c r="AA103" s="50">
        <f t="shared" si="60"/>
        <v>0</v>
      </c>
      <c r="AB103" s="50">
        <f t="shared" si="61"/>
        <v>0</v>
      </c>
      <c r="AC103" s="50">
        <f t="shared" si="62"/>
        <v>0</v>
      </c>
      <c r="AD103" s="50">
        <f t="shared" si="63"/>
        <v>0</v>
      </c>
      <c r="AE103" s="51">
        <f t="shared" si="64"/>
        <v>118350</v>
      </c>
      <c r="AF103" s="55">
        <f t="shared" si="65"/>
        <v>208350</v>
      </c>
    </row>
    <row r="104" spans="2:32" ht="18">
      <c r="B104" s="42" t="s">
        <v>84</v>
      </c>
      <c r="C104" s="35" t="s">
        <v>126</v>
      </c>
      <c r="D104" s="43">
        <v>0</v>
      </c>
      <c r="E104" s="43">
        <v>0</v>
      </c>
      <c r="F104" s="43">
        <v>0</v>
      </c>
      <c r="G104" s="43">
        <v>25000</v>
      </c>
      <c r="H104" s="43">
        <v>46000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56">
        <v>66000</v>
      </c>
      <c r="Q104" s="38">
        <f t="shared" si="51"/>
        <v>137000</v>
      </c>
      <c r="S104" s="42" t="s">
        <v>84</v>
      </c>
      <c r="T104" s="35" t="s">
        <v>126</v>
      </c>
      <c r="U104" s="52">
        <f t="shared" si="46"/>
        <v>0</v>
      </c>
      <c r="V104" s="43">
        <f t="shared" si="55"/>
        <v>0</v>
      </c>
      <c r="W104" s="43">
        <f t="shared" si="56"/>
        <v>0</v>
      </c>
      <c r="X104" s="43">
        <f t="shared" si="57"/>
        <v>25000</v>
      </c>
      <c r="Y104" s="43">
        <f t="shared" si="58"/>
        <v>71000</v>
      </c>
      <c r="Z104" s="47">
        <f t="shared" si="59"/>
        <v>71000</v>
      </c>
      <c r="AA104" s="43">
        <f t="shared" si="60"/>
        <v>71000</v>
      </c>
      <c r="AB104" s="43">
        <f t="shared" si="61"/>
        <v>71000</v>
      </c>
      <c r="AC104" s="43">
        <f t="shared" si="62"/>
        <v>71000</v>
      </c>
      <c r="AD104" s="43">
        <f t="shared" si="63"/>
        <v>71000</v>
      </c>
      <c r="AE104" s="48">
        <f t="shared" si="64"/>
        <v>71000</v>
      </c>
      <c r="AF104" s="54">
        <f t="shared" si="65"/>
        <v>71000</v>
      </c>
    </row>
    <row r="105" spans="2:32" ht="18">
      <c r="B105" s="42" t="s">
        <v>139</v>
      </c>
      <c r="C105" s="35" t="s">
        <v>117</v>
      </c>
      <c r="D105" s="43" t="s">
        <v>118</v>
      </c>
      <c r="E105" s="43" t="s">
        <v>118</v>
      </c>
      <c r="F105" s="43" t="s">
        <v>118</v>
      </c>
      <c r="G105" s="43" t="s">
        <v>118</v>
      </c>
      <c r="H105" s="43" t="s">
        <v>118</v>
      </c>
      <c r="I105" s="43" t="s">
        <v>118</v>
      </c>
      <c r="J105" s="43" t="s">
        <v>118</v>
      </c>
      <c r="K105" s="43" t="s">
        <v>118</v>
      </c>
      <c r="L105" s="43" t="s">
        <v>118</v>
      </c>
      <c r="M105" s="43" t="s">
        <v>118</v>
      </c>
      <c r="N105" s="43" t="s">
        <v>118</v>
      </c>
      <c r="O105" s="43" t="s">
        <v>118</v>
      </c>
      <c r="P105" s="56" t="s">
        <v>127</v>
      </c>
      <c r="Q105" s="38">
        <f t="shared" si="51"/>
        <v>0</v>
      </c>
      <c r="S105" s="42" t="s">
        <v>139</v>
      </c>
      <c r="T105" s="35" t="s">
        <v>117</v>
      </c>
      <c r="U105" s="52" t="str">
        <f t="shared" si="46"/>
        <v xml:space="preserve"> </v>
      </c>
      <c r="V105" s="43"/>
      <c r="W105" s="43"/>
      <c r="X105" s="43"/>
      <c r="Y105" s="43"/>
      <c r="Z105" s="47"/>
      <c r="AA105" s="43"/>
      <c r="AB105" s="43"/>
      <c r="AC105" s="43"/>
      <c r="AD105" s="43"/>
      <c r="AE105" s="48"/>
      <c r="AF105" s="54"/>
    </row>
    <row r="106" spans="2:32" ht="18">
      <c r="B106" s="42" t="s">
        <v>84</v>
      </c>
      <c r="C106" s="35" t="s">
        <v>8</v>
      </c>
      <c r="D106" s="43" t="s">
        <v>118</v>
      </c>
      <c r="E106" s="43" t="s">
        <v>118</v>
      </c>
      <c r="F106" s="43" t="s">
        <v>118</v>
      </c>
      <c r="G106" s="43" t="s">
        <v>118</v>
      </c>
      <c r="H106" s="43" t="s">
        <v>118</v>
      </c>
      <c r="I106" s="43" t="s">
        <v>118</v>
      </c>
      <c r="J106" s="43" t="s">
        <v>118</v>
      </c>
      <c r="K106" s="43" t="s">
        <v>118</v>
      </c>
      <c r="L106" s="43" t="s">
        <v>118</v>
      </c>
      <c r="M106" s="43" t="s">
        <v>118</v>
      </c>
      <c r="N106" s="43" t="s">
        <v>118</v>
      </c>
      <c r="O106" s="43" t="s">
        <v>118</v>
      </c>
      <c r="P106" s="56" t="s">
        <v>118</v>
      </c>
      <c r="Q106" s="38">
        <f t="shared" si="51"/>
        <v>0</v>
      </c>
      <c r="S106" s="42" t="s">
        <v>84</v>
      </c>
      <c r="T106" s="35" t="s">
        <v>8</v>
      </c>
      <c r="U106" s="52" t="str">
        <f t="shared" si="46"/>
        <v xml:space="preserve"> </v>
      </c>
      <c r="V106" s="43"/>
      <c r="W106" s="43"/>
      <c r="X106" s="43"/>
      <c r="Y106" s="43"/>
      <c r="Z106" s="47"/>
      <c r="AA106" s="43"/>
      <c r="AB106" s="43"/>
      <c r="AC106" s="43"/>
      <c r="AD106" s="43"/>
      <c r="AE106" s="48"/>
      <c r="AF106" s="54"/>
    </row>
    <row r="107" spans="2:32" ht="18">
      <c r="B107" s="42" t="s">
        <v>84</v>
      </c>
      <c r="C107" s="35" t="s">
        <v>120</v>
      </c>
      <c r="D107" s="43" t="s">
        <v>118</v>
      </c>
      <c r="E107" s="43" t="s">
        <v>118</v>
      </c>
      <c r="F107" s="43" t="s">
        <v>118</v>
      </c>
      <c r="G107" s="43" t="s">
        <v>118</v>
      </c>
      <c r="H107" s="43" t="s">
        <v>118</v>
      </c>
      <c r="I107" s="43" t="s">
        <v>118</v>
      </c>
      <c r="J107" s="43" t="s">
        <v>118</v>
      </c>
      <c r="K107" s="43" t="s">
        <v>118</v>
      </c>
      <c r="L107" s="43" t="s">
        <v>118</v>
      </c>
      <c r="M107" s="43" t="s">
        <v>118</v>
      </c>
      <c r="N107" s="43" t="s">
        <v>118</v>
      </c>
      <c r="O107" s="43" t="s">
        <v>118</v>
      </c>
      <c r="P107" s="56" t="s">
        <v>118</v>
      </c>
      <c r="Q107" s="38">
        <f t="shared" si="51"/>
        <v>0</v>
      </c>
      <c r="S107" s="42" t="s">
        <v>84</v>
      </c>
      <c r="T107" s="35" t="s">
        <v>120</v>
      </c>
      <c r="U107" s="52" t="str">
        <f t="shared" si="46"/>
        <v xml:space="preserve"> </v>
      </c>
      <c r="V107" s="43"/>
      <c r="W107" s="43"/>
      <c r="X107" s="43"/>
      <c r="Y107" s="43"/>
      <c r="Z107" s="47"/>
      <c r="AA107" s="43"/>
      <c r="AB107" s="43"/>
      <c r="AC107" s="43"/>
      <c r="AD107" s="43"/>
      <c r="AE107" s="48"/>
      <c r="AF107" s="54"/>
    </row>
    <row r="108" spans="2:32" ht="18">
      <c r="B108" s="42" t="s">
        <v>84</v>
      </c>
      <c r="C108" s="35" t="s">
        <v>10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56">
        <v>198000</v>
      </c>
      <c r="Q108" s="38">
        <f t="shared" si="51"/>
        <v>198000</v>
      </c>
      <c r="S108" s="42" t="s">
        <v>84</v>
      </c>
      <c r="T108" s="35" t="s">
        <v>10</v>
      </c>
      <c r="U108" s="52">
        <f t="shared" si="46"/>
        <v>0</v>
      </c>
      <c r="V108" s="43">
        <f t="shared" ref="V108:AF108" si="66">U108+E108</f>
        <v>0</v>
      </c>
      <c r="W108" s="43">
        <f t="shared" si="66"/>
        <v>0</v>
      </c>
      <c r="X108" s="43">
        <f t="shared" si="66"/>
        <v>0</v>
      </c>
      <c r="Y108" s="43">
        <f t="shared" si="66"/>
        <v>0</v>
      </c>
      <c r="Z108" s="47">
        <f t="shared" si="66"/>
        <v>0</v>
      </c>
      <c r="AA108" s="43">
        <f t="shared" si="66"/>
        <v>0</v>
      </c>
      <c r="AB108" s="43">
        <f t="shared" si="66"/>
        <v>0</v>
      </c>
      <c r="AC108" s="43">
        <f t="shared" si="66"/>
        <v>0</v>
      </c>
      <c r="AD108" s="43">
        <f t="shared" si="66"/>
        <v>0</v>
      </c>
      <c r="AE108" s="48">
        <f t="shared" si="66"/>
        <v>0</v>
      </c>
      <c r="AF108" s="54">
        <f t="shared" si="66"/>
        <v>0</v>
      </c>
    </row>
    <row r="109" spans="2:32" ht="18">
      <c r="B109" s="42" t="s">
        <v>84</v>
      </c>
      <c r="C109" s="35" t="s">
        <v>129</v>
      </c>
      <c r="D109" s="43" t="s">
        <v>118</v>
      </c>
      <c r="E109" s="43" t="s">
        <v>118</v>
      </c>
      <c r="F109" s="43" t="s">
        <v>118</v>
      </c>
      <c r="G109" s="43" t="s">
        <v>118</v>
      </c>
      <c r="H109" s="43" t="s">
        <v>118</v>
      </c>
      <c r="I109" s="43" t="s">
        <v>118</v>
      </c>
      <c r="J109" s="43" t="s">
        <v>118</v>
      </c>
      <c r="K109" s="43" t="s">
        <v>118</v>
      </c>
      <c r="L109" s="43" t="s">
        <v>118</v>
      </c>
      <c r="M109" s="43" t="s">
        <v>118</v>
      </c>
      <c r="N109" s="43" t="s">
        <v>118</v>
      </c>
      <c r="O109" s="43" t="s">
        <v>118</v>
      </c>
      <c r="P109" s="56" t="s">
        <v>118</v>
      </c>
      <c r="Q109" s="38">
        <f t="shared" si="51"/>
        <v>0</v>
      </c>
      <c r="S109" s="42" t="s">
        <v>84</v>
      </c>
      <c r="T109" s="35" t="s">
        <v>129</v>
      </c>
      <c r="U109" s="52" t="str">
        <f t="shared" si="46"/>
        <v xml:space="preserve"> </v>
      </c>
      <c r="V109" s="43"/>
      <c r="W109" s="43"/>
      <c r="X109" s="43"/>
      <c r="Y109" s="43"/>
      <c r="Z109" s="47"/>
      <c r="AA109" s="43"/>
      <c r="AB109" s="43"/>
      <c r="AC109" s="43"/>
      <c r="AD109" s="43"/>
      <c r="AE109" s="48"/>
      <c r="AF109" s="54"/>
    </row>
    <row r="110" spans="2:32" ht="18">
      <c r="B110" s="42" t="s">
        <v>84</v>
      </c>
      <c r="C110" s="35" t="s">
        <v>73</v>
      </c>
      <c r="D110" s="43" t="s">
        <v>118</v>
      </c>
      <c r="E110" s="43" t="s">
        <v>118</v>
      </c>
      <c r="F110" s="43" t="s">
        <v>118</v>
      </c>
      <c r="G110" s="43" t="s">
        <v>118</v>
      </c>
      <c r="H110" s="43" t="s">
        <v>118</v>
      </c>
      <c r="I110" s="43" t="s">
        <v>118</v>
      </c>
      <c r="J110" s="43" t="s">
        <v>118</v>
      </c>
      <c r="K110" s="43" t="s">
        <v>118</v>
      </c>
      <c r="L110" s="43" t="s">
        <v>118</v>
      </c>
      <c r="M110" s="43" t="s">
        <v>118</v>
      </c>
      <c r="N110" s="43" t="s">
        <v>118</v>
      </c>
      <c r="O110" s="43" t="s">
        <v>118</v>
      </c>
      <c r="P110" s="56" t="s">
        <v>118</v>
      </c>
      <c r="Q110" s="38">
        <f t="shared" si="51"/>
        <v>0</v>
      </c>
      <c r="S110" s="42" t="s">
        <v>84</v>
      </c>
      <c r="T110" s="35" t="s">
        <v>73</v>
      </c>
      <c r="U110" s="52" t="str">
        <f t="shared" si="46"/>
        <v xml:space="preserve"> </v>
      </c>
      <c r="V110" s="43"/>
      <c r="W110" s="43"/>
      <c r="X110" s="43"/>
      <c r="Y110" s="43"/>
      <c r="Z110" s="47"/>
      <c r="AA110" s="43"/>
      <c r="AB110" s="43"/>
      <c r="AC110" s="43"/>
      <c r="AD110" s="43"/>
      <c r="AE110" s="48"/>
      <c r="AF110" s="54"/>
    </row>
    <row r="111" spans="2:32" ht="18">
      <c r="B111" s="42" t="s">
        <v>84</v>
      </c>
      <c r="C111" s="35" t="s">
        <v>123</v>
      </c>
      <c r="D111" s="43" t="s">
        <v>118</v>
      </c>
      <c r="E111" s="43" t="s">
        <v>118</v>
      </c>
      <c r="F111" s="43" t="s">
        <v>118</v>
      </c>
      <c r="G111" s="43" t="s">
        <v>118</v>
      </c>
      <c r="H111" s="43" t="s">
        <v>118</v>
      </c>
      <c r="I111" s="43" t="s">
        <v>118</v>
      </c>
      <c r="J111" s="43" t="s">
        <v>118</v>
      </c>
      <c r="K111" s="43" t="s">
        <v>118</v>
      </c>
      <c r="L111" s="43" t="s">
        <v>118</v>
      </c>
      <c r="M111" s="43" t="s">
        <v>118</v>
      </c>
      <c r="N111" s="43" t="s">
        <v>118</v>
      </c>
      <c r="O111" s="43" t="s">
        <v>118</v>
      </c>
      <c r="P111" s="56" t="s">
        <v>118</v>
      </c>
      <c r="Q111" s="38">
        <f t="shared" si="51"/>
        <v>0</v>
      </c>
      <c r="S111" s="42" t="s">
        <v>84</v>
      </c>
      <c r="T111" s="35" t="s">
        <v>123</v>
      </c>
      <c r="U111" s="52" t="str">
        <f t="shared" si="46"/>
        <v xml:space="preserve"> </v>
      </c>
      <c r="V111" s="43"/>
      <c r="W111" s="43"/>
      <c r="X111" s="43"/>
      <c r="Y111" s="43"/>
      <c r="Z111" s="47"/>
      <c r="AA111" s="43"/>
      <c r="AB111" s="43"/>
      <c r="AC111" s="43"/>
      <c r="AD111" s="43"/>
      <c r="AE111" s="48"/>
      <c r="AF111" s="54"/>
    </row>
    <row r="112" spans="2:32" ht="19" thickBot="1">
      <c r="B112" s="44" t="s">
        <v>84</v>
      </c>
      <c r="C112" s="45" t="s">
        <v>170</v>
      </c>
      <c r="D112" s="46" t="s">
        <v>118</v>
      </c>
      <c r="E112" s="46" t="s">
        <v>118</v>
      </c>
      <c r="F112" s="46" t="s">
        <v>118</v>
      </c>
      <c r="G112" s="46" t="s">
        <v>118</v>
      </c>
      <c r="H112" s="46" t="s">
        <v>118</v>
      </c>
      <c r="I112" s="46" t="s">
        <v>118</v>
      </c>
      <c r="J112" s="46" t="s">
        <v>118</v>
      </c>
      <c r="K112" s="46" t="s">
        <v>118</v>
      </c>
      <c r="L112" s="46" t="s">
        <v>118</v>
      </c>
      <c r="M112" s="46" t="s">
        <v>118</v>
      </c>
      <c r="N112" s="46" t="s">
        <v>118</v>
      </c>
      <c r="O112" s="46" t="s">
        <v>118</v>
      </c>
      <c r="P112" s="57" t="s">
        <v>118</v>
      </c>
      <c r="Q112" s="39">
        <f t="shared" ref="Q112" si="67">SUM(D112:P112)</f>
        <v>0</v>
      </c>
      <c r="S112" s="44" t="s">
        <v>84</v>
      </c>
      <c r="T112" s="45" t="s">
        <v>170</v>
      </c>
      <c r="U112" s="53" t="str">
        <f t="shared" si="46"/>
        <v xml:space="preserve"> </v>
      </c>
      <c r="V112" s="46"/>
      <c r="W112" s="46"/>
      <c r="X112" s="46"/>
      <c r="Y112" s="46"/>
      <c r="Z112" s="49"/>
      <c r="AA112" s="50"/>
      <c r="AB112" s="50"/>
      <c r="AC112" s="50"/>
      <c r="AD112" s="50"/>
      <c r="AE112" s="51"/>
      <c r="AF112" s="55"/>
    </row>
    <row r="113" spans="2:32" ht="18">
      <c r="B113" s="42" t="s">
        <v>70</v>
      </c>
      <c r="C113" s="35" t="s">
        <v>6</v>
      </c>
      <c r="D113" s="43">
        <v>50000</v>
      </c>
      <c r="E113" s="43">
        <v>1575000</v>
      </c>
      <c r="F113" s="43">
        <v>195000</v>
      </c>
      <c r="G113" s="43">
        <v>4455000</v>
      </c>
      <c r="H113" s="43">
        <v>2151000</v>
      </c>
      <c r="I113" s="43">
        <v>1902000</v>
      </c>
      <c r="J113" s="43">
        <v>1614000</v>
      </c>
      <c r="K113" s="43">
        <v>1131000</v>
      </c>
      <c r="L113" s="43">
        <v>1012000</v>
      </c>
      <c r="M113" s="43">
        <v>730000</v>
      </c>
      <c r="N113" s="43">
        <v>257500</v>
      </c>
      <c r="O113" s="43">
        <v>387000</v>
      </c>
      <c r="P113" s="56">
        <v>8327345.1200000001</v>
      </c>
      <c r="Q113" s="38">
        <f t="shared" si="51"/>
        <v>23786845.120000001</v>
      </c>
      <c r="S113" s="42" t="s">
        <v>70</v>
      </c>
      <c r="T113" s="35" t="s">
        <v>6</v>
      </c>
      <c r="U113" s="52">
        <f t="shared" si="46"/>
        <v>50000</v>
      </c>
      <c r="V113" s="43">
        <f t="shared" ref="V113:V122" si="68">U113+E113</f>
        <v>1625000</v>
      </c>
      <c r="W113" s="43">
        <f t="shared" ref="W113:W122" si="69">V113+F113</f>
        <v>1820000</v>
      </c>
      <c r="X113" s="43">
        <f t="shared" ref="X113:X122" si="70">W113+G113</f>
        <v>6275000</v>
      </c>
      <c r="Y113" s="43">
        <f t="shared" ref="Y113:Y122" si="71">X113+H113</f>
        <v>8426000</v>
      </c>
      <c r="Z113" s="47">
        <f t="shared" ref="Z113:Z122" si="72">Y113+I113</f>
        <v>10328000</v>
      </c>
      <c r="AA113" s="43">
        <f t="shared" ref="AA113:AA122" si="73">Z113+J113</f>
        <v>11942000</v>
      </c>
      <c r="AB113" s="43">
        <f t="shared" ref="AB113:AB122" si="74">AA113+K113</f>
        <v>13073000</v>
      </c>
      <c r="AC113" s="43">
        <f t="shared" ref="AC113:AC122" si="75">AB113+L113</f>
        <v>14085000</v>
      </c>
      <c r="AD113" s="43">
        <f t="shared" ref="AD113:AD122" si="76">AC113+M113</f>
        <v>14815000</v>
      </c>
      <c r="AE113" s="48">
        <f t="shared" ref="AE113:AE122" si="77">AD113+N113</f>
        <v>15072500</v>
      </c>
      <c r="AF113" s="54">
        <f t="shared" ref="AF113:AF122" si="78">AE113+O113</f>
        <v>15459500</v>
      </c>
    </row>
    <row r="114" spans="2:32" ht="18">
      <c r="B114" s="42" t="s">
        <v>70</v>
      </c>
      <c r="C114" s="35" t="s">
        <v>117</v>
      </c>
      <c r="D114" s="43">
        <v>1060000</v>
      </c>
      <c r="E114" s="43">
        <v>1825000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2594667</v>
      </c>
      <c r="M114" s="43">
        <v>2955000</v>
      </c>
      <c r="N114" s="43">
        <v>4332000</v>
      </c>
      <c r="O114" s="43">
        <v>10087843.09</v>
      </c>
      <c r="P114" s="56">
        <v>85809000</v>
      </c>
      <c r="Q114" s="38">
        <f t="shared" si="51"/>
        <v>108663510.09</v>
      </c>
      <c r="S114" s="42" t="s">
        <v>70</v>
      </c>
      <c r="T114" s="35" t="s">
        <v>117</v>
      </c>
      <c r="U114" s="52">
        <f t="shared" si="46"/>
        <v>1060000</v>
      </c>
      <c r="V114" s="43">
        <f t="shared" si="68"/>
        <v>2885000</v>
      </c>
      <c r="W114" s="43">
        <f t="shared" si="69"/>
        <v>2885000</v>
      </c>
      <c r="X114" s="43">
        <f t="shared" si="70"/>
        <v>2885000</v>
      </c>
      <c r="Y114" s="43">
        <f t="shared" si="71"/>
        <v>2885000</v>
      </c>
      <c r="Z114" s="47">
        <f t="shared" si="72"/>
        <v>2885000</v>
      </c>
      <c r="AA114" s="43">
        <f t="shared" si="73"/>
        <v>2885000</v>
      </c>
      <c r="AB114" s="43">
        <f t="shared" si="74"/>
        <v>2885000</v>
      </c>
      <c r="AC114" s="43">
        <f t="shared" si="75"/>
        <v>5479667</v>
      </c>
      <c r="AD114" s="43">
        <f t="shared" si="76"/>
        <v>8434667</v>
      </c>
      <c r="AE114" s="48">
        <f t="shared" si="77"/>
        <v>12766667</v>
      </c>
      <c r="AF114" s="54">
        <f t="shared" si="78"/>
        <v>22854510.09</v>
      </c>
    </row>
    <row r="115" spans="2:32" ht="18">
      <c r="B115" s="42" t="s">
        <v>140</v>
      </c>
      <c r="C115" s="35" t="s">
        <v>131</v>
      </c>
      <c r="D115" s="43">
        <v>0</v>
      </c>
      <c r="E115" s="43">
        <v>690000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56">
        <v>6388000</v>
      </c>
      <c r="Q115" s="38">
        <f t="shared" si="51"/>
        <v>7078000</v>
      </c>
      <c r="S115" s="42" t="s">
        <v>140</v>
      </c>
      <c r="T115" s="35" t="s">
        <v>131</v>
      </c>
      <c r="U115" s="52">
        <f t="shared" si="46"/>
        <v>0</v>
      </c>
      <c r="V115" s="43">
        <f t="shared" si="68"/>
        <v>690000</v>
      </c>
      <c r="W115" s="43">
        <f t="shared" si="69"/>
        <v>690000</v>
      </c>
      <c r="X115" s="43">
        <f t="shared" si="70"/>
        <v>690000</v>
      </c>
      <c r="Y115" s="43">
        <f t="shared" si="71"/>
        <v>690000</v>
      </c>
      <c r="Z115" s="47">
        <f t="shared" si="72"/>
        <v>690000</v>
      </c>
      <c r="AA115" s="43">
        <f t="shared" si="73"/>
        <v>690000</v>
      </c>
      <c r="AB115" s="43">
        <f t="shared" si="74"/>
        <v>690000</v>
      </c>
      <c r="AC115" s="43">
        <f t="shared" si="75"/>
        <v>690000</v>
      </c>
      <c r="AD115" s="43">
        <f t="shared" si="76"/>
        <v>690000</v>
      </c>
      <c r="AE115" s="48">
        <f t="shared" si="77"/>
        <v>690000</v>
      </c>
      <c r="AF115" s="54">
        <f t="shared" si="78"/>
        <v>690000</v>
      </c>
    </row>
    <row r="116" spans="2:32" ht="18">
      <c r="B116" s="42" t="s">
        <v>70</v>
      </c>
      <c r="C116" s="35" t="s">
        <v>120</v>
      </c>
      <c r="D116" s="43">
        <v>245000</v>
      </c>
      <c r="E116" s="43">
        <v>40000</v>
      </c>
      <c r="F116" s="43">
        <v>0</v>
      </c>
      <c r="G116" s="43">
        <v>0</v>
      </c>
      <c r="H116" s="43">
        <v>0</v>
      </c>
      <c r="I116" s="43">
        <v>690000</v>
      </c>
      <c r="J116" s="43">
        <v>526000</v>
      </c>
      <c r="K116" s="43">
        <v>1034000</v>
      </c>
      <c r="L116" s="43">
        <v>1672000</v>
      </c>
      <c r="M116" s="43">
        <v>7153000</v>
      </c>
      <c r="N116" s="43">
        <v>26368500</v>
      </c>
      <c r="O116" s="43">
        <v>11468000</v>
      </c>
      <c r="P116" s="56">
        <v>52967745.640000023</v>
      </c>
      <c r="Q116" s="38">
        <f t="shared" si="51"/>
        <v>102164245.64000002</v>
      </c>
      <c r="S116" s="42" t="s">
        <v>70</v>
      </c>
      <c r="T116" s="35" t="s">
        <v>120</v>
      </c>
      <c r="U116" s="52">
        <f t="shared" si="46"/>
        <v>245000</v>
      </c>
      <c r="V116" s="43">
        <f t="shared" si="68"/>
        <v>285000</v>
      </c>
      <c r="W116" s="43">
        <f t="shared" si="69"/>
        <v>285000</v>
      </c>
      <c r="X116" s="43">
        <f t="shared" si="70"/>
        <v>285000</v>
      </c>
      <c r="Y116" s="43">
        <f t="shared" si="71"/>
        <v>285000</v>
      </c>
      <c r="Z116" s="47">
        <f t="shared" si="72"/>
        <v>975000</v>
      </c>
      <c r="AA116" s="43">
        <f t="shared" si="73"/>
        <v>1501000</v>
      </c>
      <c r="AB116" s="43">
        <f t="shared" si="74"/>
        <v>2535000</v>
      </c>
      <c r="AC116" s="43">
        <f t="shared" si="75"/>
        <v>4207000</v>
      </c>
      <c r="AD116" s="43">
        <f t="shared" si="76"/>
        <v>11360000</v>
      </c>
      <c r="AE116" s="48">
        <f t="shared" si="77"/>
        <v>37728500</v>
      </c>
      <c r="AF116" s="54">
        <f t="shared" si="78"/>
        <v>49196500</v>
      </c>
    </row>
    <row r="117" spans="2:32" ht="18">
      <c r="B117" s="42" t="s">
        <v>70</v>
      </c>
      <c r="C117" s="35" t="s">
        <v>10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1000000</v>
      </c>
      <c r="N117" s="43">
        <v>2140000</v>
      </c>
      <c r="O117" s="43">
        <v>0</v>
      </c>
      <c r="P117" s="56">
        <v>22939962.479999997</v>
      </c>
      <c r="Q117" s="38">
        <f t="shared" si="51"/>
        <v>26079962.479999997</v>
      </c>
      <c r="S117" s="42" t="s">
        <v>70</v>
      </c>
      <c r="T117" s="35" t="s">
        <v>10</v>
      </c>
      <c r="U117" s="52">
        <f t="shared" si="46"/>
        <v>0</v>
      </c>
      <c r="V117" s="43">
        <f t="shared" si="68"/>
        <v>0</v>
      </c>
      <c r="W117" s="43">
        <f t="shared" si="69"/>
        <v>0</v>
      </c>
      <c r="X117" s="43">
        <f t="shared" si="70"/>
        <v>0</v>
      </c>
      <c r="Y117" s="43">
        <f t="shared" si="71"/>
        <v>0</v>
      </c>
      <c r="Z117" s="47">
        <f t="shared" si="72"/>
        <v>0</v>
      </c>
      <c r="AA117" s="43">
        <f t="shared" si="73"/>
        <v>0</v>
      </c>
      <c r="AB117" s="43">
        <f t="shared" si="74"/>
        <v>0</v>
      </c>
      <c r="AC117" s="43">
        <f t="shared" si="75"/>
        <v>0</v>
      </c>
      <c r="AD117" s="43">
        <f t="shared" si="76"/>
        <v>1000000</v>
      </c>
      <c r="AE117" s="48">
        <f t="shared" si="77"/>
        <v>3140000</v>
      </c>
      <c r="AF117" s="54">
        <f t="shared" si="78"/>
        <v>3140000</v>
      </c>
    </row>
    <row r="118" spans="2:32" ht="18">
      <c r="B118" s="42" t="s">
        <v>70</v>
      </c>
      <c r="C118" s="35" t="s">
        <v>11</v>
      </c>
      <c r="D118" s="43">
        <v>0</v>
      </c>
      <c r="E118" s="43">
        <v>25000</v>
      </c>
      <c r="F118" s="43">
        <v>0</v>
      </c>
      <c r="G118" s="43">
        <v>0</v>
      </c>
      <c r="H118" s="43">
        <v>0</v>
      </c>
      <c r="I118" s="43">
        <v>645000</v>
      </c>
      <c r="J118" s="43">
        <v>890000</v>
      </c>
      <c r="K118" s="43">
        <v>2250000</v>
      </c>
      <c r="L118" s="43">
        <v>0</v>
      </c>
      <c r="M118" s="43">
        <v>1215000</v>
      </c>
      <c r="N118" s="43">
        <v>7430000</v>
      </c>
      <c r="O118" s="43">
        <v>2180000</v>
      </c>
      <c r="P118" s="56">
        <v>1700647</v>
      </c>
      <c r="Q118" s="38">
        <f t="shared" si="51"/>
        <v>16335647</v>
      </c>
      <c r="S118" s="42" t="s">
        <v>70</v>
      </c>
      <c r="T118" s="35" t="s">
        <v>11</v>
      </c>
      <c r="U118" s="52">
        <f t="shared" si="46"/>
        <v>0</v>
      </c>
      <c r="V118" s="43">
        <f t="shared" si="68"/>
        <v>25000</v>
      </c>
      <c r="W118" s="43">
        <f t="shared" si="69"/>
        <v>25000</v>
      </c>
      <c r="X118" s="43">
        <f t="shared" si="70"/>
        <v>25000</v>
      </c>
      <c r="Y118" s="43">
        <f t="shared" si="71"/>
        <v>25000</v>
      </c>
      <c r="Z118" s="47">
        <f t="shared" si="72"/>
        <v>670000</v>
      </c>
      <c r="AA118" s="43">
        <f t="shared" si="73"/>
        <v>1560000</v>
      </c>
      <c r="AB118" s="43">
        <f t="shared" si="74"/>
        <v>3810000</v>
      </c>
      <c r="AC118" s="43">
        <f t="shared" si="75"/>
        <v>3810000</v>
      </c>
      <c r="AD118" s="43">
        <f t="shared" si="76"/>
        <v>5025000</v>
      </c>
      <c r="AE118" s="48">
        <f t="shared" si="77"/>
        <v>12455000</v>
      </c>
      <c r="AF118" s="54">
        <f t="shared" si="78"/>
        <v>14635000</v>
      </c>
    </row>
    <row r="119" spans="2:32" ht="18">
      <c r="B119" s="42" t="s">
        <v>70</v>
      </c>
      <c r="C119" s="35" t="s">
        <v>132</v>
      </c>
      <c r="D119" s="43">
        <v>160000</v>
      </c>
      <c r="E119" s="43">
        <v>255000</v>
      </c>
      <c r="F119" s="43">
        <v>291000</v>
      </c>
      <c r="G119" s="43">
        <v>502000</v>
      </c>
      <c r="H119" s="43">
        <v>50000</v>
      </c>
      <c r="I119" s="43">
        <v>65000</v>
      </c>
      <c r="J119" s="43">
        <v>130000</v>
      </c>
      <c r="K119" s="43">
        <v>60000</v>
      </c>
      <c r="L119" s="43">
        <v>725000</v>
      </c>
      <c r="M119" s="43">
        <v>620000</v>
      </c>
      <c r="N119" s="43">
        <v>0</v>
      </c>
      <c r="O119" s="43">
        <v>200000</v>
      </c>
      <c r="P119" s="56">
        <v>11481000</v>
      </c>
      <c r="Q119" s="38">
        <f t="shared" si="51"/>
        <v>14539000</v>
      </c>
      <c r="S119" s="42" t="s">
        <v>70</v>
      </c>
      <c r="T119" s="35" t="s">
        <v>132</v>
      </c>
      <c r="U119" s="52">
        <f t="shared" si="46"/>
        <v>160000</v>
      </c>
      <c r="V119" s="43">
        <f t="shared" si="68"/>
        <v>415000</v>
      </c>
      <c r="W119" s="43">
        <f t="shared" si="69"/>
        <v>706000</v>
      </c>
      <c r="X119" s="43">
        <f t="shared" si="70"/>
        <v>1208000</v>
      </c>
      <c r="Y119" s="43">
        <f t="shared" si="71"/>
        <v>1258000</v>
      </c>
      <c r="Z119" s="47">
        <f t="shared" si="72"/>
        <v>1323000</v>
      </c>
      <c r="AA119" s="43">
        <f t="shared" si="73"/>
        <v>1453000</v>
      </c>
      <c r="AB119" s="43">
        <f t="shared" si="74"/>
        <v>1513000</v>
      </c>
      <c r="AC119" s="43">
        <f t="shared" si="75"/>
        <v>2238000</v>
      </c>
      <c r="AD119" s="43">
        <f t="shared" si="76"/>
        <v>2858000</v>
      </c>
      <c r="AE119" s="48">
        <f t="shared" si="77"/>
        <v>2858000</v>
      </c>
      <c r="AF119" s="54">
        <f t="shared" si="78"/>
        <v>3058000</v>
      </c>
    </row>
    <row r="120" spans="2:32" ht="18">
      <c r="B120" s="42" t="s">
        <v>70</v>
      </c>
      <c r="C120" s="35" t="s">
        <v>123</v>
      </c>
      <c r="D120" s="43">
        <v>0</v>
      </c>
      <c r="E120" s="43">
        <v>0</v>
      </c>
      <c r="F120" s="43">
        <v>0</v>
      </c>
      <c r="G120" s="43">
        <v>70000</v>
      </c>
      <c r="H120" s="43">
        <v>0</v>
      </c>
      <c r="I120" s="43">
        <v>23000</v>
      </c>
      <c r="J120" s="43">
        <v>44000</v>
      </c>
      <c r="K120" s="43">
        <v>1518513</v>
      </c>
      <c r="L120" s="43">
        <v>2975920</v>
      </c>
      <c r="M120" s="43">
        <v>2799328</v>
      </c>
      <c r="N120" s="43">
        <v>7362000</v>
      </c>
      <c r="O120" s="43">
        <v>1848000</v>
      </c>
      <c r="P120" s="56">
        <v>5840750</v>
      </c>
      <c r="Q120" s="38">
        <f t="shared" si="51"/>
        <v>22481511</v>
      </c>
      <c r="S120" s="42" t="s">
        <v>70</v>
      </c>
      <c r="T120" s="35" t="s">
        <v>123</v>
      </c>
      <c r="U120" s="52">
        <f t="shared" si="46"/>
        <v>0</v>
      </c>
      <c r="V120" s="43">
        <f t="shared" si="68"/>
        <v>0</v>
      </c>
      <c r="W120" s="43">
        <f t="shared" si="69"/>
        <v>0</v>
      </c>
      <c r="X120" s="43">
        <f t="shared" si="70"/>
        <v>70000</v>
      </c>
      <c r="Y120" s="43">
        <f t="shared" si="71"/>
        <v>70000</v>
      </c>
      <c r="Z120" s="47">
        <f t="shared" si="72"/>
        <v>93000</v>
      </c>
      <c r="AA120" s="43">
        <f t="shared" si="73"/>
        <v>137000</v>
      </c>
      <c r="AB120" s="43">
        <f t="shared" si="74"/>
        <v>1655513</v>
      </c>
      <c r="AC120" s="43">
        <f t="shared" si="75"/>
        <v>4631433</v>
      </c>
      <c r="AD120" s="43">
        <f t="shared" si="76"/>
        <v>7430761</v>
      </c>
      <c r="AE120" s="48">
        <f t="shared" si="77"/>
        <v>14792761</v>
      </c>
      <c r="AF120" s="54">
        <f t="shared" si="78"/>
        <v>16640761</v>
      </c>
    </row>
    <row r="121" spans="2:32" ht="19" thickBot="1">
      <c r="B121" s="44" t="s">
        <v>70</v>
      </c>
      <c r="C121" s="45" t="s">
        <v>170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0</v>
      </c>
      <c r="N121" s="46">
        <v>1014850</v>
      </c>
      <c r="O121" s="46">
        <v>575511</v>
      </c>
      <c r="P121" s="57">
        <v>2308701</v>
      </c>
      <c r="Q121" s="39">
        <f t="shared" si="51"/>
        <v>3899062</v>
      </c>
      <c r="S121" s="44" t="s">
        <v>70</v>
      </c>
      <c r="T121" s="45" t="s">
        <v>170</v>
      </c>
      <c r="U121" s="53">
        <f t="shared" si="46"/>
        <v>0</v>
      </c>
      <c r="V121" s="46">
        <f t="shared" si="68"/>
        <v>0</v>
      </c>
      <c r="W121" s="46">
        <f t="shared" si="69"/>
        <v>0</v>
      </c>
      <c r="X121" s="46">
        <f t="shared" si="70"/>
        <v>0</v>
      </c>
      <c r="Y121" s="46">
        <f t="shared" si="71"/>
        <v>0</v>
      </c>
      <c r="Z121" s="49">
        <f t="shared" si="72"/>
        <v>0</v>
      </c>
      <c r="AA121" s="50">
        <f t="shared" si="73"/>
        <v>0</v>
      </c>
      <c r="AB121" s="50">
        <f t="shared" si="74"/>
        <v>0</v>
      </c>
      <c r="AC121" s="50">
        <f t="shared" si="75"/>
        <v>0</v>
      </c>
      <c r="AD121" s="50">
        <f t="shared" si="76"/>
        <v>0</v>
      </c>
      <c r="AE121" s="51">
        <f t="shared" si="77"/>
        <v>1014850</v>
      </c>
      <c r="AF121" s="55">
        <f t="shared" si="78"/>
        <v>1590361</v>
      </c>
    </row>
    <row r="122" spans="2:32" ht="18">
      <c r="B122" s="42" t="s">
        <v>85</v>
      </c>
      <c r="C122" s="35" t="s">
        <v>6</v>
      </c>
      <c r="D122" s="43">
        <v>0</v>
      </c>
      <c r="E122" s="43">
        <v>0</v>
      </c>
      <c r="F122" s="43">
        <v>0</v>
      </c>
      <c r="G122" s="43">
        <v>0</v>
      </c>
      <c r="H122" s="43">
        <v>46000</v>
      </c>
      <c r="I122" s="43">
        <v>23000</v>
      </c>
      <c r="J122" s="43">
        <v>46000</v>
      </c>
      <c r="K122" s="43">
        <v>0</v>
      </c>
      <c r="L122" s="43">
        <v>23000</v>
      </c>
      <c r="M122" s="43">
        <v>0</v>
      </c>
      <c r="N122" s="43">
        <v>0</v>
      </c>
      <c r="O122" s="43">
        <v>0</v>
      </c>
      <c r="P122" s="56">
        <v>0</v>
      </c>
      <c r="Q122" s="38">
        <f t="shared" si="51"/>
        <v>138000</v>
      </c>
      <c r="S122" s="42" t="s">
        <v>85</v>
      </c>
      <c r="T122" s="35" t="s">
        <v>6</v>
      </c>
      <c r="U122" s="52">
        <f t="shared" si="46"/>
        <v>0</v>
      </c>
      <c r="V122" s="43">
        <f t="shared" si="68"/>
        <v>0</v>
      </c>
      <c r="W122" s="43">
        <f t="shared" si="69"/>
        <v>0</v>
      </c>
      <c r="X122" s="43">
        <f t="shared" si="70"/>
        <v>0</v>
      </c>
      <c r="Y122" s="43">
        <f t="shared" si="71"/>
        <v>46000</v>
      </c>
      <c r="Z122" s="47">
        <f t="shared" si="72"/>
        <v>69000</v>
      </c>
      <c r="AA122" s="43">
        <f t="shared" si="73"/>
        <v>115000</v>
      </c>
      <c r="AB122" s="43">
        <f t="shared" si="74"/>
        <v>115000</v>
      </c>
      <c r="AC122" s="43">
        <f t="shared" si="75"/>
        <v>138000</v>
      </c>
      <c r="AD122" s="43">
        <f t="shared" si="76"/>
        <v>138000</v>
      </c>
      <c r="AE122" s="48">
        <f t="shared" si="77"/>
        <v>138000</v>
      </c>
      <c r="AF122" s="54">
        <f t="shared" si="78"/>
        <v>138000</v>
      </c>
    </row>
    <row r="123" spans="2:32" ht="18">
      <c r="B123" s="42" t="s">
        <v>85</v>
      </c>
      <c r="C123" s="35" t="s">
        <v>7</v>
      </c>
      <c r="D123" s="43" t="s">
        <v>118</v>
      </c>
      <c r="E123" s="43" t="s">
        <v>118</v>
      </c>
      <c r="F123" s="43" t="s">
        <v>118</v>
      </c>
      <c r="G123" s="43" t="s">
        <v>118</v>
      </c>
      <c r="H123" s="43" t="s">
        <v>118</v>
      </c>
      <c r="I123" s="43" t="s">
        <v>118</v>
      </c>
      <c r="J123" s="43" t="s">
        <v>118</v>
      </c>
      <c r="K123" s="43" t="s">
        <v>118</v>
      </c>
      <c r="L123" s="43" t="s">
        <v>118</v>
      </c>
      <c r="M123" s="43" t="s">
        <v>118</v>
      </c>
      <c r="N123" s="43" t="s">
        <v>118</v>
      </c>
      <c r="O123" s="43" t="s">
        <v>118</v>
      </c>
      <c r="P123" s="56" t="s">
        <v>118</v>
      </c>
      <c r="Q123" s="38">
        <f t="shared" si="51"/>
        <v>0</v>
      </c>
      <c r="S123" s="42" t="s">
        <v>85</v>
      </c>
      <c r="T123" s="35" t="s">
        <v>7</v>
      </c>
      <c r="U123" s="52" t="str">
        <f t="shared" si="46"/>
        <v xml:space="preserve"> </v>
      </c>
      <c r="V123" s="43"/>
      <c r="W123" s="43"/>
      <c r="X123" s="43"/>
      <c r="Y123" s="43"/>
      <c r="Z123" s="47"/>
      <c r="AA123" s="43"/>
      <c r="AB123" s="43"/>
      <c r="AC123" s="43"/>
      <c r="AD123" s="43"/>
      <c r="AE123" s="48"/>
      <c r="AF123" s="54"/>
    </row>
    <row r="124" spans="2:32" ht="18">
      <c r="B124" s="42" t="s">
        <v>85</v>
      </c>
      <c r="C124" s="35" t="s">
        <v>131</v>
      </c>
      <c r="D124" s="43" t="s">
        <v>118</v>
      </c>
      <c r="E124" s="43" t="s">
        <v>118</v>
      </c>
      <c r="F124" s="43" t="s">
        <v>118</v>
      </c>
      <c r="G124" s="43" t="s">
        <v>118</v>
      </c>
      <c r="H124" s="43" t="s">
        <v>118</v>
      </c>
      <c r="I124" s="43" t="s">
        <v>118</v>
      </c>
      <c r="J124" s="43" t="s">
        <v>118</v>
      </c>
      <c r="K124" s="43" t="s">
        <v>118</v>
      </c>
      <c r="L124" s="43" t="s">
        <v>118</v>
      </c>
      <c r="M124" s="43" t="s">
        <v>118</v>
      </c>
      <c r="N124" s="43" t="s">
        <v>118</v>
      </c>
      <c r="O124" s="43" t="s">
        <v>118</v>
      </c>
      <c r="P124" s="56" t="s">
        <v>118</v>
      </c>
      <c r="Q124" s="38">
        <f t="shared" si="51"/>
        <v>0</v>
      </c>
      <c r="S124" s="42" t="s">
        <v>85</v>
      </c>
      <c r="T124" s="35" t="s">
        <v>131</v>
      </c>
      <c r="U124" s="52" t="str">
        <f t="shared" si="46"/>
        <v xml:space="preserve"> </v>
      </c>
      <c r="V124" s="43"/>
      <c r="W124" s="43"/>
      <c r="X124" s="43"/>
      <c r="Y124" s="43"/>
      <c r="Z124" s="47"/>
      <c r="AA124" s="43"/>
      <c r="AB124" s="43"/>
      <c r="AC124" s="43"/>
      <c r="AD124" s="43"/>
      <c r="AE124" s="48"/>
      <c r="AF124" s="54"/>
    </row>
    <row r="125" spans="2:32" ht="18">
      <c r="B125" s="42" t="s">
        <v>141</v>
      </c>
      <c r="C125" s="35" t="s">
        <v>120</v>
      </c>
      <c r="D125" s="43" t="s">
        <v>118</v>
      </c>
      <c r="E125" s="43" t="s">
        <v>118</v>
      </c>
      <c r="F125" s="43" t="s">
        <v>118</v>
      </c>
      <c r="G125" s="43" t="s">
        <v>118</v>
      </c>
      <c r="H125" s="43" t="s">
        <v>118</v>
      </c>
      <c r="I125" s="43" t="s">
        <v>118</v>
      </c>
      <c r="J125" s="43" t="s">
        <v>118</v>
      </c>
      <c r="K125" s="43" t="s">
        <v>118</v>
      </c>
      <c r="L125" s="43" t="s">
        <v>118</v>
      </c>
      <c r="M125" s="43" t="s">
        <v>118</v>
      </c>
      <c r="N125" s="43" t="s">
        <v>118</v>
      </c>
      <c r="O125" s="43" t="s">
        <v>118</v>
      </c>
      <c r="P125" s="56" t="s">
        <v>127</v>
      </c>
      <c r="Q125" s="38">
        <f t="shared" si="51"/>
        <v>0</v>
      </c>
      <c r="S125" s="42" t="s">
        <v>141</v>
      </c>
      <c r="T125" s="35" t="s">
        <v>120</v>
      </c>
      <c r="U125" s="52" t="str">
        <f t="shared" si="46"/>
        <v xml:space="preserve"> </v>
      </c>
      <c r="V125" s="43"/>
      <c r="W125" s="43"/>
      <c r="X125" s="43"/>
      <c r="Y125" s="43"/>
      <c r="Z125" s="47"/>
      <c r="AA125" s="43"/>
      <c r="AB125" s="43"/>
      <c r="AC125" s="43"/>
      <c r="AD125" s="43"/>
      <c r="AE125" s="48"/>
      <c r="AF125" s="54"/>
    </row>
    <row r="126" spans="2:32" ht="18">
      <c r="B126" s="42" t="s">
        <v>85</v>
      </c>
      <c r="C126" s="35" t="s">
        <v>10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56">
        <v>828000</v>
      </c>
      <c r="Q126" s="38">
        <f t="shared" si="51"/>
        <v>828000</v>
      </c>
      <c r="S126" s="42" t="s">
        <v>85</v>
      </c>
      <c r="T126" s="35" t="s">
        <v>10</v>
      </c>
      <c r="U126" s="52">
        <f t="shared" si="46"/>
        <v>0</v>
      </c>
      <c r="V126" s="43">
        <f t="shared" ref="V126:AF126" si="79">U126+E126</f>
        <v>0</v>
      </c>
      <c r="W126" s="43">
        <f t="shared" si="79"/>
        <v>0</v>
      </c>
      <c r="X126" s="43">
        <f t="shared" si="79"/>
        <v>0</v>
      </c>
      <c r="Y126" s="43">
        <f t="shared" si="79"/>
        <v>0</v>
      </c>
      <c r="Z126" s="47">
        <f t="shared" si="79"/>
        <v>0</v>
      </c>
      <c r="AA126" s="43">
        <f t="shared" si="79"/>
        <v>0</v>
      </c>
      <c r="AB126" s="43">
        <f t="shared" si="79"/>
        <v>0</v>
      </c>
      <c r="AC126" s="43">
        <f t="shared" si="79"/>
        <v>0</v>
      </c>
      <c r="AD126" s="43">
        <f t="shared" si="79"/>
        <v>0</v>
      </c>
      <c r="AE126" s="48">
        <f t="shared" si="79"/>
        <v>0</v>
      </c>
      <c r="AF126" s="54">
        <f t="shared" si="79"/>
        <v>0</v>
      </c>
    </row>
    <row r="127" spans="2:32" ht="18">
      <c r="B127" s="42" t="s">
        <v>85</v>
      </c>
      <c r="C127" s="35" t="s">
        <v>11</v>
      </c>
      <c r="D127" s="43" t="s">
        <v>118</v>
      </c>
      <c r="E127" s="43" t="s">
        <v>118</v>
      </c>
      <c r="F127" s="43" t="s">
        <v>118</v>
      </c>
      <c r="G127" s="43" t="s">
        <v>118</v>
      </c>
      <c r="H127" s="43" t="s">
        <v>118</v>
      </c>
      <c r="I127" s="43" t="s">
        <v>118</v>
      </c>
      <c r="J127" s="43" t="s">
        <v>118</v>
      </c>
      <c r="K127" s="43" t="s">
        <v>118</v>
      </c>
      <c r="L127" s="43" t="s">
        <v>118</v>
      </c>
      <c r="M127" s="43" t="s">
        <v>118</v>
      </c>
      <c r="N127" s="43" t="s">
        <v>118</v>
      </c>
      <c r="O127" s="43" t="s">
        <v>118</v>
      </c>
      <c r="P127" s="56" t="s">
        <v>118</v>
      </c>
      <c r="Q127" s="38">
        <f t="shared" si="51"/>
        <v>0</v>
      </c>
      <c r="S127" s="42" t="s">
        <v>85</v>
      </c>
      <c r="T127" s="35" t="s">
        <v>11</v>
      </c>
      <c r="U127" s="52" t="str">
        <f t="shared" si="46"/>
        <v xml:space="preserve"> </v>
      </c>
      <c r="V127" s="43"/>
      <c r="W127" s="43"/>
      <c r="X127" s="43"/>
      <c r="Y127" s="43"/>
      <c r="Z127" s="47"/>
      <c r="AA127" s="43"/>
      <c r="AB127" s="43"/>
      <c r="AC127" s="43"/>
      <c r="AD127" s="43"/>
      <c r="AE127" s="48"/>
      <c r="AF127" s="54"/>
    </row>
    <row r="128" spans="2:32" ht="18">
      <c r="B128" s="42" t="s">
        <v>85</v>
      </c>
      <c r="C128" s="35" t="s">
        <v>73</v>
      </c>
      <c r="D128" s="43" t="s">
        <v>118</v>
      </c>
      <c r="E128" s="43" t="s">
        <v>118</v>
      </c>
      <c r="F128" s="43" t="s">
        <v>118</v>
      </c>
      <c r="G128" s="43" t="s">
        <v>118</v>
      </c>
      <c r="H128" s="43" t="s">
        <v>118</v>
      </c>
      <c r="I128" s="43" t="s">
        <v>118</v>
      </c>
      <c r="J128" s="43" t="s">
        <v>118</v>
      </c>
      <c r="K128" s="43" t="s">
        <v>118</v>
      </c>
      <c r="L128" s="43" t="s">
        <v>118</v>
      </c>
      <c r="M128" s="43" t="s">
        <v>118</v>
      </c>
      <c r="N128" s="43" t="s">
        <v>118</v>
      </c>
      <c r="O128" s="43" t="s">
        <v>118</v>
      </c>
      <c r="P128" s="56" t="s">
        <v>118</v>
      </c>
      <c r="Q128" s="38">
        <f t="shared" si="51"/>
        <v>0</v>
      </c>
      <c r="S128" s="42" t="s">
        <v>85</v>
      </c>
      <c r="T128" s="35" t="s">
        <v>73</v>
      </c>
      <c r="U128" s="52" t="str">
        <f t="shared" si="46"/>
        <v xml:space="preserve"> </v>
      </c>
      <c r="V128" s="43"/>
      <c r="W128" s="43"/>
      <c r="X128" s="43"/>
      <c r="Y128" s="43"/>
      <c r="Z128" s="47"/>
      <c r="AA128" s="43"/>
      <c r="AB128" s="43"/>
      <c r="AC128" s="43"/>
      <c r="AD128" s="43"/>
      <c r="AE128" s="48"/>
      <c r="AF128" s="54"/>
    </row>
    <row r="129" spans="2:32" ht="18">
      <c r="B129" s="42" t="s">
        <v>85</v>
      </c>
      <c r="C129" s="35" t="s">
        <v>123</v>
      </c>
      <c r="D129" s="43" t="s">
        <v>118</v>
      </c>
      <c r="E129" s="43" t="s">
        <v>118</v>
      </c>
      <c r="F129" s="43" t="s">
        <v>118</v>
      </c>
      <c r="G129" s="43" t="s">
        <v>118</v>
      </c>
      <c r="H129" s="43" t="s">
        <v>118</v>
      </c>
      <c r="I129" s="43" t="s">
        <v>118</v>
      </c>
      <c r="J129" s="43" t="s">
        <v>118</v>
      </c>
      <c r="K129" s="43" t="s">
        <v>118</v>
      </c>
      <c r="L129" s="43" t="s">
        <v>118</v>
      </c>
      <c r="M129" s="43" t="s">
        <v>118</v>
      </c>
      <c r="N129" s="43" t="s">
        <v>118</v>
      </c>
      <c r="O129" s="43" t="s">
        <v>118</v>
      </c>
      <c r="P129" s="56" t="s">
        <v>118</v>
      </c>
      <c r="Q129" s="38">
        <f t="shared" si="51"/>
        <v>0</v>
      </c>
      <c r="S129" s="42" t="s">
        <v>85</v>
      </c>
      <c r="T129" s="35" t="s">
        <v>123</v>
      </c>
      <c r="U129" s="52" t="str">
        <f t="shared" si="46"/>
        <v xml:space="preserve"> </v>
      </c>
      <c r="V129" s="43"/>
      <c r="W129" s="43"/>
      <c r="X129" s="43"/>
      <c r="Y129" s="43"/>
      <c r="Z129" s="47"/>
      <c r="AA129" s="43"/>
      <c r="AB129" s="43"/>
      <c r="AC129" s="43"/>
      <c r="AD129" s="43"/>
      <c r="AE129" s="48"/>
      <c r="AF129" s="54"/>
    </row>
    <row r="130" spans="2:32" ht="19" thickBot="1">
      <c r="B130" s="44" t="s">
        <v>85</v>
      </c>
      <c r="C130" s="45" t="s">
        <v>170</v>
      </c>
      <c r="D130" s="46" t="s">
        <v>118</v>
      </c>
      <c r="E130" s="46" t="s">
        <v>118</v>
      </c>
      <c r="F130" s="46" t="s">
        <v>118</v>
      </c>
      <c r="G130" s="46" t="s">
        <v>118</v>
      </c>
      <c r="H130" s="46" t="s">
        <v>118</v>
      </c>
      <c r="I130" s="46" t="s">
        <v>118</v>
      </c>
      <c r="J130" s="46" t="s">
        <v>118</v>
      </c>
      <c r="K130" s="46" t="s">
        <v>118</v>
      </c>
      <c r="L130" s="46" t="s">
        <v>118</v>
      </c>
      <c r="M130" s="46" t="s">
        <v>118</v>
      </c>
      <c r="N130" s="46" t="s">
        <v>118</v>
      </c>
      <c r="O130" s="46" t="s">
        <v>118</v>
      </c>
      <c r="P130" s="57" t="s">
        <v>118</v>
      </c>
      <c r="Q130" s="39">
        <f t="shared" ref="Q130" si="80">SUM(D130:P130)</f>
        <v>0</v>
      </c>
      <c r="S130" s="44" t="s">
        <v>85</v>
      </c>
      <c r="T130" s="45" t="s">
        <v>170</v>
      </c>
      <c r="U130" s="53" t="str">
        <f t="shared" si="46"/>
        <v xml:space="preserve"> </v>
      </c>
      <c r="V130" s="46"/>
      <c r="W130" s="46"/>
      <c r="X130" s="46"/>
      <c r="Y130" s="46"/>
      <c r="Z130" s="49"/>
      <c r="AA130" s="50"/>
      <c r="AB130" s="50"/>
      <c r="AC130" s="50"/>
      <c r="AD130" s="50"/>
      <c r="AE130" s="51"/>
      <c r="AF130" s="55"/>
    </row>
    <row r="131" spans="2:32" ht="18">
      <c r="B131" s="42" t="s">
        <v>86</v>
      </c>
      <c r="C131" s="35" t="s">
        <v>6</v>
      </c>
      <c r="D131" s="43">
        <v>0</v>
      </c>
      <c r="E131" s="43">
        <v>0</v>
      </c>
      <c r="F131" s="43">
        <v>0</v>
      </c>
      <c r="G131" s="43">
        <v>0</v>
      </c>
      <c r="H131" s="43">
        <v>23000</v>
      </c>
      <c r="I131" s="43">
        <v>23000</v>
      </c>
      <c r="J131" s="43">
        <v>0</v>
      </c>
      <c r="K131" s="43">
        <v>23000</v>
      </c>
      <c r="L131" s="43">
        <v>0</v>
      </c>
      <c r="M131" s="43">
        <v>0</v>
      </c>
      <c r="N131" s="43">
        <v>0</v>
      </c>
      <c r="O131" s="43">
        <v>0</v>
      </c>
      <c r="P131" s="56">
        <v>0</v>
      </c>
      <c r="Q131" s="38">
        <f t="shared" si="51"/>
        <v>69000</v>
      </c>
      <c r="S131" s="42" t="s">
        <v>86</v>
      </c>
      <c r="T131" s="35" t="s">
        <v>6</v>
      </c>
      <c r="U131" s="52">
        <f t="shared" si="46"/>
        <v>0</v>
      </c>
      <c r="V131" s="43">
        <f t="shared" ref="V131:AF131" si="81">U131+E131</f>
        <v>0</v>
      </c>
      <c r="W131" s="43">
        <f t="shared" si="81"/>
        <v>0</v>
      </c>
      <c r="X131" s="43">
        <f t="shared" si="81"/>
        <v>0</v>
      </c>
      <c r="Y131" s="43">
        <f t="shared" si="81"/>
        <v>23000</v>
      </c>
      <c r="Z131" s="47">
        <f t="shared" si="81"/>
        <v>46000</v>
      </c>
      <c r="AA131" s="43">
        <f t="shared" si="81"/>
        <v>46000</v>
      </c>
      <c r="AB131" s="43">
        <f t="shared" si="81"/>
        <v>69000</v>
      </c>
      <c r="AC131" s="43">
        <f t="shared" si="81"/>
        <v>69000</v>
      </c>
      <c r="AD131" s="43">
        <f t="shared" si="81"/>
        <v>69000</v>
      </c>
      <c r="AE131" s="48">
        <f t="shared" si="81"/>
        <v>69000</v>
      </c>
      <c r="AF131" s="54">
        <f t="shared" si="81"/>
        <v>69000</v>
      </c>
    </row>
    <row r="132" spans="2:32" ht="18">
      <c r="B132" s="42" t="s">
        <v>86</v>
      </c>
      <c r="C132" s="35" t="s">
        <v>7</v>
      </c>
      <c r="D132" s="43" t="s">
        <v>118</v>
      </c>
      <c r="E132" s="43" t="s">
        <v>118</v>
      </c>
      <c r="F132" s="43" t="s">
        <v>118</v>
      </c>
      <c r="G132" s="43" t="s">
        <v>118</v>
      </c>
      <c r="H132" s="43" t="s">
        <v>118</v>
      </c>
      <c r="I132" s="43" t="s">
        <v>118</v>
      </c>
      <c r="J132" s="43" t="s">
        <v>118</v>
      </c>
      <c r="K132" s="43" t="s">
        <v>118</v>
      </c>
      <c r="L132" s="43" t="s">
        <v>118</v>
      </c>
      <c r="M132" s="43" t="s">
        <v>118</v>
      </c>
      <c r="N132" s="43" t="s">
        <v>118</v>
      </c>
      <c r="O132" s="43" t="s">
        <v>118</v>
      </c>
      <c r="P132" s="56" t="s">
        <v>118</v>
      </c>
      <c r="Q132" s="38">
        <f t="shared" si="51"/>
        <v>0</v>
      </c>
      <c r="S132" s="42" t="s">
        <v>86</v>
      </c>
      <c r="T132" s="35" t="s">
        <v>7</v>
      </c>
      <c r="U132" s="52" t="str">
        <f t="shared" si="46"/>
        <v xml:space="preserve"> </v>
      </c>
      <c r="V132" s="43"/>
      <c r="W132" s="43"/>
      <c r="X132" s="43"/>
      <c r="Y132" s="43"/>
      <c r="Z132" s="47"/>
      <c r="AA132" s="43"/>
      <c r="AB132" s="43"/>
      <c r="AC132" s="43"/>
      <c r="AD132" s="43"/>
      <c r="AE132" s="48"/>
      <c r="AF132" s="54"/>
    </row>
    <row r="133" spans="2:32" ht="18">
      <c r="B133" s="42" t="s">
        <v>86</v>
      </c>
      <c r="C133" s="35" t="s">
        <v>8</v>
      </c>
      <c r="D133" s="43" t="s">
        <v>118</v>
      </c>
      <c r="E133" s="43" t="s">
        <v>118</v>
      </c>
      <c r="F133" s="43" t="s">
        <v>118</v>
      </c>
      <c r="G133" s="43" t="s">
        <v>118</v>
      </c>
      <c r="H133" s="43" t="s">
        <v>118</v>
      </c>
      <c r="I133" s="43" t="s">
        <v>118</v>
      </c>
      <c r="J133" s="43" t="s">
        <v>118</v>
      </c>
      <c r="K133" s="43" t="s">
        <v>118</v>
      </c>
      <c r="L133" s="43" t="s">
        <v>118</v>
      </c>
      <c r="M133" s="43" t="s">
        <v>118</v>
      </c>
      <c r="N133" s="43" t="s">
        <v>118</v>
      </c>
      <c r="O133" s="43" t="s">
        <v>118</v>
      </c>
      <c r="P133" s="56" t="s">
        <v>118</v>
      </c>
      <c r="Q133" s="38">
        <f t="shared" si="51"/>
        <v>0</v>
      </c>
      <c r="S133" s="42" t="s">
        <v>86</v>
      </c>
      <c r="T133" s="35" t="s">
        <v>8</v>
      </c>
      <c r="U133" s="52" t="str">
        <f t="shared" si="46"/>
        <v xml:space="preserve"> </v>
      </c>
      <c r="V133" s="43"/>
      <c r="W133" s="43"/>
      <c r="X133" s="43"/>
      <c r="Y133" s="43"/>
      <c r="Z133" s="47"/>
      <c r="AA133" s="43"/>
      <c r="AB133" s="43"/>
      <c r="AC133" s="43"/>
      <c r="AD133" s="43"/>
      <c r="AE133" s="48"/>
      <c r="AF133" s="54"/>
    </row>
    <row r="134" spans="2:32" ht="18">
      <c r="B134" s="42" t="s">
        <v>86</v>
      </c>
      <c r="C134" s="35" t="s">
        <v>120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130000</v>
      </c>
      <c r="N134" s="43">
        <v>130000</v>
      </c>
      <c r="O134" s="43">
        <v>0</v>
      </c>
      <c r="P134" s="56">
        <v>0</v>
      </c>
      <c r="Q134" s="38">
        <f t="shared" si="51"/>
        <v>260000</v>
      </c>
      <c r="S134" s="42" t="s">
        <v>86</v>
      </c>
      <c r="T134" s="35" t="s">
        <v>120</v>
      </c>
      <c r="U134" s="52">
        <f t="shared" ref="U134:U197" si="82">D134</f>
        <v>0</v>
      </c>
      <c r="V134" s="43">
        <f t="shared" ref="V134:AF138" si="83">U134+E134</f>
        <v>0</v>
      </c>
      <c r="W134" s="43">
        <f t="shared" si="83"/>
        <v>0</v>
      </c>
      <c r="X134" s="43">
        <f t="shared" si="83"/>
        <v>0</v>
      </c>
      <c r="Y134" s="43">
        <f t="shared" si="83"/>
        <v>0</v>
      </c>
      <c r="Z134" s="47">
        <f t="shared" si="83"/>
        <v>0</v>
      </c>
      <c r="AA134" s="43">
        <f t="shared" si="83"/>
        <v>0</v>
      </c>
      <c r="AB134" s="43">
        <f t="shared" si="83"/>
        <v>0</v>
      </c>
      <c r="AC134" s="43">
        <f t="shared" si="83"/>
        <v>0</v>
      </c>
      <c r="AD134" s="43">
        <f t="shared" si="83"/>
        <v>130000</v>
      </c>
      <c r="AE134" s="48">
        <f t="shared" si="83"/>
        <v>260000</v>
      </c>
      <c r="AF134" s="54">
        <f t="shared" si="83"/>
        <v>260000</v>
      </c>
    </row>
    <row r="135" spans="2:32" ht="18">
      <c r="B135" s="42" t="s">
        <v>142</v>
      </c>
      <c r="C135" s="35" t="s">
        <v>121</v>
      </c>
      <c r="D135" s="43">
        <v>0</v>
      </c>
      <c r="E135" s="43">
        <v>0</v>
      </c>
      <c r="F135" s="43">
        <v>0</v>
      </c>
      <c r="G135" s="43">
        <v>40000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56">
        <v>0</v>
      </c>
      <c r="Q135" s="38">
        <f t="shared" si="51"/>
        <v>40000</v>
      </c>
      <c r="S135" s="42" t="s">
        <v>142</v>
      </c>
      <c r="T135" s="35" t="s">
        <v>121</v>
      </c>
      <c r="U135" s="52">
        <f t="shared" si="82"/>
        <v>0</v>
      </c>
      <c r="V135" s="43">
        <f t="shared" si="83"/>
        <v>0</v>
      </c>
      <c r="W135" s="43">
        <f t="shared" si="83"/>
        <v>0</v>
      </c>
      <c r="X135" s="43">
        <f t="shared" si="83"/>
        <v>40000</v>
      </c>
      <c r="Y135" s="43">
        <f t="shared" si="83"/>
        <v>40000</v>
      </c>
      <c r="Z135" s="47">
        <f t="shared" si="83"/>
        <v>40000</v>
      </c>
      <c r="AA135" s="43">
        <f t="shared" si="83"/>
        <v>40000</v>
      </c>
      <c r="AB135" s="43">
        <f t="shared" si="83"/>
        <v>40000</v>
      </c>
      <c r="AC135" s="43">
        <f t="shared" si="83"/>
        <v>40000</v>
      </c>
      <c r="AD135" s="43">
        <f t="shared" si="83"/>
        <v>40000</v>
      </c>
      <c r="AE135" s="48">
        <f t="shared" si="83"/>
        <v>40000</v>
      </c>
      <c r="AF135" s="54">
        <f t="shared" si="83"/>
        <v>40000</v>
      </c>
    </row>
    <row r="136" spans="2:32" ht="18">
      <c r="B136" s="42" t="s">
        <v>86</v>
      </c>
      <c r="C136" s="35" t="s">
        <v>11</v>
      </c>
      <c r="D136" s="43">
        <v>0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0</v>
      </c>
      <c r="K136" s="43">
        <v>0</v>
      </c>
      <c r="L136" s="43">
        <v>0</v>
      </c>
      <c r="M136" s="43">
        <v>0</v>
      </c>
      <c r="N136" s="43">
        <v>0</v>
      </c>
      <c r="O136" s="43">
        <v>0</v>
      </c>
      <c r="P136" s="56">
        <v>60000</v>
      </c>
      <c r="Q136" s="38">
        <f t="shared" si="51"/>
        <v>60000</v>
      </c>
      <c r="S136" s="42" t="s">
        <v>86</v>
      </c>
      <c r="T136" s="35" t="s">
        <v>11</v>
      </c>
      <c r="U136" s="52">
        <f t="shared" si="82"/>
        <v>0</v>
      </c>
      <c r="V136" s="43">
        <f t="shared" si="83"/>
        <v>0</v>
      </c>
      <c r="W136" s="43">
        <f t="shared" si="83"/>
        <v>0</v>
      </c>
      <c r="X136" s="43">
        <f t="shared" si="83"/>
        <v>0</v>
      </c>
      <c r="Y136" s="43">
        <f t="shared" si="83"/>
        <v>0</v>
      </c>
      <c r="Z136" s="47">
        <f t="shared" si="83"/>
        <v>0</v>
      </c>
      <c r="AA136" s="43">
        <f t="shared" si="83"/>
        <v>0</v>
      </c>
      <c r="AB136" s="43">
        <f t="shared" si="83"/>
        <v>0</v>
      </c>
      <c r="AC136" s="43">
        <f t="shared" si="83"/>
        <v>0</v>
      </c>
      <c r="AD136" s="43">
        <f t="shared" si="83"/>
        <v>0</v>
      </c>
      <c r="AE136" s="48">
        <f t="shared" si="83"/>
        <v>0</v>
      </c>
      <c r="AF136" s="54">
        <f t="shared" si="83"/>
        <v>0</v>
      </c>
    </row>
    <row r="137" spans="2:32" ht="18">
      <c r="B137" s="42" t="s">
        <v>86</v>
      </c>
      <c r="C137" s="35" t="s">
        <v>73</v>
      </c>
      <c r="D137" s="43">
        <v>0</v>
      </c>
      <c r="E137" s="43">
        <v>0</v>
      </c>
      <c r="F137" s="43">
        <v>0</v>
      </c>
      <c r="G137" s="43">
        <v>0</v>
      </c>
      <c r="H137" s="43">
        <v>0</v>
      </c>
      <c r="I137" s="43">
        <v>0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56">
        <v>60000</v>
      </c>
      <c r="Q137" s="38">
        <f t="shared" si="51"/>
        <v>60000</v>
      </c>
      <c r="S137" s="42" t="s">
        <v>86</v>
      </c>
      <c r="T137" s="35" t="s">
        <v>73</v>
      </c>
      <c r="U137" s="52">
        <f t="shared" si="82"/>
        <v>0</v>
      </c>
      <c r="V137" s="43">
        <f t="shared" si="83"/>
        <v>0</v>
      </c>
      <c r="W137" s="43">
        <f t="shared" si="83"/>
        <v>0</v>
      </c>
      <c r="X137" s="43">
        <f t="shared" si="83"/>
        <v>0</v>
      </c>
      <c r="Y137" s="43">
        <f t="shared" si="83"/>
        <v>0</v>
      </c>
      <c r="Z137" s="47">
        <f t="shared" si="83"/>
        <v>0</v>
      </c>
      <c r="AA137" s="43">
        <f t="shared" si="83"/>
        <v>0</v>
      </c>
      <c r="AB137" s="43">
        <f t="shared" si="83"/>
        <v>0</v>
      </c>
      <c r="AC137" s="43">
        <f t="shared" si="83"/>
        <v>0</v>
      </c>
      <c r="AD137" s="43">
        <f t="shared" si="83"/>
        <v>0</v>
      </c>
      <c r="AE137" s="48">
        <f t="shared" si="83"/>
        <v>0</v>
      </c>
      <c r="AF137" s="54">
        <f t="shared" si="83"/>
        <v>0</v>
      </c>
    </row>
    <row r="138" spans="2:32" ht="18">
      <c r="B138" s="42" t="s">
        <v>86</v>
      </c>
      <c r="C138" s="35" t="s">
        <v>123</v>
      </c>
      <c r="D138" s="43">
        <v>0</v>
      </c>
      <c r="E138" s="43">
        <v>0</v>
      </c>
      <c r="F138" s="43">
        <v>0</v>
      </c>
      <c r="G138" s="43">
        <v>45000</v>
      </c>
      <c r="H138" s="43">
        <v>50000</v>
      </c>
      <c r="I138" s="43">
        <v>0</v>
      </c>
      <c r="J138" s="43">
        <v>50000</v>
      </c>
      <c r="K138" s="43">
        <v>0</v>
      </c>
      <c r="L138" s="43">
        <v>0</v>
      </c>
      <c r="M138" s="43">
        <v>0</v>
      </c>
      <c r="N138" s="43">
        <v>12000</v>
      </c>
      <c r="O138" s="43">
        <v>0</v>
      </c>
      <c r="P138" s="56">
        <v>0</v>
      </c>
      <c r="Q138" s="38">
        <f t="shared" si="51"/>
        <v>157000</v>
      </c>
      <c r="S138" s="42" t="s">
        <v>86</v>
      </c>
      <c r="T138" s="35" t="s">
        <v>123</v>
      </c>
      <c r="U138" s="52">
        <f t="shared" si="82"/>
        <v>0</v>
      </c>
      <c r="V138" s="43">
        <f t="shared" si="83"/>
        <v>0</v>
      </c>
      <c r="W138" s="43">
        <f t="shared" si="83"/>
        <v>0</v>
      </c>
      <c r="X138" s="43">
        <f t="shared" si="83"/>
        <v>45000</v>
      </c>
      <c r="Y138" s="43">
        <f t="shared" si="83"/>
        <v>95000</v>
      </c>
      <c r="Z138" s="47">
        <f t="shared" si="83"/>
        <v>95000</v>
      </c>
      <c r="AA138" s="43">
        <f t="shared" si="83"/>
        <v>145000</v>
      </c>
      <c r="AB138" s="43">
        <f t="shared" si="83"/>
        <v>145000</v>
      </c>
      <c r="AC138" s="43">
        <f t="shared" si="83"/>
        <v>145000</v>
      </c>
      <c r="AD138" s="43">
        <f t="shared" si="83"/>
        <v>145000</v>
      </c>
      <c r="AE138" s="48">
        <f t="shared" si="83"/>
        <v>157000</v>
      </c>
      <c r="AF138" s="54">
        <f t="shared" si="83"/>
        <v>157000</v>
      </c>
    </row>
    <row r="139" spans="2:32" ht="19" thickBot="1">
      <c r="B139" s="44" t="s">
        <v>86</v>
      </c>
      <c r="C139" s="45" t="s">
        <v>170</v>
      </c>
      <c r="D139" s="46" t="s">
        <v>118</v>
      </c>
      <c r="E139" s="46" t="s">
        <v>118</v>
      </c>
      <c r="F139" s="46" t="s">
        <v>118</v>
      </c>
      <c r="G139" s="46" t="s">
        <v>118</v>
      </c>
      <c r="H139" s="46" t="s">
        <v>118</v>
      </c>
      <c r="I139" s="46" t="s">
        <v>118</v>
      </c>
      <c r="J139" s="46" t="s">
        <v>118</v>
      </c>
      <c r="K139" s="46" t="s">
        <v>118</v>
      </c>
      <c r="L139" s="46" t="s">
        <v>118</v>
      </c>
      <c r="M139" s="46" t="s">
        <v>118</v>
      </c>
      <c r="N139" s="46" t="s">
        <v>118</v>
      </c>
      <c r="O139" s="46" t="s">
        <v>118</v>
      </c>
      <c r="P139" s="57" t="s">
        <v>118</v>
      </c>
      <c r="Q139" s="39">
        <f t="shared" si="51"/>
        <v>0</v>
      </c>
      <c r="S139" s="44" t="s">
        <v>86</v>
      </c>
      <c r="T139" s="45" t="s">
        <v>170</v>
      </c>
      <c r="U139" s="53" t="str">
        <f t="shared" si="82"/>
        <v xml:space="preserve"> </v>
      </c>
      <c r="V139" s="46"/>
      <c r="W139" s="46"/>
      <c r="X139" s="46"/>
      <c r="Y139" s="46"/>
      <c r="Z139" s="49"/>
      <c r="AA139" s="50"/>
      <c r="AB139" s="50"/>
      <c r="AC139" s="50"/>
      <c r="AD139" s="50"/>
      <c r="AE139" s="51"/>
      <c r="AF139" s="55"/>
    </row>
    <row r="140" spans="2:32" ht="18">
      <c r="B140" s="42" t="s">
        <v>87</v>
      </c>
      <c r="C140" s="35" t="s">
        <v>126</v>
      </c>
      <c r="D140" s="43" t="s">
        <v>118</v>
      </c>
      <c r="E140" s="43" t="s">
        <v>118</v>
      </c>
      <c r="F140" s="43" t="s">
        <v>118</v>
      </c>
      <c r="G140" s="43" t="s">
        <v>118</v>
      </c>
      <c r="H140" s="43" t="s">
        <v>118</v>
      </c>
      <c r="I140" s="43" t="s">
        <v>118</v>
      </c>
      <c r="J140" s="43" t="s">
        <v>118</v>
      </c>
      <c r="K140" s="43" t="s">
        <v>118</v>
      </c>
      <c r="L140" s="43" t="s">
        <v>118</v>
      </c>
      <c r="M140" s="43" t="s">
        <v>118</v>
      </c>
      <c r="N140" s="43" t="s">
        <v>118</v>
      </c>
      <c r="O140" s="43" t="s">
        <v>118</v>
      </c>
      <c r="P140" s="56" t="s">
        <v>118</v>
      </c>
      <c r="Q140" s="38">
        <f t="shared" si="51"/>
        <v>0</v>
      </c>
      <c r="S140" s="42" t="s">
        <v>87</v>
      </c>
      <c r="T140" s="35" t="s">
        <v>126</v>
      </c>
      <c r="U140" s="52" t="str">
        <f t="shared" si="82"/>
        <v xml:space="preserve"> </v>
      </c>
      <c r="V140" s="43"/>
      <c r="W140" s="43"/>
      <c r="X140" s="43"/>
      <c r="Y140" s="43"/>
      <c r="Z140" s="47"/>
      <c r="AA140" s="43"/>
      <c r="AB140" s="43"/>
      <c r="AC140" s="43"/>
      <c r="AD140" s="43"/>
      <c r="AE140" s="48"/>
      <c r="AF140" s="54"/>
    </row>
    <row r="141" spans="2:32" ht="18">
      <c r="B141" s="42" t="s">
        <v>87</v>
      </c>
      <c r="C141" s="35" t="s">
        <v>7</v>
      </c>
      <c r="D141" s="43" t="s">
        <v>118</v>
      </c>
      <c r="E141" s="43" t="s">
        <v>118</v>
      </c>
      <c r="F141" s="43" t="s">
        <v>118</v>
      </c>
      <c r="G141" s="43" t="s">
        <v>118</v>
      </c>
      <c r="H141" s="43" t="s">
        <v>118</v>
      </c>
      <c r="I141" s="43" t="s">
        <v>118</v>
      </c>
      <c r="J141" s="43" t="s">
        <v>118</v>
      </c>
      <c r="K141" s="43" t="s">
        <v>118</v>
      </c>
      <c r="L141" s="43" t="s">
        <v>118</v>
      </c>
      <c r="M141" s="43" t="s">
        <v>118</v>
      </c>
      <c r="N141" s="43" t="s">
        <v>118</v>
      </c>
      <c r="O141" s="43" t="s">
        <v>118</v>
      </c>
      <c r="P141" s="56" t="s">
        <v>118</v>
      </c>
      <c r="Q141" s="38">
        <f t="shared" si="51"/>
        <v>0</v>
      </c>
      <c r="S141" s="42" t="s">
        <v>87</v>
      </c>
      <c r="T141" s="35" t="s">
        <v>7</v>
      </c>
      <c r="U141" s="52" t="str">
        <f t="shared" si="82"/>
        <v xml:space="preserve"> </v>
      </c>
      <c r="V141" s="43"/>
      <c r="W141" s="43"/>
      <c r="X141" s="43"/>
      <c r="Y141" s="43"/>
      <c r="Z141" s="47"/>
      <c r="AA141" s="43"/>
      <c r="AB141" s="43"/>
      <c r="AC141" s="43"/>
      <c r="AD141" s="43"/>
      <c r="AE141" s="48"/>
      <c r="AF141" s="54"/>
    </row>
    <row r="142" spans="2:32" ht="18">
      <c r="B142" s="42" t="s">
        <v>87</v>
      </c>
      <c r="C142" s="35" t="s">
        <v>8</v>
      </c>
      <c r="D142" s="43" t="s">
        <v>118</v>
      </c>
      <c r="E142" s="43" t="s">
        <v>118</v>
      </c>
      <c r="F142" s="43" t="s">
        <v>118</v>
      </c>
      <c r="G142" s="43" t="s">
        <v>118</v>
      </c>
      <c r="H142" s="43" t="s">
        <v>118</v>
      </c>
      <c r="I142" s="43" t="s">
        <v>118</v>
      </c>
      <c r="J142" s="43" t="s">
        <v>118</v>
      </c>
      <c r="K142" s="43" t="s">
        <v>118</v>
      </c>
      <c r="L142" s="43" t="s">
        <v>118</v>
      </c>
      <c r="M142" s="43" t="s">
        <v>118</v>
      </c>
      <c r="N142" s="43" t="s">
        <v>118</v>
      </c>
      <c r="O142" s="43" t="s">
        <v>118</v>
      </c>
      <c r="P142" s="56" t="s">
        <v>118</v>
      </c>
      <c r="Q142" s="38">
        <f t="shared" si="51"/>
        <v>0</v>
      </c>
      <c r="S142" s="42" t="s">
        <v>87</v>
      </c>
      <c r="T142" s="35" t="s">
        <v>8</v>
      </c>
      <c r="U142" s="52" t="str">
        <f t="shared" si="82"/>
        <v xml:space="preserve"> </v>
      </c>
      <c r="V142" s="43"/>
      <c r="W142" s="43"/>
      <c r="X142" s="43"/>
      <c r="Y142" s="43"/>
      <c r="Z142" s="47"/>
      <c r="AA142" s="43"/>
      <c r="AB142" s="43"/>
      <c r="AC142" s="43"/>
      <c r="AD142" s="43"/>
      <c r="AE142" s="48"/>
      <c r="AF142" s="54"/>
    </row>
    <row r="143" spans="2:32" ht="18">
      <c r="B143" s="42" t="s">
        <v>87</v>
      </c>
      <c r="C143" s="35" t="s">
        <v>120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0</v>
      </c>
      <c r="L143" s="43">
        <v>0</v>
      </c>
      <c r="M143" s="43">
        <v>320000</v>
      </c>
      <c r="N143" s="43">
        <v>0</v>
      </c>
      <c r="O143" s="43">
        <v>0</v>
      </c>
      <c r="P143" s="56">
        <v>0</v>
      </c>
      <c r="Q143" s="38">
        <f t="shared" si="51"/>
        <v>320000</v>
      </c>
      <c r="S143" s="42" t="s">
        <v>87</v>
      </c>
      <c r="T143" s="35" t="s">
        <v>120</v>
      </c>
      <c r="U143" s="52">
        <f t="shared" si="82"/>
        <v>0</v>
      </c>
      <c r="V143" s="43">
        <f t="shared" ref="V143:AF143" si="84">U143+E143</f>
        <v>0</v>
      </c>
      <c r="W143" s="43">
        <f t="shared" si="84"/>
        <v>0</v>
      </c>
      <c r="X143" s="43">
        <f t="shared" si="84"/>
        <v>0</v>
      </c>
      <c r="Y143" s="43">
        <f t="shared" si="84"/>
        <v>0</v>
      </c>
      <c r="Z143" s="47">
        <f t="shared" si="84"/>
        <v>0</v>
      </c>
      <c r="AA143" s="43">
        <f t="shared" si="84"/>
        <v>0</v>
      </c>
      <c r="AB143" s="43">
        <f t="shared" si="84"/>
        <v>0</v>
      </c>
      <c r="AC143" s="43">
        <f t="shared" si="84"/>
        <v>0</v>
      </c>
      <c r="AD143" s="43">
        <f t="shared" si="84"/>
        <v>320000</v>
      </c>
      <c r="AE143" s="48">
        <f t="shared" si="84"/>
        <v>320000</v>
      </c>
      <c r="AF143" s="54">
        <f t="shared" si="84"/>
        <v>320000</v>
      </c>
    </row>
    <row r="144" spans="2:32" ht="18">
      <c r="B144" s="42" t="s">
        <v>87</v>
      </c>
      <c r="C144" s="35" t="s">
        <v>121</v>
      </c>
      <c r="D144" s="43" t="s">
        <v>118</v>
      </c>
      <c r="E144" s="43" t="s">
        <v>118</v>
      </c>
      <c r="F144" s="43" t="s">
        <v>118</v>
      </c>
      <c r="G144" s="43" t="s">
        <v>118</v>
      </c>
      <c r="H144" s="43" t="s">
        <v>118</v>
      </c>
      <c r="I144" s="43" t="s">
        <v>118</v>
      </c>
      <c r="J144" s="43" t="s">
        <v>118</v>
      </c>
      <c r="K144" s="43" t="s">
        <v>118</v>
      </c>
      <c r="L144" s="43" t="s">
        <v>118</v>
      </c>
      <c r="M144" s="43" t="s">
        <v>118</v>
      </c>
      <c r="N144" s="43" t="s">
        <v>118</v>
      </c>
      <c r="O144" s="43" t="s">
        <v>118</v>
      </c>
      <c r="P144" s="56" t="s">
        <v>118</v>
      </c>
      <c r="Q144" s="38">
        <f t="shared" si="51"/>
        <v>0</v>
      </c>
      <c r="S144" s="42" t="s">
        <v>87</v>
      </c>
      <c r="T144" s="35" t="s">
        <v>121</v>
      </c>
      <c r="U144" s="52" t="str">
        <f t="shared" si="82"/>
        <v xml:space="preserve"> </v>
      </c>
      <c r="V144" s="43"/>
      <c r="W144" s="43"/>
      <c r="X144" s="43"/>
      <c r="Y144" s="43"/>
      <c r="Z144" s="47"/>
      <c r="AA144" s="43"/>
      <c r="AB144" s="43"/>
      <c r="AC144" s="43"/>
      <c r="AD144" s="43"/>
      <c r="AE144" s="48"/>
      <c r="AF144" s="54"/>
    </row>
    <row r="145" spans="2:32" ht="18">
      <c r="B145" s="42" t="s">
        <v>143</v>
      </c>
      <c r="C145" s="35" t="s">
        <v>129</v>
      </c>
      <c r="D145" s="43" t="s">
        <v>118</v>
      </c>
      <c r="E145" s="43" t="s">
        <v>118</v>
      </c>
      <c r="F145" s="43" t="s">
        <v>118</v>
      </c>
      <c r="G145" s="43" t="s">
        <v>118</v>
      </c>
      <c r="H145" s="43" t="s">
        <v>118</v>
      </c>
      <c r="I145" s="43" t="s">
        <v>118</v>
      </c>
      <c r="J145" s="43" t="s">
        <v>118</v>
      </c>
      <c r="K145" s="43" t="s">
        <v>118</v>
      </c>
      <c r="L145" s="43" t="s">
        <v>118</v>
      </c>
      <c r="M145" s="43" t="s">
        <v>118</v>
      </c>
      <c r="N145" s="43" t="s">
        <v>118</v>
      </c>
      <c r="O145" s="43" t="s">
        <v>118</v>
      </c>
      <c r="P145" s="56" t="s">
        <v>127</v>
      </c>
      <c r="Q145" s="38">
        <f t="shared" si="51"/>
        <v>0</v>
      </c>
      <c r="S145" s="42" t="s">
        <v>143</v>
      </c>
      <c r="T145" s="35" t="s">
        <v>129</v>
      </c>
      <c r="U145" s="52" t="str">
        <f t="shared" si="82"/>
        <v xml:space="preserve"> </v>
      </c>
      <c r="V145" s="43"/>
      <c r="W145" s="43"/>
      <c r="X145" s="43"/>
      <c r="Y145" s="43"/>
      <c r="Z145" s="47"/>
      <c r="AA145" s="43"/>
      <c r="AB145" s="43"/>
      <c r="AC145" s="43"/>
      <c r="AD145" s="43"/>
      <c r="AE145" s="48"/>
      <c r="AF145" s="54"/>
    </row>
    <row r="146" spans="2:32" ht="18">
      <c r="B146" s="42" t="s">
        <v>87</v>
      </c>
      <c r="C146" s="35" t="s">
        <v>73</v>
      </c>
      <c r="D146" s="43" t="s">
        <v>118</v>
      </c>
      <c r="E146" s="43" t="s">
        <v>118</v>
      </c>
      <c r="F146" s="43" t="s">
        <v>118</v>
      </c>
      <c r="G146" s="43" t="s">
        <v>118</v>
      </c>
      <c r="H146" s="43" t="s">
        <v>118</v>
      </c>
      <c r="I146" s="43" t="s">
        <v>118</v>
      </c>
      <c r="J146" s="43" t="s">
        <v>118</v>
      </c>
      <c r="K146" s="43" t="s">
        <v>118</v>
      </c>
      <c r="L146" s="43" t="s">
        <v>118</v>
      </c>
      <c r="M146" s="43" t="s">
        <v>118</v>
      </c>
      <c r="N146" s="43" t="s">
        <v>118</v>
      </c>
      <c r="O146" s="43" t="s">
        <v>118</v>
      </c>
      <c r="P146" s="56" t="s">
        <v>118</v>
      </c>
      <c r="Q146" s="38">
        <f t="shared" si="51"/>
        <v>0</v>
      </c>
      <c r="S146" s="42" t="s">
        <v>87</v>
      </c>
      <c r="T146" s="35" t="s">
        <v>73</v>
      </c>
      <c r="U146" s="52" t="str">
        <f t="shared" si="82"/>
        <v xml:space="preserve"> </v>
      </c>
      <c r="V146" s="43"/>
      <c r="W146" s="43"/>
      <c r="X146" s="43"/>
      <c r="Y146" s="43"/>
      <c r="Z146" s="47"/>
      <c r="AA146" s="43"/>
      <c r="AB146" s="43"/>
      <c r="AC146" s="43"/>
      <c r="AD146" s="43"/>
      <c r="AE146" s="48"/>
      <c r="AF146" s="54"/>
    </row>
    <row r="147" spans="2:32" ht="18">
      <c r="B147" s="42" t="s">
        <v>87</v>
      </c>
      <c r="C147" s="35" t="s">
        <v>123</v>
      </c>
      <c r="D147" s="43" t="s">
        <v>118</v>
      </c>
      <c r="E147" s="43" t="s">
        <v>118</v>
      </c>
      <c r="F147" s="43" t="s">
        <v>118</v>
      </c>
      <c r="G147" s="43" t="s">
        <v>118</v>
      </c>
      <c r="H147" s="43" t="s">
        <v>118</v>
      </c>
      <c r="I147" s="43" t="s">
        <v>118</v>
      </c>
      <c r="J147" s="43" t="s">
        <v>118</v>
      </c>
      <c r="K147" s="43" t="s">
        <v>118</v>
      </c>
      <c r="L147" s="43" t="s">
        <v>118</v>
      </c>
      <c r="M147" s="43" t="s">
        <v>118</v>
      </c>
      <c r="N147" s="43" t="s">
        <v>118</v>
      </c>
      <c r="O147" s="43" t="s">
        <v>118</v>
      </c>
      <c r="P147" s="56" t="s">
        <v>118</v>
      </c>
      <c r="Q147" s="38">
        <f t="shared" si="51"/>
        <v>0</v>
      </c>
      <c r="S147" s="42" t="s">
        <v>87</v>
      </c>
      <c r="T147" s="35" t="s">
        <v>123</v>
      </c>
      <c r="U147" s="52" t="str">
        <f t="shared" si="82"/>
        <v xml:space="preserve"> </v>
      </c>
      <c r="V147" s="43"/>
      <c r="W147" s="43"/>
      <c r="X147" s="43"/>
      <c r="Y147" s="43"/>
      <c r="Z147" s="47"/>
      <c r="AA147" s="43"/>
      <c r="AB147" s="43"/>
      <c r="AC147" s="43"/>
      <c r="AD147" s="43"/>
      <c r="AE147" s="48"/>
      <c r="AF147" s="54"/>
    </row>
    <row r="148" spans="2:32" ht="19" thickBot="1">
      <c r="B148" s="44" t="s">
        <v>87</v>
      </c>
      <c r="C148" s="45" t="s">
        <v>170</v>
      </c>
      <c r="D148" s="46" t="s">
        <v>118</v>
      </c>
      <c r="E148" s="46" t="s">
        <v>118</v>
      </c>
      <c r="F148" s="46" t="s">
        <v>118</v>
      </c>
      <c r="G148" s="46" t="s">
        <v>118</v>
      </c>
      <c r="H148" s="46" t="s">
        <v>118</v>
      </c>
      <c r="I148" s="46" t="s">
        <v>118</v>
      </c>
      <c r="J148" s="46" t="s">
        <v>118</v>
      </c>
      <c r="K148" s="46" t="s">
        <v>118</v>
      </c>
      <c r="L148" s="46" t="s">
        <v>118</v>
      </c>
      <c r="M148" s="46" t="s">
        <v>118</v>
      </c>
      <c r="N148" s="46" t="s">
        <v>118</v>
      </c>
      <c r="O148" s="46" t="s">
        <v>118</v>
      </c>
      <c r="P148" s="57" t="s">
        <v>118</v>
      </c>
      <c r="Q148" s="39">
        <f t="shared" ref="Q148" si="85">SUM(D148:P148)</f>
        <v>0</v>
      </c>
      <c r="S148" s="44" t="s">
        <v>87</v>
      </c>
      <c r="T148" s="45" t="s">
        <v>170</v>
      </c>
      <c r="U148" s="53" t="str">
        <f t="shared" si="82"/>
        <v xml:space="preserve"> </v>
      </c>
      <c r="V148" s="46"/>
      <c r="W148" s="46"/>
      <c r="X148" s="46"/>
      <c r="Y148" s="46"/>
      <c r="Z148" s="49"/>
      <c r="AA148" s="50"/>
      <c r="AB148" s="50"/>
      <c r="AC148" s="50"/>
      <c r="AD148" s="50"/>
      <c r="AE148" s="51"/>
      <c r="AF148" s="55"/>
    </row>
    <row r="149" spans="2:32" ht="18">
      <c r="B149" s="42" t="s">
        <v>88</v>
      </c>
      <c r="C149" s="35" t="s">
        <v>6</v>
      </c>
      <c r="D149" s="43" t="s">
        <v>118</v>
      </c>
      <c r="E149" s="43" t="s">
        <v>118</v>
      </c>
      <c r="F149" s="43" t="s">
        <v>118</v>
      </c>
      <c r="G149" s="43" t="s">
        <v>118</v>
      </c>
      <c r="H149" s="43" t="s">
        <v>118</v>
      </c>
      <c r="I149" s="43" t="s">
        <v>118</v>
      </c>
      <c r="J149" s="43" t="s">
        <v>118</v>
      </c>
      <c r="K149" s="43" t="s">
        <v>118</v>
      </c>
      <c r="L149" s="43" t="s">
        <v>118</v>
      </c>
      <c r="M149" s="43" t="s">
        <v>118</v>
      </c>
      <c r="N149" s="43" t="s">
        <v>118</v>
      </c>
      <c r="O149" s="43" t="s">
        <v>118</v>
      </c>
      <c r="P149" s="56" t="s">
        <v>118</v>
      </c>
      <c r="Q149" s="38">
        <f t="shared" si="51"/>
        <v>0</v>
      </c>
      <c r="S149" s="42" t="s">
        <v>88</v>
      </c>
      <c r="T149" s="35" t="s">
        <v>6</v>
      </c>
      <c r="U149" s="52" t="str">
        <f t="shared" si="82"/>
        <v xml:space="preserve"> </v>
      </c>
      <c r="V149" s="43"/>
      <c r="W149" s="43"/>
      <c r="X149" s="43"/>
      <c r="Y149" s="43"/>
      <c r="Z149" s="47"/>
      <c r="AA149" s="43"/>
      <c r="AB149" s="43"/>
      <c r="AC149" s="43"/>
      <c r="AD149" s="43"/>
      <c r="AE149" s="48"/>
      <c r="AF149" s="54"/>
    </row>
    <row r="150" spans="2:32" ht="18">
      <c r="B150" s="42" t="s">
        <v>88</v>
      </c>
      <c r="C150" s="35" t="s">
        <v>117</v>
      </c>
      <c r="D150" s="43">
        <v>0</v>
      </c>
      <c r="E150" s="43">
        <v>0</v>
      </c>
      <c r="F150" s="43">
        <v>0</v>
      </c>
      <c r="G150" s="43">
        <v>0</v>
      </c>
      <c r="H150" s="43">
        <v>0</v>
      </c>
      <c r="I150" s="43">
        <v>0</v>
      </c>
      <c r="J150" s="43">
        <v>0</v>
      </c>
      <c r="K150" s="43">
        <v>0</v>
      </c>
      <c r="L150" s="43">
        <v>0</v>
      </c>
      <c r="M150" s="43">
        <v>0</v>
      </c>
      <c r="N150" s="43">
        <v>320000</v>
      </c>
      <c r="O150" s="43">
        <v>0</v>
      </c>
      <c r="P150" s="56">
        <v>0</v>
      </c>
      <c r="Q150" s="38">
        <f t="shared" ref="Q150:Q221" si="86">SUM(D150:P150)</f>
        <v>320000</v>
      </c>
      <c r="S150" s="42" t="s">
        <v>88</v>
      </c>
      <c r="T150" s="35" t="s">
        <v>117</v>
      </c>
      <c r="U150" s="52">
        <f t="shared" si="82"/>
        <v>0</v>
      </c>
      <c r="V150" s="43">
        <f t="shared" ref="V150:AF150" si="87">U150+E150</f>
        <v>0</v>
      </c>
      <c r="W150" s="43">
        <f t="shared" si="87"/>
        <v>0</v>
      </c>
      <c r="X150" s="43">
        <f t="shared" si="87"/>
        <v>0</v>
      </c>
      <c r="Y150" s="43">
        <f t="shared" si="87"/>
        <v>0</v>
      </c>
      <c r="Z150" s="47">
        <f t="shared" si="87"/>
        <v>0</v>
      </c>
      <c r="AA150" s="43">
        <f t="shared" si="87"/>
        <v>0</v>
      </c>
      <c r="AB150" s="43">
        <f t="shared" si="87"/>
        <v>0</v>
      </c>
      <c r="AC150" s="43">
        <f t="shared" si="87"/>
        <v>0</v>
      </c>
      <c r="AD150" s="43">
        <f t="shared" si="87"/>
        <v>0</v>
      </c>
      <c r="AE150" s="48">
        <f t="shared" si="87"/>
        <v>320000</v>
      </c>
      <c r="AF150" s="54">
        <f t="shared" si="87"/>
        <v>320000</v>
      </c>
    </row>
    <row r="151" spans="2:32" ht="18">
      <c r="B151" s="42" t="s">
        <v>88</v>
      </c>
      <c r="C151" s="35" t="s">
        <v>8</v>
      </c>
      <c r="D151" s="43" t="s">
        <v>118</v>
      </c>
      <c r="E151" s="43" t="s">
        <v>118</v>
      </c>
      <c r="F151" s="43" t="s">
        <v>118</v>
      </c>
      <c r="G151" s="43" t="s">
        <v>118</v>
      </c>
      <c r="H151" s="43" t="s">
        <v>118</v>
      </c>
      <c r="I151" s="43" t="s">
        <v>118</v>
      </c>
      <c r="J151" s="43" t="s">
        <v>118</v>
      </c>
      <c r="K151" s="43" t="s">
        <v>118</v>
      </c>
      <c r="L151" s="43" t="s">
        <v>118</v>
      </c>
      <c r="M151" s="43" t="s">
        <v>118</v>
      </c>
      <c r="N151" s="43" t="s">
        <v>118</v>
      </c>
      <c r="O151" s="43" t="s">
        <v>118</v>
      </c>
      <c r="P151" s="56" t="s">
        <v>118</v>
      </c>
      <c r="Q151" s="38">
        <f t="shared" si="86"/>
        <v>0</v>
      </c>
      <c r="S151" s="42" t="s">
        <v>88</v>
      </c>
      <c r="T151" s="35" t="s">
        <v>8</v>
      </c>
      <c r="U151" s="52" t="str">
        <f t="shared" si="82"/>
        <v xml:space="preserve"> </v>
      </c>
      <c r="V151" s="43"/>
      <c r="W151" s="43"/>
      <c r="X151" s="43"/>
      <c r="Y151" s="43"/>
      <c r="Z151" s="47"/>
      <c r="AA151" s="43"/>
      <c r="AB151" s="43"/>
      <c r="AC151" s="43"/>
      <c r="AD151" s="43"/>
      <c r="AE151" s="48"/>
      <c r="AF151" s="54"/>
    </row>
    <row r="152" spans="2:32" ht="18">
      <c r="B152" s="42" t="s">
        <v>88</v>
      </c>
      <c r="C152" s="35" t="s">
        <v>120</v>
      </c>
      <c r="D152" s="43">
        <v>0</v>
      </c>
      <c r="E152" s="43">
        <v>0</v>
      </c>
      <c r="F152" s="43">
        <v>0</v>
      </c>
      <c r="G152" s="43">
        <v>31776.120000000003</v>
      </c>
      <c r="H152" s="43">
        <v>0</v>
      </c>
      <c r="I152" s="43">
        <v>0</v>
      </c>
      <c r="J152" s="43">
        <v>0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56">
        <v>0</v>
      </c>
      <c r="Q152" s="38">
        <f t="shared" si="86"/>
        <v>31776.120000000003</v>
      </c>
      <c r="S152" s="42" t="s">
        <v>88</v>
      </c>
      <c r="T152" s="35" t="s">
        <v>120</v>
      </c>
      <c r="U152" s="52">
        <f t="shared" si="82"/>
        <v>0</v>
      </c>
      <c r="V152" s="43">
        <f t="shared" ref="V152:AF152" si="88">U152+E152</f>
        <v>0</v>
      </c>
      <c r="W152" s="43">
        <f t="shared" si="88"/>
        <v>0</v>
      </c>
      <c r="X152" s="43">
        <f t="shared" si="88"/>
        <v>31776.120000000003</v>
      </c>
      <c r="Y152" s="43">
        <f t="shared" si="88"/>
        <v>31776.120000000003</v>
      </c>
      <c r="Z152" s="47">
        <f t="shared" si="88"/>
        <v>31776.120000000003</v>
      </c>
      <c r="AA152" s="43">
        <f t="shared" si="88"/>
        <v>31776.120000000003</v>
      </c>
      <c r="AB152" s="43">
        <f t="shared" si="88"/>
        <v>31776.120000000003</v>
      </c>
      <c r="AC152" s="43">
        <f t="shared" si="88"/>
        <v>31776.120000000003</v>
      </c>
      <c r="AD152" s="43">
        <f t="shared" si="88"/>
        <v>31776.120000000003</v>
      </c>
      <c r="AE152" s="48">
        <f t="shared" si="88"/>
        <v>31776.120000000003</v>
      </c>
      <c r="AF152" s="54">
        <f t="shared" si="88"/>
        <v>31776.120000000003</v>
      </c>
    </row>
    <row r="153" spans="2:32" ht="18">
      <c r="B153" s="42" t="s">
        <v>88</v>
      </c>
      <c r="C153" s="35" t="s">
        <v>10</v>
      </c>
      <c r="D153" s="43" t="s">
        <v>118</v>
      </c>
      <c r="E153" s="43" t="s">
        <v>118</v>
      </c>
      <c r="F153" s="43" t="s">
        <v>118</v>
      </c>
      <c r="G153" s="43" t="s">
        <v>118</v>
      </c>
      <c r="H153" s="43" t="s">
        <v>118</v>
      </c>
      <c r="I153" s="43" t="s">
        <v>118</v>
      </c>
      <c r="J153" s="43" t="s">
        <v>118</v>
      </c>
      <c r="K153" s="43" t="s">
        <v>118</v>
      </c>
      <c r="L153" s="43" t="s">
        <v>118</v>
      </c>
      <c r="M153" s="43" t="s">
        <v>118</v>
      </c>
      <c r="N153" s="43" t="s">
        <v>118</v>
      </c>
      <c r="O153" s="43" t="s">
        <v>118</v>
      </c>
      <c r="P153" s="56" t="s">
        <v>118</v>
      </c>
      <c r="Q153" s="38">
        <f t="shared" si="86"/>
        <v>0</v>
      </c>
      <c r="S153" s="42" t="s">
        <v>88</v>
      </c>
      <c r="T153" s="35" t="s">
        <v>10</v>
      </c>
      <c r="U153" s="52" t="str">
        <f t="shared" si="82"/>
        <v xml:space="preserve"> </v>
      </c>
      <c r="V153" s="43"/>
      <c r="W153" s="43"/>
      <c r="X153" s="43"/>
      <c r="Y153" s="43"/>
      <c r="Z153" s="47"/>
      <c r="AA153" s="43"/>
      <c r="AB153" s="43"/>
      <c r="AC153" s="43"/>
      <c r="AD153" s="43"/>
      <c r="AE153" s="48"/>
      <c r="AF153" s="54"/>
    </row>
    <row r="154" spans="2:32" ht="18">
      <c r="B154" s="42" t="s">
        <v>88</v>
      </c>
      <c r="C154" s="35" t="s">
        <v>129</v>
      </c>
      <c r="D154" s="43">
        <v>0</v>
      </c>
      <c r="E154" s="43">
        <v>0</v>
      </c>
      <c r="F154" s="43">
        <v>0</v>
      </c>
      <c r="G154" s="43">
        <v>0</v>
      </c>
      <c r="H154" s="43">
        <v>0</v>
      </c>
      <c r="I154" s="43">
        <v>0</v>
      </c>
      <c r="J154" s="43">
        <v>0</v>
      </c>
      <c r="K154" s="43">
        <v>0</v>
      </c>
      <c r="L154" s="43">
        <v>0</v>
      </c>
      <c r="M154" s="43">
        <v>0</v>
      </c>
      <c r="N154" s="43">
        <v>0</v>
      </c>
      <c r="O154" s="43">
        <v>0</v>
      </c>
      <c r="P154" s="56">
        <v>207000</v>
      </c>
      <c r="Q154" s="38">
        <f t="shared" si="86"/>
        <v>207000</v>
      </c>
      <c r="S154" s="42" t="s">
        <v>88</v>
      </c>
      <c r="T154" s="35" t="s">
        <v>129</v>
      </c>
      <c r="U154" s="52">
        <f t="shared" si="82"/>
        <v>0</v>
      </c>
      <c r="V154" s="43">
        <f t="shared" ref="V154:AF154" si="89">U154+E154</f>
        <v>0</v>
      </c>
      <c r="W154" s="43">
        <f t="shared" si="89"/>
        <v>0</v>
      </c>
      <c r="X154" s="43">
        <f t="shared" si="89"/>
        <v>0</v>
      </c>
      <c r="Y154" s="43">
        <f t="shared" si="89"/>
        <v>0</v>
      </c>
      <c r="Z154" s="47">
        <f t="shared" si="89"/>
        <v>0</v>
      </c>
      <c r="AA154" s="43">
        <f t="shared" si="89"/>
        <v>0</v>
      </c>
      <c r="AB154" s="43">
        <f t="shared" si="89"/>
        <v>0</v>
      </c>
      <c r="AC154" s="43">
        <f t="shared" si="89"/>
        <v>0</v>
      </c>
      <c r="AD154" s="43">
        <f t="shared" si="89"/>
        <v>0</v>
      </c>
      <c r="AE154" s="48">
        <f t="shared" si="89"/>
        <v>0</v>
      </c>
      <c r="AF154" s="54">
        <f t="shared" si="89"/>
        <v>0</v>
      </c>
    </row>
    <row r="155" spans="2:32" ht="18">
      <c r="B155" s="42" t="s">
        <v>144</v>
      </c>
      <c r="C155" s="35" t="s">
        <v>132</v>
      </c>
      <c r="D155" s="43" t="s">
        <v>118</v>
      </c>
      <c r="E155" s="43" t="s">
        <v>118</v>
      </c>
      <c r="F155" s="43" t="s">
        <v>118</v>
      </c>
      <c r="G155" s="43" t="s">
        <v>118</v>
      </c>
      <c r="H155" s="43" t="s">
        <v>118</v>
      </c>
      <c r="I155" s="43" t="s">
        <v>118</v>
      </c>
      <c r="J155" s="43" t="s">
        <v>118</v>
      </c>
      <c r="K155" s="43" t="s">
        <v>118</v>
      </c>
      <c r="L155" s="43" t="s">
        <v>118</v>
      </c>
      <c r="M155" s="43" t="s">
        <v>118</v>
      </c>
      <c r="N155" s="43" t="s">
        <v>118</v>
      </c>
      <c r="O155" s="43" t="s">
        <v>118</v>
      </c>
      <c r="P155" s="56" t="s">
        <v>127</v>
      </c>
      <c r="Q155" s="38">
        <f t="shared" si="86"/>
        <v>0</v>
      </c>
      <c r="S155" s="42" t="s">
        <v>144</v>
      </c>
      <c r="T155" s="35" t="s">
        <v>132</v>
      </c>
      <c r="U155" s="52" t="str">
        <f t="shared" si="82"/>
        <v xml:space="preserve"> </v>
      </c>
      <c r="V155" s="43"/>
      <c r="W155" s="43"/>
      <c r="X155" s="43"/>
      <c r="Y155" s="43"/>
      <c r="Z155" s="47"/>
      <c r="AA155" s="43"/>
      <c r="AB155" s="43"/>
      <c r="AC155" s="43"/>
      <c r="AD155" s="43"/>
      <c r="AE155" s="48"/>
      <c r="AF155" s="54"/>
    </row>
    <row r="156" spans="2:32" ht="18">
      <c r="B156" s="42" t="s">
        <v>88</v>
      </c>
      <c r="C156" s="35" t="s">
        <v>123</v>
      </c>
      <c r="D156" s="43">
        <v>0</v>
      </c>
      <c r="E156" s="43">
        <v>0</v>
      </c>
      <c r="F156" s="43">
        <v>25000</v>
      </c>
      <c r="G156" s="43">
        <v>0</v>
      </c>
      <c r="H156" s="43">
        <v>0</v>
      </c>
      <c r="I156" s="43">
        <v>0</v>
      </c>
      <c r="J156" s="43">
        <v>0</v>
      </c>
      <c r="K156" s="43">
        <v>0</v>
      </c>
      <c r="L156" s="43">
        <v>0</v>
      </c>
      <c r="M156" s="43">
        <v>0</v>
      </c>
      <c r="N156" s="43">
        <v>0</v>
      </c>
      <c r="O156" s="43">
        <v>0</v>
      </c>
      <c r="P156" s="56">
        <v>0</v>
      </c>
      <c r="Q156" s="38">
        <f t="shared" si="86"/>
        <v>25000</v>
      </c>
      <c r="S156" s="42" t="s">
        <v>88</v>
      </c>
      <c r="T156" s="35" t="s">
        <v>123</v>
      </c>
      <c r="U156" s="52">
        <f t="shared" si="82"/>
        <v>0</v>
      </c>
      <c r="V156" s="43">
        <f t="shared" ref="V156:AF158" si="90">U156+E156</f>
        <v>0</v>
      </c>
      <c r="W156" s="43">
        <f t="shared" si="90"/>
        <v>25000</v>
      </c>
      <c r="X156" s="43">
        <f t="shared" si="90"/>
        <v>25000</v>
      </c>
      <c r="Y156" s="43">
        <f t="shared" si="90"/>
        <v>25000</v>
      </c>
      <c r="Z156" s="47">
        <f t="shared" si="90"/>
        <v>25000</v>
      </c>
      <c r="AA156" s="43">
        <f t="shared" si="90"/>
        <v>25000</v>
      </c>
      <c r="AB156" s="43">
        <f t="shared" si="90"/>
        <v>25000</v>
      </c>
      <c r="AC156" s="43">
        <f t="shared" si="90"/>
        <v>25000</v>
      </c>
      <c r="AD156" s="43">
        <f t="shared" si="90"/>
        <v>25000</v>
      </c>
      <c r="AE156" s="48">
        <f t="shared" si="90"/>
        <v>25000</v>
      </c>
      <c r="AF156" s="54">
        <f t="shared" si="90"/>
        <v>25000</v>
      </c>
    </row>
    <row r="157" spans="2:32" ht="19" thickBot="1">
      <c r="B157" s="44" t="s">
        <v>88</v>
      </c>
      <c r="C157" s="45" t="s">
        <v>170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12000</v>
      </c>
      <c r="O157" s="46">
        <v>0</v>
      </c>
      <c r="P157" s="57">
        <v>0</v>
      </c>
      <c r="Q157" s="39">
        <f t="shared" si="86"/>
        <v>12000</v>
      </c>
      <c r="S157" s="44" t="s">
        <v>88</v>
      </c>
      <c r="T157" s="45" t="s">
        <v>170</v>
      </c>
      <c r="U157" s="53">
        <f t="shared" si="82"/>
        <v>0</v>
      </c>
      <c r="V157" s="46">
        <f t="shared" si="90"/>
        <v>0</v>
      </c>
      <c r="W157" s="46">
        <f t="shared" si="90"/>
        <v>0</v>
      </c>
      <c r="X157" s="46">
        <f t="shared" si="90"/>
        <v>0</v>
      </c>
      <c r="Y157" s="46">
        <f t="shared" si="90"/>
        <v>0</v>
      </c>
      <c r="Z157" s="49">
        <f t="shared" si="90"/>
        <v>0</v>
      </c>
      <c r="AA157" s="50">
        <f t="shared" si="90"/>
        <v>0</v>
      </c>
      <c r="AB157" s="50">
        <f t="shared" si="90"/>
        <v>0</v>
      </c>
      <c r="AC157" s="50">
        <f t="shared" si="90"/>
        <v>0</v>
      </c>
      <c r="AD157" s="50">
        <f t="shared" si="90"/>
        <v>0</v>
      </c>
      <c r="AE157" s="51">
        <f t="shared" si="90"/>
        <v>12000</v>
      </c>
      <c r="AF157" s="55">
        <f t="shared" si="90"/>
        <v>12000</v>
      </c>
    </row>
    <row r="158" spans="2:32" ht="18">
      <c r="B158" s="42" t="s">
        <v>89</v>
      </c>
      <c r="C158" s="35" t="s">
        <v>6</v>
      </c>
      <c r="D158" s="43">
        <v>0</v>
      </c>
      <c r="E158" s="43">
        <v>25000</v>
      </c>
      <c r="F158" s="43">
        <v>0</v>
      </c>
      <c r="G158" s="43">
        <v>91000</v>
      </c>
      <c r="H158" s="43">
        <v>92000</v>
      </c>
      <c r="I158" s="43">
        <v>0</v>
      </c>
      <c r="J158" s="43">
        <v>0</v>
      </c>
      <c r="K158" s="43">
        <v>23000</v>
      </c>
      <c r="L158" s="43">
        <v>0</v>
      </c>
      <c r="M158" s="43">
        <v>0</v>
      </c>
      <c r="N158" s="43">
        <v>0</v>
      </c>
      <c r="O158" s="43">
        <v>0</v>
      </c>
      <c r="P158" s="56">
        <v>0</v>
      </c>
      <c r="Q158" s="38">
        <f t="shared" si="86"/>
        <v>231000</v>
      </c>
      <c r="S158" s="42" t="s">
        <v>89</v>
      </c>
      <c r="T158" s="35" t="s">
        <v>6</v>
      </c>
      <c r="U158" s="52">
        <f t="shared" si="82"/>
        <v>0</v>
      </c>
      <c r="V158" s="43">
        <f t="shared" si="90"/>
        <v>25000</v>
      </c>
      <c r="W158" s="43">
        <f t="shared" si="90"/>
        <v>25000</v>
      </c>
      <c r="X158" s="43">
        <f t="shared" si="90"/>
        <v>116000</v>
      </c>
      <c r="Y158" s="43">
        <f t="shared" si="90"/>
        <v>208000</v>
      </c>
      <c r="Z158" s="47">
        <f t="shared" si="90"/>
        <v>208000</v>
      </c>
      <c r="AA158" s="43">
        <f t="shared" si="90"/>
        <v>208000</v>
      </c>
      <c r="AB158" s="43">
        <f t="shared" si="90"/>
        <v>231000</v>
      </c>
      <c r="AC158" s="43">
        <f t="shared" si="90"/>
        <v>231000</v>
      </c>
      <c r="AD158" s="43">
        <f t="shared" si="90"/>
        <v>231000</v>
      </c>
      <c r="AE158" s="48">
        <f t="shared" si="90"/>
        <v>231000</v>
      </c>
      <c r="AF158" s="54">
        <f t="shared" si="90"/>
        <v>231000</v>
      </c>
    </row>
    <row r="159" spans="2:32" ht="18">
      <c r="B159" s="42" t="s">
        <v>89</v>
      </c>
      <c r="C159" s="35" t="s">
        <v>7</v>
      </c>
      <c r="D159" s="43" t="s">
        <v>118</v>
      </c>
      <c r="E159" s="43" t="s">
        <v>118</v>
      </c>
      <c r="F159" s="43" t="s">
        <v>118</v>
      </c>
      <c r="G159" s="43" t="s">
        <v>118</v>
      </c>
      <c r="H159" s="43" t="s">
        <v>118</v>
      </c>
      <c r="I159" s="43" t="s">
        <v>118</v>
      </c>
      <c r="J159" s="43" t="s">
        <v>118</v>
      </c>
      <c r="K159" s="43" t="s">
        <v>118</v>
      </c>
      <c r="L159" s="43" t="s">
        <v>118</v>
      </c>
      <c r="M159" s="43" t="s">
        <v>118</v>
      </c>
      <c r="N159" s="43" t="s">
        <v>118</v>
      </c>
      <c r="O159" s="43" t="s">
        <v>118</v>
      </c>
      <c r="P159" s="56" t="s">
        <v>118</v>
      </c>
      <c r="Q159" s="38">
        <f t="shared" si="86"/>
        <v>0</v>
      </c>
      <c r="S159" s="42" t="s">
        <v>89</v>
      </c>
      <c r="T159" s="35" t="s">
        <v>7</v>
      </c>
      <c r="U159" s="52" t="str">
        <f t="shared" si="82"/>
        <v xml:space="preserve"> </v>
      </c>
      <c r="V159" s="43"/>
      <c r="W159" s="43"/>
      <c r="X159" s="43"/>
      <c r="Y159" s="43"/>
      <c r="Z159" s="47"/>
      <c r="AA159" s="43"/>
      <c r="AB159" s="43"/>
      <c r="AC159" s="43"/>
      <c r="AD159" s="43"/>
      <c r="AE159" s="48"/>
      <c r="AF159" s="54"/>
    </row>
    <row r="160" spans="2:32" ht="18">
      <c r="B160" s="42" t="s">
        <v>89</v>
      </c>
      <c r="C160" s="35" t="s">
        <v>131</v>
      </c>
      <c r="D160" s="43" t="s">
        <v>118</v>
      </c>
      <c r="E160" s="43" t="s">
        <v>118</v>
      </c>
      <c r="F160" s="43" t="s">
        <v>118</v>
      </c>
      <c r="G160" s="43" t="s">
        <v>118</v>
      </c>
      <c r="H160" s="43" t="s">
        <v>118</v>
      </c>
      <c r="I160" s="43" t="s">
        <v>118</v>
      </c>
      <c r="J160" s="43" t="s">
        <v>118</v>
      </c>
      <c r="K160" s="43" t="s">
        <v>118</v>
      </c>
      <c r="L160" s="43" t="s">
        <v>118</v>
      </c>
      <c r="M160" s="43" t="s">
        <v>118</v>
      </c>
      <c r="N160" s="43" t="s">
        <v>118</v>
      </c>
      <c r="O160" s="43" t="s">
        <v>118</v>
      </c>
      <c r="P160" s="56" t="s">
        <v>118</v>
      </c>
      <c r="Q160" s="38">
        <f t="shared" si="86"/>
        <v>0</v>
      </c>
      <c r="S160" s="42" t="s">
        <v>89</v>
      </c>
      <c r="T160" s="35" t="s">
        <v>131</v>
      </c>
      <c r="U160" s="52" t="str">
        <f t="shared" si="82"/>
        <v xml:space="preserve"> </v>
      </c>
      <c r="V160" s="43"/>
      <c r="W160" s="43"/>
      <c r="X160" s="43"/>
      <c r="Y160" s="43"/>
      <c r="Z160" s="47"/>
      <c r="AA160" s="43"/>
      <c r="AB160" s="43"/>
      <c r="AC160" s="43"/>
      <c r="AD160" s="43"/>
      <c r="AE160" s="48"/>
      <c r="AF160" s="54"/>
    </row>
    <row r="161" spans="2:32" ht="18">
      <c r="B161" s="42" t="s">
        <v>89</v>
      </c>
      <c r="C161" s="35" t="s">
        <v>120</v>
      </c>
      <c r="D161" s="43">
        <v>0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  <c r="J161" s="43">
        <v>0</v>
      </c>
      <c r="K161" s="43">
        <v>0</v>
      </c>
      <c r="L161" s="43">
        <v>0</v>
      </c>
      <c r="M161" s="43">
        <v>0</v>
      </c>
      <c r="N161" s="43">
        <v>0</v>
      </c>
      <c r="O161" s="43">
        <v>0</v>
      </c>
      <c r="P161" s="56">
        <v>1200000</v>
      </c>
      <c r="Q161" s="38">
        <f t="shared" si="86"/>
        <v>1200000</v>
      </c>
      <c r="S161" s="42" t="s">
        <v>89</v>
      </c>
      <c r="T161" s="35" t="s">
        <v>120</v>
      </c>
      <c r="U161" s="52">
        <f t="shared" si="82"/>
        <v>0</v>
      </c>
      <c r="V161" s="43">
        <f t="shared" ref="V161:AF162" si="91">U161+E161</f>
        <v>0</v>
      </c>
      <c r="W161" s="43">
        <f t="shared" si="91"/>
        <v>0</v>
      </c>
      <c r="X161" s="43">
        <f t="shared" si="91"/>
        <v>0</v>
      </c>
      <c r="Y161" s="43">
        <f t="shared" si="91"/>
        <v>0</v>
      </c>
      <c r="Z161" s="47">
        <f t="shared" si="91"/>
        <v>0</v>
      </c>
      <c r="AA161" s="43">
        <f t="shared" si="91"/>
        <v>0</v>
      </c>
      <c r="AB161" s="43">
        <f t="shared" si="91"/>
        <v>0</v>
      </c>
      <c r="AC161" s="43">
        <f t="shared" si="91"/>
        <v>0</v>
      </c>
      <c r="AD161" s="43">
        <f t="shared" si="91"/>
        <v>0</v>
      </c>
      <c r="AE161" s="48">
        <f t="shared" si="91"/>
        <v>0</v>
      </c>
      <c r="AF161" s="54">
        <f t="shared" si="91"/>
        <v>0</v>
      </c>
    </row>
    <row r="162" spans="2:32" ht="18">
      <c r="B162" s="42" t="s">
        <v>89</v>
      </c>
      <c r="C162" s="35" t="s">
        <v>10</v>
      </c>
      <c r="D162" s="43">
        <v>0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  <c r="J162" s="43">
        <v>0</v>
      </c>
      <c r="K162" s="43">
        <v>0</v>
      </c>
      <c r="L162" s="43">
        <v>0</v>
      </c>
      <c r="M162" s="43">
        <v>0</v>
      </c>
      <c r="N162" s="43">
        <v>0</v>
      </c>
      <c r="O162" s="43">
        <v>0</v>
      </c>
      <c r="P162" s="56">
        <v>0</v>
      </c>
      <c r="Q162" s="38">
        <f t="shared" si="86"/>
        <v>0</v>
      </c>
      <c r="S162" s="42" t="s">
        <v>89</v>
      </c>
      <c r="T162" s="35" t="s">
        <v>10</v>
      </c>
      <c r="U162" s="52">
        <f t="shared" si="82"/>
        <v>0</v>
      </c>
      <c r="V162" s="43">
        <f t="shared" si="91"/>
        <v>0</v>
      </c>
      <c r="W162" s="43">
        <f t="shared" si="91"/>
        <v>0</v>
      </c>
      <c r="X162" s="43">
        <f t="shared" si="91"/>
        <v>0</v>
      </c>
      <c r="Y162" s="43">
        <f t="shared" si="91"/>
        <v>0</v>
      </c>
      <c r="Z162" s="47">
        <f t="shared" si="91"/>
        <v>0</v>
      </c>
      <c r="AA162" s="43">
        <f t="shared" si="91"/>
        <v>0</v>
      </c>
      <c r="AB162" s="43">
        <f t="shared" si="91"/>
        <v>0</v>
      </c>
      <c r="AC162" s="43">
        <f t="shared" si="91"/>
        <v>0</v>
      </c>
      <c r="AD162" s="43">
        <f t="shared" si="91"/>
        <v>0</v>
      </c>
      <c r="AE162" s="48">
        <f t="shared" si="91"/>
        <v>0</v>
      </c>
      <c r="AF162" s="54">
        <f t="shared" si="91"/>
        <v>0</v>
      </c>
    </row>
    <row r="163" spans="2:32" ht="18">
      <c r="B163" s="42" t="s">
        <v>89</v>
      </c>
      <c r="C163" s="35" t="s">
        <v>11</v>
      </c>
      <c r="D163" s="43" t="s">
        <v>118</v>
      </c>
      <c r="E163" s="43" t="s">
        <v>118</v>
      </c>
      <c r="F163" s="43" t="s">
        <v>118</v>
      </c>
      <c r="G163" s="43" t="s">
        <v>118</v>
      </c>
      <c r="H163" s="43" t="s">
        <v>118</v>
      </c>
      <c r="I163" s="43" t="s">
        <v>118</v>
      </c>
      <c r="J163" s="43" t="s">
        <v>118</v>
      </c>
      <c r="K163" s="43" t="s">
        <v>118</v>
      </c>
      <c r="L163" s="43" t="s">
        <v>118</v>
      </c>
      <c r="M163" s="43" t="s">
        <v>118</v>
      </c>
      <c r="N163" s="43" t="s">
        <v>118</v>
      </c>
      <c r="O163" s="43" t="s">
        <v>118</v>
      </c>
      <c r="P163" s="56" t="s">
        <v>118</v>
      </c>
      <c r="Q163" s="38">
        <f t="shared" si="86"/>
        <v>0</v>
      </c>
      <c r="S163" s="42" t="s">
        <v>89</v>
      </c>
      <c r="T163" s="35" t="s">
        <v>11</v>
      </c>
      <c r="U163" s="52" t="str">
        <f t="shared" si="82"/>
        <v xml:space="preserve"> </v>
      </c>
      <c r="V163" s="43"/>
      <c r="W163" s="43"/>
      <c r="X163" s="43"/>
      <c r="Y163" s="43"/>
      <c r="Z163" s="47"/>
      <c r="AA163" s="43"/>
      <c r="AB163" s="43"/>
      <c r="AC163" s="43"/>
      <c r="AD163" s="43"/>
      <c r="AE163" s="48"/>
      <c r="AF163" s="54"/>
    </row>
    <row r="164" spans="2:32" ht="18">
      <c r="B164" s="42" t="s">
        <v>89</v>
      </c>
      <c r="C164" s="35" t="s">
        <v>132</v>
      </c>
      <c r="D164" s="43" t="s">
        <v>118</v>
      </c>
      <c r="E164" s="43" t="s">
        <v>118</v>
      </c>
      <c r="F164" s="43" t="s">
        <v>118</v>
      </c>
      <c r="G164" s="43" t="s">
        <v>118</v>
      </c>
      <c r="H164" s="43" t="s">
        <v>118</v>
      </c>
      <c r="I164" s="43" t="s">
        <v>118</v>
      </c>
      <c r="J164" s="43" t="s">
        <v>118</v>
      </c>
      <c r="K164" s="43" t="s">
        <v>118</v>
      </c>
      <c r="L164" s="43" t="s">
        <v>118</v>
      </c>
      <c r="M164" s="43" t="s">
        <v>118</v>
      </c>
      <c r="N164" s="43" t="s">
        <v>118</v>
      </c>
      <c r="O164" s="43" t="s">
        <v>118</v>
      </c>
      <c r="P164" s="56" t="s">
        <v>118</v>
      </c>
      <c r="Q164" s="38">
        <f t="shared" si="86"/>
        <v>0</v>
      </c>
      <c r="S164" s="42" t="s">
        <v>89</v>
      </c>
      <c r="T164" s="35" t="s">
        <v>132</v>
      </c>
      <c r="U164" s="52" t="str">
        <f t="shared" si="82"/>
        <v xml:space="preserve"> </v>
      </c>
      <c r="V164" s="43"/>
      <c r="W164" s="43"/>
      <c r="X164" s="43"/>
      <c r="Y164" s="43"/>
      <c r="Z164" s="47"/>
      <c r="AA164" s="43"/>
      <c r="AB164" s="43"/>
      <c r="AC164" s="43"/>
      <c r="AD164" s="43"/>
      <c r="AE164" s="48"/>
      <c r="AF164" s="54"/>
    </row>
    <row r="165" spans="2:32" ht="18">
      <c r="B165" s="42" t="s">
        <v>145</v>
      </c>
      <c r="C165" s="35" t="s">
        <v>123</v>
      </c>
      <c r="D165" s="43" t="s">
        <v>118</v>
      </c>
      <c r="E165" s="43" t="s">
        <v>118</v>
      </c>
      <c r="F165" s="43" t="s">
        <v>118</v>
      </c>
      <c r="G165" s="43" t="s">
        <v>118</v>
      </c>
      <c r="H165" s="43" t="s">
        <v>118</v>
      </c>
      <c r="I165" s="43" t="s">
        <v>118</v>
      </c>
      <c r="J165" s="43" t="s">
        <v>118</v>
      </c>
      <c r="K165" s="43" t="s">
        <v>118</v>
      </c>
      <c r="L165" s="43" t="s">
        <v>118</v>
      </c>
      <c r="M165" s="43" t="s">
        <v>118</v>
      </c>
      <c r="N165" s="43" t="s">
        <v>118</v>
      </c>
      <c r="O165" s="43" t="s">
        <v>118</v>
      </c>
      <c r="P165" s="56" t="s">
        <v>127</v>
      </c>
      <c r="Q165" s="38">
        <f t="shared" si="86"/>
        <v>0</v>
      </c>
      <c r="S165" s="42" t="s">
        <v>145</v>
      </c>
      <c r="T165" s="35" t="s">
        <v>123</v>
      </c>
      <c r="U165" s="52" t="str">
        <f t="shared" si="82"/>
        <v xml:space="preserve"> </v>
      </c>
      <c r="V165" s="43"/>
      <c r="W165" s="43"/>
      <c r="X165" s="43"/>
      <c r="Y165" s="43"/>
      <c r="Z165" s="47"/>
      <c r="AA165" s="43"/>
      <c r="AB165" s="43"/>
      <c r="AC165" s="43"/>
      <c r="AD165" s="43"/>
      <c r="AE165" s="48"/>
      <c r="AF165" s="54"/>
    </row>
    <row r="166" spans="2:32" ht="19" thickBot="1">
      <c r="B166" s="44" t="s">
        <v>145</v>
      </c>
      <c r="C166" s="45" t="s">
        <v>170</v>
      </c>
      <c r="D166" s="46" t="s">
        <v>118</v>
      </c>
      <c r="E166" s="46" t="s">
        <v>118</v>
      </c>
      <c r="F166" s="46" t="s">
        <v>118</v>
      </c>
      <c r="G166" s="46" t="s">
        <v>118</v>
      </c>
      <c r="H166" s="46" t="s">
        <v>118</v>
      </c>
      <c r="I166" s="46" t="s">
        <v>118</v>
      </c>
      <c r="J166" s="46" t="s">
        <v>118</v>
      </c>
      <c r="K166" s="46" t="s">
        <v>118</v>
      </c>
      <c r="L166" s="46" t="s">
        <v>118</v>
      </c>
      <c r="M166" s="46" t="s">
        <v>118</v>
      </c>
      <c r="N166" s="46" t="s">
        <v>118</v>
      </c>
      <c r="O166" s="46" t="s">
        <v>118</v>
      </c>
      <c r="P166" s="57" t="s">
        <v>118</v>
      </c>
      <c r="Q166" s="39">
        <f t="shared" ref="Q166" si="92">SUM(D166:P166)</f>
        <v>0</v>
      </c>
      <c r="S166" s="44" t="s">
        <v>145</v>
      </c>
      <c r="T166" s="45" t="s">
        <v>170</v>
      </c>
      <c r="U166" s="53" t="str">
        <f t="shared" si="82"/>
        <v xml:space="preserve"> </v>
      </c>
      <c r="V166" s="46"/>
      <c r="W166" s="46"/>
      <c r="X166" s="46"/>
      <c r="Y166" s="46"/>
      <c r="Z166" s="49"/>
      <c r="AA166" s="50"/>
      <c r="AB166" s="50"/>
      <c r="AC166" s="50"/>
      <c r="AD166" s="50"/>
      <c r="AE166" s="51"/>
      <c r="AF166" s="55"/>
    </row>
    <row r="167" spans="2:32" ht="18">
      <c r="B167" s="42" t="s">
        <v>90</v>
      </c>
      <c r="C167" s="35" t="s">
        <v>6</v>
      </c>
      <c r="D167" s="43">
        <v>0</v>
      </c>
      <c r="E167" s="43">
        <v>0</v>
      </c>
      <c r="F167" s="43">
        <v>0</v>
      </c>
      <c r="G167" s="43">
        <v>0</v>
      </c>
      <c r="H167" s="43">
        <v>0</v>
      </c>
      <c r="I167" s="43">
        <v>46000</v>
      </c>
      <c r="J167" s="43">
        <v>100000</v>
      </c>
      <c r="K167" s="43">
        <v>72000</v>
      </c>
      <c r="L167" s="43">
        <v>15000</v>
      </c>
      <c r="M167" s="43">
        <v>0</v>
      </c>
      <c r="N167" s="43">
        <v>0</v>
      </c>
      <c r="O167" s="43">
        <v>0</v>
      </c>
      <c r="P167" s="56">
        <v>0</v>
      </c>
      <c r="Q167" s="38">
        <f t="shared" si="86"/>
        <v>233000</v>
      </c>
      <c r="S167" s="42" t="s">
        <v>90</v>
      </c>
      <c r="T167" s="35" t="s">
        <v>6</v>
      </c>
      <c r="U167" s="52">
        <f t="shared" si="82"/>
        <v>0</v>
      </c>
      <c r="V167" s="43">
        <f t="shared" ref="V167:AF168" si="93">U167+E167</f>
        <v>0</v>
      </c>
      <c r="W167" s="43">
        <f t="shared" si="93"/>
        <v>0</v>
      </c>
      <c r="X167" s="43">
        <f t="shared" si="93"/>
        <v>0</v>
      </c>
      <c r="Y167" s="43">
        <f t="shared" si="93"/>
        <v>0</v>
      </c>
      <c r="Z167" s="47">
        <f t="shared" si="93"/>
        <v>46000</v>
      </c>
      <c r="AA167" s="43">
        <f t="shared" si="93"/>
        <v>146000</v>
      </c>
      <c r="AB167" s="43">
        <f t="shared" si="93"/>
        <v>218000</v>
      </c>
      <c r="AC167" s="43">
        <f t="shared" si="93"/>
        <v>233000</v>
      </c>
      <c r="AD167" s="43">
        <f t="shared" si="93"/>
        <v>233000</v>
      </c>
      <c r="AE167" s="48">
        <f t="shared" si="93"/>
        <v>233000</v>
      </c>
      <c r="AF167" s="54">
        <f t="shared" si="93"/>
        <v>233000</v>
      </c>
    </row>
    <row r="168" spans="2:32" ht="18">
      <c r="B168" s="42" t="s">
        <v>90</v>
      </c>
      <c r="C168" s="35" t="s">
        <v>7</v>
      </c>
      <c r="D168" s="43">
        <v>105000</v>
      </c>
      <c r="E168" s="43">
        <v>100000</v>
      </c>
      <c r="F168" s="43">
        <v>0</v>
      </c>
      <c r="G168" s="43">
        <v>0</v>
      </c>
      <c r="H168" s="43">
        <v>0</v>
      </c>
      <c r="I168" s="43">
        <v>0</v>
      </c>
      <c r="J168" s="43">
        <v>0</v>
      </c>
      <c r="K168" s="43">
        <v>0</v>
      </c>
      <c r="L168" s="43">
        <v>0</v>
      </c>
      <c r="M168" s="43">
        <v>0</v>
      </c>
      <c r="N168" s="43">
        <v>0</v>
      </c>
      <c r="O168" s="43">
        <v>0</v>
      </c>
      <c r="P168" s="56">
        <v>0</v>
      </c>
      <c r="Q168" s="38">
        <f t="shared" si="86"/>
        <v>205000</v>
      </c>
      <c r="S168" s="42" t="s">
        <v>90</v>
      </c>
      <c r="T168" s="35" t="s">
        <v>7</v>
      </c>
      <c r="U168" s="52">
        <f t="shared" si="82"/>
        <v>105000</v>
      </c>
      <c r="V168" s="43">
        <f t="shared" si="93"/>
        <v>205000</v>
      </c>
      <c r="W168" s="43">
        <f t="shared" si="93"/>
        <v>205000</v>
      </c>
      <c r="X168" s="43">
        <f t="shared" si="93"/>
        <v>205000</v>
      </c>
      <c r="Y168" s="43">
        <f t="shared" si="93"/>
        <v>205000</v>
      </c>
      <c r="Z168" s="47">
        <f t="shared" si="93"/>
        <v>205000</v>
      </c>
      <c r="AA168" s="43">
        <f t="shared" si="93"/>
        <v>205000</v>
      </c>
      <c r="AB168" s="43">
        <f t="shared" si="93"/>
        <v>205000</v>
      </c>
      <c r="AC168" s="43">
        <f t="shared" si="93"/>
        <v>205000</v>
      </c>
      <c r="AD168" s="43">
        <f t="shared" si="93"/>
        <v>205000</v>
      </c>
      <c r="AE168" s="48">
        <f t="shared" si="93"/>
        <v>205000</v>
      </c>
      <c r="AF168" s="54">
        <f t="shared" si="93"/>
        <v>205000</v>
      </c>
    </row>
    <row r="169" spans="2:32" ht="18">
      <c r="B169" s="42" t="s">
        <v>90</v>
      </c>
      <c r="C169" s="35" t="s">
        <v>8</v>
      </c>
      <c r="D169" s="43" t="s">
        <v>118</v>
      </c>
      <c r="E169" s="43" t="s">
        <v>118</v>
      </c>
      <c r="F169" s="43" t="s">
        <v>118</v>
      </c>
      <c r="G169" s="43" t="s">
        <v>118</v>
      </c>
      <c r="H169" s="43" t="s">
        <v>118</v>
      </c>
      <c r="I169" s="43" t="s">
        <v>118</v>
      </c>
      <c r="J169" s="43" t="s">
        <v>118</v>
      </c>
      <c r="K169" s="43" t="s">
        <v>118</v>
      </c>
      <c r="L169" s="43" t="s">
        <v>118</v>
      </c>
      <c r="M169" s="43" t="s">
        <v>118</v>
      </c>
      <c r="N169" s="43" t="s">
        <v>118</v>
      </c>
      <c r="O169" s="43" t="s">
        <v>118</v>
      </c>
      <c r="P169" s="56" t="s">
        <v>118</v>
      </c>
      <c r="Q169" s="38">
        <f t="shared" si="86"/>
        <v>0</v>
      </c>
      <c r="S169" s="42" t="s">
        <v>90</v>
      </c>
      <c r="T169" s="35" t="s">
        <v>8</v>
      </c>
      <c r="U169" s="52" t="str">
        <f t="shared" si="82"/>
        <v xml:space="preserve"> </v>
      </c>
      <c r="V169" s="43"/>
      <c r="W169" s="43"/>
      <c r="X169" s="43"/>
      <c r="Y169" s="43"/>
      <c r="Z169" s="47"/>
      <c r="AA169" s="43"/>
      <c r="AB169" s="43"/>
      <c r="AC169" s="43"/>
      <c r="AD169" s="43"/>
      <c r="AE169" s="48"/>
      <c r="AF169" s="54"/>
    </row>
    <row r="170" spans="2:32" ht="18">
      <c r="B170" s="42" t="s">
        <v>90</v>
      </c>
      <c r="C170" s="35" t="s">
        <v>120</v>
      </c>
      <c r="D170" s="43">
        <v>0</v>
      </c>
      <c r="E170" s="43">
        <v>0</v>
      </c>
      <c r="F170" s="43">
        <v>0</v>
      </c>
      <c r="G170" s="43">
        <v>0</v>
      </c>
      <c r="H170" s="43">
        <v>0</v>
      </c>
      <c r="I170" s="43">
        <v>0</v>
      </c>
      <c r="J170" s="43">
        <v>0</v>
      </c>
      <c r="K170" s="43">
        <v>0</v>
      </c>
      <c r="L170" s="43">
        <v>0</v>
      </c>
      <c r="M170" s="43">
        <v>260000</v>
      </c>
      <c r="N170" s="43">
        <v>0</v>
      </c>
      <c r="O170" s="43">
        <v>0</v>
      </c>
      <c r="P170" s="56">
        <v>0</v>
      </c>
      <c r="Q170" s="38">
        <f t="shared" si="86"/>
        <v>260000</v>
      </c>
      <c r="S170" s="42" t="s">
        <v>90</v>
      </c>
      <c r="T170" s="35" t="s">
        <v>120</v>
      </c>
      <c r="U170" s="52">
        <f t="shared" si="82"/>
        <v>0</v>
      </c>
      <c r="V170" s="43">
        <f t="shared" ref="V170:AF172" si="94">U170+E170</f>
        <v>0</v>
      </c>
      <c r="W170" s="43">
        <f t="shared" si="94"/>
        <v>0</v>
      </c>
      <c r="X170" s="43">
        <f t="shared" si="94"/>
        <v>0</v>
      </c>
      <c r="Y170" s="43">
        <f t="shared" si="94"/>
        <v>0</v>
      </c>
      <c r="Z170" s="47">
        <f t="shared" si="94"/>
        <v>0</v>
      </c>
      <c r="AA170" s="43">
        <f t="shared" si="94"/>
        <v>0</v>
      </c>
      <c r="AB170" s="43">
        <f t="shared" si="94"/>
        <v>0</v>
      </c>
      <c r="AC170" s="43">
        <f t="shared" si="94"/>
        <v>0</v>
      </c>
      <c r="AD170" s="43">
        <f t="shared" si="94"/>
        <v>260000</v>
      </c>
      <c r="AE170" s="48">
        <f t="shared" si="94"/>
        <v>260000</v>
      </c>
      <c r="AF170" s="54">
        <f t="shared" si="94"/>
        <v>260000</v>
      </c>
    </row>
    <row r="171" spans="2:32" ht="18">
      <c r="B171" s="42" t="s">
        <v>90</v>
      </c>
      <c r="C171" s="35" t="s">
        <v>10</v>
      </c>
      <c r="D171" s="43">
        <v>0</v>
      </c>
      <c r="E171" s="43">
        <v>0</v>
      </c>
      <c r="F171" s="43">
        <v>0</v>
      </c>
      <c r="G171" s="43">
        <v>0</v>
      </c>
      <c r="H171" s="43">
        <v>0</v>
      </c>
      <c r="I171" s="43">
        <v>0</v>
      </c>
      <c r="J171" s="43">
        <v>0</v>
      </c>
      <c r="K171" s="43">
        <v>0</v>
      </c>
      <c r="L171" s="43">
        <v>245000</v>
      </c>
      <c r="M171" s="43">
        <v>0</v>
      </c>
      <c r="N171" s="43">
        <v>1100000</v>
      </c>
      <c r="O171" s="43">
        <v>100000</v>
      </c>
      <c r="P171" s="56">
        <v>3366000</v>
      </c>
      <c r="Q171" s="38">
        <f t="shared" si="86"/>
        <v>4811000</v>
      </c>
      <c r="S171" s="42" t="s">
        <v>90</v>
      </c>
      <c r="T171" s="35" t="s">
        <v>10</v>
      </c>
      <c r="U171" s="52">
        <f t="shared" si="82"/>
        <v>0</v>
      </c>
      <c r="V171" s="43">
        <f t="shared" si="94"/>
        <v>0</v>
      </c>
      <c r="W171" s="43">
        <f t="shared" si="94"/>
        <v>0</v>
      </c>
      <c r="X171" s="43">
        <f t="shared" si="94"/>
        <v>0</v>
      </c>
      <c r="Y171" s="43">
        <f t="shared" si="94"/>
        <v>0</v>
      </c>
      <c r="Z171" s="47">
        <f t="shared" si="94"/>
        <v>0</v>
      </c>
      <c r="AA171" s="43">
        <f t="shared" si="94"/>
        <v>0</v>
      </c>
      <c r="AB171" s="43">
        <f t="shared" si="94"/>
        <v>0</v>
      </c>
      <c r="AC171" s="43">
        <f t="shared" si="94"/>
        <v>245000</v>
      </c>
      <c r="AD171" s="43">
        <f t="shared" si="94"/>
        <v>245000</v>
      </c>
      <c r="AE171" s="48">
        <f t="shared" si="94"/>
        <v>1345000</v>
      </c>
      <c r="AF171" s="54">
        <f t="shared" si="94"/>
        <v>1445000</v>
      </c>
    </row>
    <row r="172" spans="2:32" ht="18">
      <c r="B172" s="42" t="s">
        <v>90</v>
      </c>
      <c r="C172" s="35" t="s">
        <v>11</v>
      </c>
      <c r="D172" s="43">
        <v>0</v>
      </c>
      <c r="E172" s="43">
        <v>0</v>
      </c>
      <c r="F172" s="43">
        <v>0</v>
      </c>
      <c r="G172" s="43">
        <v>80000</v>
      </c>
      <c r="H172" s="43">
        <v>0</v>
      </c>
      <c r="I172" s="43">
        <v>0</v>
      </c>
      <c r="J172" s="43">
        <v>0</v>
      </c>
      <c r="K172" s="43">
        <v>0</v>
      </c>
      <c r="L172" s="43">
        <v>0</v>
      </c>
      <c r="M172" s="43">
        <v>0</v>
      </c>
      <c r="N172" s="43">
        <v>0</v>
      </c>
      <c r="O172" s="43">
        <v>0</v>
      </c>
      <c r="P172" s="56">
        <v>0</v>
      </c>
      <c r="Q172" s="38">
        <f t="shared" si="86"/>
        <v>80000</v>
      </c>
      <c r="S172" s="42" t="s">
        <v>90</v>
      </c>
      <c r="T172" s="35" t="s">
        <v>11</v>
      </c>
      <c r="U172" s="52">
        <f t="shared" si="82"/>
        <v>0</v>
      </c>
      <c r="V172" s="43">
        <f t="shared" si="94"/>
        <v>0</v>
      </c>
      <c r="W172" s="43">
        <f t="shared" si="94"/>
        <v>0</v>
      </c>
      <c r="X172" s="43">
        <f t="shared" si="94"/>
        <v>80000</v>
      </c>
      <c r="Y172" s="43">
        <f t="shared" si="94"/>
        <v>80000</v>
      </c>
      <c r="Z172" s="47">
        <f t="shared" si="94"/>
        <v>80000</v>
      </c>
      <c r="AA172" s="43">
        <f t="shared" si="94"/>
        <v>80000</v>
      </c>
      <c r="AB172" s="43">
        <f t="shared" si="94"/>
        <v>80000</v>
      </c>
      <c r="AC172" s="43">
        <f t="shared" si="94"/>
        <v>80000</v>
      </c>
      <c r="AD172" s="43">
        <f t="shared" si="94"/>
        <v>80000</v>
      </c>
      <c r="AE172" s="48">
        <f t="shared" si="94"/>
        <v>80000</v>
      </c>
      <c r="AF172" s="54">
        <f t="shared" si="94"/>
        <v>80000</v>
      </c>
    </row>
    <row r="173" spans="2:32" ht="18">
      <c r="B173" s="42" t="s">
        <v>90</v>
      </c>
      <c r="C173" s="35" t="s">
        <v>73</v>
      </c>
      <c r="D173" s="43" t="s">
        <v>118</v>
      </c>
      <c r="E173" s="43" t="s">
        <v>118</v>
      </c>
      <c r="F173" s="43" t="s">
        <v>118</v>
      </c>
      <c r="G173" s="43" t="s">
        <v>118</v>
      </c>
      <c r="H173" s="43" t="s">
        <v>118</v>
      </c>
      <c r="I173" s="43" t="s">
        <v>118</v>
      </c>
      <c r="J173" s="43" t="s">
        <v>118</v>
      </c>
      <c r="K173" s="43" t="s">
        <v>118</v>
      </c>
      <c r="L173" s="43" t="s">
        <v>118</v>
      </c>
      <c r="M173" s="43" t="s">
        <v>118</v>
      </c>
      <c r="N173" s="43" t="s">
        <v>118</v>
      </c>
      <c r="O173" s="43" t="s">
        <v>118</v>
      </c>
      <c r="P173" s="56" t="s">
        <v>118</v>
      </c>
      <c r="Q173" s="38">
        <f t="shared" si="86"/>
        <v>0</v>
      </c>
      <c r="S173" s="42" t="s">
        <v>90</v>
      </c>
      <c r="T173" s="35" t="s">
        <v>73</v>
      </c>
      <c r="U173" s="52" t="str">
        <f t="shared" si="82"/>
        <v xml:space="preserve"> </v>
      </c>
      <c r="V173" s="43"/>
      <c r="W173" s="43"/>
      <c r="X173" s="43"/>
      <c r="Y173" s="43"/>
      <c r="Z173" s="47"/>
      <c r="AA173" s="43"/>
      <c r="AB173" s="43"/>
      <c r="AC173" s="43"/>
      <c r="AD173" s="43"/>
      <c r="AE173" s="48"/>
      <c r="AF173" s="54"/>
    </row>
    <row r="174" spans="2:32" ht="18">
      <c r="B174" s="42" t="s">
        <v>90</v>
      </c>
      <c r="C174" s="35" t="s">
        <v>123</v>
      </c>
      <c r="D174" s="43">
        <v>0</v>
      </c>
      <c r="E174" s="43">
        <v>0</v>
      </c>
      <c r="F174" s="43">
        <v>0</v>
      </c>
      <c r="G174" s="43">
        <v>0</v>
      </c>
      <c r="H174" s="43">
        <v>0</v>
      </c>
      <c r="I174" s="43">
        <v>0</v>
      </c>
      <c r="J174" s="43">
        <v>0</v>
      </c>
      <c r="K174" s="43">
        <v>0</v>
      </c>
      <c r="L174" s="43">
        <v>0</v>
      </c>
      <c r="M174" s="43">
        <v>0</v>
      </c>
      <c r="N174" s="43">
        <v>6000</v>
      </c>
      <c r="O174" s="43">
        <v>0</v>
      </c>
      <c r="P174" s="56">
        <v>312380.09999999998</v>
      </c>
      <c r="Q174" s="38">
        <f t="shared" si="86"/>
        <v>318380.09999999998</v>
      </c>
      <c r="S174" s="42" t="s">
        <v>90</v>
      </c>
      <c r="T174" s="35" t="s">
        <v>123</v>
      </c>
      <c r="U174" s="52">
        <f t="shared" si="82"/>
        <v>0</v>
      </c>
      <c r="V174" s="43">
        <f t="shared" ref="V174:AF180" si="95">U174+E174</f>
        <v>0</v>
      </c>
      <c r="W174" s="43">
        <f t="shared" si="95"/>
        <v>0</v>
      </c>
      <c r="X174" s="43">
        <f t="shared" si="95"/>
        <v>0</v>
      </c>
      <c r="Y174" s="43">
        <f t="shared" si="95"/>
        <v>0</v>
      </c>
      <c r="Z174" s="47">
        <f t="shared" si="95"/>
        <v>0</v>
      </c>
      <c r="AA174" s="43">
        <f t="shared" si="95"/>
        <v>0</v>
      </c>
      <c r="AB174" s="43">
        <f t="shared" si="95"/>
        <v>0</v>
      </c>
      <c r="AC174" s="43">
        <f t="shared" si="95"/>
        <v>0</v>
      </c>
      <c r="AD174" s="43">
        <f t="shared" si="95"/>
        <v>0</v>
      </c>
      <c r="AE174" s="48">
        <f t="shared" si="95"/>
        <v>6000</v>
      </c>
      <c r="AF174" s="54">
        <f t="shared" si="95"/>
        <v>6000</v>
      </c>
    </row>
    <row r="175" spans="2:32" ht="19" thickBot="1">
      <c r="B175" s="44" t="s">
        <v>90</v>
      </c>
      <c r="C175" s="45" t="s">
        <v>170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5926.5</v>
      </c>
      <c r="P175" s="57">
        <v>0</v>
      </c>
      <c r="Q175" s="39">
        <f t="shared" si="86"/>
        <v>5926.5</v>
      </c>
      <c r="S175" s="44" t="s">
        <v>90</v>
      </c>
      <c r="T175" s="45" t="s">
        <v>170</v>
      </c>
      <c r="U175" s="53">
        <f t="shared" si="82"/>
        <v>0</v>
      </c>
      <c r="V175" s="46">
        <f t="shared" si="95"/>
        <v>0</v>
      </c>
      <c r="W175" s="46">
        <f t="shared" si="95"/>
        <v>0</v>
      </c>
      <c r="X175" s="46">
        <f t="shared" si="95"/>
        <v>0</v>
      </c>
      <c r="Y175" s="46">
        <f t="shared" si="95"/>
        <v>0</v>
      </c>
      <c r="Z175" s="49">
        <f t="shared" si="95"/>
        <v>0</v>
      </c>
      <c r="AA175" s="50">
        <f t="shared" si="95"/>
        <v>0</v>
      </c>
      <c r="AB175" s="50">
        <f t="shared" si="95"/>
        <v>0</v>
      </c>
      <c r="AC175" s="50">
        <f t="shared" si="95"/>
        <v>0</v>
      </c>
      <c r="AD175" s="50">
        <f t="shared" si="95"/>
        <v>0</v>
      </c>
      <c r="AE175" s="51">
        <f t="shared" si="95"/>
        <v>0</v>
      </c>
      <c r="AF175" s="55">
        <f t="shared" si="95"/>
        <v>5926.5</v>
      </c>
    </row>
    <row r="176" spans="2:32" ht="18">
      <c r="B176" s="42" t="s">
        <v>146</v>
      </c>
      <c r="C176" s="35" t="s">
        <v>126</v>
      </c>
      <c r="D176" s="43">
        <v>0</v>
      </c>
      <c r="E176" s="43">
        <v>0</v>
      </c>
      <c r="F176" s="43">
        <v>0</v>
      </c>
      <c r="G176" s="43">
        <v>0</v>
      </c>
      <c r="H176" s="43">
        <v>0</v>
      </c>
      <c r="I176" s="43">
        <v>46000</v>
      </c>
      <c r="J176" s="43">
        <v>0</v>
      </c>
      <c r="K176" s="43">
        <v>0</v>
      </c>
      <c r="L176" s="43">
        <v>0</v>
      </c>
      <c r="M176" s="43">
        <v>0</v>
      </c>
      <c r="N176" s="43">
        <v>0</v>
      </c>
      <c r="O176" s="43">
        <v>0</v>
      </c>
      <c r="P176" s="56">
        <v>0</v>
      </c>
      <c r="Q176" s="38">
        <f t="shared" si="86"/>
        <v>46000</v>
      </c>
      <c r="S176" s="42" t="s">
        <v>146</v>
      </c>
      <c r="T176" s="35" t="s">
        <v>126</v>
      </c>
      <c r="U176" s="52">
        <f t="shared" si="82"/>
        <v>0</v>
      </c>
      <c r="V176" s="43">
        <f t="shared" si="95"/>
        <v>0</v>
      </c>
      <c r="W176" s="43">
        <f t="shared" si="95"/>
        <v>0</v>
      </c>
      <c r="X176" s="43">
        <f t="shared" si="95"/>
        <v>0</v>
      </c>
      <c r="Y176" s="43">
        <f t="shared" si="95"/>
        <v>0</v>
      </c>
      <c r="Z176" s="47">
        <f t="shared" si="95"/>
        <v>46000</v>
      </c>
      <c r="AA176" s="43">
        <f t="shared" si="95"/>
        <v>46000</v>
      </c>
      <c r="AB176" s="43">
        <f t="shared" si="95"/>
        <v>46000</v>
      </c>
      <c r="AC176" s="43">
        <f t="shared" si="95"/>
        <v>46000</v>
      </c>
      <c r="AD176" s="43">
        <f t="shared" si="95"/>
        <v>46000</v>
      </c>
      <c r="AE176" s="48">
        <f t="shared" si="95"/>
        <v>46000</v>
      </c>
      <c r="AF176" s="54">
        <f t="shared" si="95"/>
        <v>46000</v>
      </c>
    </row>
    <row r="177" spans="2:32" ht="18">
      <c r="B177" s="42" t="s">
        <v>91</v>
      </c>
      <c r="C177" s="35" t="s">
        <v>7</v>
      </c>
      <c r="D177" s="43">
        <v>0</v>
      </c>
      <c r="E177" s="43">
        <v>0</v>
      </c>
      <c r="F177" s="43">
        <v>0</v>
      </c>
      <c r="G177" s="43">
        <v>0</v>
      </c>
      <c r="H177" s="43">
        <v>0</v>
      </c>
      <c r="I177" s="43">
        <v>0</v>
      </c>
      <c r="J177" s="43">
        <v>0</v>
      </c>
      <c r="K177" s="43">
        <v>0</v>
      </c>
      <c r="L177" s="43">
        <v>0</v>
      </c>
      <c r="M177" s="43">
        <v>0</v>
      </c>
      <c r="N177" s="43">
        <v>0</v>
      </c>
      <c r="O177" s="43">
        <v>0</v>
      </c>
      <c r="P177" s="56">
        <v>720000</v>
      </c>
      <c r="Q177" s="38">
        <f t="shared" si="86"/>
        <v>720000</v>
      </c>
      <c r="S177" s="42" t="s">
        <v>91</v>
      </c>
      <c r="T177" s="35" t="s">
        <v>7</v>
      </c>
      <c r="U177" s="52">
        <f t="shared" si="82"/>
        <v>0</v>
      </c>
      <c r="V177" s="43">
        <f t="shared" si="95"/>
        <v>0</v>
      </c>
      <c r="W177" s="43">
        <f t="shared" si="95"/>
        <v>0</v>
      </c>
      <c r="X177" s="43">
        <f t="shared" si="95"/>
        <v>0</v>
      </c>
      <c r="Y177" s="43">
        <f t="shared" si="95"/>
        <v>0</v>
      </c>
      <c r="Z177" s="47">
        <f t="shared" si="95"/>
        <v>0</v>
      </c>
      <c r="AA177" s="43">
        <f t="shared" si="95"/>
        <v>0</v>
      </c>
      <c r="AB177" s="43">
        <f t="shared" si="95"/>
        <v>0</v>
      </c>
      <c r="AC177" s="43">
        <f t="shared" si="95"/>
        <v>0</v>
      </c>
      <c r="AD177" s="43">
        <f t="shared" si="95"/>
        <v>0</v>
      </c>
      <c r="AE177" s="48">
        <f t="shared" si="95"/>
        <v>0</v>
      </c>
      <c r="AF177" s="54">
        <f t="shared" si="95"/>
        <v>0</v>
      </c>
    </row>
    <row r="178" spans="2:32" ht="18">
      <c r="B178" s="42" t="s">
        <v>91</v>
      </c>
      <c r="C178" s="35" t="s">
        <v>8</v>
      </c>
      <c r="D178" s="43">
        <v>0</v>
      </c>
      <c r="E178" s="43">
        <v>0</v>
      </c>
      <c r="F178" s="43">
        <v>0</v>
      </c>
      <c r="G178" s="43">
        <v>0</v>
      </c>
      <c r="H178" s="43">
        <v>0</v>
      </c>
      <c r="I178" s="43">
        <v>0</v>
      </c>
      <c r="J178" s="43">
        <v>0</v>
      </c>
      <c r="K178" s="43">
        <v>0</v>
      </c>
      <c r="L178" s="43">
        <v>0</v>
      </c>
      <c r="M178" s="43">
        <v>0</v>
      </c>
      <c r="N178" s="43">
        <v>0</v>
      </c>
      <c r="O178" s="43">
        <v>0</v>
      </c>
      <c r="P178" s="56">
        <v>530000</v>
      </c>
      <c r="Q178" s="38">
        <f t="shared" si="86"/>
        <v>530000</v>
      </c>
      <c r="S178" s="42" t="s">
        <v>91</v>
      </c>
      <c r="T178" s="35" t="s">
        <v>8</v>
      </c>
      <c r="U178" s="52">
        <f t="shared" si="82"/>
        <v>0</v>
      </c>
      <c r="V178" s="43">
        <f t="shared" si="95"/>
        <v>0</v>
      </c>
      <c r="W178" s="43">
        <f t="shared" si="95"/>
        <v>0</v>
      </c>
      <c r="X178" s="43">
        <f t="shared" si="95"/>
        <v>0</v>
      </c>
      <c r="Y178" s="43">
        <f t="shared" si="95"/>
        <v>0</v>
      </c>
      <c r="Z178" s="47">
        <f t="shared" si="95"/>
        <v>0</v>
      </c>
      <c r="AA178" s="43">
        <f t="shared" si="95"/>
        <v>0</v>
      </c>
      <c r="AB178" s="43">
        <f t="shared" si="95"/>
        <v>0</v>
      </c>
      <c r="AC178" s="43">
        <f t="shared" si="95"/>
        <v>0</v>
      </c>
      <c r="AD178" s="43">
        <f t="shared" si="95"/>
        <v>0</v>
      </c>
      <c r="AE178" s="48">
        <f t="shared" si="95"/>
        <v>0</v>
      </c>
      <c r="AF178" s="54">
        <f t="shared" si="95"/>
        <v>0</v>
      </c>
    </row>
    <row r="179" spans="2:32" ht="18">
      <c r="B179" s="42" t="s">
        <v>91</v>
      </c>
      <c r="C179" s="35" t="s">
        <v>120</v>
      </c>
      <c r="D179" s="43">
        <v>0</v>
      </c>
      <c r="E179" s="43">
        <v>0</v>
      </c>
      <c r="F179" s="43">
        <v>0</v>
      </c>
      <c r="G179" s="43">
        <v>0</v>
      </c>
      <c r="H179" s="43">
        <v>0</v>
      </c>
      <c r="I179" s="43">
        <v>0</v>
      </c>
      <c r="J179" s="43">
        <v>0</v>
      </c>
      <c r="K179" s="43">
        <v>0</v>
      </c>
      <c r="L179" s="43">
        <v>0</v>
      </c>
      <c r="M179" s="43">
        <v>0</v>
      </c>
      <c r="N179" s="43">
        <v>0</v>
      </c>
      <c r="O179" s="43">
        <v>0</v>
      </c>
      <c r="P179" s="56">
        <v>966000</v>
      </c>
      <c r="Q179" s="38">
        <f t="shared" si="86"/>
        <v>966000</v>
      </c>
      <c r="S179" s="42" t="s">
        <v>91</v>
      </c>
      <c r="T179" s="35" t="s">
        <v>120</v>
      </c>
      <c r="U179" s="52">
        <f t="shared" si="82"/>
        <v>0</v>
      </c>
      <c r="V179" s="43">
        <f t="shared" si="95"/>
        <v>0</v>
      </c>
      <c r="W179" s="43">
        <f t="shared" si="95"/>
        <v>0</v>
      </c>
      <c r="X179" s="43">
        <f t="shared" si="95"/>
        <v>0</v>
      </c>
      <c r="Y179" s="43">
        <f t="shared" si="95"/>
        <v>0</v>
      </c>
      <c r="Z179" s="47">
        <f t="shared" si="95"/>
        <v>0</v>
      </c>
      <c r="AA179" s="43">
        <f t="shared" si="95"/>
        <v>0</v>
      </c>
      <c r="AB179" s="43">
        <f t="shared" si="95"/>
        <v>0</v>
      </c>
      <c r="AC179" s="43">
        <f t="shared" si="95"/>
        <v>0</v>
      </c>
      <c r="AD179" s="43">
        <f t="shared" si="95"/>
        <v>0</v>
      </c>
      <c r="AE179" s="48">
        <f t="shared" si="95"/>
        <v>0</v>
      </c>
      <c r="AF179" s="54">
        <f t="shared" si="95"/>
        <v>0</v>
      </c>
    </row>
    <row r="180" spans="2:32" ht="18">
      <c r="B180" s="42" t="s">
        <v>91</v>
      </c>
      <c r="C180" s="35" t="s">
        <v>121</v>
      </c>
      <c r="D180" s="43">
        <v>0</v>
      </c>
      <c r="E180" s="43">
        <v>0</v>
      </c>
      <c r="F180" s="43">
        <v>215000</v>
      </c>
      <c r="G180" s="43">
        <v>0</v>
      </c>
      <c r="H180" s="43">
        <v>0</v>
      </c>
      <c r="I180" s="43">
        <v>0</v>
      </c>
      <c r="J180" s="43">
        <v>0</v>
      </c>
      <c r="K180" s="43">
        <v>0</v>
      </c>
      <c r="L180" s="43">
        <v>0</v>
      </c>
      <c r="M180" s="43">
        <v>0</v>
      </c>
      <c r="N180" s="43">
        <v>0</v>
      </c>
      <c r="O180" s="43">
        <v>0</v>
      </c>
      <c r="P180" s="56">
        <v>0</v>
      </c>
      <c r="Q180" s="38">
        <f t="shared" si="86"/>
        <v>215000</v>
      </c>
      <c r="S180" s="42" t="s">
        <v>91</v>
      </c>
      <c r="T180" s="35" t="s">
        <v>121</v>
      </c>
      <c r="U180" s="52">
        <f t="shared" si="82"/>
        <v>0</v>
      </c>
      <c r="V180" s="43">
        <f t="shared" si="95"/>
        <v>0</v>
      </c>
      <c r="W180" s="43">
        <f t="shared" si="95"/>
        <v>215000</v>
      </c>
      <c r="X180" s="43">
        <f t="shared" si="95"/>
        <v>215000</v>
      </c>
      <c r="Y180" s="43">
        <f t="shared" si="95"/>
        <v>215000</v>
      </c>
      <c r="Z180" s="47">
        <f t="shared" si="95"/>
        <v>215000</v>
      </c>
      <c r="AA180" s="43">
        <f t="shared" si="95"/>
        <v>215000</v>
      </c>
      <c r="AB180" s="43">
        <f t="shared" si="95"/>
        <v>215000</v>
      </c>
      <c r="AC180" s="43">
        <f t="shared" si="95"/>
        <v>215000</v>
      </c>
      <c r="AD180" s="43">
        <f t="shared" si="95"/>
        <v>215000</v>
      </c>
      <c r="AE180" s="48">
        <f t="shared" si="95"/>
        <v>215000</v>
      </c>
      <c r="AF180" s="54">
        <f t="shared" si="95"/>
        <v>215000</v>
      </c>
    </row>
    <row r="181" spans="2:32" ht="18">
      <c r="B181" s="42" t="s">
        <v>91</v>
      </c>
      <c r="C181" s="35" t="s">
        <v>11</v>
      </c>
      <c r="D181" s="43" t="s">
        <v>118</v>
      </c>
      <c r="E181" s="43" t="s">
        <v>118</v>
      </c>
      <c r="F181" s="43" t="s">
        <v>118</v>
      </c>
      <c r="G181" s="43" t="s">
        <v>118</v>
      </c>
      <c r="H181" s="43" t="s">
        <v>118</v>
      </c>
      <c r="I181" s="43" t="s">
        <v>118</v>
      </c>
      <c r="J181" s="43" t="s">
        <v>118</v>
      </c>
      <c r="K181" s="43" t="s">
        <v>118</v>
      </c>
      <c r="L181" s="43" t="s">
        <v>118</v>
      </c>
      <c r="M181" s="43" t="s">
        <v>118</v>
      </c>
      <c r="N181" s="43" t="s">
        <v>118</v>
      </c>
      <c r="O181" s="43" t="s">
        <v>118</v>
      </c>
      <c r="P181" s="56" t="s">
        <v>118</v>
      </c>
      <c r="Q181" s="38">
        <f t="shared" si="86"/>
        <v>0</v>
      </c>
      <c r="S181" s="42" t="s">
        <v>91</v>
      </c>
      <c r="T181" s="35" t="s">
        <v>11</v>
      </c>
      <c r="U181" s="52" t="str">
        <f t="shared" si="82"/>
        <v xml:space="preserve"> </v>
      </c>
      <c r="V181" s="43"/>
      <c r="W181" s="43"/>
      <c r="X181" s="43"/>
      <c r="Y181" s="43"/>
      <c r="Z181" s="47"/>
      <c r="AA181" s="43"/>
      <c r="AB181" s="43"/>
      <c r="AC181" s="43"/>
      <c r="AD181" s="43"/>
      <c r="AE181" s="48"/>
      <c r="AF181" s="54"/>
    </row>
    <row r="182" spans="2:32" ht="18">
      <c r="B182" s="42" t="s">
        <v>91</v>
      </c>
      <c r="C182" s="35" t="s">
        <v>73</v>
      </c>
      <c r="D182" s="43" t="s">
        <v>118</v>
      </c>
      <c r="E182" s="43" t="s">
        <v>118</v>
      </c>
      <c r="F182" s="43" t="s">
        <v>118</v>
      </c>
      <c r="G182" s="43" t="s">
        <v>118</v>
      </c>
      <c r="H182" s="43" t="s">
        <v>118</v>
      </c>
      <c r="I182" s="43" t="s">
        <v>118</v>
      </c>
      <c r="J182" s="43" t="s">
        <v>118</v>
      </c>
      <c r="K182" s="43" t="s">
        <v>118</v>
      </c>
      <c r="L182" s="43" t="s">
        <v>118</v>
      </c>
      <c r="M182" s="43" t="s">
        <v>118</v>
      </c>
      <c r="N182" s="43" t="s">
        <v>118</v>
      </c>
      <c r="O182" s="43" t="s">
        <v>118</v>
      </c>
      <c r="P182" s="56" t="s">
        <v>118</v>
      </c>
      <c r="Q182" s="38">
        <f t="shared" si="86"/>
        <v>0</v>
      </c>
      <c r="S182" s="42" t="s">
        <v>91</v>
      </c>
      <c r="T182" s="35" t="s">
        <v>73</v>
      </c>
      <c r="U182" s="52" t="str">
        <f t="shared" si="82"/>
        <v xml:space="preserve"> </v>
      </c>
      <c r="V182" s="43"/>
      <c r="W182" s="43"/>
      <c r="X182" s="43"/>
      <c r="Y182" s="43"/>
      <c r="Z182" s="47"/>
      <c r="AA182" s="43"/>
      <c r="AB182" s="43"/>
      <c r="AC182" s="43"/>
      <c r="AD182" s="43"/>
      <c r="AE182" s="48"/>
      <c r="AF182" s="54"/>
    </row>
    <row r="183" spans="2:32" ht="18">
      <c r="B183" s="42" t="s">
        <v>91</v>
      </c>
      <c r="C183" s="35" t="s">
        <v>123</v>
      </c>
      <c r="D183" s="43" t="s">
        <v>118</v>
      </c>
      <c r="E183" s="43" t="s">
        <v>118</v>
      </c>
      <c r="F183" s="43" t="s">
        <v>118</v>
      </c>
      <c r="G183" s="43" t="s">
        <v>118</v>
      </c>
      <c r="H183" s="43" t="s">
        <v>118</v>
      </c>
      <c r="I183" s="43" t="s">
        <v>118</v>
      </c>
      <c r="J183" s="43" t="s">
        <v>118</v>
      </c>
      <c r="K183" s="43" t="s">
        <v>118</v>
      </c>
      <c r="L183" s="43" t="s">
        <v>118</v>
      </c>
      <c r="M183" s="43" t="s">
        <v>118</v>
      </c>
      <c r="N183" s="43" t="s">
        <v>118</v>
      </c>
      <c r="O183" s="43" t="s">
        <v>118</v>
      </c>
      <c r="P183" s="56" t="s">
        <v>118</v>
      </c>
      <c r="Q183" s="38">
        <f t="shared" si="86"/>
        <v>0</v>
      </c>
      <c r="S183" s="42" t="s">
        <v>91</v>
      </c>
      <c r="T183" s="35" t="s">
        <v>123</v>
      </c>
      <c r="U183" s="52" t="str">
        <f t="shared" si="82"/>
        <v xml:space="preserve"> </v>
      </c>
      <c r="V183" s="43"/>
      <c r="W183" s="43"/>
      <c r="X183" s="43"/>
      <c r="Y183" s="43"/>
      <c r="Z183" s="47"/>
      <c r="AA183" s="43"/>
      <c r="AB183" s="43"/>
      <c r="AC183" s="43"/>
      <c r="AD183" s="43"/>
      <c r="AE183" s="48"/>
      <c r="AF183" s="54"/>
    </row>
    <row r="184" spans="2:32" ht="19" thickBot="1">
      <c r="B184" s="44" t="s">
        <v>91</v>
      </c>
      <c r="C184" s="45" t="s">
        <v>170</v>
      </c>
      <c r="D184" s="46" t="s">
        <v>118</v>
      </c>
      <c r="E184" s="46" t="s">
        <v>118</v>
      </c>
      <c r="F184" s="46" t="s">
        <v>118</v>
      </c>
      <c r="G184" s="46" t="s">
        <v>118</v>
      </c>
      <c r="H184" s="46" t="s">
        <v>118</v>
      </c>
      <c r="I184" s="46" t="s">
        <v>118</v>
      </c>
      <c r="J184" s="46" t="s">
        <v>118</v>
      </c>
      <c r="K184" s="46" t="s">
        <v>118</v>
      </c>
      <c r="L184" s="46" t="s">
        <v>118</v>
      </c>
      <c r="M184" s="46" t="s">
        <v>118</v>
      </c>
      <c r="N184" s="46" t="s">
        <v>118</v>
      </c>
      <c r="O184" s="46" t="s">
        <v>118</v>
      </c>
      <c r="P184" s="57" t="s">
        <v>118</v>
      </c>
      <c r="Q184" s="39">
        <f t="shared" ref="Q184" si="96">SUM(D184:P184)</f>
        <v>0</v>
      </c>
      <c r="S184" s="44" t="s">
        <v>91</v>
      </c>
      <c r="T184" s="45" t="s">
        <v>170</v>
      </c>
      <c r="U184" s="53" t="str">
        <f t="shared" si="82"/>
        <v xml:space="preserve"> </v>
      </c>
      <c r="V184" s="46"/>
      <c r="W184" s="46"/>
      <c r="X184" s="46"/>
      <c r="Y184" s="46"/>
      <c r="Z184" s="49"/>
      <c r="AA184" s="50"/>
      <c r="AB184" s="50"/>
      <c r="AC184" s="50"/>
      <c r="AD184" s="50"/>
      <c r="AE184" s="51"/>
      <c r="AF184" s="55"/>
    </row>
    <row r="185" spans="2:32" ht="18">
      <c r="B185" s="42" t="s">
        <v>92</v>
      </c>
      <c r="C185" s="35" t="s">
        <v>126</v>
      </c>
      <c r="D185" s="43">
        <v>0</v>
      </c>
      <c r="E185" s="43">
        <v>0</v>
      </c>
      <c r="F185" s="43">
        <v>25000</v>
      </c>
      <c r="G185" s="43">
        <v>1883000</v>
      </c>
      <c r="H185" s="43">
        <v>566000</v>
      </c>
      <c r="I185" s="43">
        <v>685000</v>
      </c>
      <c r="J185" s="43">
        <v>719000</v>
      </c>
      <c r="K185" s="43">
        <v>230000</v>
      </c>
      <c r="L185" s="43">
        <v>481000</v>
      </c>
      <c r="M185" s="43">
        <v>75000</v>
      </c>
      <c r="N185" s="43">
        <v>90000</v>
      </c>
      <c r="O185" s="43">
        <v>0</v>
      </c>
      <c r="P185" s="56">
        <v>997500</v>
      </c>
      <c r="Q185" s="38">
        <f t="shared" si="86"/>
        <v>5751500</v>
      </c>
      <c r="S185" s="42" t="s">
        <v>92</v>
      </c>
      <c r="T185" s="35" t="s">
        <v>126</v>
      </c>
      <c r="U185" s="52">
        <f t="shared" si="82"/>
        <v>0</v>
      </c>
      <c r="V185" s="43">
        <f t="shared" ref="V185:V203" si="97">U185+E185</f>
        <v>0</v>
      </c>
      <c r="W185" s="43">
        <f t="shared" ref="W185:W203" si="98">V185+F185</f>
        <v>25000</v>
      </c>
      <c r="X185" s="43">
        <f t="shared" ref="X185:X203" si="99">W185+G185</f>
        <v>1908000</v>
      </c>
      <c r="Y185" s="43">
        <f t="shared" ref="Y185:Y203" si="100">X185+H185</f>
        <v>2474000</v>
      </c>
      <c r="Z185" s="47">
        <f t="shared" ref="Z185:Z203" si="101">Y185+I185</f>
        <v>3159000</v>
      </c>
      <c r="AA185" s="43">
        <f t="shared" ref="AA185:AA203" si="102">Z185+J185</f>
        <v>3878000</v>
      </c>
      <c r="AB185" s="43">
        <f t="shared" ref="AB185:AB203" si="103">AA185+K185</f>
        <v>4108000</v>
      </c>
      <c r="AC185" s="43">
        <f t="shared" ref="AC185:AC203" si="104">AB185+L185</f>
        <v>4589000</v>
      </c>
      <c r="AD185" s="43">
        <f t="shared" ref="AD185:AD203" si="105">AC185+M185</f>
        <v>4664000</v>
      </c>
      <c r="AE185" s="48">
        <f t="shared" ref="AE185:AE203" si="106">AD185+N185</f>
        <v>4754000</v>
      </c>
      <c r="AF185" s="54">
        <f t="shared" ref="AF185:AF203" si="107">AE185+O185</f>
        <v>4754000</v>
      </c>
    </row>
    <row r="186" spans="2:32" ht="18">
      <c r="B186" s="42" t="s">
        <v>147</v>
      </c>
      <c r="C186" s="35" t="s">
        <v>117</v>
      </c>
      <c r="D186" s="43">
        <v>175000</v>
      </c>
      <c r="E186" s="43">
        <v>1085000</v>
      </c>
      <c r="F186" s="43">
        <v>0</v>
      </c>
      <c r="G186" s="43">
        <v>0</v>
      </c>
      <c r="H186" s="43">
        <v>0</v>
      </c>
      <c r="I186" s="43">
        <v>0</v>
      </c>
      <c r="J186" s="43">
        <v>0</v>
      </c>
      <c r="K186" s="43">
        <v>0</v>
      </c>
      <c r="L186" s="43">
        <v>0</v>
      </c>
      <c r="M186" s="43">
        <v>825000</v>
      </c>
      <c r="N186" s="43">
        <v>195000</v>
      </c>
      <c r="O186" s="43">
        <v>0</v>
      </c>
      <c r="P186" s="56">
        <v>4145000</v>
      </c>
      <c r="Q186" s="38">
        <f t="shared" si="86"/>
        <v>6425000</v>
      </c>
      <c r="S186" s="42" t="s">
        <v>147</v>
      </c>
      <c r="T186" s="35" t="s">
        <v>117</v>
      </c>
      <c r="U186" s="52">
        <f t="shared" si="82"/>
        <v>175000</v>
      </c>
      <c r="V186" s="43">
        <f t="shared" si="97"/>
        <v>1260000</v>
      </c>
      <c r="W186" s="43">
        <f t="shared" si="98"/>
        <v>1260000</v>
      </c>
      <c r="X186" s="43">
        <f t="shared" si="99"/>
        <v>1260000</v>
      </c>
      <c r="Y186" s="43">
        <f t="shared" si="100"/>
        <v>1260000</v>
      </c>
      <c r="Z186" s="47">
        <f t="shared" si="101"/>
        <v>1260000</v>
      </c>
      <c r="AA186" s="43">
        <f t="shared" si="102"/>
        <v>1260000</v>
      </c>
      <c r="AB186" s="43">
        <f t="shared" si="103"/>
        <v>1260000</v>
      </c>
      <c r="AC186" s="43">
        <f t="shared" si="104"/>
        <v>1260000</v>
      </c>
      <c r="AD186" s="43">
        <f t="shared" si="105"/>
        <v>2085000</v>
      </c>
      <c r="AE186" s="48">
        <f t="shared" si="106"/>
        <v>2280000</v>
      </c>
      <c r="AF186" s="54">
        <f t="shared" si="107"/>
        <v>2280000</v>
      </c>
    </row>
    <row r="187" spans="2:32" ht="18">
      <c r="B187" s="42" t="s">
        <v>92</v>
      </c>
      <c r="C187" s="35" t="s">
        <v>8</v>
      </c>
      <c r="D187" s="43">
        <v>0</v>
      </c>
      <c r="E187" s="43">
        <v>1105000</v>
      </c>
      <c r="F187" s="43">
        <v>0</v>
      </c>
      <c r="G187" s="43">
        <v>0</v>
      </c>
      <c r="H187" s="43">
        <v>0</v>
      </c>
      <c r="I187" s="43">
        <v>0</v>
      </c>
      <c r="J187" s="43">
        <v>0</v>
      </c>
      <c r="K187" s="43">
        <v>0</v>
      </c>
      <c r="L187" s="43">
        <v>0</v>
      </c>
      <c r="M187" s="43">
        <v>0</v>
      </c>
      <c r="N187" s="43">
        <v>0</v>
      </c>
      <c r="O187" s="43">
        <v>0</v>
      </c>
      <c r="P187" s="56">
        <v>300000</v>
      </c>
      <c r="Q187" s="38">
        <f t="shared" si="86"/>
        <v>1405000</v>
      </c>
      <c r="S187" s="42" t="s">
        <v>92</v>
      </c>
      <c r="T187" s="35" t="s">
        <v>8</v>
      </c>
      <c r="U187" s="52">
        <f t="shared" si="82"/>
        <v>0</v>
      </c>
      <c r="V187" s="43">
        <f t="shared" si="97"/>
        <v>1105000</v>
      </c>
      <c r="W187" s="43">
        <f t="shared" si="98"/>
        <v>1105000</v>
      </c>
      <c r="X187" s="43">
        <f t="shared" si="99"/>
        <v>1105000</v>
      </c>
      <c r="Y187" s="43">
        <f t="shared" si="100"/>
        <v>1105000</v>
      </c>
      <c r="Z187" s="47">
        <f t="shared" si="101"/>
        <v>1105000</v>
      </c>
      <c r="AA187" s="43">
        <f t="shared" si="102"/>
        <v>1105000</v>
      </c>
      <c r="AB187" s="43">
        <f t="shared" si="103"/>
        <v>1105000</v>
      </c>
      <c r="AC187" s="43">
        <f t="shared" si="104"/>
        <v>1105000</v>
      </c>
      <c r="AD187" s="43">
        <f t="shared" si="105"/>
        <v>1105000</v>
      </c>
      <c r="AE187" s="48">
        <f t="shared" si="106"/>
        <v>1105000</v>
      </c>
      <c r="AF187" s="54">
        <f t="shared" si="107"/>
        <v>1105000</v>
      </c>
    </row>
    <row r="188" spans="2:32" ht="18">
      <c r="B188" s="42" t="s">
        <v>92</v>
      </c>
      <c r="C188" s="35" t="s">
        <v>120</v>
      </c>
      <c r="D188" s="43">
        <v>0</v>
      </c>
      <c r="E188" s="43">
        <v>0</v>
      </c>
      <c r="F188" s="43">
        <v>0</v>
      </c>
      <c r="G188" s="43">
        <v>0</v>
      </c>
      <c r="H188" s="43">
        <v>0</v>
      </c>
      <c r="I188" s="43">
        <v>0</v>
      </c>
      <c r="J188" s="43">
        <v>0</v>
      </c>
      <c r="K188" s="43">
        <v>0</v>
      </c>
      <c r="L188" s="43">
        <v>0</v>
      </c>
      <c r="M188" s="43">
        <v>2930000</v>
      </c>
      <c r="N188" s="43">
        <v>270000</v>
      </c>
      <c r="O188" s="43">
        <v>4200000</v>
      </c>
      <c r="P188" s="56">
        <v>3120000</v>
      </c>
      <c r="Q188" s="38">
        <f t="shared" si="86"/>
        <v>10520000</v>
      </c>
      <c r="S188" s="42" t="s">
        <v>92</v>
      </c>
      <c r="T188" s="35" t="s">
        <v>120</v>
      </c>
      <c r="U188" s="52">
        <f t="shared" si="82"/>
        <v>0</v>
      </c>
      <c r="V188" s="43">
        <f t="shared" si="97"/>
        <v>0</v>
      </c>
      <c r="W188" s="43">
        <f t="shared" si="98"/>
        <v>0</v>
      </c>
      <c r="X188" s="43">
        <f t="shared" si="99"/>
        <v>0</v>
      </c>
      <c r="Y188" s="43">
        <f t="shared" si="100"/>
        <v>0</v>
      </c>
      <c r="Z188" s="47">
        <f t="shared" si="101"/>
        <v>0</v>
      </c>
      <c r="AA188" s="43">
        <f t="shared" si="102"/>
        <v>0</v>
      </c>
      <c r="AB188" s="43">
        <f t="shared" si="103"/>
        <v>0</v>
      </c>
      <c r="AC188" s="43">
        <f t="shared" si="104"/>
        <v>0</v>
      </c>
      <c r="AD188" s="43">
        <f t="shared" si="105"/>
        <v>2930000</v>
      </c>
      <c r="AE188" s="48">
        <f t="shared" si="106"/>
        <v>3200000</v>
      </c>
      <c r="AF188" s="54">
        <f t="shared" si="107"/>
        <v>7400000</v>
      </c>
    </row>
    <row r="189" spans="2:32" ht="18">
      <c r="B189" s="42" t="s">
        <v>92</v>
      </c>
      <c r="C189" s="35" t="s">
        <v>10</v>
      </c>
      <c r="D189" s="43">
        <v>0</v>
      </c>
      <c r="E189" s="43">
        <v>0</v>
      </c>
      <c r="F189" s="43">
        <v>0</v>
      </c>
      <c r="G189" s="43">
        <v>0</v>
      </c>
      <c r="H189" s="43">
        <v>0</v>
      </c>
      <c r="I189" s="43">
        <v>0</v>
      </c>
      <c r="J189" s="43">
        <v>0</v>
      </c>
      <c r="K189" s="43">
        <v>0</v>
      </c>
      <c r="L189" s="43">
        <v>0</v>
      </c>
      <c r="M189" s="43">
        <v>960000</v>
      </c>
      <c r="N189" s="43">
        <v>1385000</v>
      </c>
      <c r="O189" s="43">
        <v>675000</v>
      </c>
      <c r="P189" s="56">
        <v>7263088.0999999996</v>
      </c>
      <c r="Q189" s="38">
        <f t="shared" si="86"/>
        <v>10283088.1</v>
      </c>
      <c r="S189" s="42" t="s">
        <v>92</v>
      </c>
      <c r="T189" s="35" t="s">
        <v>10</v>
      </c>
      <c r="U189" s="52">
        <f t="shared" si="82"/>
        <v>0</v>
      </c>
      <c r="V189" s="43">
        <f t="shared" si="97"/>
        <v>0</v>
      </c>
      <c r="W189" s="43">
        <f t="shared" si="98"/>
        <v>0</v>
      </c>
      <c r="X189" s="43">
        <f t="shared" si="99"/>
        <v>0</v>
      </c>
      <c r="Y189" s="43">
        <f t="shared" si="100"/>
        <v>0</v>
      </c>
      <c r="Z189" s="47">
        <f t="shared" si="101"/>
        <v>0</v>
      </c>
      <c r="AA189" s="43">
        <f t="shared" si="102"/>
        <v>0</v>
      </c>
      <c r="AB189" s="43">
        <f t="shared" si="103"/>
        <v>0</v>
      </c>
      <c r="AC189" s="43">
        <f t="shared" si="104"/>
        <v>0</v>
      </c>
      <c r="AD189" s="43">
        <f t="shared" si="105"/>
        <v>960000</v>
      </c>
      <c r="AE189" s="48">
        <f t="shared" si="106"/>
        <v>2345000</v>
      </c>
      <c r="AF189" s="54">
        <f t="shared" si="107"/>
        <v>3020000</v>
      </c>
    </row>
    <row r="190" spans="2:32" ht="18">
      <c r="B190" s="42" t="s">
        <v>92</v>
      </c>
      <c r="C190" s="35" t="s">
        <v>129</v>
      </c>
      <c r="D190" s="43">
        <v>0</v>
      </c>
      <c r="E190" s="43">
        <v>0</v>
      </c>
      <c r="F190" s="43">
        <v>0</v>
      </c>
      <c r="G190" s="43">
        <v>0</v>
      </c>
      <c r="H190" s="43">
        <v>0</v>
      </c>
      <c r="I190" s="43">
        <v>0</v>
      </c>
      <c r="J190" s="43">
        <v>230000</v>
      </c>
      <c r="K190" s="43">
        <v>0</v>
      </c>
      <c r="L190" s="43">
        <v>0</v>
      </c>
      <c r="M190" s="43">
        <v>250000</v>
      </c>
      <c r="N190" s="43">
        <v>90000</v>
      </c>
      <c r="O190" s="43">
        <v>120000</v>
      </c>
      <c r="P190" s="56">
        <v>420000</v>
      </c>
      <c r="Q190" s="38">
        <f t="shared" si="86"/>
        <v>1110000</v>
      </c>
      <c r="S190" s="42" t="s">
        <v>92</v>
      </c>
      <c r="T190" s="35" t="s">
        <v>129</v>
      </c>
      <c r="U190" s="52">
        <f t="shared" si="82"/>
        <v>0</v>
      </c>
      <c r="V190" s="43">
        <f t="shared" si="97"/>
        <v>0</v>
      </c>
      <c r="W190" s="43">
        <f t="shared" si="98"/>
        <v>0</v>
      </c>
      <c r="X190" s="43">
        <f t="shared" si="99"/>
        <v>0</v>
      </c>
      <c r="Y190" s="43">
        <f t="shared" si="100"/>
        <v>0</v>
      </c>
      <c r="Z190" s="47">
        <f t="shared" si="101"/>
        <v>0</v>
      </c>
      <c r="AA190" s="43">
        <f t="shared" si="102"/>
        <v>230000</v>
      </c>
      <c r="AB190" s="43">
        <f t="shared" si="103"/>
        <v>230000</v>
      </c>
      <c r="AC190" s="43">
        <f t="shared" si="104"/>
        <v>230000</v>
      </c>
      <c r="AD190" s="43">
        <f t="shared" si="105"/>
        <v>480000</v>
      </c>
      <c r="AE190" s="48">
        <f t="shared" si="106"/>
        <v>570000</v>
      </c>
      <c r="AF190" s="54">
        <f t="shared" si="107"/>
        <v>690000</v>
      </c>
    </row>
    <row r="191" spans="2:32" ht="18">
      <c r="B191" s="42" t="s">
        <v>92</v>
      </c>
      <c r="C191" s="35" t="s">
        <v>73</v>
      </c>
      <c r="D191" s="43">
        <v>0</v>
      </c>
      <c r="E191" s="43">
        <v>80000</v>
      </c>
      <c r="F191" s="43">
        <v>75000</v>
      </c>
      <c r="G191" s="43">
        <v>350000</v>
      </c>
      <c r="H191" s="43">
        <v>0</v>
      </c>
      <c r="I191" s="43">
        <v>0</v>
      </c>
      <c r="J191" s="43">
        <v>0</v>
      </c>
      <c r="K191" s="43">
        <v>0</v>
      </c>
      <c r="L191" s="43">
        <v>360000</v>
      </c>
      <c r="M191" s="43">
        <v>96000</v>
      </c>
      <c r="N191" s="43">
        <v>12000</v>
      </c>
      <c r="O191" s="43">
        <v>0</v>
      </c>
      <c r="P191" s="56">
        <v>10375000</v>
      </c>
      <c r="Q191" s="38">
        <f t="shared" si="86"/>
        <v>11348000</v>
      </c>
      <c r="S191" s="42" t="s">
        <v>92</v>
      </c>
      <c r="T191" s="35" t="s">
        <v>73</v>
      </c>
      <c r="U191" s="52">
        <f t="shared" si="82"/>
        <v>0</v>
      </c>
      <c r="V191" s="43">
        <f t="shared" si="97"/>
        <v>80000</v>
      </c>
      <c r="W191" s="43">
        <f t="shared" si="98"/>
        <v>155000</v>
      </c>
      <c r="X191" s="43">
        <f t="shared" si="99"/>
        <v>505000</v>
      </c>
      <c r="Y191" s="43">
        <f t="shared" si="100"/>
        <v>505000</v>
      </c>
      <c r="Z191" s="47">
        <f t="shared" si="101"/>
        <v>505000</v>
      </c>
      <c r="AA191" s="43">
        <f t="shared" si="102"/>
        <v>505000</v>
      </c>
      <c r="AB191" s="43">
        <f t="shared" si="103"/>
        <v>505000</v>
      </c>
      <c r="AC191" s="43">
        <f t="shared" si="104"/>
        <v>865000</v>
      </c>
      <c r="AD191" s="43">
        <f t="shared" si="105"/>
        <v>961000</v>
      </c>
      <c r="AE191" s="48">
        <f t="shared" si="106"/>
        <v>973000</v>
      </c>
      <c r="AF191" s="54">
        <f t="shared" si="107"/>
        <v>973000</v>
      </c>
    </row>
    <row r="192" spans="2:32" ht="18">
      <c r="B192" s="42" t="s">
        <v>92</v>
      </c>
      <c r="C192" s="35" t="s">
        <v>123</v>
      </c>
      <c r="D192" s="43">
        <v>0</v>
      </c>
      <c r="E192" s="43">
        <v>25000</v>
      </c>
      <c r="F192" s="43">
        <v>0</v>
      </c>
      <c r="G192" s="43">
        <v>0</v>
      </c>
      <c r="H192" s="43">
        <v>0</v>
      </c>
      <c r="I192" s="43">
        <v>0</v>
      </c>
      <c r="J192" s="43">
        <v>0</v>
      </c>
      <c r="K192" s="43">
        <v>215604</v>
      </c>
      <c r="L192" s="43">
        <v>110000</v>
      </c>
      <c r="M192" s="43">
        <v>325000</v>
      </c>
      <c r="N192" s="43">
        <v>83000</v>
      </c>
      <c r="O192" s="43">
        <v>790000</v>
      </c>
      <c r="P192" s="56">
        <v>4004000</v>
      </c>
      <c r="Q192" s="38">
        <f t="shared" si="86"/>
        <v>5552604</v>
      </c>
      <c r="S192" s="42" t="s">
        <v>92</v>
      </c>
      <c r="T192" s="35" t="s">
        <v>123</v>
      </c>
      <c r="U192" s="52">
        <f t="shared" si="82"/>
        <v>0</v>
      </c>
      <c r="V192" s="43">
        <f t="shared" si="97"/>
        <v>25000</v>
      </c>
      <c r="W192" s="43">
        <f t="shared" si="98"/>
        <v>25000</v>
      </c>
      <c r="X192" s="43">
        <f t="shared" si="99"/>
        <v>25000</v>
      </c>
      <c r="Y192" s="43">
        <f t="shared" si="100"/>
        <v>25000</v>
      </c>
      <c r="Z192" s="47">
        <f t="shared" si="101"/>
        <v>25000</v>
      </c>
      <c r="AA192" s="43">
        <f t="shared" si="102"/>
        <v>25000</v>
      </c>
      <c r="AB192" s="43">
        <f t="shared" si="103"/>
        <v>240604</v>
      </c>
      <c r="AC192" s="43">
        <f t="shared" si="104"/>
        <v>350604</v>
      </c>
      <c r="AD192" s="43">
        <f t="shared" si="105"/>
        <v>675604</v>
      </c>
      <c r="AE192" s="48">
        <f t="shared" si="106"/>
        <v>758604</v>
      </c>
      <c r="AF192" s="54">
        <f t="shared" si="107"/>
        <v>1548604</v>
      </c>
    </row>
    <row r="193" spans="2:32" ht="19" thickBot="1">
      <c r="B193" s="44" t="s">
        <v>92</v>
      </c>
      <c r="C193" s="45" t="s">
        <v>170</v>
      </c>
      <c r="D193" s="46">
        <v>0</v>
      </c>
      <c r="E193" s="46">
        <v>0</v>
      </c>
      <c r="F193" s="46">
        <v>0</v>
      </c>
      <c r="G193" s="46">
        <v>0</v>
      </c>
      <c r="H193" s="46">
        <v>0</v>
      </c>
      <c r="I193" s="46">
        <v>0</v>
      </c>
      <c r="J193" s="46">
        <v>0</v>
      </c>
      <c r="K193" s="46">
        <v>0</v>
      </c>
      <c r="L193" s="46">
        <v>0</v>
      </c>
      <c r="M193" s="46">
        <v>58900</v>
      </c>
      <c r="N193" s="46">
        <v>55450</v>
      </c>
      <c r="O193" s="46">
        <v>0</v>
      </c>
      <c r="P193" s="57">
        <v>627000</v>
      </c>
      <c r="Q193" s="39">
        <f t="shared" si="86"/>
        <v>741350</v>
      </c>
      <c r="S193" s="44" t="s">
        <v>92</v>
      </c>
      <c r="T193" s="45" t="s">
        <v>170</v>
      </c>
      <c r="U193" s="53">
        <f t="shared" si="82"/>
        <v>0</v>
      </c>
      <c r="V193" s="46">
        <f t="shared" si="97"/>
        <v>0</v>
      </c>
      <c r="W193" s="46">
        <f t="shared" si="98"/>
        <v>0</v>
      </c>
      <c r="X193" s="46">
        <f t="shared" si="99"/>
        <v>0</v>
      </c>
      <c r="Y193" s="46">
        <f t="shared" si="100"/>
        <v>0</v>
      </c>
      <c r="Z193" s="49">
        <f t="shared" si="101"/>
        <v>0</v>
      </c>
      <c r="AA193" s="50">
        <f t="shared" si="102"/>
        <v>0</v>
      </c>
      <c r="AB193" s="50">
        <f t="shared" si="103"/>
        <v>0</v>
      </c>
      <c r="AC193" s="50">
        <f t="shared" si="104"/>
        <v>0</v>
      </c>
      <c r="AD193" s="50">
        <f t="shared" si="105"/>
        <v>58900</v>
      </c>
      <c r="AE193" s="51">
        <f t="shared" si="106"/>
        <v>114350</v>
      </c>
      <c r="AF193" s="55">
        <f t="shared" si="107"/>
        <v>114350</v>
      </c>
    </row>
    <row r="194" spans="2:32" ht="18">
      <c r="B194" s="42" t="s">
        <v>93</v>
      </c>
      <c r="C194" s="35" t="s">
        <v>6</v>
      </c>
      <c r="D194" s="43">
        <v>0</v>
      </c>
      <c r="E194" s="43">
        <v>0</v>
      </c>
      <c r="F194" s="43">
        <v>0</v>
      </c>
      <c r="G194" s="43">
        <v>0</v>
      </c>
      <c r="H194" s="43">
        <v>0</v>
      </c>
      <c r="I194" s="43">
        <v>0</v>
      </c>
      <c r="J194" s="43">
        <v>0</v>
      </c>
      <c r="K194" s="43">
        <v>0</v>
      </c>
      <c r="L194" s="43">
        <v>0</v>
      </c>
      <c r="M194" s="43">
        <v>0</v>
      </c>
      <c r="N194" s="43">
        <v>0</v>
      </c>
      <c r="O194" s="43">
        <v>0</v>
      </c>
      <c r="P194" s="56">
        <v>425000</v>
      </c>
      <c r="Q194" s="38">
        <f t="shared" si="86"/>
        <v>425000</v>
      </c>
      <c r="S194" s="42" t="s">
        <v>93</v>
      </c>
      <c r="T194" s="35" t="s">
        <v>6</v>
      </c>
      <c r="U194" s="52">
        <f t="shared" si="82"/>
        <v>0</v>
      </c>
      <c r="V194" s="43">
        <f t="shared" si="97"/>
        <v>0</v>
      </c>
      <c r="W194" s="43">
        <f t="shared" si="98"/>
        <v>0</v>
      </c>
      <c r="X194" s="43">
        <f t="shared" si="99"/>
        <v>0</v>
      </c>
      <c r="Y194" s="43">
        <f t="shared" si="100"/>
        <v>0</v>
      </c>
      <c r="Z194" s="47">
        <f t="shared" si="101"/>
        <v>0</v>
      </c>
      <c r="AA194" s="43">
        <f t="shared" si="102"/>
        <v>0</v>
      </c>
      <c r="AB194" s="43">
        <f t="shared" si="103"/>
        <v>0</v>
      </c>
      <c r="AC194" s="43">
        <f t="shared" si="104"/>
        <v>0</v>
      </c>
      <c r="AD194" s="43">
        <f t="shared" si="105"/>
        <v>0</v>
      </c>
      <c r="AE194" s="48">
        <f t="shared" si="106"/>
        <v>0</v>
      </c>
      <c r="AF194" s="54">
        <f t="shared" si="107"/>
        <v>0</v>
      </c>
    </row>
    <row r="195" spans="2:32" ht="18">
      <c r="B195" s="42" t="s">
        <v>93</v>
      </c>
      <c r="C195" s="35" t="s">
        <v>117</v>
      </c>
      <c r="D195" s="43">
        <v>0</v>
      </c>
      <c r="E195" s="43">
        <v>0</v>
      </c>
      <c r="F195" s="43">
        <v>0</v>
      </c>
      <c r="G195" s="43">
        <v>0</v>
      </c>
      <c r="H195" s="43">
        <v>0</v>
      </c>
      <c r="I195" s="43">
        <v>0</v>
      </c>
      <c r="J195" s="43">
        <v>0</v>
      </c>
      <c r="K195" s="43">
        <v>0</v>
      </c>
      <c r="L195" s="43">
        <v>0</v>
      </c>
      <c r="M195" s="43">
        <v>0</v>
      </c>
      <c r="N195" s="43">
        <v>0</v>
      </c>
      <c r="O195" s="43">
        <v>0</v>
      </c>
      <c r="P195" s="56">
        <v>276000</v>
      </c>
      <c r="Q195" s="38">
        <f t="shared" si="86"/>
        <v>276000</v>
      </c>
      <c r="S195" s="42" t="s">
        <v>93</v>
      </c>
      <c r="T195" s="35" t="s">
        <v>117</v>
      </c>
      <c r="U195" s="52">
        <f t="shared" si="82"/>
        <v>0</v>
      </c>
      <c r="V195" s="43">
        <f t="shared" si="97"/>
        <v>0</v>
      </c>
      <c r="W195" s="43">
        <f t="shared" si="98"/>
        <v>0</v>
      </c>
      <c r="X195" s="43">
        <f t="shared" si="99"/>
        <v>0</v>
      </c>
      <c r="Y195" s="43">
        <f t="shared" si="100"/>
        <v>0</v>
      </c>
      <c r="Z195" s="47">
        <f t="shared" si="101"/>
        <v>0</v>
      </c>
      <c r="AA195" s="43">
        <f t="shared" si="102"/>
        <v>0</v>
      </c>
      <c r="AB195" s="43">
        <f t="shared" si="103"/>
        <v>0</v>
      </c>
      <c r="AC195" s="43">
        <f t="shared" si="104"/>
        <v>0</v>
      </c>
      <c r="AD195" s="43">
        <f t="shared" si="105"/>
        <v>0</v>
      </c>
      <c r="AE195" s="48">
        <f t="shared" si="106"/>
        <v>0</v>
      </c>
      <c r="AF195" s="54">
        <f t="shared" si="107"/>
        <v>0</v>
      </c>
    </row>
    <row r="196" spans="2:32" ht="18">
      <c r="B196" s="42" t="s">
        <v>148</v>
      </c>
      <c r="C196" s="35" t="s">
        <v>131</v>
      </c>
      <c r="D196" s="43">
        <v>0</v>
      </c>
      <c r="E196" s="43">
        <v>0</v>
      </c>
      <c r="F196" s="43">
        <v>0</v>
      </c>
      <c r="G196" s="43">
        <v>0</v>
      </c>
      <c r="H196" s="43">
        <v>0</v>
      </c>
      <c r="I196" s="43">
        <v>0</v>
      </c>
      <c r="J196" s="43">
        <v>0</v>
      </c>
      <c r="K196" s="43">
        <v>0</v>
      </c>
      <c r="L196" s="43">
        <v>0</v>
      </c>
      <c r="M196" s="43">
        <v>0</v>
      </c>
      <c r="N196" s="43">
        <v>0</v>
      </c>
      <c r="O196" s="43">
        <v>0</v>
      </c>
      <c r="P196" s="56">
        <v>198000</v>
      </c>
      <c r="Q196" s="38">
        <f t="shared" si="86"/>
        <v>198000</v>
      </c>
      <c r="S196" s="42" t="s">
        <v>148</v>
      </c>
      <c r="T196" s="35" t="s">
        <v>131</v>
      </c>
      <c r="U196" s="52">
        <f t="shared" si="82"/>
        <v>0</v>
      </c>
      <c r="V196" s="43">
        <f t="shared" si="97"/>
        <v>0</v>
      </c>
      <c r="W196" s="43">
        <f t="shared" si="98"/>
        <v>0</v>
      </c>
      <c r="X196" s="43">
        <f t="shared" si="99"/>
        <v>0</v>
      </c>
      <c r="Y196" s="43">
        <f t="shared" si="100"/>
        <v>0</v>
      </c>
      <c r="Z196" s="47">
        <f t="shared" si="101"/>
        <v>0</v>
      </c>
      <c r="AA196" s="43">
        <f t="shared" si="102"/>
        <v>0</v>
      </c>
      <c r="AB196" s="43">
        <f t="shared" si="103"/>
        <v>0</v>
      </c>
      <c r="AC196" s="43">
        <f t="shared" si="104"/>
        <v>0</v>
      </c>
      <c r="AD196" s="43">
        <f t="shared" si="105"/>
        <v>0</v>
      </c>
      <c r="AE196" s="48">
        <f t="shared" si="106"/>
        <v>0</v>
      </c>
      <c r="AF196" s="54">
        <f t="shared" si="107"/>
        <v>0</v>
      </c>
    </row>
    <row r="197" spans="2:32" ht="18">
      <c r="B197" s="42" t="s">
        <v>93</v>
      </c>
      <c r="C197" s="35" t="s">
        <v>120</v>
      </c>
      <c r="D197" s="43">
        <v>0</v>
      </c>
      <c r="E197" s="43">
        <v>0</v>
      </c>
      <c r="F197" s="43">
        <v>0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56">
        <v>775000</v>
      </c>
      <c r="Q197" s="38">
        <f t="shared" si="86"/>
        <v>775000</v>
      </c>
      <c r="S197" s="42" t="s">
        <v>93</v>
      </c>
      <c r="T197" s="35" t="s">
        <v>120</v>
      </c>
      <c r="U197" s="52">
        <f t="shared" si="82"/>
        <v>0</v>
      </c>
      <c r="V197" s="43">
        <f t="shared" si="97"/>
        <v>0</v>
      </c>
      <c r="W197" s="43">
        <f t="shared" si="98"/>
        <v>0</v>
      </c>
      <c r="X197" s="43">
        <f t="shared" si="99"/>
        <v>0</v>
      </c>
      <c r="Y197" s="43">
        <f t="shared" si="100"/>
        <v>0</v>
      </c>
      <c r="Z197" s="47">
        <f t="shared" si="101"/>
        <v>0</v>
      </c>
      <c r="AA197" s="43">
        <f t="shared" si="102"/>
        <v>0</v>
      </c>
      <c r="AB197" s="43">
        <f t="shared" si="103"/>
        <v>0</v>
      </c>
      <c r="AC197" s="43">
        <f t="shared" si="104"/>
        <v>0</v>
      </c>
      <c r="AD197" s="43">
        <f t="shared" si="105"/>
        <v>0</v>
      </c>
      <c r="AE197" s="48">
        <f t="shared" si="106"/>
        <v>0</v>
      </c>
      <c r="AF197" s="54">
        <f t="shared" si="107"/>
        <v>0</v>
      </c>
    </row>
    <row r="198" spans="2:32" ht="18">
      <c r="B198" s="42" t="s">
        <v>93</v>
      </c>
      <c r="C198" s="35" t="s">
        <v>10</v>
      </c>
      <c r="D198" s="43">
        <v>0</v>
      </c>
      <c r="E198" s="43">
        <v>0</v>
      </c>
      <c r="F198" s="43">
        <v>0</v>
      </c>
      <c r="G198" s="43">
        <v>0</v>
      </c>
      <c r="H198" s="43">
        <v>0</v>
      </c>
      <c r="I198" s="43">
        <v>0</v>
      </c>
      <c r="J198" s="43">
        <v>0</v>
      </c>
      <c r="K198" s="43">
        <v>0</v>
      </c>
      <c r="L198" s="43">
        <v>0</v>
      </c>
      <c r="M198" s="43">
        <v>440000</v>
      </c>
      <c r="N198" s="43">
        <v>460000</v>
      </c>
      <c r="O198" s="43">
        <v>0</v>
      </c>
      <c r="P198" s="56">
        <v>3766250</v>
      </c>
      <c r="Q198" s="38">
        <f t="shared" si="86"/>
        <v>4666250</v>
      </c>
      <c r="S198" s="42" t="s">
        <v>93</v>
      </c>
      <c r="T198" s="35" t="s">
        <v>10</v>
      </c>
      <c r="U198" s="52">
        <f t="shared" ref="U198:U261" si="108">D198</f>
        <v>0</v>
      </c>
      <c r="V198" s="43">
        <f t="shared" si="97"/>
        <v>0</v>
      </c>
      <c r="W198" s="43">
        <f t="shared" si="98"/>
        <v>0</v>
      </c>
      <c r="X198" s="43">
        <f t="shared" si="99"/>
        <v>0</v>
      </c>
      <c r="Y198" s="43">
        <f t="shared" si="100"/>
        <v>0</v>
      </c>
      <c r="Z198" s="47">
        <f t="shared" si="101"/>
        <v>0</v>
      </c>
      <c r="AA198" s="43">
        <f t="shared" si="102"/>
        <v>0</v>
      </c>
      <c r="AB198" s="43">
        <f t="shared" si="103"/>
        <v>0</v>
      </c>
      <c r="AC198" s="43">
        <f t="shared" si="104"/>
        <v>0</v>
      </c>
      <c r="AD198" s="43">
        <f t="shared" si="105"/>
        <v>440000</v>
      </c>
      <c r="AE198" s="48">
        <f t="shared" si="106"/>
        <v>900000</v>
      </c>
      <c r="AF198" s="54">
        <f t="shared" si="107"/>
        <v>900000</v>
      </c>
    </row>
    <row r="199" spans="2:32" ht="18">
      <c r="B199" s="42" t="s">
        <v>93</v>
      </c>
      <c r="C199" s="35" t="s">
        <v>11</v>
      </c>
      <c r="D199" s="43">
        <v>0</v>
      </c>
      <c r="E199" s="43">
        <v>0</v>
      </c>
      <c r="F199" s="43">
        <v>0</v>
      </c>
      <c r="G199" s="43">
        <v>0</v>
      </c>
      <c r="H199" s="43">
        <v>0</v>
      </c>
      <c r="I199" s="43">
        <v>0</v>
      </c>
      <c r="J199" s="43">
        <v>0</v>
      </c>
      <c r="K199" s="43">
        <v>0</v>
      </c>
      <c r="L199" s="43">
        <v>0</v>
      </c>
      <c r="M199" s="43">
        <v>0</v>
      </c>
      <c r="N199" s="43">
        <v>160000</v>
      </c>
      <c r="O199" s="43">
        <v>0</v>
      </c>
      <c r="P199" s="56">
        <v>0</v>
      </c>
      <c r="Q199" s="38">
        <f t="shared" si="86"/>
        <v>160000</v>
      </c>
      <c r="S199" s="42" t="s">
        <v>93</v>
      </c>
      <c r="T199" s="35" t="s">
        <v>11</v>
      </c>
      <c r="U199" s="52">
        <f t="shared" si="108"/>
        <v>0</v>
      </c>
      <c r="V199" s="43">
        <f t="shared" si="97"/>
        <v>0</v>
      </c>
      <c r="W199" s="43">
        <f t="shared" si="98"/>
        <v>0</v>
      </c>
      <c r="X199" s="43">
        <f t="shared" si="99"/>
        <v>0</v>
      </c>
      <c r="Y199" s="43">
        <f t="shared" si="100"/>
        <v>0</v>
      </c>
      <c r="Z199" s="47">
        <f t="shared" si="101"/>
        <v>0</v>
      </c>
      <c r="AA199" s="43">
        <f t="shared" si="102"/>
        <v>0</v>
      </c>
      <c r="AB199" s="43">
        <f t="shared" si="103"/>
        <v>0</v>
      </c>
      <c r="AC199" s="43">
        <f t="shared" si="104"/>
        <v>0</v>
      </c>
      <c r="AD199" s="43">
        <f t="shared" si="105"/>
        <v>0</v>
      </c>
      <c r="AE199" s="48">
        <f t="shared" si="106"/>
        <v>160000</v>
      </c>
      <c r="AF199" s="54">
        <f t="shared" si="107"/>
        <v>160000</v>
      </c>
    </row>
    <row r="200" spans="2:32" ht="18">
      <c r="B200" s="42" t="s">
        <v>93</v>
      </c>
      <c r="C200" s="35" t="s">
        <v>132</v>
      </c>
      <c r="D200" s="43">
        <v>0</v>
      </c>
      <c r="E200" s="43">
        <v>0</v>
      </c>
      <c r="F200" s="43">
        <v>0</v>
      </c>
      <c r="G200" s="43">
        <v>0</v>
      </c>
      <c r="H200" s="43">
        <v>0</v>
      </c>
      <c r="I200" s="43">
        <v>0</v>
      </c>
      <c r="J200" s="43">
        <v>0</v>
      </c>
      <c r="K200" s="43">
        <v>0</v>
      </c>
      <c r="L200" s="43">
        <v>0</v>
      </c>
      <c r="M200" s="43">
        <v>0</v>
      </c>
      <c r="N200" s="43">
        <v>0</v>
      </c>
      <c r="O200" s="43">
        <v>1200000</v>
      </c>
      <c r="P200" s="56">
        <v>138000</v>
      </c>
      <c r="Q200" s="38">
        <f t="shared" si="86"/>
        <v>1338000</v>
      </c>
      <c r="S200" s="42" t="s">
        <v>93</v>
      </c>
      <c r="T200" s="35" t="s">
        <v>132</v>
      </c>
      <c r="U200" s="52">
        <f t="shared" si="108"/>
        <v>0</v>
      </c>
      <c r="V200" s="43">
        <f t="shared" si="97"/>
        <v>0</v>
      </c>
      <c r="W200" s="43">
        <f t="shared" si="98"/>
        <v>0</v>
      </c>
      <c r="X200" s="43">
        <f t="shared" si="99"/>
        <v>0</v>
      </c>
      <c r="Y200" s="43">
        <f t="shared" si="100"/>
        <v>0</v>
      </c>
      <c r="Z200" s="47">
        <f t="shared" si="101"/>
        <v>0</v>
      </c>
      <c r="AA200" s="43">
        <f t="shared" si="102"/>
        <v>0</v>
      </c>
      <c r="AB200" s="43">
        <f t="shared" si="103"/>
        <v>0</v>
      </c>
      <c r="AC200" s="43">
        <f t="shared" si="104"/>
        <v>0</v>
      </c>
      <c r="AD200" s="43">
        <f t="shared" si="105"/>
        <v>0</v>
      </c>
      <c r="AE200" s="48">
        <f t="shared" si="106"/>
        <v>0</v>
      </c>
      <c r="AF200" s="54">
        <f t="shared" si="107"/>
        <v>1200000</v>
      </c>
    </row>
    <row r="201" spans="2:32" ht="18">
      <c r="B201" s="42" t="s">
        <v>93</v>
      </c>
      <c r="C201" s="35" t="s">
        <v>123</v>
      </c>
      <c r="D201" s="43">
        <v>0</v>
      </c>
      <c r="E201" s="43">
        <v>0</v>
      </c>
      <c r="F201" s="43">
        <v>0</v>
      </c>
      <c r="G201" s="43">
        <v>0</v>
      </c>
      <c r="H201" s="43">
        <v>0</v>
      </c>
      <c r="I201" s="43">
        <v>0</v>
      </c>
      <c r="J201" s="43">
        <v>50000</v>
      </c>
      <c r="K201" s="43">
        <v>0</v>
      </c>
      <c r="L201" s="43">
        <v>0</v>
      </c>
      <c r="M201" s="43">
        <v>0</v>
      </c>
      <c r="N201" s="43">
        <v>86000</v>
      </c>
      <c r="O201" s="43">
        <v>0</v>
      </c>
      <c r="P201" s="56">
        <v>32000</v>
      </c>
      <c r="Q201" s="38">
        <f t="shared" si="86"/>
        <v>168000</v>
      </c>
      <c r="S201" s="42" t="s">
        <v>93</v>
      </c>
      <c r="T201" s="35" t="s">
        <v>123</v>
      </c>
      <c r="U201" s="52">
        <f t="shared" si="108"/>
        <v>0</v>
      </c>
      <c r="V201" s="43">
        <f t="shared" si="97"/>
        <v>0</v>
      </c>
      <c r="W201" s="43">
        <f t="shared" si="98"/>
        <v>0</v>
      </c>
      <c r="X201" s="43">
        <f t="shared" si="99"/>
        <v>0</v>
      </c>
      <c r="Y201" s="43">
        <f t="shared" si="100"/>
        <v>0</v>
      </c>
      <c r="Z201" s="47">
        <f t="shared" si="101"/>
        <v>0</v>
      </c>
      <c r="AA201" s="43">
        <f t="shared" si="102"/>
        <v>50000</v>
      </c>
      <c r="AB201" s="43">
        <f t="shared" si="103"/>
        <v>50000</v>
      </c>
      <c r="AC201" s="43">
        <f t="shared" si="104"/>
        <v>50000</v>
      </c>
      <c r="AD201" s="43">
        <f t="shared" si="105"/>
        <v>50000</v>
      </c>
      <c r="AE201" s="48">
        <f t="shared" si="106"/>
        <v>136000</v>
      </c>
      <c r="AF201" s="54">
        <f t="shared" si="107"/>
        <v>136000</v>
      </c>
    </row>
    <row r="202" spans="2:32" ht="19" thickBot="1">
      <c r="B202" s="44" t="s">
        <v>93</v>
      </c>
      <c r="C202" s="45" t="s">
        <v>170</v>
      </c>
      <c r="D202" s="46">
        <v>0</v>
      </c>
      <c r="E202" s="46">
        <v>0</v>
      </c>
      <c r="F202" s="46">
        <v>0</v>
      </c>
      <c r="G202" s="46">
        <v>0</v>
      </c>
      <c r="H202" s="46">
        <v>0</v>
      </c>
      <c r="I202" s="46">
        <v>0</v>
      </c>
      <c r="J202" s="46">
        <v>0</v>
      </c>
      <c r="K202" s="46">
        <v>0</v>
      </c>
      <c r="L202" s="46">
        <v>0</v>
      </c>
      <c r="M202" s="46">
        <v>0</v>
      </c>
      <c r="N202" s="46">
        <v>92740</v>
      </c>
      <c r="O202" s="46">
        <v>0</v>
      </c>
      <c r="P202" s="57"/>
      <c r="Q202" s="39">
        <f t="shared" ref="Q202" si="109">SUM(D202:P202)</f>
        <v>92740</v>
      </c>
      <c r="S202" s="44" t="s">
        <v>93</v>
      </c>
      <c r="T202" s="45" t="s">
        <v>170</v>
      </c>
      <c r="U202" s="53">
        <f t="shared" si="108"/>
        <v>0</v>
      </c>
      <c r="V202" s="46">
        <f t="shared" si="97"/>
        <v>0</v>
      </c>
      <c r="W202" s="46">
        <f t="shared" si="98"/>
        <v>0</v>
      </c>
      <c r="X202" s="46">
        <f t="shared" si="99"/>
        <v>0</v>
      </c>
      <c r="Y202" s="46">
        <f t="shared" si="100"/>
        <v>0</v>
      </c>
      <c r="Z202" s="49">
        <f t="shared" si="101"/>
        <v>0</v>
      </c>
      <c r="AA202" s="50">
        <f t="shared" si="102"/>
        <v>0</v>
      </c>
      <c r="AB202" s="50">
        <f t="shared" si="103"/>
        <v>0</v>
      </c>
      <c r="AC202" s="50">
        <f t="shared" si="104"/>
        <v>0</v>
      </c>
      <c r="AD202" s="50">
        <f t="shared" si="105"/>
        <v>0</v>
      </c>
      <c r="AE202" s="51">
        <f t="shared" si="106"/>
        <v>92740</v>
      </c>
      <c r="AF202" s="55">
        <f t="shared" si="107"/>
        <v>92740</v>
      </c>
    </row>
    <row r="203" spans="2:32" ht="18">
      <c r="B203" s="42" t="s">
        <v>94</v>
      </c>
      <c r="C203" s="35" t="s">
        <v>6</v>
      </c>
      <c r="D203" s="43">
        <v>0</v>
      </c>
      <c r="E203" s="43">
        <v>25000</v>
      </c>
      <c r="F203" s="43">
        <v>0</v>
      </c>
      <c r="G203" s="43">
        <v>0</v>
      </c>
      <c r="H203" s="43">
        <v>0</v>
      </c>
      <c r="I203" s="43">
        <v>0</v>
      </c>
      <c r="J203" s="43">
        <v>0</v>
      </c>
      <c r="K203" s="43">
        <v>0</v>
      </c>
      <c r="L203" s="43">
        <v>0</v>
      </c>
      <c r="M203" s="43">
        <v>0</v>
      </c>
      <c r="N203" s="43">
        <v>0</v>
      </c>
      <c r="O203" s="43">
        <v>0</v>
      </c>
      <c r="P203" s="56">
        <v>0</v>
      </c>
      <c r="Q203" s="38">
        <f t="shared" si="86"/>
        <v>25000</v>
      </c>
      <c r="S203" s="42" t="s">
        <v>94</v>
      </c>
      <c r="T203" s="35" t="s">
        <v>6</v>
      </c>
      <c r="U203" s="52">
        <f t="shared" si="108"/>
        <v>0</v>
      </c>
      <c r="V203" s="43">
        <f t="shared" si="97"/>
        <v>25000</v>
      </c>
      <c r="W203" s="43">
        <f t="shared" si="98"/>
        <v>25000</v>
      </c>
      <c r="X203" s="43">
        <f t="shared" si="99"/>
        <v>25000</v>
      </c>
      <c r="Y203" s="43">
        <f t="shared" si="100"/>
        <v>25000</v>
      </c>
      <c r="Z203" s="47">
        <f t="shared" si="101"/>
        <v>25000</v>
      </c>
      <c r="AA203" s="43">
        <f t="shared" si="102"/>
        <v>25000</v>
      </c>
      <c r="AB203" s="43">
        <f t="shared" si="103"/>
        <v>25000</v>
      </c>
      <c r="AC203" s="43">
        <f t="shared" si="104"/>
        <v>25000</v>
      </c>
      <c r="AD203" s="43">
        <f t="shared" si="105"/>
        <v>25000</v>
      </c>
      <c r="AE203" s="48">
        <f t="shared" si="106"/>
        <v>25000</v>
      </c>
      <c r="AF203" s="54">
        <f t="shared" si="107"/>
        <v>25000</v>
      </c>
    </row>
    <row r="204" spans="2:32" ht="18">
      <c r="B204" s="42" t="s">
        <v>94</v>
      </c>
      <c r="C204" s="35" t="s">
        <v>7</v>
      </c>
      <c r="D204" s="43" t="s">
        <v>118</v>
      </c>
      <c r="E204" s="43" t="s">
        <v>118</v>
      </c>
      <c r="F204" s="43" t="s">
        <v>118</v>
      </c>
      <c r="G204" s="43" t="s">
        <v>118</v>
      </c>
      <c r="H204" s="43" t="s">
        <v>118</v>
      </c>
      <c r="I204" s="43" t="s">
        <v>118</v>
      </c>
      <c r="J204" s="43" t="s">
        <v>118</v>
      </c>
      <c r="K204" s="43" t="s">
        <v>118</v>
      </c>
      <c r="L204" s="43" t="s">
        <v>118</v>
      </c>
      <c r="M204" s="43" t="s">
        <v>118</v>
      </c>
      <c r="N204" s="43" t="s">
        <v>118</v>
      </c>
      <c r="O204" s="43" t="s">
        <v>118</v>
      </c>
      <c r="P204" s="56" t="s">
        <v>118</v>
      </c>
      <c r="Q204" s="38">
        <f t="shared" si="86"/>
        <v>0</v>
      </c>
      <c r="S204" s="42" t="s">
        <v>94</v>
      </c>
      <c r="T204" s="35" t="s">
        <v>7</v>
      </c>
      <c r="U204" s="52" t="str">
        <f t="shared" si="108"/>
        <v xml:space="preserve"> </v>
      </c>
      <c r="V204" s="43"/>
      <c r="W204" s="43"/>
      <c r="X204" s="43"/>
      <c r="Y204" s="43"/>
      <c r="Z204" s="47"/>
      <c r="AA204" s="43"/>
      <c r="AB204" s="43"/>
      <c r="AC204" s="43"/>
      <c r="AD204" s="43"/>
      <c r="AE204" s="48"/>
      <c r="AF204" s="54"/>
    </row>
    <row r="205" spans="2:32" ht="18">
      <c r="B205" s="42" t="s">
        <v>94</v>
      </c>
      <c r="C205" s="35" t="s">
        <v>131</v>
      </c>
      <c r="D205" s="43" t="s">
        <v>118</v>
      </c>
      <c r="E205" s="43" t="s">
        <v>118</v>
      </c>
      <c r="F205" s="43" t="s">
        <v>118</v>
      </c>
      <c r="G205" s="43" t="s">
        <v>118</v>
      </c>
      <c r="H205" s="43" t="s">
        <v>118</v>
      </c>
      <c r="I205" s="43" t="s">
        <v>118</v>
      </c>
      <c r="J205" s="43" t="s">
        <v>118</v>
      </c>
      <c r="K205" s="43" t="s">
        <v>118</v>
      </c>
      <c r="L205" s="43" t="s">
        <v>118</v>
      </c>
      <c r="M205" s="43" t="s">
        <v>118</v>
      </c>
      <c r="N205" s="43" t="s">
        <v>118</v>
      </c>
      <c r="O205" s="43" t="s">
        <v>118</v>
      </c>
      <c r="P205" s="56" t="s">
        <v>118</v>
      </c>
      <c r="Q205" s="38">
        <f t="shared" si="86"/>
        <v>0</v>
      </c>
      <c r="S205" s="42" t="s">
        <v>94</v>
      </c>
      <c r="T205" s="35" t="s">
        <v>131</v>
      </c>
      <c r="U205" s="52" t="str">
        <f t="shared" si="108"/>
        <v xml:space="preserve"> </v>
      </c>
      <c r="V205" s="43"/>
      <c r="W205" s="43"/>
      <c r="X205" s="43"/>
      <c r="Y205" s="43"/>
      <c r="Z205" s="47"/>
      <c r="AA205" s="43"/>
      <c r="AB205" s="43"/>
      <c r="AC205" s="43"/>
      <c r="AD205" s="43"/>
      <c r="AE205" s="48"/>
      <c r="AF205" s="54"/>
    </row>
    <row r="206" spans="2:32" ht="18">
      <c r="B206" s="42" t="s">
        <v>149</v>
      </c>
      <c r="C206" s="35" t="s">
        <v>120</v>
      </c>
      <c r="D206" s="43" t="s">
        <v>118</v>
      </c>
      <c r="E206" s="43" t="s">
        <v>118</v>
      </c>
      <c r="F206" s="43" t="s">
        <v>118</v>
      </c>
      <c r="G206" s="43" t="s">
        <v>118</v>
      </c>
      <c r="H206" s="43" t="s">
        <v>118</v>
      </c>
      <c r="I206" s="43" t="s">
        <v>118</v>
      </c>
      <c r="J206" s="43" t="s">
        <v>118</v>
      </c>
      <c r="K206" s="43" t="s">
        <v>118</v>
      </c>
      <c r="L206" s="43" t="s">
        <v>118</v>
      </c>
      <c r="M206" s="43" t="s">
        <v>118</v>
      </c>
      <c r="N206" s="43" t="s">
        <v>118</v>
      </c>
      <c r="O206" s="43" t="s">
        <v>118</v>
      </c>
      <c r="P206" s="56" t="s">
        <v>127</v>
      </c>
      <c r="Q206" s="38">
        <f t="shared" si="86"/>
        <v>0</v>
      </c>
      <c r="S206" s="42" t="s">
        <v>149</v>
      </c>
      <c r="T206" s="35" t="s">
        <v>120</v>
      </c>
      <c r="U206" s="52" t="str">
        <f t="shared" si="108"/>
        <v xml:space="preserve"> </v>
      </c>
      <c r="V206" s="43"/>
      <c r="W206" s="43"/>
      <c r="X206" s="43"/>
      <c r="Y206" s="43"/>
      <c r="Z206" s="47"/>
      <c r="AA206" s="43"/>
      <c r="AB206" s="43"/>
      <c r="AC206" s="43"/>
      <c r="AD206" s="43"/>
      <c r="AE206" s="48"/>
      <c r="AF206" s="54"/>
    </row>
    <row r="207" spans="2:32" ht="18">
      <c r="B207" s="42" t="s">
        <v>94</v>
      </c>
      <c r="C207" s="35" t="s">
        <v>10</v>
      </c>
      <c r="D207" s="43" t="s">
        <v>118</v>
      </c>
      <c r="E207" s="43" t="s">
        <v>118</v>
      </c>
      <c r="F207" s="43" t="s">
        <v>118</v>
      </c>
      <c r="G207" s="43" t="s">
        <v>118</v>
      </c>
      <c r="H207" s="43" t="s">
        <v>118</v>
      </c>
      <c r="I207" s="43" t="s">
        <v>118</v>
      </c>
      <c r="J207" s="43" t="s">
        <v>118</v>
      </c>
      <c r="K207" s="43" t="s">
        <v>118</v>
      </c>
      <c r="L207" s="43" t="s">
        <v>118</v>
      </c>
      <c r="M207" s="43" t="s">
        <v>118</v>
      </c>
      <c r="N207" s="43" t="s">
        <v>118</v>
      </c>
      <c r="O207" s="43" t="s">
        <v>118</v>
      </c>
      <c r="P207" s="56" t="s">
        <v>118</v>
      </c>
      <c r="Q207" s="38">
        <f t="shared" si="86"/>
        <v>0</v>
      </c>
      <c r="S207" s="42" t="s">
        <v>94</v>
      </c>
      <c r="T207" s="35" t="s">
        <v>10</v>
      </c>
      <c r="U207" s="52" t="str">
        <f t="shared" si="108"/>
        <v xml:space="preserve"> </v>
      </c>
      <c r="V207" s="43"/>
      <c r="W207" s="43"/>
      <c r="X207" s="43"/>
      <c r="Y207" s="43"/>
      <c r="Z207" s="47"/>
      <c r="AA207" s="43"/>
      <c r="AB207" s="43"/>
      <c r="AC207" s="43"/>
      <c r="AD207" s="43"/>
      <c r="AE207" s="48"/>
      <c r="AF207" s="54"/>
    </row>
    <row r="208" spans="2:32" ht="18">
      <c r="B208" s="42" t="s">
        <v>94</v>
      </c>
      <c r="C208" s="35" t="s">
        <v>11</v>
      </c>
      <c r="D208" s="43" t="s">
        <v>118</v>
      </c>
      <c r="E208" s="43" t="s">
        <v>118</v>
      </c>
      <c r="F208" s="43" t="s">
        <v>118</v>
      </c>
      <c r="G208" s="43" t="s">
        <v>118</v>
      </c>
      <c r="H208" s="43" t="s">
        <v>118</v>
      </c>
      <c r="I208" s="43" t="s">
        <v>118</v>
      </c>
      <c r="J208" s="43" t="s">
        <v>118</v>
      </c>
      <c r="K208" s="43" t="s">
        <v>118</v>
      </c>
      <c r="L208" s="43" t="s">
        <v>118</v>
      </c>
      <c r="M208" s="43" t="s">
        <v>118</v>
      </c>
      <c r="N208" s="43" t="s">
        <v>118</v>
      </c>
      <c r="O208" s="43" t="s">
        <v>118</v>
      </c>
      <c r="P208" s="56" t="s">
        <v>118</v>
      </c>
      <c r="Q208" s="38">
        <f t="shared" si="86"/>
        <v>0</v>
      </c>
      <c r="S208" s="42" t="s">
        <v>94</v>
      </c>
      <c r="T208" s="35" t="s">
        <v>11</v>
      </c>
      <c r="U208" s="52" t="str">
        <f t="shared" si="108"/>
        <v xml:space="preserve"> </v>
      </c>
      <c r="V208" s="43"/>
      <c r="W208" s="43"/>
      <c r="X208" s="43"/>
      <c r="Y208" s="43"/>
      <c r="Z208" s="47"/>
      <c r="AA208" s="43"/>
      <c r="AB208" s="43"/>
      <c r="AC208" s="43"/>
      <c r="AD208" s="43"/>
      <c r="AE208" s="48"/>
      <c r="AF208" s="54"/>
    </row>
    <row r="209" spans="2:32" ht="18">
      <c r="B209" s="42" t="s">
        <v>94</v>
      </c>
      <c r="C209" s="35" t="s">
        <v>73</v>
      </c>
      <c r="D209" s="43" t="s">
        <v>118</v>
      </c>
      <c r="E209" s="43" t="s">
        <v>118</v>
      </c>
      <c r="F209" s="43" t="s">
        <v>118</v>
      </c>
      <c r="G209" s="43" t="s">
        <v>118</v>
      </c>
      <c r="H209" s="43" t="s">
        <v>118</v>
      </c>
      <c r="I209" s="43" t="s">
        <v>118</v>
      </c>
      <c r="J209" s="43" t="s">
        <v>118</v>
      </c>
      <c r="K209" s="43" t="s">
        <v>118</v>
      </c>
      <c r="L209" s="43" t="s">
        <v>118</v>
      </c>
      <c r="M209" s="43" t="s">
        <v>118</v>
      </c>
      <c r="N209" s="43" t="s">
        <v>118</v>
      </c>
      <c r="O209" s="43" t="s">
        <v>118</v>
      </c>
      <c r="P209" s="56" t="s">
        <v>118</v>
      </c>
      <c r="Q209" s="38">
        <f t="shared" si="86"/>
        <v>0</v>
      </c>
      <c r="S209" s="42" t="s">
        <v>94</v>
      </c>
      <c r="T209" s="35" t="s">
        <v>73</v>
      </c>
      <c r="U209" s="52" t="str">
        <f t="shared" si="108"/>
        <v xml:space="preserve"> </v>
      </c>
      <c r="V209" s="43"/>
      <c r="W209" s="43"/>
      <c r="X209" s="43"/>
      <c r="Y209" s="43"/>
      <c r="Z209" s="47"/>
      <c r="AA209" s="43"/>
      <c r="AB209" s="43"/>
      <c r="AC209" s="43"/>
      <c r="AD209" s="43"/>
      <c r="AE209" s="48"/>
      <c r="AF209" s="54"/>
    </row>
    <row r="210" spans="2:32" ht="18">
      <c r="B210" s="42" t="s">
        <v>94</v>
      </c>
      <c r="C210" s="35" t="s">
        <v>123</v>
      </c>
      <c r="D210" s="43" t="s">
        <v>118</v>
      </c>
      <c r="E210" s="43" t="s">
        <v>118</v>
      </c>
      <c r="F210" s="43" t="s">
        <v>118</v>
      </c>
      <c r="G210" s="43" t="s">
        <v>118</v>
      </c>
      <c r="H210" s="43" t="s">
        <v>118</v>
      </c>
      <c r="I210" s="43" t="s">
        <v>118</v>
      </c>
      <c r="J210" s="43" t="s">
        <v>118</v>
      </c>
      <c r="K210" s="43" t="s">
        <v>118</v>
      </c>
      <c r="L210" s="43" t="s">
        <v>118</v>
      </c>
      <c r="M210" s="43" t="s">
        <v>118</v>
      </c>
      <c r="N210" s="43" t="s">
        <v>118</v>
      </c>
      <c r="O210" s="43" t="s">
        <v>118</v>
      </c>
      <c r="P210" s="56" t="s">
        <v>118</v>
      </c>
      <c r="Q210" s="38">
        <f t="shared" si="86"/>
        <v>0</v>
      </c>
      <c r="S210" s="42" t="s">
        <v>94</v>
      </c>
      <c r="T210" s="35" t="s">
        <v>123</v>
      </c>
      <c r="U210" s="52" t="str">
        <f t="shared" si="108"/>
        <v xml:space="preserve"> </v>
      </c>
      <c r="V210" s="43"/>
      <c r="W210" s="43"/>
      <c r="X210" s="43"/>
      <c r="Y210" s="43"/>
      <c r="Z210" s="47"/>
      <c r="AA210" s="43"/>
      <c r="AB210" s="43"/>
      <c r="AC210" s="43"/>
      <c r="AD210" s="43"/>
      <c r="AE210" s="48"/>
      <c r="AF210" s="54"/>
    </row>
    <row r="211" spans="2:32" ht="19" thickBot="1">
      <c r="B211" s="44" t="s">
        <v>94</v>
      </c>
      <c r="C211" s="45" t="s">
        <v>170</v>
      </c>
      <c r="D211" s="46" t="s">
        <v>118</v>
      </c>
      <c r="E211" s="46" t="s">
        <v>118</v>
      </c>
      <c r="F211" s="46" t="s">
        <v>118</v>
      </c>
      <c r="G211" s="46" t="s">
        <v>118</v>
      </c>
      <c r="H211" s="46" t="s">
        <v>118</v>
      </c>
      <c r="I211" s="46" t="s">
        <v>118</v>
      </c>
      <c r="J211" s="46" t="s">
        <v>118</v>
      </c>
      <c r="K211" s="46" t="s">
        <v>118</v>
      </c>
      <c r="L211" s="46" t="s">
        <v>118</v>
      </c>
      <c r="M211" s="46" t="s">
        <v>118</v>
      </c>
      <c r="N211" s="46" t="s">
        <v>118</v>
      </c>
      <c r="O211" s="46" t="s">
        <v>118</v>
      </c>
      <c r="P211" s="57" t="s">
        <v>118</v>
      </c>
      <c r="Q211" s="39">
        <f t="shared" si="86"/>
        <v>0</v>
      </c>
      <c r="S211" s="44" t="s">
        <v>94</v>
      </c>
      <c r="T211" s="45" t="s">
        <v>170</v>
      </c>
      <c r="U211" s="53" t="str">
        <f t="shared" si="108"/>
        <v xml:space="preserve"> </v>
      </c>
      <c r="V211" s="46"/>
      <c r="W211" s="46"/>
      <c r="X211" s="46"/>
      <c r="Y211" s="46"/>
      <c r="Z211" s="49"/>
      <c r="AA211" s="50"/>
      <c r="AB211" s="50"/>
      <c r="AC211" s="50"/>
      <c r="AD211" s="50"/>
      <c r="AE211" s="51"/>
      <c r="AF211" s="55"/>
    </row>
    <row r="212" spans="2:32" ht="18">
      <c r="B212" s="42" t="s">
        <v>95</v>
      </c>
      <c r="C212" s="35" t="s">
        <v>6</v>
      </c>
      <c r="D212" s="43">
        <v>0</v>
      </c>
      <c r="E212" s="43">
        <v>25000</v>
      </c>
      <c r="F212" s="43">
        <v>0</v>
      </c>
      <c r="G212" s="43">
        <v>581000</v>
      </c>
      <c r="H212" s="43">
        <v>243000</v>
      </c>
      <c r="I212" s="43">
        <v>266000</v>
      </c>
      <c r="J212" s="43">
        <v>279000</v>
      </c>
      <c r="K212" s="43">
        <v>23000</v>
      </c>
      <c r="L212" s="43">
        <v>53000</v>
      </c>
      <c r="M212" s="43">
        <v>135000</v>
      </c>
      <c r="N212" s="43">
        <v>0</v>
      </c>
      <c r="O212" s="43">
        <v>0</v>
      </c>
      <c r="P212" s="56">
        <v>280500</v>
      </c>
      <c r="Q212" s="38">
        <f t="shared" si="86"/>
        <v>1885500</v>
      </c>
      <c r="S212" s="42" t="s">
        <v>95</v>
      </c>
      <c r="T212" s="35" t="s">
        <v>6</v>
      </c>
      <c r="U212" s="52">
        <f t="shared" si="108"/>
        <v>0</v>
      </c>
      <c r="V212" s="43">
        <f t="shared" ref="V212:AF213" si="110">U212+E212</f>
        <v>25000</v>
      </c>
      <c r="W212" s="43">
        <f t="shared" si="110"/>
        <v>25000</v>
      </c>
      <c r="X212" s="43">
        <f t="shared" si="110"/>
        <v>606000</v>
      </c>
      <c r="Y212" s="43">
        <f t="shared" si="110"/>
        <v>849000</v>
      </c>
      <c r="Z212" s="47">
        <f t="shared" si="110"/>
        <v>1115000</v>
      </c>
      <c r="AA212" s="43">
        <f t="shared" si="110"/>
        <v>1394000</v>
      </c>
      <c r="AB212" s="43">
        <f t="shared" si="110"/>
        <v>1417000</v>
      </c>
      <c r="AC212" s="43">
        <f t="shared" si="110"/>
        <v>1470000</v>
      </c>
      <c r="AD212" s="43">
        <f t="shared" si="110"/>
        <v>1605000</v>
      </c>
      <c r="AE212" s="48">
        <f t="shared" si="110"/>
        <v>1605000</v>
      </c>
      <c r="AF212" s="54">
        <f t="shared" si="110"/>
        <v>1605000</v>
      </c>
    </row>
    <row r="213" spans="2:32" ht="18">
      <c r="B213" s="42" t="s">
        <v>95</v>
      </c>
      <c r="C213" s="35" t="s">
        <v>7</v>
      </c>
      <c r="D213" s="43">
        <v>880000</v>
      </c>
      <c r="E213" s="43">
        <v>225000</v>
      </c>
      <c r="F213" s="43">
        <v>0</v>
      </c>
      <c r="G213" s="43">
        <v>0</v>
      </c>
      <c r="H213" s="43">
        <v>0</v>
      </c>
      <c r="I213" s="43">
        <v>0</v>
      </c>
      <c r="J213" s="43">
        <v>0</v>
      </c>
      <c r="K213" s="43">
        <v>0</v>
      </c>
      <c r="L213" s="43">
        <v>510000</v>
      </c>
      <c r="M213" s="43">
        <v>330000</v>
      </c>
      <c r="N213" s="43">
        <v>3700000</v>
      </c>
      <c r="O213" s="43">
        <v>270000</v>
      </c>
      <c r="P213" s="56">
        <v>12408000</v>
      </c>
      <c r="Q213" s="38">
        <f t="shared" si="86"/>
        <v>18323000</v>
      </c>
      <c r="S213" s="42" t="s">
        <v>95</v>
      </c>
      <c r="T213" s="35" t="s">
        <v>7</v>
      </c>
      <c r="U213" s="52">
        <f t="shared" si="108"/>
        <v>880000</v>
      </c>
      <c r="V213" s="43">
        <f t="shared" si="110"/>
        <v>1105000</v>
      </c>
      <c r="W213" s="43">
        <f t="shared" si="110"/>
        <v>1105000</v>
      </c>
      <c r="X213" s="43">
        <f t="shared" si="110"/>
        <v>1105000</v>
      </c>
      <c r="Y213" s="43">
        <f t="shared" si="110"/>
        <v>1105000</v>
      </c>
      <c r="Z213" s="47">
        <f t="shared" si="110"/>
        <v>1105000</v>
      </c>
      <c r="AA213" s="43">
        <f t="shared" si="110"/>
        <v>1105000</v>
      </c>
      <c r="AB213" s="43">
        <f t="shared" si="110"/>
        <v>1105000</v>
      </c>
      <c r="AC213" s="43">
        <f t="shared" si="110"/>
        <v>1615000</v>
      </c>
      <c r="AD213" s="43">
        <f t="shared" si="110"/>
        <v>1945000</v>
      </c>
      <c r="AE213" s="48">
        <f t="shared" si="110"/>
        <v>5645000</v>
      </c>
      <c r="AF213" s="54">
        <f t="shared" si="110"/>
        <v>5915000</v>
      </c>
    </row>
    <row r="214" spans="2:32" ht="18">
      <c r="B214" s="42" t="s">
        <v>95</v>
      </c>
      <c r="C214" s="35" t="s">
        <v>8</v>
      </c>
      <c r="D214" s="43" t="s">
        <v>118</v>
      </c>
      <c r="E214" s="43" t="s">
        <v>118</v>
      </c>
      <c r="F214" s="43" t="s">
        <v>118</v>
      </c>
      <c r="G214" s="43" t="s">
        <v>118</v>
      </c>
      <c r="H214" s="43" t="s">
        <v>118</v>
      </c>
      <c r="I214" s="43" t="s">
        <v>118</v>
      </c>
      <c r="J214" s="43" t="s">
        <v>118</v>
      </c>
      <c r="K214" s="43" t="s">
        <v>118</v>
      </c>
      <c r="L214" s="43" t="s">
        <v>118</v>
      </c>
      <c r="M214" s="43" t="s">
        <v>118</v>
      </c>
      <c r="N214" s="43" t="s">
        <v>118</v>
      </c>
      <c r="O214" s="43" t="s">
        <v>118</v>
      </c>
      <c r="P214" s="56" t="s">
        <v>118</v>
      </c>
      <c r="Q214" s="38">
        <f t="shared" si="86"/>
        <v>0</v>
      </c>
      <c r="S214" s="42" t="s">
        <v>95</v>
      </c>
      <c r="T214" s="35" t="s">
        <v>8</v>
      </c>
      <c r="U214" s="52" t="str">
        <f t="shared" si="108"/>
        <v xml:space="preserve"> </v>
      </c>
      <c r="V214" s="43"/>
      <c r="W214" s="43"/>
      <c r="X214" s="43"/>
      <c r="Y214" s="43"/>
      <c r="Z214" s="47"/>
      <c r="AA214" s="43"/>
      <c r="AB214" s="43"/>
      <c r="AC214" s="43"/>
      <c r="AD214" s="43"/>
      <c r="AE214" s="48"/>
      <c r="AF214" s="54"/>
    </row>
    <row r="215" spans="2:32" ht="18">
      <c r="B215" s="42" t="s">
        <v>95</v>
      </c>
      <c r="C215" s="35" t="s">
        <v>120</v>
      </c>
      <c r="D215" s="43">
        <v>0</v>
      </c>
      <c r="E215" s="43">
        <v>0</v>
      </c>
      <c r="F215" s="43">
        <v>0</v>
      </c>
      <c r="G215" s="43">
        <v>0</v>
      </c>
      <c r="H215" s="43">
        <v>0</v>
      </c>
      <c r="I215" s="43">
        <v>0</v>
      </c>
      <c r="J215" s="43">
        <v>0</v>
      </c>
      <c r="K215" s="43">
        <v>0</v>
      </c>
      <c r="L215" s="43">
        <v>1500000</v>
      </c>
      <c r="M215" s="43">
        <v>340000</v>
      </c>
      <c r="N215" s="43">
        <v>350000</v>
      </c>
      <c r="O215" s="43">
        <v>0</v>
      </c>
      <c r="P215" s="56">
        <v>1290000</v>
      </c>
      <c r="Q215" s="38">
        <f t="shared" si="86"/>
        <v>3480000</v>
      </c>
      <c r="S215" s="42" t="s">
        <v>95</v>
      </c>
      <c r="T215" s="35" t="s">
        <v>120</v>
      </c>
      <c r="U215" s="52">
        <f t="shared" si="108"/>
        <v>0</v>
      </c>
      <c r="V215" s="43">
        <f t="shared" ref="V215:AF222" si="111">U215+E215</f>
        <v>0</v>
      </c>
      <c r="W215" s="43">
        <f t="shared" si="111"/>
        <v>0</v>
      </c>
      <c r="X215" s="43">
        <f t="shared" si="111"/>
        <v>0</v>
      </c>
      <c r="Y215" s="43">
        <f t="shared" si="111"/>
        <v>0</v>
      </c>
      <c r="Z215" s="47">
        <f t="shared" si="111"/>
        <v>0</v>
      </c>
      <c r="AA215" s="43">
        <f t="shared" si="111"/>
        <v>0</v>
      </c>
      <c r="AB215" s="43">
        <f t="shared" si="111"/>
        <v>0</v>
      </c>
      <c r="AC215" s="43">
        <f t="shared" si="111"/>
        <v>1500000</v>
      </c>
      <c r="AD215" s="43">
        <f t="shared" si="111"/>
        <v>1840000</v>
      </c>
      <c r="AE215" s="48">
        <f t="shared" si="111"/>
        <v>2190000</v>
      </c>
      <c r="AF215" s="54">
        <f t="shared" si="111"/>
        <v>2190000</v>
      </c>
    </row>
    <row r="216" spans="2:32" ht="18">
      <c r="B216" s="42" t="s">
        <v>150</v>
      </c>
      <c r="C216" s="35" t="s">
        <v>121</v>
      </c>
      <c r="D216" s="43">
        <v>0</v>
      </c>
      <c r="E216" s="43">
        <v>0</v>
      </c>
      <c r="F216" s="43">
        <v>0</v>
      </c>
      <c r="G216" s="43">
        <v>0</v>
      </c>
      <c r="H216" s="43">
        <v>0</v>
      </c>
      <c r="I216" s="43">
        <v>0</v>
      </c>
      <c r="J216" s="43">
        <v>0</v>
      </c>
      <c r="K216" s="43">
        <v>0</v>
      </c>
      <c r="L216" s="43">
        <v>520000</v>
      </c>
      <c r="M216" s="43">
        <v>240000</v>
      </c>
      <c r="N216" s="43">
        <v>0</v>
      </c>
      <c r="O216" s="43">
        <v>0</v>
      </c>
      <c r="P216" s="56">
        <v>7126200</v>
      </c>
      <c r="Q216" s="38">
        <f t="shared" si="86"/>
        <v>7886200</v>
      </c>
      <c r="S216" s="42" t="s">
        <v>150</v>
      </c>
      <c r="T216" s="35" t="s">
        <v>121</v>
      </c>
      <c r="U216" s="52">
        <f t="shared" si="108"/>
        <v>0</v>
      </c>
      <c r="V216" s="43">
        <f t="shared" si="111"/>
        <v>0</v>
      </c>
      <c r="W216" s="43">
        <f t="shared" si="111"/>
        <v>0</v>
      </c>
      <c r="X216" s="43">
        <f t="shared" si="111"/>
        <v>0</v>
      </c>
      <c r="Y216" s="43">
        <f t="shared" si="111"/>
        <v>0</v>
      </c>
      <c r="Z216" s="47">
        <f t="shared" si="111"/>
        <v>0</v>
      </c>
      <c r="AA216" s="43">
        <f t="shared" si="111"/>
        <v>0</v>
      </c>
      <c r="AB216" s="43">
        <f t="shared" si="111"/>
        <v>0</v>
      </c>
      <c r="AC216" s="43">
        <f t="shared" si="111"/>
        <v>520000</v>
      </c>
      <c r="AD216" s="43">
        <f t="shared" si="111"/>
        <v>760000</v>
      </c>
      <c r="AE216" s="48">
        <f t="shared" si="111"/>
        <v>760000</v>
      </c>
      <c r="AF216" s="54">
        <f t="shared" si="111"/>
        <v>760000</v>
      </c>
    </row>
    <row r="217" spans="2:32" ht="18">
      <c r="B217" s="42" t="s">
        <v>95</v>
      </c>
      <c r="C217" s="35" t="s">
        <v>11</v>
      </c>
      <c r="D217" s="43">
        <v>0</v>
      </c>
      <c r="E217" s="43">
        <v>0</v>
      </c>
      <c r="F217" s="43">
        <v>0</v>
      </c>
      <c r="G217" s="43">
        <v>0</v>
      </c>
      <c r="H217" s="43">
        <v>0</v>
      </c>
      <c r="I217" s="43">
        <v>0</v>
      </c>
      <c r="J217" s="43">
        <v>0</v>
      </c>
      <c r="K217" s="43">
        <v>0</v>
      </c>
      <c r="L217" s="43">
        <v>0</v>
      </c>
      <c r="M217" s="43">
        <v>0</v>
      </c>
      <c r="N217" s="43">
        <v>90000</v>
      </c>
      <c r="O217" s="43">
        <v>0</v>
      </c>
      <c r="P217" s="56">
        <v>165000</v>
      </c>
      <c r="Q217" s="38">
        <f t="shared" si="86"/>
        <v>255000</v>
      </c>
      <c r="S217" s="42" t="s">
        <v>95</v>
      </c>
      <c r="T217" s="35" t="s">
        <v>11</v>
      </c>
      <c r="U217" s="52">
        <f t="shared" si="108"/>
        <v>0</v>
      </c>
      <c r="V217" s="43">
        <f t="shared" si="111"/>
        <v>0</v>
      </c>
      <c r="W217" s="43">
        <f t="shared" si="111"/>
        <v>0</v>
      </c>
      <c r="X217" s="43">
        <f t="shared" si="111"/>
        <v>0</v>
      </c>
      <c r="Y217" s="43">
        <f t="shared" si="111"/>
        <v>0</v>
      </c>
      <c r="Z217" s="47">
        <f t="shared" si="111"/>
        <v>0</v>
      </c>
      <c r="AA217" s="43">
        <f t="shared" si="111"/>
        <v>0</v>
      </c>
      <c r="AB217" s="43">
        <f t="shared" si="111"/>
        <v>0</v>
      </c>
      <c r="AC217" s="43">
        <f t="shared" si="111"/>
        <v>0</v>
      </c>
      <c r="AD217" s="43">
        <f t="shared" si="111"/>
        <v>0</v>
      </c>
      <c r="AE217" s="48">
        <f t="shared" si="111"/>
        <v>90000</v>
      </c>
      <c r="AF217" s="54">
        <f t="shared" si="111"/>
        <v>90000</v>
      </c>
    </row>
    <row r="218" spans="2:32" ht="18">
      <c r="B218" s="42" t="s">
        <v>95</v>
      </c>
      <c r="C218" s="35" t="s">
        <v>73</v>
      </c>
      <c r="D218" s="43">
        <v>0</v>
      </c>
      <c r="E218" s="43">
        <v>100000</v>
      </c>
      <c r="F218" s="43">
        <v>0</v>
      </c>
      <c r="G218" s="43">
        <v>0</v>
      </c>
      <c r="H218" s="43">
        <v>0</v>
      </c>
      <c r="I218" s="43">
        <v>0</v>
      </c>
      <c r="J218" s="43">
        <v>0</v>
      </c>
      <c r="K218" s="43">
        <v>0</v>
      </c>
      <c r="L218" s="43">
        <v>0</v>
      </c>
      <c r="M218" s="43">
        <v>6000</v>
      </c>
      <c r="N218" s="43">
        <v>6000</v>
      </c>
      <c r="O218" s="43">
        <v>0</v>
      </c>
      <c r="P218" s="56">
        <v>1800000</v>
      </c>
      <c r="Q218" s="38">
        <f t="shared" si="86"/>
        <v>1912000</v>
      </c>
      <c r="S218" s="42" t="s">
        <v>95</v>
      </c>
      <c r="T218" s="35" t="s">
        <v>73</v>
      </c>
      <c r="U218" s="52">
        <f t="shared" si="108"/>
        <v>0</v>
      </c>
      <c r="V218" s="43">
        <f t="shared" si="111"/>
        <v>100000</v>
      </c>
      <c r="W218" s="43">
        <f t="shared" si="111"/>
        <v>100000</v>
      </c>
      <c r="X218" s="43">
        <f t="shared" si="111"/>
        <v>100000</v>
      </c>
      <c r="Y218" s="43">
        <f t="shared" si="111"/>
        <v>100000</v>
      </c>
      <c r="Z218" s="47">
        <f t="shared" si="111"/>
        <v>100000</v>
      </c>
      <c r="AA218" s="43">
        <f t="shared" si="111"/>
        <v>100000</v>
      </c>
      <c r="AB218" s="43">
        <f t="shared" si="111"/>
        <v>100000</v>
      </c>
      <c r="AC218" s="43">
        <f t="shared" si="111"/>
        <v>100000</v>
      </c>
      <c r="AD218" s="43">
        <f t="shared" si="111"/>
        <v>106000</v>
      </c>
      <c r="AE218" s="48">
        <f t="shared" si="111"/>
        <v>112000</v>
      </c>
      <c r="AF218" s="54">
        <f t="shared" si="111"/>
        <v>112000</v>
      </c>
    </row>
    <row r="219" spans="2:32" ht="18">
      <c r="B219" s="42" t="s">
        <v>95</v>
      </c>
      <c r="C219" s="35" t="s">
        <v>123</v>
      </c>
      <c r="D219" s="43">
        <v>80000</v>
      </c>
      <c r="E219" s="43">
        <v>0</v>
      </c>
      <c r="F219" s="43">
        <v>0</v>
      </c>
      <c r="G219" s="43">
        <v>0</v>
      </c>
      <c r="H219" s="43">
        <v>0</v>
      </c>
      <c r="I219" s="43">
        <v>0</v>
      </c>
      <c r="J219" s="43">
        <v>0</v>
      </c>
      <c r="K219" s="43">
        <v>0</v>
      </c>
      <c r="L219" s="43">
        <v>30000</v>
      </c>
      <c r="M219" s="43">
        <v>0</v>
      </c>
      <c r="N219" s="43">
        <v>149000</v>
      </c>
      <c r="O219" s="43">
        <v>0</v>
      </c>
      <c r="P219" s="56">
        <v>82000</v>
      </c>
      <c r="Q219" s="38">
        <f t="shared" si="86"/>
        <v>341000</v>
      </c>
      <c r="S219" s="42" t="s">
        <v>95</v>
      </c>
      <c r="T219" s="35" t="s">
        <v>123</v>
      </c>
      <c r="U219" s="52">
        <f t="shared" si="108"/>
        <v>80000</v>
      </c>
      <c r="V219" s="43">
        <f t="shared" si="111"/>
        <v>80000</v>
      </c>
      <c r="W219" s="43">
        <f t="shared" si="111"/>
        <v>80000</v>
      </c>
      <c r="X219" s="43">
        <f t="shared" si="111"/>
        <v>80000</v>
      </c>
      <c r="Y219" s="43">
        <f t="shared" si="111"/>
        <v>80000</v>
      </c>
      <c r="Z219" s="47">
        <f t="shared" si="111"/>
        <v>80000</v>
      </c>
      <c r="AA219" s="43">
        <f t="shared" si="111"/>
        <v>80000</v>
      </c>
      <c r="AB219" s="43">
        <f t="shared" si="111"/>
        <v>80000</v>
      </c>
      <c r="AC219" s="43">
        <f t="shared" si="111"/>
        <v>110000</v>
      </c>
      <c r="AD219" s="43">
        <f t="shared" si="111"/>
        <v>110000</v>
      </c>
      <c r="AE219" s="48">
        <f t="shared" si="111"/>
        <v>259000</v>
      </c>
      <c r="AF219" s="54">
        <f t="shared" si="111"/>
        <v>259000</v>
      </c>
    </row>
    <row r="220" spans="2:32" ht="19" thickBot="1">
      <c r="B220" s="44" t="s">
        <v>95</v>
      </c>
      <c r="C220" s="45" t="s">
        <v>170</v>
      </c>
      <c r="D220" s="46">
        <v>0</v>
      </c>
      <c r="E220" s="46">
        <v>0</v>
      </c>
      <c r="F220" s="46">
        <v>0</v>
      </c>
      <c r="G220" s="46">
        <v>0</v>
      </c>
      <c r="H220" s="46">
        <v>0</v>
      </c>
      <c r="I220" s="46">
        <v>0</v>
      </c>
      <c r="J220" s="46">
        <v>0</v>
      </c>
      <c r="K220" s="46">
        <v>0</v>
      </c>
      <c r="L220" s="46">
        <v>0</v>
      </c>
      <c r="M220" s="46">
        <v>6000</v>
      </c>
      <c r="N220" s="46">
        <v>682530</v>
      </c>
      <c r="O220" s="46">
        <v>0</v>
      </c>
      <c r="P220" s="57">
        <v>0</v>
      </c>
      <c r="Q220" s="39">
        <f t="shared" ref="Q220" si="112">SUM(D220:P220)</f>
        <v>688530</v>
      </c>
      <c r="S220" s="44" t="s">
        <v>95</v>
      </c>
      <c r="T220" s="45" t="s">
        <v>170</v>
      </c>
      <c r="U220" s="53">
        <f t="shared" si="108"/>
        <v>0</v>
      </c>
      <c r="V220" s="46">
        <f t="shared" si="111"/>
        <v>0</v>
      </c>
      <c r="W220" s="46">
        <f t="shared" si="111"/>
        <v>0</v>
      </c>
      <c r="X220" s="46">
        <f t="shared" si="111"/>
        <v>0</v>
      </c>
      <c r="Y220" s="46">
        <f t="shared" si="111"/>
        <v>0</v>
      </c>
      <c r="Z220" s="49">
        <f t="shared" si="111"/>
        <v>0</v>
      </c>
      <c r="AA220" s="50">
        <f t="shared" si="111"/>
        <v>0</v>
      </c>
      <c r="AB220" s="50">
        <f t="shared" si="111"/>
        <v>0</v>
      </c>
      <c r="AC220" s="50">
        <f t="shared" si="111"/>
        <v>0</v>
      </c>
      <c r="AD220" s="50">
        <f t="shared" si="111"/>
        <v>6000</v>
      </c>
      <c r="AE220" s="51">
        <f t="shared" si="111"/>
        <v>688530</v>
      </c>
      <c r="AF220" s="55">
        <f t="shared" si="111"/>
        <v>688530</v>
      </c>
    </row>
    <row r="221" spans="2:32" ht="18">
      <c r="B221" s="42" t="s">
        <v>96</v>
      </c>
      <c r="C221" s="35" t="s">
        <v>126</v>
      </c>
      <c r="D221" s="43">
        <v>100000</v>
      </c>
      <c r="E221" s="43">
        <v>0</v>
      </c>
      <c r="F221" s="43">
        <v>45000</v>
      </c>
      <c r="G221" s="43">
        <v>0</v>
      </c>
      <c r="H221" s="43">
        <v>109000</v>
      </c>
      <c r="I221" s="43">
        <v>0</v>
      </c>
      <c r="J221" s="43">
        <v>46000</v>
      </c>
      <c r="K221" s="43">
        <v>0</v>
      </c>
      <c r="L221" s="43">
        <v>0</v>
      </c>
      <c r="M221" s="43">
        <v>100000</v>
      </c>
      <c r="N221" s="43">
        <v>810000</v>
      </c>
      <c r="O221" s="43">
        <v>0</v>
      </c>
      <c r="P221" s="56">
        <v>4829000</v>
      </c>
      <c r="Q221" s="38">
        <f t="shared" si="86"/>
        <v>6039000</v>
      </c>
      <c r="S221" s="42" t="s">
        <v>96</v>
      </c>
      <c r="T221" s="35" t="s">
        <v>126</v>
      </c>
      <c r="U221" s="52">
        <f t="shared" si="108"/>
        <v>100000</v>
      </c>
      <c r="V221" s="43">
        <f t="shared" si="111"/>
        <v>100000</v>
      </c>
      <c r="W221" s="43">
        <f t="shared" si="111"/>
        <v>145000</v>
      </c>
      <c r="X221" s="43">
        <f t="shared" si="111"/>
        <v>145000</v>
      </c>
      <c r="Y221" s="43">
        <f t="shared" si="111"/>
        <v>254000</v>
      </c>
      <c r="Z221" s="47">
        <f t="shared" si="111"/>
        <v>254000</v>
      </c>
      <c r="AA221" s="43">
        <f t="shared" si="111"/>
        <v>300000</v>
      </c>
      <c r="AB221" s="43">
        <f t="shared" si="111"/>
        <v>300000</v>
      </c>
      <c r="AC221" s="43">
        <f t="shared" si="111"/>
        <v>300000</v>
      </c>
      <c r="AD221" s="43">
        <f t="shared" si="111"/>
        <v>400000</v>
      </c>
      <c r="AE221" s="48">
        <f t="shared" si="111"/>
        <v>1210000</v>
      </c>
      <c r="AF221" s="54">
        <f t="shared" si="111"/>
        <v>1210000</v>
      </c>
    </row>
    <row r="222" spans="2:32" ht="18">
      <c r="B222" s="42" t="s">
        <v>96</v>
      </c>
      <c r="C222" s="35" t="s">
        <v>7</v>
      </c>
      <c r="D222" s="43">
        <v>0</v>
      </c>
      <c r="E222" s="43">
        <v>675000</v>
      </c>
      <c r="F222" s="43">
        <v>0</v>
      </c>
      <c r="G222" s="43">
        <v>0</v>
      </c>
      <c r="H222" s="43">
        <v>0</v>
      </c>
      <c r="I222" s="43">
        <v>0</v>
      </c>
      <c r="J222" s="43">
        <v>0</v>
      </c>
      <c r="K222" s="43">
        <v>0</v>
      </c>
      <c r="L222" s="43">
        <v>0</v>
      </c>
      <c r="M222" s="43">
        <v>340000</v>
      </c>
      <c r="N222" s="43">
        <v>0</v>
      </c>
      <c r="O222" s="43">
        <v>0</v>
      </c>
      <c r="P222" s="56">
        <v>966039</v>
      </c>
      <c r="Q222" s="38">
        <f t="shared" ref="Q222:Q293" si="113">SUM(D222:P222)</f>
        <v>1981039</v>
      </c>
      <c r="S222" s="42" t="s">
        <v>96</v>
      </c>
      <c r="T222" s="35" t="s">
        <v>7</v>
      </c>
      <c r="U222" s="52">
        <f t="shared" si="108"/>
        <v>0</v>
      </c>
      <c r="V222" s="43">
        <f t="shared" si="111"/>
        <v>675000</v>
      </c>
      <c r="W222" s="43">
        <f t="shared" si="111"/>
        <v>675000</v>
      </c>
      <c r="X222" s="43">
        <f t="shared" si="111"/>
        <v>675000</v>
      </c>
      <c r="Y222" s="43">
        <f t="shared" si="111"/>
        <v>675000</v>
      </c>
      <c r="Z222" s="47">
        <f t="shared" si="111"/>
        <v>675000</v>
      </c>
      <c r="AA222" s="43">
        <f t="shared" si="111"/>
        <v>675000</v>
      </c>
      <c r="AB222" s="43">
        <f t="shared" si="111"/>
        <v>675000</v>
      </c>
      <c r="AC222" s="43">
        <f t="shared" si="111"/>
        <v>675000</v>
      </c>
      <c r="AD222" s="43">
        <f t="shared" si="111"/>
        <v>1015000</v>
      </c>
      <c r="AE222" s="48">
        <f t="shared" si="111"/>
        <v>1015000</v>
      </c>
      <c r="AF222" s="54">
        <f t="shared" si="111"/>
        <v>1015000</v>
      </c>
    </row>
    <row r="223" spans="2:32" ht="18">
      <c r="B223" s="42" t="s">
        <v>96</v>
      </c>
      <c r="C223" s="35" t="s">
        <v>8</v>
      </c>
      <c r="D223" s="43" t="s">
        <v>118</v>
      </c>
      <c r="E223" s="43" t="s">
        <v>118</v>
      </c>
      <c r="F223" s="43" t="s">
        <v>118</v>
      </c>
      <c r="G223" s="43" t="s">
        <v>118</v>
      </c>
      <c r="H223" s="43" t="s">
        <v>118</v>
      </c>
      <c r="I223" s="43" t="s">
        <v>118</v>
      </c>
      <c r="J223" s="43" t="s">
        <v>118</v>
      </c>
      <c r="K223" s="43" t="s">
        <v>118</v>
      </c>
      <c r="L223" s="43" t="s">
        <v>118</v>
      </c>
      <c r="M223" s="43" t="s">
        <v>118</v>
      </c>
      <c r="N223" s="43" t="s">
        <v>118</v>
      </c>
      <c r="O223" s="43" t="s">
        <v>118</v>
      </c>
      <c r="P223" s="56" t="s">
        <v>118</v>
      </c>
      <c r="Q223" s="38">
        <f t="shared" si="113"/>
        <v>0</v>
      </c>
      <c r="S223" s="42" t="s">
        <v>96</v>
      </c>
      <c r="T223" s="35" t="s">
        <v>8</v>
      </c>
      <c r="U223" s="52" t="str">
        <f t="shared" si="108"/>
        <v xml:space="preserve"> </v>
      </c>
      <c r="V223" s="43"/>
      <c r="W223" s="43"/>
      <c r="X223" s="43"/>
      <c r="Y223" s="43"/>
      <c r="Z223" s="47"/>
      <c r="AA223" s="43"/>
      <c r="AB223" s="43"/>
      <c r="AC223" s="43"/>
      <c r="AD223" s="43"/>
      <c r="AE223" s="48"/>
      <c r="AF223" s="54"/>
    </row>
    <row r="224" spans="2:32" ht="18">
      <c r="B224" s="42" t="s">
        <v>96</v>
      </c>
      <c r="C224" s="35" t="s">
        <v>120</v>
      </c>
      <c r="D224" s="43">
        <v>0</v>
      </c>
      <c r="E224" s="43">
        <v>0</v>
      </c>
      <c r="F224" s="43">
        <v>0</v>
      </c>
      <c r="G224" s="43">
        <v>0</v>
      </c>
      <c r="H224" s="43">
        <v>0</v>
      </c>
      <c r="I224" s="43">
        <v>0</v>
      </c>
      <c r="J224" s="43">
        <v>0</v>
      </c>
      <c r="K224" s="43">
        <v>0</v>
      </c>
      <c r="L224" s="43">
        <v>0</v>
      </c>
      <c r="M224" s="43">
        <v>600000</v>
      </c>
      <c r="N224" s="43">
        <v>900000</v>
      </c>
      <c r="O224" s="43">
        <v>0</v>
      </c>
      <c r="P224" s="56">
        <v>82013</v>
      </c>
      <c r="Q224" s="38">
        <f t="shared" si="113"/>
        <v>1582013</v>
      </c>
      <c r="S224" s="42" t="s">
        <v>96</v>
      </c>
      <c r="T224" s="35" t="s">
        <v>120</v>
      </c>
      <c r="U224" s="52">
        <f t="shared" si="108"/>
        <v>0</v>
      </c>
      <c r="V224" s="43">
        <f t="shared" ref="V224:AF229" si="114">U224+E224</f>
        <v>0</v>
      </c>
      <c r="W224" s="43">
        <f t="shared" si="114"/>
        <v>0</v>
      </c>
      <c r="X224" s="43">
        <f t="shared" si="114"/>
        <v>0</v>
      </c>
      <c r="Y224" s="43">
        <f t="shared" si="114"/>
        <v>0</v>
      </c>
      <c r="Z224" s="47">
        <f t="shared" si="114"/>
        <v>0</v>
      </c>
      <c r="AA224" s="43">
        <f t="shared" si="114"/>
        <v>0</v>
      </c>
      <c r="AB224" s="43">
        <f t="shared" si="114"/>
        <v>0</v>
      </c>
      <c r="AC224" s="43">
        <f t="shared" si="114"/>
        <v>0</v>
      </c>
      <c r="AD224" s="43">
        <f t="shared" si="114"/>
        <v>600000</v>
      </c>
      <c r="AE224" s="48">
        <f t="shared" si="114"/>
        <v>1500000</v>
      </c>
      <c r="AF224" s="54">
        <f t="shared" si="114"/>
        <v>1500000</v>
      </c>
    </row>
    <row r="225" spans="2:32" ht="18">
      <c r="B225" s="42" t="s">
        <v>96</v>
      </c>
      <c r="C225" s="35" t="s">
        <v>121</v>
      </c>
      <c r="D225" s="43">
        <v>0</v>
      </c>
      <c r="E225" s="43">
        <v>0</v>
      </c>
      <c r="F225" s="43">
        <v>0</v>
      </c>
      <c r="G225" s="43">
        <v>0</v>
      </c>
      <c r="H225" s="43">
        <v>0</v>
      </c>
      <c r="I225" s="43">
        <v>0</v>
      </c>
      <c r="J225" s="43">
        <v>0</v>
      </c>
      <c r="K225" s="43">
        <v>0</v>
      </c>
      <c r="L225" s="43">
        <v>0</v>
      </c>
      <c r="M225" s="43">
        <v>2055000</v>
      </c>
      <c r="N225" s="43">
        <v>0</v>
      </c>
      <c r="O225" s="43">
        <v>3300000</v>
      </c>
      <c r="P225" s="56">
        <v>16818413</v>
      </c>
      <c r="Q225" s="38">
        <f t="shared" si="113"/>
        <v>22173413</v>
      </c>
      <c r="S225" s="42" t="s">
        <v>96</v>
      </c>
      <c r="T225" s="35" t="s">
        <v>121</v>
      </c>
      <c r="U225" s="52">
        <f t="shared" si="108"/>
        <v>0</v>
      </c>
      <c r="V225" s="43">
        <f t="shared" si="114"/>
        <v>0</v>
      </c>
      <c r="W225" s="43">
        <f t="shared" si="114"/>
        <v>0</v>
      </c>
      <c r="X225" s="43">
        <f t="shared" si="114"/>
        <v>0</v>
      </c>
      <c r="Y225" s="43">
        <f t="shared" si="114"/>
        <v>0</v>
      </c>
      <c r="Z225" s="47">
        <f t="shared" si="114"/>
        <v>0</v>
      </c>
      <c r="AA225" s="43">
        <f t="shared" si="114"/>
        <v>0</v>
      </c>
      <c r="AB225" s="43">
        <f t="shared" si="114"/>
        <v>0</v>
      </c>
      <c r="AC225" s="43">
        <f t="shared" si="114"/>
        <v>0</v>
      </c>
      <c r="AD225" s="43">
        <f t="shared" si="114"/>
        <v>2055000</v>
      </c>
      <c r="AE225" s="48">
        <f t="shared" si="114"/>
        <v>2055000</v>
      </c>
      <c r="AF225" s="54">
        <f t="shared" si="114"/>
        <v>5355000</v>
      </c>
    </row>
    <row r="226" spans="2:32" ht="18">
      <c r="B226" s="42" t="s">
        <v>151</v>
      </c>
      <c r="C226" s="35" t="s">
        <v>129</v>
      </c>
      <c r="D226" s="43">
        <v>0</v>
      </c>
      <c r="E226" s="43">
        <v>0</v>
      </c>
      <c r="F226" s="43">
        <v>25000</v>
      </c>
      <c r="G226" s="43">
        <v>0</v>
      </c>
      <c r="H226" s="43">
        <v>0</v>
      </c>
      <c r="I226" s="43">
        <v>0</v>
      </c>
      <c r="J226" s="43">
        <v>0</v>
      </c>
      <c r="K226" s="43">
        <v>0</v>
      </c>
      <c r="L226" s="43">
        <v>0</v>
      </c>
      <c r="M226" s="43">
        <v>390000</v>
      </c>
      <c r="N226" s="43">
        <v>450000</v>
      </c>
      <c r="O226" s="43">
        <v>0</v>
      </c>
      <c r="P226" s="56">
        <v>543653.5</v>
      </c>
      <c r="Q226" s="38">
        <f t="shared" si="113"/>
        <v>1408653.5</v>
      </c>
      <c r="S226" s="42" t="s">
        <v>151</v>
      </c>
      <c r="T226" s="35" t="s">
        <v>129</v>
      </c>
      <c r="U226" s="52">
        <f t="shared" si="108"/>
        <v>0</v>
      </c>
      <c r="V226" s="43">
        <f t="shared" si="114"/>
        <v>0</v>
      </c>
      <c r="W226" s="43">
        <f t="shared" si="114"/>
        <v>25000</v>
      </c>
      <c r="X226" s="43">
        <f t="shared" si="114"/>
        <v>25000</v>
      </c>
      <c r="Y226" s="43">
        <f t="shared" si="114"/>
        <v>25000</v>
      </c>
      <c r="Z226" s="47">
        <f t="shared" si="114"/>
        <v>25000</v>
      </c>
      <c r="AA226" s="43">
        <f t="shared" si="114"/>
        <v>25000</v>
      </c>
      <c r="AB226" s="43">
        <f t="shared" si="114"/>
        <v>25000</v>
      </c>
      <c r="AC226" s="43">
        <f t="shared" si="114"/>
        <v>25000</v>
      </c>
      <c r="AD226" s="43">
        <f t="shared" si="114"/>
        <v>415000</v>
      </c>
      <c r="AE226" s="48">
        <f t="shared" si="114"/>
        <v>865000</v>
      </c>
      <c r="AF226" s="54">
        <f t="shared" si="114"/>
        <v>865000</v>
      </c>
    </row>
    <row r="227" spans="2:32" ht="18">
      <c r="B227" s="42" t="s">
        <v>96</v>
      </c>
      <c r="C227" s="35" t="s">
        <v>73</v>
      </c>
      <c r="D227" s="43">
        <v>0</v>
      </c>
      <c r="E227" s="43">
        <v>600000</v>
      </c>
      <c r="F227" s="43">
        <v>0</v>
      </c>
      <c r="G227" s="43">
        <v>0</v>
      </c>
      <c r="H227" s="43">
        <v>0</v>
      </c>
      <c r="I227" s="43">
        <v>0</v>
      </c>
      <c r="J227" s="43">
        <v>0</v>
      </c>
      <c r="K227" s="43">
        <v>0</v>
      </c>
      <c r="L227" s="43">
        <v>0</v>
      </c>
      <c r="M227" s="43">
        <v>0</v>
      </c>
      <c r="N227" s="43">
        <v>0</v>
      </c>
      <c r="O227" s="43">
        <v>180000</v>
      </c>
      <c r="P227" s="56">
        <v>921197</v>
      </c>
      <c r="Q227" s="38">
        <f t="shared" si="113"/>
        <v>1701197</v>
      </c>
      <c r="S227" s="42" t="s">
        <v>96</v>
      </c>
      <c r="T227" s="35" t="s">
        <v>73</v>
      </c>
      <c r="U227" s="52">
        <f t="shared" si="108"/>
        <v>0</v>
      </c>
      <c r="V227" s="43">
        <f t="shared" si="114"/>
        <v>600000</v>
      </c>
      <c r="W227" s="43">
        <f t="shared" si="114"/>
        <v>600000</v>
      </c>
      <c r="X227" s="43">
        <f t="shared" si="114"/>
        <v>600000</v>
      </c>
      <c r="Y227" s="43">
        <f t="shared" si="114"/>
        <v>600000</v>
      </c>
      <c r="Z227" s="47">
        <f t="shared" si="114"/>
        <v>600000</v>
      </c>
      <c r="AA227" s="43">
        <f t="shared" si="114"/>
        <v>600000</v>
      </c>
      <c r="AB227" s="43">
        <f t="shared" si="114"/>
        <v>600000</v>
      </c>
      <c r="AC227" s="43">
        <f t="shared" si="114"/>
        <v>600000</v>
      </c>
      <c r="AD227" s="43">
        <f t="shared" si="114"/>
        <v>600000</v>
      </c>
      <c r="AE227" s="48">
        <f t="shared" si="114"/>
        <v>600000</v>
      </c>
      <c r="AF227" s="54">
        <f t="shared" si="114"/>
        <v>780000</v>
      </c>
    </row>
    <row r="228" spans="2:32" ht="18">
      <c r="B228" s="42" t="s">
        <v>96</v>
      </c>
      <c r="C228" s="35" t="s">
        <v>123</v>
      </c>
      <c r="D228" s="43">
        <v>0</v>
      </c>
      <c r="E228" s="43">
        <v>0</v>
      </c>
      <c r="F228" s="43">
        <v>0</v>
      </c>
      <c r="G228" s="43">
        <v>127000</v>
      </c>
      <c r="H228" s="43">
        <v>0</v>
      </c>
      <c r="I228" s="43">
        <v>96000</v>
      </c>
      <c r="J228" s="43">
        <v>0</v>
      </c>
      <c r="K228" s="43">
        <v>0</v>
      </c>
      <c r="L228" s="43">
        <v>178000</v>
      </c>
      <c r="M228" s="43">
        <v>446000</v>
      </c>
      <c r="N228" s="43">
        <v>549000</v>
      </c>
      <c r="O228" s="43">
        <v>0</v>
      </c>
      <c r="P228" s="56">
        <v>744000</v>
      </c>
      <c r="Q228" s="38">
        <f t="shared" si="113"/>
        <v>2140000</v>
      </c>
      <c r="S228" s="42" t="s">
        <v>96</v>
      </c>
      <c r="T228" s="35" t="s">
        <v>123</v>
      </c>
      <c r="U228" s="52">
        <f t="shared" si="108"/>
        <v>0</v>
      </c>
      <c r="V228" s="43">
        <f t="shared" si="114"/>
        <v>0</v>
      </c>
      <c r="W228" s="43">
        <f t="shared" si="114"/>
        <v>0</v>
      </c>
      <c r="X228" s="43">
        <f t="shared" si="114"/>
        <v>127000</v>
      </c>
      <c r="Y228" s="43">
        <f t="shared" si="114"/>
        <v>127000</v>
      </c>
      <c r="Z228" s="47">
        <f t="shared" si="114"/>
        <v>223000</v>
      </c>
      <c r="AA228" s="43">
        <f t="shared" si="114"/>
        <v>223000</v>
      </c>
      <c r="AB228" s="43">
        <f t="shared" si="114"/>
        <v>223000</v>
      </c>
      <c r="AC228" s="43">
        <f t="shared" si="114"/>
        <v>401000</v>
      </c>
      <c r="AD228" s="43">
        <f t="shared" si="114"/>
        <v>847000</v>
      </c>
      <c r="AE228" s="48">
        <f t="shared" si="114"/>
        <v>1396000</v>
      </c>
      <c r="AF228" s="54">
        <f t="shared" si="114"/>
        <v>1396000</v>
      </c>
    </row>
    <row r="229" spans="2:32" ht="19" thickBot="1">
      <c r="B229" s="44" t="s">
        <v>96</v>
      </c>
      <c r="C229" s="45" t="s">
        <v>170</v>
      </c>
      <c r="D229" s="46">
        <v>0</v>
      </c>
      <c r="E229" s="46">
        <v>0</v>
      </c>
      <c r="F229" s="46">
        <v>0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46">
        <v>0</v>
      </c>
      <c r="M229" s="46">
        <v>0</v>
      </c>
      <c r="N229" s="46">
        <v>108490</v>
      </c>
      <c r="O229" s="46">
        <v>0</v>
      </c>
      <c r="P229" s="57">
        <v>224153</v>
      </c>
      <c r="Q229" s="39">
        <f t="shared" si="113"/>
        <v>332643</v>
      </c>
      <c r="S229" s="44" t="s">
        <v>96</v>
      </c>
      <c r="T229" s="45" t="s">
        <v>170</v>
      </c>
      <c r="U229" s="53">
        <f t="shared" si="108"/>
        <v>0</v>
      </c>
      <c r="V229" s="46">
        <f t="shared" si="114"/>
        <v>0</v>
      </c>
      <c r="W229" s="46">
        <f t="shared" si="114"/>
        <v>0</v>
      </c>
      <c r="X229" s="46">
        <f t="shared" si="114"/>
        <v>0</v>
      </c>
      <c r="Y229" s="46">
        <f t="shared" si="114"/>
        <v>0</v>
      </c>
      <c r="Z229" s="49">
        <f t="shared" si="114"/>
        <v>0</v>
      </c>
      <c r="AA229" s="50">
        <f t="shared" si="114"/>
        <v>0</v>
      </c>
      <c r="AB229" s="50">
        <f t="shared" si="114"/>
        <v>0</v>
      </c>
      <c r="AC229" s="50">
        <f t="shared" si="114"/>
        <v>0</v>
      </c>
      <c r="AD229" s="50">
        <f t="shared" si="114"/>
        <v>0</v>
      </c>
      <c r="AE229" s="51">
        <f t="shared" si="114"/>
        <v>108490</v>
      </c>
      <c r="AF229" s="55">
        <f t="shared" si="114"/>
        <v>108490</v>
      </c>
    </row>
    <row r="230" spans="2:32" ht="18">
      <c r="B230" s="42" t="s">
        <v>97</v>
      </c>
      <c r="C230" s="35" t="s">
        <v>6</v>
      </c>
      <c r="D230" s="43" t="s">
        <v>118</v>
      </c>
      <c r="E230" s="43" t="s">
        <v>118</v>
      </c>
      <c r="F230" s="43" t="s">
        <v>118</v>
      </c>
      <c r="G230" s="43" t="s">
        <v>118</v>
      </c>
      <c r="H230" s="43" t="s">
        <v>118</v>
      </c>
      <c r="I230" s="43" t="s">
        <v>118</v>
      </c>
      <c r="J230" s="43" t="s">
        <v>118</v>
      </c>
      <c r="K230" s="43" t="s">
        <v>118</v>
      </c>
      <c r="L230" s="43" t="s">
        <v>118</v>
      </c>
      <c r="M230" s="43" t="s">
        <v>118</v>
      </c>
      <c r="N230" s="43" t="s">
        <v>118</v>
      </c>
      <c r="O230" s="43" t="s">
        <v>118</v>
      </c>
      <c r="P230" s="56" t="s">
        <v>118</v>
      </c>
      <c r="Q230" s="38">
        <f t="shared" si="113"/>
        <v>0</v>
      </c>
      <c r="S230" s="42" t="s">
        <v>97</v>
      </c>
      <c r="T230" s="35" t="s">
        <v>6</v>
      </c>
      <c r="U230" s="52" t="str">
        <f t="shared" si="108"/>
        <v xml:space="preserve"> </v>
      </c>
      <c r="V230" s="43"/>
      <c r="W230" s="43"/>
      <c r="X230" s="43"/>
      <c r="Y230" s="43"/>
      <c r="Z230" s="47"/>
      <c r="AA230" s="43"/>
      <c r="AB230" s="43"/>
      <c r="AC230" s="43"/>
      <c r="AD230" s="43"/>
      <c r="AE230" s="48"/>
      <c r="AF230" s="54"/>
    </row>
    <row r="231" spans="2:32" ht="18">
      <c r="B231" s="42" t="s">
        <v>97</v>
      </c>
      <c r="C231" s="35" t="s">
        <v>117</v>
      </c>
      <c r="D231" s="43" t="s">
        <v>118</v>
      </c>
      <c r="E231" s="43" t="s">
        <v>118</v>
      </c>
      <c r="F231" s="43" t="s">
        <v>118</v>
      </c>
      <c r="G231" s="43" t="s">
        <v>118</v>
      </c>
      <c r="H231" s="43" t="s">
        <v>118</v>
      </c>
      <c r="I231" s="43" t="s">
        <v>118</v>
      </c>
      <c r="J231" s="43" t="s">
        <v>118</v>
      </c>
      <c r="K231" s="43" t="s">
        <v>118</v>
      </c>
      <c r="L231" s="43" t="s">
        <v>118</v>
      </c>
      <c r="M231" s="43" t="s">
        <v>118</v>
      </c>
      <c r="N231" s="43" t="s">
        <v>118</v>
      </c>
      <c r="O231" s="43" t="s">
        <v>118</v>
      </c>
      <c r="P231" s="56" t="s">
        <v>118</v>
      </c>
      <c r="Q231" s="38">
        <f t="shared" si="113"/>
        <v>0</v>
      </c>
      <c r="S231" s="42" t="s">
        <v>97</v>
      </c>
      <c r="T231" s="35" t="s">
        <v>117</v>
      </c>
      <c r="U231" s="52" t="str">
        <f t="shared" si="108"/>
        <v xml:space="preserve"> </v>
      </c>
      <c r="V231" s="43"/>
      <c r="W231" s="43"/>
      <c r="X231" s="43"/>
      <c r="Y231" s="43"/>
      <c r="Z231" s="47"/>
      <c r="AA231" s="43"/>
      <c r="AB231" s="43"/>
      <c r="AC231" s="43"/>
      <c r="AD231" s="43"/>
      <c r="AE231" s="48"/>
      <c r="AF231" s="54"/>
    </row>
    <row r="232" spans="2:32" ht="18">
      <c r="B232" s="42" t="s">
        <v>97</v>
      </c>
      <c r="C232" s="35" t="s">
        <v>8</v>
      </c>
      <c r="D232" s="43" t="s">
        <v>118</v>
      </c>
      <c r="E232" s="43" t="s">
        <v>118</v>
      </c>
      <c r="F232" s="43" t="s">
        <v>118</v>
      </c>
      <c r="G232" s="43" t="s">
        <v>118</v>
      </c>
      <c r="H232" s="43" t="s">
        <v>118</v>
      </c>
      <c r="I232" s="43" t="s">
        <v>118</v>
      </c>
      <c r="J232" s="43" t="s">
        <v>118</v>
      </c>
      <c r="K232" s="43" t="s">
        <v>118</v>
      </c>
      <c r="L232" s="43" t="s">
        <v>118</v>
      </c>
      <c r="M232" s="43" t="s">
        <v>118</v>
      </c>
      <c r="N232" s="43" t="s">
        <v>118</v>
      </c>
      <c r="O232" s="43" t="s">
        <v>118</v>
      </c>
      <c r="P232" s="56" t="s">
        <v>118</v>
      </c>
      <c r="Q232" s="38">
        <f t="shared" si="113"/>
        <v>0</v>
      </c>
      <c r="S232" s="42" t="s">
        <v>97</v>
      </c>
      <c r="T232" s="35" t="s">
        <v>8</v>
      </c>
      <c r="U232" s="52" t="str">
        <f t="shared" si="108"/>
        <v xml:space="preserve"> </v>
      </c>
      <c r="V232" s="43"/>
      <c r="W232" s="43"/>
      <c r="X232" s="43"/>
      <c r="Y232" s="43"/>
      <c r="Z232" s="47"/>
      <c r="AA232" s="43"/>
      <c r="AB232" s="43"/>
      <c r="AC232" s="43"/>
      <c r="AD232" s="43"/>
      <c r="AE232" s="48"/>
      <c r="AF232" s="54"/>
    </row>
    <row r="233" spans="2:32" ht="18">
      <c r="B233" s="42" t="s">
        <v>97</v>
      </c>
      <c r="C233" s="35" t="s">
        <v>120</v>
      </c>
      <c r="D233" s="43" t="s">
        <v>118</v>
      </c>
      <c r="E233" s="43" t="s">
        <v>118</v>
      </c>
      <c r="F233" s="43" t="s">
        <v>118</v>
      </c>
      <c r="G233" s="43" t="s">
        <v>118</v>
      </c>
      <c r="H233" s="43" t="s">
        <v>118</v>
      </c>
      <c r="I233" s="43" t="s">
        <v>118</v>
      </c>
      <c r="J233" s="43" t="s">
        <v>118</v>
      </c>
      <c r="K233" s="43" t="s">
        <v>118</v>
      </c>
      <c r="L233" s="43" t="s">
        <v>118</v>
      </c>
      <c r="M233" s="43" t="s">
        <v>118</v>
      </c>
      <c r="N233" s="43" t="s">
        <v>118</v>
      </c>
      <c r="O233" s="43" t="s">
        <v>118</v>
      </c>
      <c r="P233" s="56" t="s">
        <v>118</v>
      </c>
      <c r="Q233" s="38">
        <f t="shared" si="113"/>
        <v>0</v>
      </c>
      <c r="S233" s="42" t="s">
        <v>97</v>
      </c>
      <c r="T233" s="35" t="s">
        <v>120</v>
      </c>
      <c r="U233" s="52" t="str">
        <f t="shared" si="108"/>
        <v xml:space="preserve"> </v>
      </c>
      <c r="V233" s="43"/>
      <c r="W233" s="43"/>
      <c r="X233" s="43"/>
      <c r="Y233" s="43"/>
      <c r="Z233" s="47"/>
      <c r="AA233" s="43"/>
      <c r="AB233" s="43"/>
      <c r="AC233" s="43"/>
      <c r="AD233" s="43"/>
      <c r="AE233" s="48"/>
      <c r="AF233" s="54"/>
    </row>
    <row r="234" spans="2:32" ht="18">
      <c r="B234" s="42" t="s">
        <v>97</v>
      </c>
      <c r="C234" s="35" t="s">
        <v>10</v>
      </c>
      <c r="D234" s="43">
        <v>0</v>
      </c>
      <c r="E234" s="43">
        <v>0</v>
      </c>
      <c r="F234" s="43">
        <v>0</v>
      </c>
      <c r="G234" s="43">
        <v>0</v>
      </c>
      <c r="H234" s="43">
        <v>0</v>
      </c>
      <c r="I234" s="43">
        <v>0</v>
      </c>
      <c r="J234" s="43">
        <v>0</v>
      </c>
      <c r="K234" s="43">
        <v>0</v>
      </c>
      <c r="L234" s="43">
        <v>0</v>
      </c>
      <c r="M234" s="43">
        <v>0</v>
      </c>
      <c r="N234" s="43">
        <v>220000</v>
      </c>
      <c r="O234" s="43">
        <v>0</v>
      </c>
      <c r="P234" s="56">
        <v>1471500</v>
      </c>
      <c r="Q234" s="38">
        <f t="shared" si="113"/>
        <v>1691500</v>
      </c>
      <c r="S234" s="42" t="s">
        <v>97</v>
      </c>
      <c r="T234" s="35" t="s">
        <v>10</v>
      </c>
      <c r="U234" s="52">
        <f t="shared" si="108"/>
        <v>0</v>
      </c>
      <c r="V234" s="43">
        <f t="shared" ref="V234:AF234" si="115">U234+E234</f>
        <v>0</v>
      </c>
      <c r="W234" s="43">
        <f t="shared" si="115"/>
        <v>0</v>
      </c>
      <c r="X234" s="43">
        <f t="shared" si="115"/>
        <v>0</v>
      </c>
      <c r="Y234" s="43">
        <f t="shared" si="115"/>
        <v>0</v>
      </c>
      <c r="Z234" s="47">
        <f t="shared" si="115"/>
        <v>0</v>
      </c>
      <c r="AA234" s="43">
        <f t="shared" si="115"/>
        <v>0</v>
      </c>
      <c r="AB234" s="43">
        <f t="shared" si="115"/>
        <v>0</v>
      </c>
      <c r="AC234" s="43">
        <f t="shared" si="115"/>
        <v>0</v>
      </c>
      <c r="AD234" s="43">
        <f t="shared" si="115"/>
        <v>0</v>
      </c>
      <c r="AE234" s="48">
        <f t="shared" si="115"/>
        <v>220000</v>
      </c>
      <c r="AF234" s="54">
        <f t="shared" si="115"/>
        <v>220000</v>
      </c>
    </row>
    <row r="235" spans="2:32" ht="18">
      <c r="B235" s="42" t="s">
        <v>97</v>
      </c>
      <c r="C235" s="35" t="s">
        <v>129</v>
      </c>
      <c r="D235" s="43" t="s">
        <v>118</v>
      </c>
      <c r="E235" s="43" t="s">
        <v>118</v>
      </c>
      <c r="F235" s="43" t="s">
        <v>118</v>
      </c>
      <c r="G235" s="43" t="s">
        <v>118</v>
      </c>
      <c r="H235" s="43" t="s">
        <v>118</v>
      </c>
      <c r="I235" s="43" t="s">
        <v>118</v>
      </c>
      <c r="J235" s="43" t="s">
        <v>118</v>
      </c>
      <c r="K235" s="43" t="s">
        <v>118</v>
      </c>
      <c r="L235" s="43" t="s">
        <v>118</v>
      </c>
      <c r="M235" s="43" t="s">
        <v>118</v>
      </c>
      <c r="N235" s="43" t="s">
        <v>118</v>
      </c>
      <c r="O235" s="43" t="s">
        <v>118</v>
      </c>
      <c r="P235" s="56" t="s">
        <v>118</v>
      </c>
      <c r="Q235" s="38">
        <f t="shared" si="113"/>
        <v>0</v>
      </c>
      <c r="S235" s="42" t="s">
        <v>97</v>
      </c>
      <c r="T235" s="35" t="s">
        <v>129</v>
      </c>
      <c r="U235" s="52" t="str">
        <f t="shared" si="108"/>
        <v xml:space="preserve"> </v>
      </c>
      <c r="V235" s="43"/>
      <c r="W235" s="43"/>
      <c r="X235" s="43"/>
      <c r="Y235" s="43"/>
      <c r="Z235" s="47"/>
      <c r="AA235" s="43"/>
      <c r="AB235" s="43"/>
      <c r="AC235" s="43"/>
      <c r="AD235" s="43"/>
      <c r="AE235" s="48"/>
      <c r="AF235" s="54"/>
    </row>
    <row r="236" spans="2:32" ht="18">
      <c r="B236" s="42" t="s">
        <v>152</v>
      </c>
      <c r="C236" s="35" t="s">
        <v>132</v>
      </c>
      <c r="D236" s="43" t="s">
        <v>118</v>
      </c>
      <c r="E236" s="43" t="s">
        <v>118</v>
      </c>
      <c r="F236" s="43" t="s">
        <v>118</v>
      </c>
      <c r="G236" s="43" t="s">
        <v>118</v>
      </c>
      <c r="H236" s="43" t="s">
        <v>118</v>
      </c>
      <c r="I236" s="43" t="s">
        <v>118</v>
      </c>
      <c r="J236" s="43" t="s">
        <v>118</v>
      </c>
      <c r="K236" s="43" t="s">
        <v>118</v>
      </c>
      <c r="L236" s="43" t="s">
        <v>118</v>
      </c>
      <c r="M236" s="43" t="s">
        <v>118</v>
      </c>
      <c r="N236" s="43" t="s">
        <v>118</v>
      </c>
      <c r="O236" s="43" t="s">
        <v>118</v>
      </c>
      <c r="P236" s="56" t="s">
        <v>127</v>
      </c>
      <c r="Q236" s="38">
        <f t="shared" si="113"/>
        <v>0</v>
      </c>
      <c r="S236" s="42" t="s">
        <v>152</v>
      </c>
      <c r="T236" s="35" t="s">
        <v>132</v>
      </c>
      <c r="U236" s="52" t="str">
        <f t="shared" si="108"/>
        <v xml:space="preserve"> </v>
      </c>
      <c r="V236" s="43"/>
      <c r="W236" s="43"/>
      <c r="X236" s="43"/>
      <c r="Y236" s="43"/>
      <c r="Z236" s="47"/>
      <c r="AA236" s="43"/>
      <c r="AB236" s="43"/>
      <c r="AC236" s="43"/>
      <c r="AD236" s="43"/>
      <c r="AE236" s="48"/>
      <c r="AF236" s="54"/>
    </row>
    <row r="237" spans="2:32" ht="18">
      <c r="B237" s="42" t="s">
        <v>97</v>
      </c>
      <c r="C237" s="35" t="s">
        <v>123</v>
      </c>
      <c r="D237" s="43" t="s">
        <v>118</v>
      </c>
      <c r="E237" s="43" t="s">
        <v>118</v>
      </c>
      <c r="F237" s="43" t="s">
        <v>118</v>
      </c>
      <c r="G237" s="43" t="s">
        <v>118</v>
      </c>
      <c r="H237" s="43" t="s">
        <v>118</v>
      </c>
      <c r="I237" s="43" t="s">
        <v>118</v>
      </c>
      <c r="J237" s="43" t="s">
        <v>118</v>
      </c>
      <c r="K237" s="43" t="s">
        <v>118</v>
      </c>
      <c r="L237" s="43" t="s">
        <v>118</v>
      </c>
      <c r="M237" s="43" t="s">
        <v>118</v>
      </c>
      <c r="N237" s="43" t="s">
        <v>118</v>
      </c>
      <c r="O237" s="43" t="s">
        <v>118</v>
      </c>
      <c r="P237" s="56" t="s">
        <v>118</v>
      </c>
      <c r="Q237" s="38">
        <f t="shared" si="113"/>
        <v>0</v>
      </c>
      <c r="S237" s="42" t="s">
        <v>97</v>
      </c>
      <c r="T237" s="35" t="s">
        <v>123</v>
      </c>
      <c r="U237" s="52" t="str">
        <f t="shared" si="108"/>
        <v xml:space="preserve"> </v>
      </c>
      <c r="V237" s="43"/>
      <c r="W237" s="43"/>
      <c r="X237" s="43"/>
      <c r="Y237" s="43"/>
      <c r="Z237" s="47"/>
      <c r="AA237" s="43"/>
      <c r="AB237" s="43"/>
      <c r="AC237" s="43"/>
      <c r="AD237" s="43"/>
      <c r="AE237" s="48"/>
      <c r="AF237" s="54"/>
    </row>
    <row r="238" spans="2:32" ht="19" thickBot="1">
      <c r="B238" s="44" t="s">
        <v>97</v>
      </c>
      <c r="C238" s="45" t="s">
        <v>170</v>
      </c>
      <c r="D238" s="46" t="s">
        <v>118</v>
      </c>
      <c r="E238" s="46" t="s">
        <v>118</v>
      </c>
      <c r="F238" s="46" t="s">
        <v>118</v>
      </c>
      <c r="G238" s="46" t="s">
        <v>118</v>
      </c>
      <c r="H238" s="46" t="s">
        <v>118</v>
      </c>
      <c r="I238" s="46" t="s">
        <v>118</v>
      </c>
      <c r="J238" s="46" t="s">
        <v>118</v>
      </c>
      <c r="K238" s="46" t="s">
        <v>118</v>
      </c>
      <c r="L238" s="46" t="s">
        <v>118</v>
      </c>
      <c r="M238" s="46" t="s">
        <v>118</v>
      </c>
      <c r="N238" s="46" t="s">
        <v>118</v>
      </c>
      <c r="O238" s="46" t="s">
        <v>118</v>
      </c>
      <c r="P238" s="57" t="s">
        <v>118</v>
      </c>
      <c r="Q238" s="39">
        <f t="shared" ref="Q238" si="116">SUM(D238:P238)</f>
        <v>0</v>
      </c>
      <c r="S238" s="44" t="s">
        <v>97</v>
      </c>
      <c r="T238" s="45" t="s">
        <v>170</v>
      </c>
      <c r="U238" s="53" t="str">
        <f t="shared" si="108"/>
        <v xml:space="preserve"> </v>
      </c>
      <c r="V238" s="46"/>
      <c r="W238" s="46"/>
      <c r="X238" s="46"/>
      <c r="Y238" s="46"/>
      <c r="Z238" s="49"/>
      <c r="AA238" s="50"/>
      <c r="AB238" s="50"/>
      <c r="AC238" s="50"/>
      <c r="AD238" s="50"/>
      <c r="AE238" s="51"/>
      <c r="AF238" s="55"/>
    </row>
    <row r="239" spans="2:32" ht="18">
      <c r="B239" s="42" t="s">
        <v>98</v>
      </c>
      <c r="C239" s="35" t="s">
        <v>6</v>
      </c>
      <c r="D239" s="43">
        <v>75000</v>
      </c>
      <c r="E239" s="43">
        <v>100000</v>
      </c>
      <c r="F239" s="43">
        <v>320000</v>
      </c>
      <c r="G239" s="43">
        <v>757000</v>
      </c>
      <c r="H239" s="43">
        <v>461000</v>
      </c>
      <c r="I239" s="43">
        <v>911000</v>
      </c>
      <c r="J239" s="43">
        <v>138000</v>
      </c>
      <c r="K239" s="43">
        <v>185000</v>
      </c>
      <c r="L239" s="43">
        <v>145000</v>
      </c>
      <c r="M239" s="43">
        <v>30000</v>
      </c>
      <c r="N239" s="43">
        <v>0</v>
      </c>
      <c r="O239" s="43">
        <v>0</v>
      </c>
      <c r="P239" s="56">
        <v>1411500</v>
      </c>
      <c r="Q239" s="38">
        <f t="shared" si="113"/>
        <v>4533500</v>
      </c>
      <c r="S239" s="42" t="s">
        <v>98</v>
      </c>
      <c r="T239" s="35" t="s">
        <v>6</v>
      </c>
      <c r="U239" s="52">
        <f t="shared" si="108"/>
        <v>75000</v>
      </c>
      <c r="V239" s="43">
        <f t="shared" ref="V239:V260" si="117">U239+E239</f>
        <v>175000</v>
      </c>
      <c r="W239" s="43">
        <f t="shared" ref="W239:W260" si="118">V239+F239</f>
        <v>495000</v>
      </c>
      <c r="X239" s="43">
        <f t="shared" ref="X239:X260" si="119">W239+G239</f>
        <v>1252000</v>
      </c>
      <c r="Y239" s="43">
        <f t="shared" ref="Y239:Y260" si="120">X239+H239</f>
        <v>1713000</v>
      </c>
      <c r="Z239" s="47">
        <f t="shared" ref="Z239:Z260" si="121">Y239+I239</f>
        <v>2624000</v>
      </c>
      <c r="AA239" s="43">
        <f t="shared" ref="AA239:AA260" si="122">Z239+J239</f>
        <v>2762000</v>
      </c>
      <c r="AB239" s="43">
        <f t="shared" ref="AB239:AB260" si="123">AA239+K239</f>
        <v>2947000</v>
      </c>
      <c r="AC239" s="43">
        <f t="shared" ref="AC239:AC260" si="124">AB239+L239</f>
        <v>3092000</v>
      </c>
      <c r="AD239" s="43">
        <f t="shared" ref="AD239:AD260" si="125">AC239+M239</f>
        <v>3122000</v>
      </c>
      <c r="AE239" s="48">
        <f t="shared" ref="AE239:AE260" si="126">AD239+N239</f>
        <v>3122000</v>
      </c>
      <c r="AF239" s="54">
        <f t="shared" ref="AF239:AF260" si="127">AE239+O239</f>
        <v>3122000</v>
      </c>
    </row>
    <row r="240" spans="2:32" ht="18">
      <c r="B240" s="42" t="s">
        <v>98</v>
      </c>
      <c r="C240" s="35" t="s">
        <v>7</v>
      </c>
      <c r="D240" s="43">
        <v>490000</v>
      </c>
      <c r="E240" s="43">
        <v>0</v>
      </c>
      <c r="F240" s="43">
        <v>0</v>
      </c>
      <c r="G240" s="43">
        <v>0</v>
      </c>
      <c r="H240" s="43">
        <v>0</v>
      </c>
      <c r="I240" s="43">
        <v>0</v>
      </c>
      <c r="J240" s="43">
        <v>0</v>
      </c>
      <c r="K240" s="43">
        <v>0</v>
      </c>
      <c r="L240" s="43">
        <v>870000</v>
      </c>
      <c r="M240" s="43">
        <v>2610000</v>
      </c>
      <c r="N240" s="43">
        <v>4160000</v>
      </c>
      <c r="O240" s="43">
        <v>0</v>
      </c>
      <c r="P240" s="56">
        <v>50233000</v>
      </c>
      <c r="Q240" s="38">
        <f t="shared" si="113"/>
        <v>58363000</v>
      </c>
      <c r="S240" s="42" t="s">
        <v>98</v>
      </c>
      <c r="T240" s="35" t="s">
        <v>7</v>
      </c>
      <c r="U240" s="52">
        <f t="shared" si="108"/>
        <v>490000</v>
      </c>
      <c r="V240" s="43">
        <f t="shared" si="117"/>
        <v>490000</v>
      </c>
      <c r="W240" s="43">
        <f t="shared" si="118"/>
        <v>490000</v>
      </c>
      <c r="X240" s="43">
        <f t="shared" si="119"/>
        <v>490000</v>
      </c>
      <c r="Y240" s="43">
        <f t="shared" si="120"/>
        <v>490000</v>
      </c>
      <c r="Z240" s="47">
        <f t="shared" si="121"/>
        <v>490000</v>
      </c>
      <c r="AA240" s="43">
        <f t="shared" si="122"/>
        <v>490000</v>
      </c>
      <c r="AB240" s="43">
        <f t="shared" si="123"/>
        <v>490000</v>
      </c>
      <c r="AC240" s="43">
        <f t="shared" si="124"/>
        <v>1360000</v>
      </c>
      <c r="AD240" s="43">
        <f t="shared" si="125"/>
        <v>3970000</v>
      </c>
      <c r="AE240" s="48">
        <f t="shared" si="126"/>
        <v>8130000</v>
      </c>
      <c r="AF240" s="54">
        <f t="shared" si="127"/>
        <v>8130000</v>
      </c>
    </row>
    <row r="241" spans="2:32" ht="18">
      <c r="B241" s="42" t="s">
        <v>98</v>
      </c>
      <c r="C241" s="35" t="s">
        <v>131</v>
      </c>
      <c r="D241" s="43">
        <v>200000</v>
      </c>
      <c r="E241" s="43">
        <v>0</v>
      </c>
      <c r="F241" s="43">
        <v>0</v>
      </c>
      <c r="G241" s="43">
        <v>0</v>
      </c>
      <c r="H241" s="43">
        <v>0</v>
      </c>
      <c r="I241" s="43">
        <v>0</v>
      </c>
      <c r="J241" s="43">
        <v>0</v>
      </c>
      <c r="K241" s="43">
        <v>0</v>
      </c>
      <c r="L241" s="43">
        <v>0</v>
      </c>
      <c r="M241" s="43">
        <v>0</v>
      </c>
      <c r="N241" s="43">
        <v>0</v>
      </c>
      <c r="O241" s="43">
        <v>0</v>
      </c>
      <c r="P241" s="56">
        <v>1945000</v>
      </c>
      <c r="Q241" s="38">
        <f t="shared" si="113"/>
        <v>2145000</v>
      </c>
      <c r="S241" s="42" t="s">
        <v>98</v>
      </c>
      <c r="T241" s="35" t="s">
        <v>131</v>
      </c>
      <c r="U241" s="52">
        <f t="shared" si="108"/>
        <v>200000</v>
      </c>
      <c r="V241" s="43">
        <f t="shared" si="117"/>
        <v>200000</v>
      </c>
      <c r="W241" s="43">
        <f t="shared" si="118"/>
        <v>200000</v>
      </c>
      <c r="X241" s="43">
        <f t="shared" si="119"/>
        <v>200000</v>
      </c>
      <c r="Y241" s="43">
        <f t="shared" si="120"/>
        <v>200000</v>
      </c>
      <c r="Z241" s="47">
        <f t="shared" si="121"/>
        <v>200000</v>
      </c>
      <c r="AA241" s="43">
        <f t="shared" si="122"/>
        <v>200000</v>
      </c>
      <c r="AB241" s="43">
        <f t="shared" si="123"/>
        <v>200000</v>
      </c>
      <c r="AC241" s="43">
        <f t="shared" si="124"/>
        <v>200000</v>
      </c>
      <c r="AD241" s="43">
        <f t="shared" si="125"/>
        <v>200000</v>
      </c>
      <c r="AE241" s="48">
        <f t="shared" si="126"/>
        <v>200000</v>
      </c>
      <c r="AF241" s="54">
        <f t="shared" si="127"/>
        <v>200000</v>
      </c>
    </row>
    <row r="242" spans="2:32" ht="18">
      <c r="B242" s="42" t="s">
        <v>98</v>
      </c>
      <c r="C242" s="35" t="s">
        <v>120</v>
      </c>
      <c r="D242" s="43">
        <v>0</v>
      </c>
      <c r="E242" s="43">
        <v>0</v>
      </c>
      <c r="F242" s="43">
        <v>0</v>
      </c>
      <c r="G242" s="43">
        <v>0</v>
      </c>
      <c r="H242" s="43">
        <v>0</v>
      </c>
      <c r="I242" s="43">
        <v>0</v>
      </c>
      <c r="J242" s="43">
        <v>0</v>
      </c>
      <c r="K242" s="43">
        <v>0</v>
      </c>
      <c r="L242" s="43">
        <v>0</v>
      </c>
      <c r="M242" s="43">
        <v>255000</v>
      </c>
      <c r="N242" s="43">
        <v>1092000</v>
      </c>
      <c r="O242" s="43">
        <v>0</v>
      </c>
      <c r="P242" s="56">
        <v>1236000</v>
      </c>
      <c r="Q242" s="38">
        <f t="shared" si="113"/>
        <v>2583000</v>
      </c>
      <c r="S242" s="42" t="s">
        <v>98</v>
      </c>
      <c r="T242" s="35" t="s">
        <v>120</v>
      </c>
      <c r="U242" s="52">
        <f t="shared" si="108"/>
        <v>0</v>
      </c>
      <c r="V242" s="43">
        <f t="shared" si="117"/>
        <v>0</v>
      </c>
      <c r="W242" s="43">
        <f t="shared" si="118"/>
        <v>0</v>
      </c>
      <c r="X242" s="43">
        <f t="shared" si="119"/>
        <v>0</v>
      </c>
      <c r="Y242" s="43">
        <f t="shared" si="120"/>
        <v>0</v>
      </c>
      <c r="Z242" s="47">
        <f t="shared" si="121"/>
        <v>0</v>
      </c>
      <c r="AA242" s="43">
        <f t="shared" si="122"/>
        <v>0</v>
      </c>
      <c r="AB242" s="43">
        <f t="shared" si="123"/>
        <v>0</v>
      </c>
      <c r="AC242" s="43">
        <f t="shared" si="124"/>
        <v>0</v>
      </c>
      <c r="AD242" s="43">
        <f t="shared" si="125"/>
        <v>255000</v>
      </c>
      <c r="AE242" s="48">
        <f t="shared" si="126"/>
        <v>1347000</v>
      </c>
      <c r="AF242" s="54">
        <f t="shared" si="127"/>
        <v>1347000</v>
      </c>
    </row>
    <row r="243" spans="2:32" ht="18">
      <c r="B243" s="42" t="s">
        <v>98</v>
      </c>
      <c r="C243" s="35" t="s">
        <v>10</v>
      </c>
      <c r="D243" s="43">
        <v>0</v>
      </c>
      <c r="E243" s="43">
        <v>0</v>
      </c>
      <c r="F243" s="43">
        <v>0</v>
      </c>
      <c r="G243" s="43">
        <v>0</v>
      </c>
      <c r="H243" s="43">
        <v>0</v>
      </c>
      <c r="I243" s="43">
        <v>0</v>
      </c>
      <c r="J243" s="43">
        <v>0</v>
      </c>
      <c r="K243" s="43">
        <v>0</v>
      </c>
      <c r="L243" s="43">
        <v>0</v>
      </c>
      <c r="M243" s="43">
        <v>260000</v>
      </c>
      <c r="N243" s="43">
        <v>1190000</v>
      </c>
      <c r="O243" s="43">
        <v>0</v>
      </c>
      <c r="P243" s="56">
        <v>4208250</v>
      </c>
      <c r="Q243" s="38">
        <f t="shared" si="113"/>
        <v>5658250</v>
      </c>
      <c r="S243" s="42" t="s">
        <v>98</v>
      </c>
      <c r="T243" s="35" t="s">
        <v>10</v>
      </c>
      <c r="U243" s="52">
        <f t="shared" si="108"/>
        <v>0</v>
      </c>
      <c r="V243" s="43">
        <f t="shared" si="117"/>
        <v>0</v>
      </c>
      <c r="W243" s="43">
        <f t="shared" si="118"/>
        <v>0</v>
      </c>
      <c r="X243" s="43">
        <f t="shared" si="119"/>
        <v>0</v>
      </c>
      <c r="Y243" s="43">
        <f t="shared" si="120"/>
        <v>0</v>
      </c>
      <c r="Z243" s="47">
        <f t="shared" si="121"/>
        <v>0</v>
      </c>
      <c r="AA243" s="43">
        <f t="shared" si="122"/>
        <v>0</v>
      </c>
      <c r="AB243" s="43">
        <f t="shared" si="123"/>
        <v>0</v>
      </c>
      <c r="AC243" s="43">
        <f t="shared" si="124"/>
        <v>0</v>
      </c>
      <c r="AD243" s="43">
        <f t="shared" si="125"/>
        <v>260000</v>
      </c>
      <c r="AE243" s="48">
        <f t="shared" si="126"/>
        <v>1450000</v>
      </c>
      <c r="AF243" s="54">
        <f t="shared" si="127"/>
        <v>1450000</v>
      </c>
    </row>
    <row r="244" spans="2:32" ht="18">
      <c r="B244" s="42" t="s">
        <v>98</v>
      </c>
      <c r="C244" s="35" t="s">
        <v>11</v>
      </c>
      <c r="D244" s="43">
        <v>0</v>
      </c>
      <c r="E244" s="43">
        <v>0</v>
      </c>
      <c r="F244" s="43">
        <v>0</v>
      </c>
      <c r="G244" s="43">
        <v>0</v>
      </c>
      <c r="H244" s="43">
        <v>0</v>
      </c>
      <c r="I244" s="43">
        <v>0</v>
      </c>
      <c r="J244" s="43">
        <v>0</v>
      </c>
      <c r="K244" s="43">
        <v>90000</v>
      </c>
      <c r="L244" s="43">
        <v>0</v>
      </c>
      <c r="M244" s="43">
        <v>90000</v>
      </c>
      <c r="N244" s="43">
        <v>90000</v>
      </c>
      <c r="O244" s="43">
        <v>660000</v>
      </c>
      <c r="P244" s="56">
        <v>450000</v>
      </c>
      <c r="Q244" s="38">
        <f t="shared" si="113"/>
        <v>1380000</v>
      </c>
      <c r="S244" s="42" t="s">
        <v>98</v>
      </c>
      <c r="T244" s="35" t="s">
        <v>11</v>
      </c>
      <c r="U244" s="52">
        <f t="shared" si="108"/>
        <v>0</v>
      </c>
      <c r="V244" s="43">
        <f t="shared" si="117"/>
        <v>0</v>
      </c>
      <c r="W244" s="43">
        <f t="shared" si="118"/>
        <v>0</v>
      </c>
      <c r="X244" s="43">
        <f t="shared" si="119"/>
        <v>0</v>
      </c>
      <c r="Y244" s="43">
        <f t="shared" si="120"/>
        <v>0</v>
      </c>
      <c r="Z244" s="47">
        <f t="shared" si="121"/>
        <v>0</v>
      </c>
      <c r="AA244" s="43">
        <f t="shared" si="122"/>
        <v>0</v>
      </c>
      <c r="AB244" s="43">
        <f t="shared" si="123"/>
        <v>90000</v>
      </c>
      <c r="AC244" s="43">
        <f t="shared" si="124"/>
        <v>90000</v>
      </c>
      <c r="AD244" s="43">
        <f t="shared" si="125"/>
        <v>180000</v>
      </c>
      <c r="AE244" s="48">
        <f t="shared" si="126"/>
        <v>270000</v>
      </c>
      <c r="AF244" s="54">
        <f t="shared" si="127"/>
        <v>930000</v>
      </c>
    </row>
    <row r="245" spans="2:32" ht="18">
      <c r="B245" s="42" t="s">
        <v>98</v>
      </c>
      <c r="C245" s="35" t="s">
        <v>132</v>
      </c>
      <c r="D245" s="43">
        <v>0</v>
      </c>
      <c r="E245" s="43">
        <v>900000</v>
      </c>
      <c r="F245" s="43">
        <v>450000</v>
      </c>
      <c r="G245" s="43">
        <v>1435000</v>
      </c>
      <c r="H245" s="43">
        <v>0</v>
      </c>
      <c r="I245" s="43">
        <v>0</v>
      </c>
      <c r="J245" s="43">
        <v>0</v>
      </c>
      <c r="K245" s="43">
        <v>0</v>
      </c>
      <c r="L245" s="43">
        <v>0</v>
      </c>
      <c r="M245" s="43">
        <v>0</v>
      </c>
      <c r="N245" s="43">
        <v>0</v>
      </c>
      <c r="O245" s="43">
        <v>0</v>
      </c>
      <c r="P245" s="56">
        <v>7190500</v>
      </c>
      <c r="Q245" s="38">
        <f t="shared" si="113"/>
        <v>9975500</v>
      </c>
      <c r="S245" s="42" t="s">
        <v>98</v>
      </c>
      <c r="T245" s="35" t="s">
        <v>132</v>
      </c>
      <c r="U245" s="52">
        <f t="shared" si="108"/>
        <v>0</v>
      </c>
      <c r="V245" s="43">
        <f t="shared" si="117"/>
        <v>900000</v>
      </c>
      <c r="W245" s="43">
        <f t="shared" si="118"/>
        <v>1350000</v>
      </c>
      <c r="X245" s="43">
        <f t="shared" si="119"/>
        <v>2785000</v>
      </c>
      <c r="Y245" s="43">
        <f t="shared" si="120"/>
        <v>2785000</v>
      </c>
      <c r="Z245" s="47">
        <f t="shared" si="121"/>
        <v>2785000</v>
      </c>
      <c r="AA245" s="43">
        <f t="shared" si="122"/>
        <v>2785000</v>
      </c>
      <c r="AB245" s="43">
        <f t="shared" si="123"/>
        <v>2785000</v>
      </c>
      <c r="AC245" s="43">
        <f t="shared" si="124"/>
        <v>2785000</v>
      </c>
      <c r="AD245" s="43">
        <f t="shared" si="125"/>
        <v>2785000</v>
      </c>
      <c r="AE245" s="48">
        <f t="shared" si="126"/>
        <v>2785000</v>
      </c>
      <c r="AF245" s="54">
        <f t="shared" si="127"/>
        <v>2785000</v>
      </c>
    </row>
    <row r="246" spans="2:32" ht="18">
      <c r="B246" s="42" t="s">
        <v>153</v>
      </c>
      <c r="C246" s="35" t="s">
        <v>123</v>
      </c>
      <c r="D246" s="43">
        <v>0</v>
      </c>
      <c r="E246" s="43">
        <v>0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731000</v>
      </c>
      <c r="L246" s="43">
        <v>50000</v>
      </c>
      <c r="M246" s="43">
        <v>600000</v>
      </c>
      <c r="N246" s="43">
        <v>141000</v>
      </c>
      <c r="O246" s="43">
        <v>0</v>
      </c>
      <c r="P246" s="56">
        <v>1468000</v>
      </c>
      <c r="Q246" s="38">
        <f t="shared" si="113"/>
        <v>2990000</v>
      </c>
      <c r="S246" s="42" t="s">
        <v>153</v>
      </c>
      <c r="T246" s="35" t="s">
        <v>123</v>
      </c>
      <c r="U246" s="52">
        <f t="shared" si="108"/>
        <v>0</v>
      </c>
      <c r="V246" s="43">
        <f t="shared" si="117"/>
        <v>0</v>
      </c>
      <c r="W246" s="43">
        <f t="shared" si="118"/>
        <v>0</v>
      </c>
      <c r="X246" s="43">
        <f t="shared" si="119"/>
        <v>0</v>
      </c>
      <c r="Y246" s="43">
        <f t="shared" si="120"/>
        <v>0</v>
      </c>
      <c r="Z246" s="47">
        <f t="shared" si="121"/>
        <v>0</v>
      </c>
      <c r="AA246" s="43">
        <f t="shared" si="122"/>
        <v>0</v>
      </c>
      <c r="AB246" s="43">
        <f t="shared" si="123"/>
        <v>731000</v>
      </c>
      <c r="AC246" s="43">
        <f t="shared" si="124"/>
        <v>781000</v>
      </c>
      <c r="AD246" s="43">
        <f t="shared" si="125"/>
        <v>1381000</v>
      </c>
      <c r="AE246" s="48">
        <f t="shared" si="126"/>
        <v>1522000</v>
      </c>
      <c r="AF246" s="54">
        <f t="shared" si="127"/>
        <v>1522000</v>
      </c>
    </row>
    <row r="247" spans="2:32" ht="19" thickBot="1">
      <c r="B247" s="44" t="s">
        <v>153</v>
      </c>
      <c r="C247" s="45" t="s">
        <v>170</v>
      </c>
      <c r="D247" s="46">
        <v>0</v>
      </c>
      <c r="E247" s="46">
        <v>0</v>
      </c>
      <c r="F247" s="46">
        <v>0</v>
      </c>
      <c r="G247" s="46">
        <v>0</v>
      </c>
      <c r="H247" s="46">
        <v>0</v>
      </c>
      <c r="I247" s="46">
        <v>0</v>
      </c>
      <c r="J247" s="46">
        <v>0</v>
      </c>
      <c r="K247" s="46">
        <v>0</v>
      </c>
      <c r="L247" s="46">
        <v>0</v>
      </c>
      <c r="M247" s="46">
        <v>210000</v>
      </c>
      <c r="N247" s="46">
        <v>149912</v>
      </c>
      <c r="O247" s="46">
        <v>456325</v>
      </c>
      <c r="P247" s="57">
        <v>29450</v>
      </c>
      <c r="Q247" s="39">
        <f t="shared" si="113"/>
        <v>845687</v>
      </c>
      <c r="S247" s="44" t="s">
        <v>153</v>
      </c>
      <c r="T247" s="45" t="s">
        <v>170</v>
      </c>
      <c r="U247" s="53">
        <f t="shared" si="108"/>
        <v>0</v>
      </c>
      <c r="V247" s="46">
        <f t="shared" si="117"/>
        <v>0</v>
      </c>
      <c r="W247" s="46">
        <f t="shared" si="118"/>
        <v>0</v>
      </c>
      <c r="X247" s="46">
        <f t="shared" si="119"/>
        <v>0</v>
      </c>
      <c r="Y247" s="46">
        <f t="shared" si="120"/>
        <v>0</v>
      </c>
      <c r="Z247" s="49">
        <f t="shared" si="121"/>
        <v>0</v>
      </c>
      <c r="AA247" s="50">
        <f t="shared" si="122"/>
        <v>0</v>
      </c>
      <c r="AB247" s="50">
        <f t="shared" si="123"/>
        <v>0</v>
      </c>
      <c r="AC247" s="50">
        <f t="shared" si="124"/>
        <v>0</v>
      </c>
      <c r="AD247" s="50">
        <f t="shared" si="125"/>
        <v>210000</v>
      </c>
      <c r="AE247" s="51">
        <f t="shared" si="126"/>
        <v>359912</v>
      </c>
      <c r="AF247" s="55">
        <f t="shared" si="127"/>
        <v>816237</v>
      </c>
    </row>
    <row r="248" spans="2:32" ht="18">
      <c r="B248" s="42" t="s">
        <v>99</v>
      </c>
      <c r="C248" s="35" t="s">
        <v>6</v>
      </c>
      <c r="D248" s="43">
        <v>55000</v>
      </c>
      <c r="E248" s="43">
        <v>75000</v>
      </c>
      <c r="F248" s="43">
        <v>0</v>
      </c>
      <c r="G248" s="43">
        <v>2582000</v>
      </c>
      <c r="H248" s="43">
        <v>840000</v>
      </c>
      <c r="I248" s="43">
        <v>1151000</v>
      </c>
      <c r="J248" s="43">
        <v>941000</v>
      </c>
      <c r="K248" s="43">
        <v>389000</v>
      </c>
      <c r="L248" s="43">
        <v>647000</v>
      </c>
      <c r="M248" s="43">
        <v>30000</v>
      </c>
      <c r="N248" s="43">
        <v>60000</v>
      </c>
      <c r="O248" s="43">
        <v>0</v>
      </c>
      <c r="P248" s="56">
        <v>5695500</v>
      </c>
      <c r="Q248" s="38">
        <f t="shared" si="113"/>
        <v>12465500</v>
      </c>
      <c r="S248" s="42" t="s">
        <v>99</v>
      </c>
      <c r="T248" s="35" t="s">
        <v>6</v>
      </c>
      <c r="U248" s="52">
        <f t="shared" si="108"/>
        <v>55000</v>
      </c>
      <c r="V248" s="43">
        <f t="shared" si="117"/>
        <v>130000</v>
      </c>
      <c r="W248" s="43">
        <f t="shared" si="118"/>
        <v>130000</v>
      </c>
      <c r="X248" s="43">
        <f t="shared" si="119"/>
        <v>2712000</v>
      </c>
      <c r="Y248" s="43">
        <f t="shared" si="120"/>
        <v>3552000</v>
      </c>
      <c r="Z248" s="47">
        <f t="shared" si="121"/>
        <v>4703000</v>
      </c>
      <c r="AA248" s="43">
        <f t="shared" si="122"/>
        <v>5644000</v>
      </c>
      <c r="AB248" s="43">
        <f t="shared" si="123"/>
        <v>6033000</v>
      </c>
      <c r="AC248" s="43">
        <f t="shared" si="124"/>
        <v>6680000</v>
      </c>
      <c r="AD248" s="43">
        <f t="shared" si="125"/>
        <v>6710000</v>
      </c>
      <c r="AE248" s="48">
        <f t="shared" si="126"/>
        <v>6770000</v>
      </c>
      <c r="AF248" s="54">
        <f t="shared" si="127"/>
        <v>6770000</v>
      </c>
    </row>
    <row r="249" spans="2:32" ht="18">
      <c r="B249" s="42" t="s">
        <v>99</v>
      </c>
      <c r="C249" s="35" t="s">
        <v>117</v>
      </c>
      <c r="D249" s="43">
        <v>350000</v>
      </c>
      <c r="E249" s="43">
        <v>510000</v>
      </c>
      <c r="F249" s="43">
        <v>0</v>
      </c>
      <c r="G249" s="43">
        <v>0</v>
      </c>
      <c r="H249" s="43">
        <v>0</v>
      </c>
      <c r="I249" s="43">
        <v>0</v>
      </c>
      <c r="J249" s="43">
        <v>0</v>
      </c>
      <c r="K249" s="43">
        <v>0</v>
      </c>
      <c r="L249" s="43">
        <v>160000</v>
      </c>
      <c r="M249" s="43">
        <v>0</v>
      </c>
      <c r="N249" s="43">
        <v>90000</v>
      </c>
      <c r="O249" s="43">
        <v>90000</v>
      </c>
      <c r="P249" s="56">
        <v>1140000</v>
      </c>
      <c r="Q249" s="38">
        <f t="shared" si="113"/>
        <v>2340000</v>
      </c>
      <c r="S249" s="42" t="s">
        <v>99</v>
      </c>
      <c r="T249" s="35" t="s">
        <v>117</v>
      </c>
      <c r="U249" s="52">
        <f t="shared" si="108"/>
        <v>350000</v>
      </c>
      <c r="V249" s="43">
        <f t="shared" si="117"/>
        <v>860000</v>
      </c>
      <c r="W249" s="43">
        <f t="shared" si="118"/>
        <v>860000</v>
      </c>
      <c r="X249" s="43">
        <f t="shared" si="119"/>
        <v>860000</v>
      </c>
      <c r="Y249" s="43">
        <f t="shared" si="120"/>
        <v>860000</v>
      </c>
      <c r="Z249" s="47">
        <f t="shared" si="121"/>
        <v>860000</v>
      </c>
      <c r="AA249" s="43">
        <f t="shared" si="122"/>
        <v>860000</v>
      </c>
      <c r="AB249" s="43">
        <f t="shared" si="123"/>
        <v>860000</v>
      </c>
      <c r="AC249" s="43">
        <f t="shared" si="124"/>
        <v>1020000</v>
      </c>
      <c r="AD249" s="43">
        <f t="shared" si="125"/>
        <v>1020000</v>
      </c>
      <c r="AE249" s="48">
        <f t="shared" si="126"/>
        <v>1110000</v>
      </c>
      <c r="AF249" s="54">
        <f t="shared" si="127"/>
        <v>1200000</v>
      </c>
    </row>
    <row r="250" spans="2:32" ht="18">
      <c r="B250" s="42" t="s">
        <v>99</v>
      </c>
      <c r="C250" s="35" t="s">
        <v>8</v>
      </c>
      <c r="D250" s="43">
        <v>0</v>
      </c>
      <c r="E250" s="43">
        <v>200000</v>
      </c>
      <c r="F250" s="43">
        <v>0</v>
      </c>
      <c r="G250" s="43">
        <v>0</v>
      </c>
      <c r="H250" s="43">
        <v>0</v>
      </c>
      <c r="I250" s="43">
        <v>0</v>
      </c>
      <c r="J250" s="43">
        <v>0</v>
      </c>
      <c r="K250" s="43">
        <v>0</v>
      </c>
      <c r="L250" s="43">
        <v>0</v>
      </c>
      <c r="M250" s="43">
        <v>0</v>
      </c>
      <c r="N250" s="43">
        <v>0</v>
      </c>
      <c r="O250" s="43">
        <v>0</v>
      </c>
      <c r="P250" s="56">
        <v>995000</v>
      </c>
      <c r="Q250" s="38">
        <f t="shared" si="113"/>
        <v>1195000</v>
      </c>
      <c r="S250" s="42" t="s">
        <v>99</v>
      </c>
      <c r="T250" s="35" t="s">
        <v>8</v>
      </c>
      <c r="U250" s="52">
        <f t="shared" si="108"/>
        <v>0</v>
      </c>
      <c r="V250" s="43">
        <f t="shared" si="117"/>
        <v>200000</v>
      </c>
      <c r="W250" s="43">
        <f t="shared" si="118"/>
        <v>200000</v>
      </c>
      <c r="X250" s="43">
        <f t="shared" si="119"/>
        <v>200000</v>
      </c>
      <c r="Y250" s="43">
        <f t="shared" si="120"/>
        <v>200000</v>
      </c>
      <c r="Z250" s="47">
        <f t="shared" si="121"/>
        <v>200000</v>
      </c>
      <c r="AA250" s="43">
        <f t="shared" si="122"/>
        <v>200000</v>
      </c>
      <c r="AB250" s="43">
        <f t="shared" si="123"/>
        <v>200000</v>
      </c>
      <c r="AC250" s="43">
        <f t="shared" si="124"/>
        <v>200000</v>
      </c>
      <c r="AD250" s="43">
        <f t="shared" si="125"/>
        <v>200000</v>
      </c>
      <c r="AE250" s="48">
        <f t="shared" si="126"/>
        <v>200000</v>
      </c>
      <c r="AF250" s="54">
        <f t="shared" si="127"/>
        <v>200000</v>
      </c>
    </row>
    <row r="251" spans="2:32" ht="18">
      <c r="B251" s="42" t="s">
        <v>99</v>
      </c>
      <c r="C251" s="35" t="s">
        <v>120</v>
      </c>
      <c r="D251" s="43">
        <v>0</v>
      </c>
      <c r="E251" s="43">
        <v>0</v>
      </c>
      <c r="F251" s="43">
        <v>0</v>
      </c>
      <c r="G251" s="43">
        <v>0</v>
      </c>
      <c r="H251" s="43">
        <v>0</v>
      </c>
      <c r="I251" s="43">
        <v>0</v>
      </c>
      <c r="J251" s="43">
        <v>0</v>
      </c>
      <c r="K251" s="43">
        <v>0</v>
      </c>
      <c r="L251" s="43">
        <v>0</v>
      </c>
      <c r="M251" s="43">
        <v>140000</v>
      </c>
      <c r="N251" s="43">
        <v>990000</v>
      </c>
      <c r="O251" s="43">
        <v>0</v>
      </c>
      <c r="P251" s="56">
        <v>3312000</v>
      </c>
      <c r="Q251" s="38">
        <f t="shared" si="113"/>
        <v>4442000</v>
      </c>
      <c r="S251" s="42" t="s">
        <v>99</v>
      </c>
      <c r="T251" s="35" t="s">
        <v>120</v>
      </c>
      <c r="U251" s="52">
        <f t="shared" si="108"/>
        <v>0</v>
      </c>
      <c r="V251" s="43">
        <f t="shared" si="117"/>
        <v>0</v>
      </c>
      <c r="W251" s="43">
        <f t="shared" si="118"/>
        <v>0</v>
      </c>
      <c r="X251" s="43">
        <f t="shared" si="119"/>
        <v>0</v>
      </c>
      <c r="Y251" s="43">
        <f t="shared" si="120"/>
        <v>0</v>
      </c>
      <c r="Z251" s="47">
        <f t="shared" si="121"/>
        <v>0</v>
      </c>
      <c r="AA251" s="43">
        <f t="shared" si="122"/>
        <v>0</v>
      </c>
      <c r="AB251" s="43">
        <f t="shared" si="123"/>
        <v>0</v>
      </c>
      <c r="AC251" s="43">
        <f t="shared" si="124"/>
        <v>0</v>
      </c>
      <c r="AD251" s="43">
        <f t="shared" si="125"/>
        <v>140000</v>
      </c>
      <c r="AE251" s="48">
        <f t="shared" si="126"/>
        <v>1130000</v>
      </c>
      <c r="AF251" s="54">
        <f t="shared" si="127"/>
        <v>1130000</v>
      </c>
    </row>
    <row r="252" spans="2:32" ht="18">
      <c r="B252" s="42" t="s">
        <v>99</v>
      </c>
      <c r="C252" s="35" t="s">
        <v>10</v>
      </c>
      <c r="D252" s="43">
        <v>0</v>
      </c>
      <c r="E252" s="43">
        <v>0</v>
      </c>
      <c r="F252" s="43">
        <v>0</v>
      </c>
      <c r="G252" s="43">
        <v>0</v>
      </c>
      <c r="H252" s="43">
        <v>0</v>
      </c>
      <c r="I252" s="43">
        <v>0</v>
      </c>
      <c r="J252" s="43">
        <v>0</v>
      </c>
      <c r="K252" s="43">
        <v>0</v>
      </c>
      <c r="L252" s="43">
        <v>0</v>
      </c>
      <c r="M252" s="43">
        <v>1100000</v>
      </c>
      <c r="N252" s="43">
        <v>0</v>
      </c>
      <c r="O252" s="43">
        <v>0</v>
      </c>
      <c r="P252" s="56">
        <v>13287000</v>
      </c>
      <c r="Q252" s="38">
        <f t="shared" si="113"/>
        <v>14387000</v>
      </c>
      <c r="S252" s="42" t="s">
        <v>99</v>
      </c>
      <c r="T252" s="35" t="s">
        <v>10</v>
      </c>
      <c r="U252" s="52">
        <f t="shared" si="108"/>
        <v>0</v>
      </c>
      <c r="V252" s="43">
        <f t="shared" si="117"/>
        <v>0</v>
      </c>
      <c r="W252" s="43">
        <f t="shared" si="118"/>
        <v>0</v>
      </c>
      <c r="X252" s="43">
        <f t="shared" si="119"/>
        <v>0</v>
      </c>
      <c r="Y252" s="43">
        <f t="shared" si="120"/>
        <v>0</v>
      </c>
      <c r="Z252" s="47">
        <f t="shared" si="121"/>
        <v>0</v>
      </c>
      <c r="AA252" s="43">
        <f t="shared" si="122"/>
        <v>0</v>
      </c>
      <c r="AB252" s="43">
        <f t="shared" si="123"/>
        <v>0</v>
      </c>
      <c r="AC252" s="43">
        <f t="shared" si="124"/>
        <v>0</v>
      </c>
      <c r="AD252" s="43">
        <f t="shared" si="125"/>
        <v>1100000</v>
      </c>
      <c r="AE252" s="48">
        <f t="shared" si="126"/>
        <v>1100000</v>
      </c>
      <c r="AF252" s="54">
        <f t="shared" si="127"/>
        <v>1100000</v>
      </c>
    </row>
    <row r="253" spans="2:32" ht="18">
      <c r="B253" s="42" t="s">
        <v>99</v>
      </c>
      <c r="C253" s="35" t="s">
        <v>11</v>
      </c>
      <c r="D253" s="43">
        <v>0</v>
      </c>
      <c r="E253" s="43">
        <v>0</v>
      </c>
      <c r="F253" s="43">
        <v>0</v>
      </c>
      <c r="G253" s="43">
        <v>0</v>
      </c>
      <c r="H253" s="43">
        <v>0</v>
      </c>
      <c r="I253" s="43">
        <v>120000</v>
      </c>
      <c r="J253" s="43">
        <v>60000</v>
      </c>
      <c r="K253" s="43">
        <v>0</v>
      </c>
      <c r="L253" s="43">
        <v>0</v>
      </c>
      <c r="M253" s="43">
        <v>180000</v>
      </c>
      <c r="N253" s="43">
        <v>1530000</v>
      </c>
      <c r="O253" s="43">
        <v>180000</v>
      </c>
      <c r="P253" s="56">
        <v>2362500</v>
      </c>
      <c r="Q253" s="38">
        <f t="shared" si="113"/>
        <v>4432500</v>
      </c>
      <c r="S253" s="42" t="s">
        <v>99</v>
      </c>
      <c r="T253" s="35" t="s">
        <v>11</v>
      </c>
      <c r="U253" s="52">
        <f t="shared" si="108"/>
        <v>0</v>
      </c>
      <c r="V253" s="43">
        <f t="shared" si="117"/>
        <v>0</v>
      </c>
      <c r="W253" s="43">
        <f t="shared" si="118"/>
        <v>0</v>
      </c>
      <c r="X253" s="43">
        <f t="shared" si="119"/>
        <v>0</v>
      </c>
      <c r="Y253" s="43">
        <f t="shared" si="120"/>
        <v>0</v>
      </c>
      <c r="Z253" s="47">
        <f t="shared" si="121"/>
        <v>120000</v>
      </c>
      <c r="AA253" s="43">
        <f t="shared" si="122"/>
        <v>180000</v>
      </c>
      <c r="AB253" s="43">
        <f t="shared" si="123"/>
        <v>180000</v>
      </c>
      <c r="AC253" s="43">
        <f t="shared" si="124"/>
        <v>180000</v>
      </c>
      <c r="AD253" s="43">
        <f t="shared" si="125"/>
        <v>360000</v>
      </c>
      <c r="AE253" s="48">
        <f t="shared" si="126"/>
        <v>1890000</v>
      </c>
      <c r="AF253" s="54">
        <f t="shared" si="127"/>
        <v>2070000</v>
      </c>
    </row>
    <row r="254" spans="2:32" ht="18">
      <c r="B254" s="42" t="s">
        <v>99</v>
      </c>
      <c r="C254" s="35" t="s">
        <v>73</v>
      </c>
      <c r="D254" s="43">
        <v>0</v>
      </c>
      <c r="E254" s="43">
        <v>150000</v>
      </c>
      <c r="F254" s="43">
        <v>85000</v>
      </c>
      <c r="G254" s="43">
        <v>0</v>
      </c>
      <c r="H254" s="43">
        <v>0</v>
      </c>
      <c r="I254" s="43">
        <v>0</v>
      </c>
      <c r="J254" s="43">
        <v>0</v>
      </c>
      <c r="K254" s="43">
        <v>60000</v>
      </c>
      <c r="L254" s="43">
        <v>170000</v>
      </c>
      <c r="M254" s="43">
        <v>550000</v>
      </c>
      <c r="N254" s="43">
        <v>281000</v>
      </c>
      <c r="O254" s="43">
        <v>0</v>
      </c>
      <c r="P254" s="56">
        <v>2659000</v>
      </c>
      <c r="Q254" s="38">
        <f t="shared" si="113"/>
        <v>3955000</v>
      </c>
      <c r="S254" s="42" t="s">
        <v>99</v>
      </c>
      <c r="T254" s="35" t="s">
        <v>73</v>
      </c>
      <c r="U254" s="52">
        <f t="shared" si="108"/>
        <v>0</v>
      </c>
      <c r="V254" s="43">
        <f t="shared" si="117"/>
        <v>150000</v>
      </c>
      <c r="W254" s="43">
        <f t="shared" si="118"/>
        <v>235000</v>
      </c>
      <c r="X254" s="43">
        <f t="shared" si="119"/>
        <v>235000</v>
      </c>
      <c r="Y254" s="43">
        <f t="shared" si="120"/>
        <v>235000</v>
      </c>
      <c r="Z254" s="47">
        <f t="shared" si="121"/>
        <v>235000</v>
      </c>
      <c r="AA254" s="43">
        <f t="shared" si="122"/>
        <v>235000</v>
      </c>
      <c r="AB254" s="43">
        <f t="shared" si="123"/>
        <v>295000</v>
      </c>
      <c r="AC254" s="43">
        <f t="shared" si="124"/>
        <v>465000</v>
      </c>
      <c r="AD254" s="43">
        <f t="shared" si="125"/>
        <v>1015000</v>
      </c>
      <c r="AE254" s="48">
        <f t="shared" si="126"/>
        <v>1296000</v>
      </c>
      <c r="AF254" s="54">
        <f t="shared" si="127"/>
        <v>1296000</v>
      </c>
    </row>
    <row r="255" spans="2:32" ht="18">
      <c r="B255" s="42" t="s">
        <v>99</v>
      </c>
      <c r="C255" s="35" t="s">
        <v>123</v>
      </c>
      <c r="D255" s="43">
        <v>0</v>
      </c>
      <c r="E255" s="43">
        <v>0</v>
      </c>
      <c r="F255" s="43">
        <v>0</v>
      </c>
      <c r="G255" s="43">
        <v>0</v>
      </c>
      <c r="H255" s="43">
        <v>0</v>
      </c>
      <c r="I255" s="43">
        <v>0</v>
      </c>
      <c r="J255" s="43">
        <v>0</v>
      </c>
      <c r="K255" s="43">
        <v>301500</v>
      </c>
      <c r="L255" s="43">
        <v>130500</v>
      </c>
      <c r="M255" s="43">
        <v>66000</v>
      </c>
      <c r="N255" s="43">
        <v>12000</v>
      </c>
      <c r="O255" s="43">
        <v>292000</v>
      </c>
      <c r="P255" s="56">
        <v>565000</v>
      </c>
      <c r="Q255" s="38">
        <f t="shared" si="113"/>
        <v>1367000</v>
      </c>
      <c r="S255" s="42" t="s">
        <v>99</v>
      </c>
      <c r="T255" s="35" t="s">
        <v>123</v>
      </c>
      <c r="U255" s="52">
        <f t="shared" si="108"/>
        <v>0</v>
      </c>
      <c r="V255" s="43">
        <f t="shared" si="117"/>
        <v>0</v>
      </c>
      <c r="W255" s="43">
        <f t="shared" si="118"/>
        <v>0</v>
      </c>
      <c r="X255" s="43">
        <f t="shared" si="119"/>
        <v>0</v>
      </c>
      <c r="Y255" s="43">
        <f t="shared" si="120"/>
        <v>0</v>
      </c>
      <c r="Z255" s="47">
        <f t="shared" si="121"/>
        <v>0</v>
      </c>
      <c r="AA255" s="43">
        <f t="shared" si="122"/>
        <v>0</v>
      </c>
      <c r="AB255" s="43">
        <f t="shared" si="123"/>
        <v>301500</v>
      </c>
      <c r="AC255" s="43">
        <f t="shared" si="124"/>
        <v>432000</v>
      </c>
      <c r="AD255" s="43">
        <f t="shared" si="125"/>
        <v>498000</v>
      </c>
      <c r="AE255" s="48">
        <f t="shared" si="126"/>
        <v>510000</v>
      </c>
      <c r="AF255" s="54">
        <f t="shared" si="127"/>
        <v>802000</v>
      </c>
    </row>
    <row r="256" spans="2:32" ht="19" thickBot="1">
      <c r="B256" s="44" t="s">
        <v>99</v>
      </c>
      <c r="C256" s="45" t="s">
        <v>170</v>
      </c>
      <c r="D256" s="46">
        <v>0</v>
      </c>
      <c r="E256" s="46">
        <v>0</v>
      </c>
      <c r="F256" s="46">
        <v>0</v>
      </c>
      <c r="G256" s="46">
        <v>0</v>
      </c>
      <c r="H256" s="46">
        <v>0</v>
      </c>
      <c r="I256" s="46">
        <v>0</v>
      </c>
      <c r="J256" s="46">
        <v>0</v>
      </c>
      <c r="K256" s="46">
        <v>0</v>
      </c>
      <c r="L256" s="46">
        <v>0</v>
      </c>
      <c r="M256" s="46">
        <v>0</v>
      </c>
      <c r="N256" s="46">
        <v>180000</v>
      </c>
      <c r="O256" s="46">
        <v>0</v>
      </c>
      <c r="P256" s="57">
        <v>1094000</v>
      </c>
      <c r="Q256" s="39">
        <f t="shared" ref="Q256" si="128">SUM(D256:P256)</f>
        <v>1274000</v>
      </c>
      <c r="S256" s="44" t="s">
        <v>99</v>
      </c>
      <c r="T256" s="45" t="s">
        <v>170</v>
      </c>
      <c r="U256" s="53">
        <f t="shared" si="108"/>
        <v>0</v>
      </c>
      <c r="V256" s="46">
        <f t="shared" si="117"/>
        <v>0</v>
      </c>
      <c r="W256" s="46">
        <f t="shared" si="118"/>
        <v>0</v>
      </c>
      <c r="X256" s="46">
        <f t="shared" si="119"/>
        <v>0</v>
      </c>
      <c r="Y256" s="46">
        <f t="shared" si="120"/>
        <v>0</v>
      </c>
      <c r="Z256" s="49">
        <f t="shared" si="121"/>
        <v>0</v>
      </c>
      <c r="AA256" s="50">
        <f t="shared" si="122"/>
        <v>0</v>
      </c>
      <c r="AB256" s="50">
        <f t="shared" si="123"/>
        <v>0</v>
      </c>
      <c r="AC256" s="50">
        <f t="shared" si="124"/>
        <v>0</v>
      </c>
      <c r="AD256" s="50">
        <f t="shared" si="125"/>
        <v>0</v>
      </c>
      <c r="AE256" s="51">
        <f t="shared" si="126"/>
        <v>180000</v>
      </c>
      <c r="AF256" s="55">
        <f t="shared" si="127"/>
        <v>180000</v>
      </c>
    </row>
    <row r="257" spans="2:32" ht="18">
      <c r="B257" s="42" t="s">
        <v>154</v>
      </c>
      <c r="C257" s="35" t="s">
        <v>126</v>
      </c>
      <c r="D257" s="43">
        <v>25000</v>
      </c>
      <c r="E257" s="43">
        <v>25000</v>
      </c>
      <c r="F257" s="43">
        <v>20000</v>
      </c>
      <c r="G257" s="43">
        <v>74000</v>
      </c>
      <c r="H257" s="43">
        <v>23000</v>
      </c>
      <c r="I257" s="43">
        <v>294000</v>
      </c>
      <c r="J257" s="43">
        <v>230000</v>
      </c>
      <c r="K257" s="43">
        <v>23000</v>
      </c>
      <c r="L257" s="43">
        <v>0</v>
      </c>
      <c r="M257" s="43">
        <v>15000</v>
      </c>
      <c r="N257" s="43">
        <v>0</v>
      </c>
      <c r="O257" s="43">
        <v>0</v>
      </c>
      <c r="P257" s="56">
        <v>0</v>
      </c>
      <c r="Q257" s="38">
        <f t="shared" si="113"/>
        <v>729000</v>
      </c>
      <c r="S257" s="42" t="s">
        <v>154</v>
      </c>
      <c r="T257" s="35" t="s">
        <v>126</v>
      </c>
      <c r="U257" s="52">
        <f t="shared" si="108"/>
        <v>25000</v>
      </c>
      <c r="V257" s="43">
        <f t="shared" si="117"/>
        <v>50000</v>
      </c>
      <c r="W257" s="43">
        <f t="shared" si="118"/>
        <v>70000</v>
      </c>
      <c r="X257" s="43">
        <f t="shared" si="119"/>
        <v>144000</v>
      </c>
      <c r="Y257" s="43">
        <f t="shared" si="120"/>
        <v>167000</v>
      </c>
      <c r="Z257" s="47">
        <f t="shared" si="121"/>
        <v>461000</v>
      </c>
      <c r="AA257" s="43">
        <f t="shared" si="122"/>
        <v>691000</v>
      </c>
      <c r="AB257" s="43">
        <f t="shared" si="123"/>
        <v>714000</v>
      </c>
      <c r="AC257" s="43">
        <f t="shared" si="124"/>
        <v>714000</v>
      </c>
      <c r="AD257" s="43">
        <f t="shared" si="125"/>
        <v>729000</v>
      </c>
      <c r="AE257" s="48">
        <f t="shared" si="126"/>
        <v>729000</v>
      </c>
      <c r="AF257" s="54">
        <f t="shared" si="127"/>
        <v>729000</v>
      </c>
    </row>
    <row r="258" spans="2:32" ht="18">
      <c r="B258" s="42" t="s">
        <v>100</v>
      </c>
      <c r="C258" s="35" t="s">
        <v>7</v>
      </c>
      <c r="D258" s="43">
        <v>105000</v>
      </c>
      <c r="E258" s="43">
        <v>0</v>
      </c>
      <c r="F258" s="43">
        <v>35000</v>
      </c>
      <c r="G258" s="43">
        <v>0</v>
      </c>
      <c r="H258" s="43">
        <v>0</v>
      </c>
      <c r="I258" s="43">
        <v>0</v>
      </c>
      <c r="J258" s="43">
        <v>0</v>
      </c>
      <c r="K258" s="43">
        <v>0</v>
      </c>
      <c r="L258" s="43">
        <v>0</v>
      </c>
      <c r="M258" s="43">
        <v>165000</v>
      </c>
      <c r="N258" s="43">
        <v>0</v>
      </c>
      <c r="O258" s="43">
        <v>0</v>
      </c>
      <c r="P258" s="56">
        <v>0</v>
      </c>
      <c r="Q258" s="38">
        <f t="shared" si="113"/>
        <v>305000</v>
      </c>
      <c r="S258" s="42" t="s">
        <v>100</v>
      </c>
      <c r="T258" s="35" t="s">
        <v>7</v>
      </c>
      <c r="U258" s="52">
        <f t="shared" si="108"/>
        <v>105000</v>
      </c>
      <c r="V258" s="43">
        <f t="shared" si="117"/>
        <v>105000</v>
      </c>
      <c r="W258" s="43">
        <f t="shared" si="118"/>
        <v>140000</v>
      </c>
      <c r="X258" s="43">
        <f t="shared" si="119"/>
        <v>140000</v>
      </c>
      <c r="Y258" s="43">
        <f t="shared" si="120"/>
        <v>140000</v>
      </c>
      <c r="Z258" s="47">
        <f t="shared" si="121"/>
        <v>140000</v>
      </c>
      <c r="AA258" s="43">
        <f t="shared" si="122"/>
        <v>140000</v>
      </c>
      <c r="AB258" s="43">
        <f t="shared" si="123"/>
        <v>140000</v>
      </c>
      <c r="AC258" s="43">
        <f t="shared" si="124"/>
        <v>140000</v>
      </c>
      <c r="AD258" s="43">
        <f t="shared" si="125"/>
        <v>305000</v>
      </c>
      <c r="AE258" s="48">
        <f t="shared" si="126"/>
        <v>305000</v>
      </c>
      <c r="AF258" s="54">
        <f t="shared" si="127"/>
        <v>305000</v>
      </c>
    </row>
    <row r="259" spans="2:32" ht="18">
      <c r="B259" s="42" t="s">
        <v>100</v>
      </c>
      <c r="C259" s="35" t="s">
        <v>8</v>
      </c>
      <c r="D259" s="43">
        <v>0</v>
      </c>
      <c r="E259" s="43">
        <v>0</v>
      </c>
      <c r="F259" s="43">
        <v>0</v>
      </c>
      <c r="G259" s="43">
        <v>37000</v>
      </c>
      <c r="H259" s="43">
        <v>0</v>
      </c>
      <c r="I259" s="43">
        <v>0</v>
      </c>
      <c r="J259" s="43">
        <v>0</v>
      </c>
      <c r="K259" s="43">
        <v>0</v>
      </c>
      <c r="L259" s="43">
        <v>0</v>
      </c>
      <c r="M259" s="43">
        <v>0</v>
      </c>
      <c r="N259" s="43">
        <v>0</v>
      </c>
      <c r="O259" s="43">
        <v>0</v>
      </c>
      <c r="P259" s="56">
        <v>0</v>
      </c>
      <c r="Q259" s="38">
        <f t="shared" si="113"/>
        <v>37000</v>
      </c>
      <c r="S259" s="42" t="s">
        <v>100</v>
      </c>
      <c r="T259" s="35" t="s">
        <v>8</v>
      </c>
      <c r="U259" s="52">
        <f t="shared" si="108"/>
        <v>0</v>
      </c>
      <c r="V259" s="43">
        <f t="shared" si="117"/>
        <v>0</v>
      </c>
      <c r="W259" s="43">
        <f t="shared" si="118"/>
        <v>0</v>
      </c>
      <c r="X259" s="43">
        <f t="shared" si="119"/>
        <v>37000</v>
      </c>
      <c r="Y259" s="43">
        <f t="shared" si="120"/>
        <v>37000</v>
      </c>
      <c r="Z259" s="47">
        <f t="shared" si="121"/>
        <v>37000</v>
      </c>
      <c r="AA259" s="43">
        <f t="shared" si="122"/>
        <v>37000</v>
      </c>
      <c r="AB259" s="43">
        <f t="shared" si="123"/>
        <v>37000</v>
      </c>
      <c r="AC259" s="43">
        <f t="shared" si="124"/>
        <v>37000</v>
      </c>
      <c r="AD259" s="43">
        <f t="shared" si="125"/>
        <v>37000</v>
      </c>
      <c r="AE259" s="48">
        <f t="shared" si="126"/>
        <v>37000</v>
      </c>
      <c r="AF259" s="54">
        <f t="shared" si="127"/>
        <v>37000</v>
      </c>
    </row>
    <row r="260" spans="2:32" ht="18">
      <c r="B260" s="42" t="s">
        <v>100</v>
      </c>
      <c r="C260" s="35" t="s">
        <v>120</v>
      </c>
      <c r="D260" s="43">
        <v>0</v>
      </c>
      <c r="E260" s="43">
        <v>0</v>
      </c>
      <c r="F260" s="43">
        <v>0</v>
      </c>
      <c r="G260" s="43">
        <v>0</v>
      </c>
      <c r="H260" s="43">
        <v>0</v>
      </c>
      <c r="I260" s="43">
        <v>0</v>
      </c>
      <c r="J260" s="43">
        <v>0</v>
      </c>
      <c r="K260" s="43">
        <v>0</v>
      </c>
      <c r="L260" s="43">
        <v>0</v>
      </c>
      <c r="M260" s="43">
        <v>1525000</v>
      </c>
      <c r="N260" s="43">
        <v>0</v>
      </c>
      <c r="O260" s="43">
        <v>0</v>
      </c>
      <c r="P260" s="56">
        <v>2814000</v>
      </c>
      <c r="Q260" s="38">
        <f t="shared" si="113"/>
        <v>4339000</v>
      </c>
      <c r="S260" s="42" t="s">
        <v>100</v>
      </c>
      <c r="T260" s="35" t="s">
        <v>120</v>
      </c>
      <c r="U260" s="52">
        <f t="shared" si="108"/>
        <v>0</v>
      </c>
      <c r="V260" s="43">
        <f t="shared" si="117"/>
        <v>0</v>
      </c>
      <c r="W260" s="43">
        <f t="shared" si="118"/>
        <v>0</v>
      </c>
      <c r="X260" s="43">
        <f t="shared" si="119"/>
        <v>0</v>
      </c>
      <c r="Y260" s="43">
        <f t="shared" si="120"/>
        <v>0</v>
      </c>
      <c r="Z260" s="47">
        <f t="shared" si="121"/>
        <v>0</v>
      </c>
      <c r="AA260" s="43">
        <f t="shared" si="122"/>
        <v>0</v>
      </c>
      <c r="AB260" s="43">
        <f t="shared" si="123"/>
        <v>0</v>
      </c>
      <c r="AC260" s="43">
        <f t="shared" si="124"/>
        <v>0</v>
      </c>
      <c r="AD260" s="43">
        <f t="shared" si="125"/>
        <v>1525000</v>
      </c>
      <c r="AE260" s="48">
        <f t="shared" si="126"/>
        <v>1525000</v>
      </c>
      <c r="AF260" s="54">
        <f t="shared" si="127"/>
        <v>1525000</v>
      </c>
    </row>
    <row r="261" spans="2:32" ht="18">
      <c r="B261" s="42" t="s">
        <v>100</v>
      </c>
      <c r="C261" s="35" t="s">
        <v>121</v>
      </c>
      <c r="D261" s="43" t="s">
        <v>118</v>
      </c>
      <c r="E261" s="43" t="s">
        <v>118</v>
      </c>
      <c r="F261" s="43" t="s">
        <v>118</v>
      </c>
      <c r="G261" s="43" t="s">
        <v>118</v>
      </c>
      <c r="H261" s="43" t="s">
        <v>118</v>
      </c>
      <c r="I261" s="43" t="s">
        <v>118</v>
      </c>
      <c r="J261" s="43" t="s">
        <v>118</v>
      </c>
      <c r="K261" s="43" t="s">
        <v>118</v>
      </c>
      <c r="L261" s="43" t="s">
        <v>118</v>
      </c>
      <c r="M261" s="43" t="s">
        <v>118</v>
      </c>
      <c r="N261" s="43" t="s">
        <v>118</v>
      </c>
      <c r="O261" s="43" t="s">
        <v>118</v>
      </c>
      <c r="P261" s="56" t="s">
        <v>118</v>
      </c>
      <c r="Q261" s="38">
        <f t="shared" si="113"/>
        <v>0</v>
      </c>
      <c r="S261" s="42" t="s">
        <v>100</v>
      </c>
      <c r="T261" s="35" t="s">
        <v>121</v>
      </c>
      <c r="U261" s="52" t="str">
        <f t="shared" si="108"/>
        <v xml:space="preserve"> </v>
      </c>
      <c r="V261" s="43"/>
      <c r="W261" s="43"/>
      <c r="X261" s="43"/>
      <c r="Y261" s="43"/>
      <c r="Z261" s="47"/>
      <c r="AA261" s="43"/>
      <c r="AB261" s="43"/>
      <c r="AC261" s="43"/>
      <c r="AD261" s="43"/>
      <c r="AE261" s="48"/>
      <c r="AF261" s="54"/>
    </row>
    <row r="262" spans="2:32" ht="18">
      <c r="B262" s="42" t="s">
        <v>100</v>
      </c>
      <c r="C262" s="35" t="s">
        <v>11</v>
      </c>
      <c r="D262" s="43">
        <v>0</v>
      </c>
      <c r="E262" s="43">
        <v>0</v>
      </c>
      <c r="F262" s="43">
        <v>0</v>
      </c>
      <c r="G262" s="43">
        <v>0</v>
      </c>
      <c r="H262" s="43">
        <v>0</v>
      </c>
      <c r="I262" s="43">
        <v>0</v>
      </c>
      <c r="J262" s="43">
        <v>120000</v>
      </c>
      <c r="K262" s="43">
        <v>0</v>
      </c>
      <c r="L262" s="43">
        <v>0</v>
      </c>
      <c r="M262" s="43">
        <v>180000</v>
      </c>
      <c r="N262" s="43">
        <v>0</v>
      </c>
      <c r="O262" s="43">
        <v>0</v>
      </c>
      <c r="P262" s="56">
        <v>0</v>
      </c>
      <c r="Q262" s="38">
        <f t="shared" si="113"/>
        <v>300000</v>
      </c>
      <c r="S262" s="42" t="s">
        <v>100</v>
      </c>
      <c r="T262" s="35" t="s">
        <v>11</v>
      </c>
      <c r="U262" s="52">
        <f t="shared" ref="U262:U325" si="129">D262</f>
        <v>0</v>
      </c>
      <c r="V262" s="43">
        <f t="shared" ref="V262:V270" si="130">U262+E262</f>
        <v>0</v>
      </c>
      <c r="W262" s="43">
        <f t="shared" ref="W262:W270" si="131">V262+F262</f>
        <v>0</v>
      </c>
      <c r="X262" s="43">
        <f t="shared" ref="X262:X270" si="132">W262+G262</f>
        <v>0</v>
      </c>
      <c r="Y262" s="43">
        <f t="shared" ref="Y262:Y270" si="133">X262+H262</f>
        <v>0</v>
      </c>
      <c r="Z262" s="47">
        <f t="shared" ref="Z262:Z270" si="134">Y262+I262</f>
        <v>0</v>
      </c>
      <c r="AA262" s="43">
        <f t="shared" ref="AA262:AA270" si="135">Z262+J262</f>
        <v>120000</v>
      </c>
      <c r="AB262" s="43">
        <f t="shared" ref="AB262:AB270" si="136">AA262+K262</f>
        <v>120000</v>
      </c>
      <c r="AC262" s="43">
        <f t="shared" ref="AC262:AC270" si="137">AB262+L262</f>
        <v>120000</v>
      </c>
      <c r="AD262" s="43">
        <f t="shared" ref="AD262:AD270" si="138">AC262+M262</f>
        <v>300000</v>
      </c>
      <c r="AE262" s="48">
        <f t="shared" ref="AE262:AE270" si="139">AD262+N262</f>
        <v>300000</v>
      </c>
      <c r="AF262" s="54">
        <f t="shared" ref="AF262:AF270" si="140">AE262+O262</f>
        <v>300000</v>
      </c>
    </row>
    <row r="263" spans="2:32" ht="18">
      <c r="B263" s="42" t="s">
        <v>100</v>
      </c>
      <c r="C263" s="35" t="s">
        <v>73</v>
      </c>
      <c r="D263" s="43">
        <v>0</v>
      </c>
      <c r="E263" s="43">
        <v>0</v>
      </c>
      <c r="F263" s="43">
        <v>25000</v>
      </c>
      <c r="G263" s="43">
        <v>350000</v>
      </c>
      <c r="H263" s="43">
        <v>0</v>
      </c>
      <c r="I263" s="43">
        <v>0</v>
      </c>
      <c r="J263" s="43">
        <v>0</v>
      </c>
      <c r="K263" s="43">
        <v>0</v>
      </c>
      <c r="L263" s="43">
        <v>270000</v>
      </c>
      <c r="M263" s="43">
        <v>0</v>
      </c>
      <c r="N263" s="43">
        <v>0</v>
      </c>
      <c r="O263" s="43">
        <v>0</v>
      </c>
      <c r="P263" s="56">
        <v>775000</v>
      </c>
      <c r="Q263" s="38">
        <f t="shared" si="113"/>
        <v>1420000</v>
      </c>
      <c r="S263" s="42" t="s">
        <v>100</v>
      </c>
      <c r="T263" s="35" t="s">
        <v>73</v>
      </c>
      <c r="U263" s="52">
        <f t="shared" si="129"/>
        <v>0</v>
      </c>
      <c r="V263" s="43">
        <f t="shared" si="130"/>
        <v>0</v>
      </c>
      <c r="W263" s="43">
        <f t="shared" si="131"/>
        <v>25000</v>
      </c>
      <c r="X263" s="43">
        <f t="shared" si="132"/>
        <v>375000</v>
      </c>
      <c r="Y263" s="43">
        <f t="shared" si="133"/>
        <v>375000</v>
      </c>
      <c r="Z263" s="47">
        <f t="shared" si="134"/>
        <v>375000</v>
      </c>
      <c r="AA263" s="43">
        <f t="shared" si="135"/>
        <v>375000</v>
      </c>
      <c r="AB263" s="43">
        <f t="shared" si="136"/>
        <v>375000</v>
      </c>
      <c r="AC263" s="43">
        <f t="shared" si="137"/>
        <v>645000</v>
      </c>
      <c r="AD263" s="43">
        <f t="shared" si="138"/>
        <v>645000</v>
      </c>
      <c r="AE263" s="48">
        <f t="shared" si="139"/>
        <v>645000</v>
      </c>
      <c r="AF263" s="54">
        <f t="shared" si="140"/>
        <v>645000</v>
      </c>
    </row>
    <row r="264" spans="2:32" ht="18">
      <c r="B264" s="42" t="s">
        <v>100</v>
      </c>
      <c r="C264" s="35" t="s">
        <v>123</v>
      </c>
      <c r="D264" s="43">
        <v>30000</v>
      </c>
      <c r="E264" s="43">
        <v>0</v>
      </c>
      <c r="F264" s="43">
        <v>0</v>
      </c>
      <c r="G264" s="43">
        <v>0</v>
      </c>
      <c r="H264" s="43">
        <v>0</v>
      </c>
      <c r="I264" s="43">
        <v>0</v>
      </c>
      <c r="J264" s="43">
        <v>0</v>
      </c>
      <c r="K264" s="43">
        <v>1108000</v>
      </c>
      <c r="L264" s="43">
        <v>528000</v>
      </c>
      <c r="M264" s="43">
        <v>0</v>
      </c>
      <c r="N264" s="43">
        <v>12000</v>
      </c>
      <c r="O264" s="43">
        <v>0</v>
      </c>
      <c r="P264" s="56">
        <v>0</v>
      </c>
      <c r="Q264" s="38">
        <f t="shared" si="113"/>
        <v>1678000</v>
      </c>
      <c r="S264" s="42" t="s">
        <v>100</v>
      </c>
      <c r="T264" s="35" t="s">
        <v>123</v>
      </c>
      <c r="U264" s="52">
        <f t="shared" si="129"/>
        <v>30000</v>
      </c>
      <c r="V264" s="43">
        <f t="shared" si="130"/>
        <v>30000</v>
      </c>
      <c r="W264" s="43">
        <f t="shared" si="131"/>
        <v>30000</v>
      </c>
      <c r="X264" s="43">
        <f t="shared" si="132"/>
        <v>30000</v>
      </c>
      <c r="Y264" s="43">
        <f t="shared" si="133"/>
        <v>30000</v>
      </c>
      <c r="Z264" s="47">
        <f t="shared" si="134"/>
        <v>30000</v>
      </c>
      <c r="AA264" s="43">
        <f t="shared" si="135"/>
        <v>30000</v>
      </c>
      <c r="AB264" s="43">
        <f t="shared" si="136"/>
        <v>1138000</v>
      </c>
      <c r="AC264" s="43">
        <f t="shared" si="137"/>
        <v>1666000</v>
      </c>
      <c r="AD264" s="43">
        <f t="shared" si="138"/>
        <v>1666000</v>
      </c>
      <c r="AE264" s="48">
        <f t="shared" si="139"/>
        <v>1678000</v>
      </c>
      <c r="AF264" s="54">
        <f t="shared" si="140"/>
        <v>1678000</v>
      </c>
    </row>
    <row r="265" spans="2:32" ht="19" thickBot="1">
      <c r="B265" s="44" t="s">
        <v>100</v>
      </c>
      <c r="C265" s="45" t="s">
        <v>170</v>
      </c>
      <c r="D265" s="46">
        <v>0</v>
      </c>
      <c r="E265" s="46">
        <v>0</v>
      </c>
      <c r="F265" s="46">
        <v>0</v>
      </c>
      <c r="G265" s="46">
        <v>0</v>
      </c>
      <c r="H265" s="46">
        <v>0</v>
      </c>
      <c r="I265" s="46">
        <v>0</v>
      </c>
      <c r="J265" s="46">
        <v>0</v>
      </c>
      <c r="K265" s="46">
        <v>0</v>
      </c>
      <c r="L265" s="46">
        <v>0</v>
      </c>
      <c r="M265" s="46">
        <v>0</v>
      </c>
      <c r="N265" s="46">
        <v>6000</v>
      </c>
      <c r="O265" s="46">
        <v>0</v>
      </c>
      <c r="P265" s="57">
        <v>0</v>
      </c>
      <c r="Q265" s="39">
        <f t="shared" si="113"/>
        <v>6000</v>
      </c>
      <c r="S265" s="44" t="s">
        <v>100</v>
      </c>
      <c r="T265" s="45" t="s">
        <v>170</v>
      </c>
      <c r="U265" s="53">
        <f t="shared" si="129"/>
        <v>0</v>
      </c>
      <c r="V265" s="46">
        <f t="shared" si="130"/>
        <v>0</v>
      </c>
      <c r="W265" s="46">
        <f t="shared" si="131"/>
        <v>0</v>
      </c>
      <c r="X265" s="46">
        <f t="shared" si="132"/>
        <v>0</v>
      </c>
      <c r="Y265" s="46">
        <f t="shared" si="133"/>
        <v>0</v>
      </c>
      <c r="Z265" s="49">
        <f t="shared" si="134"/>
        <v>0</v>
      </c>
      <c r="AA265" s="50">
        <f t="shared" si="135"/>
        <v>0</v>
      </c>
      <c r="AB265" s="50">
        <f t="shared" si="136"/>
        <v>0</v>
      </c>
      <c r="AC265" s="50">
        <f t="shared" si="137"/>
        <v>0</v>
      </c>
      <c r="AD265" s="50">
        <f t="shared" si="138"/>
        <v>0</v>
      </c>
      <c r="AE265" s="51">
        <f t="shared" si="139"/>
        <v>6000</v>
      </c>
      <c r="AF265" s="55">
        <f t="shared" si="140"/>
        <v>6000</v>
      </c>
    </row>
    <row r="266" spans="2:32" ht="18">
      <c r="B266" s="42" t="s">
        <v>101</v>
      </c>
      <c r="C266" s="35" t="s">
        <v>126</v>
      </c>
      <c r="D266" s="43">
        <v>0</v>
      </c>
      <c r="E266" s="43">
        <v>0</v>
      </c>
      <c r="F266" s="43">
        <v>0</v>
      </c>
      <c r="G266" s="43">
        <v>225000</v>
      </c>
      <c r="H266" s="43">
        <v>223000</v>
      </c>
      <c r="I266" s="43">
        <v>0</v>
      </c>
      <c r="J266" s="43">
        <v>69000</v>
      </c>
      <c r="K266" s="43">
        <v>23000</v>
      </c>
      <c r="L266" s="43">
        <v>18000</v>
      </c>
      <c r="M266" s="43">
        <v>0</v>
      </c>
      <c r="N266" s="43">
        <v>0</v>
      </c>
      <c r="O266" s="43">
        <v>0</v>
      </c>
      <c r="P266" s="56">
        <v>654500</v>
      </c>
      <c r="Q266" s="38">
        <f t="shared" si="113"/>
        <v>1212500</v>
      </c>
      <c r="S266" s="42" t="s">
        <v>101</v>
      </c>
      <c r="T266" s="35" t="s">
        <v>126</v>
      </c>
      <c r="U266" s="52">
        <f t="shared" si="129"/>
        <v>0</v>
      </c>
      <c r="V266" s="43">
        <f t="shared" si="130"/>
        <v>0</v>
      </c>
      <c r="W266" s="43">
        <f t="shared" si="131"/>
        <v>0</v>
      </c>
      <c r="X266" s="43">
        <f t="shared" si="132"/>
        <v>225000</v>
      </c>
      <c r="Y266" s="43">
        <f t="shared" si="133"/>
        <v>448000</v>
      </c>
      <c r="Z266" s="47">
        <f t="shared" si="134"/>
        <v>448000</v>
      </c>
      <c r="AA266" s="43">
        <f t="shared" si="135"/>
        <v>517000</v>
      </c>
      <c r="AB266" s="43">
        <f t="shared" si="136"/>
        <v>540000</v>
      </c>
      <c r="AC266" s="43">
        <f t="shared" si="137"/>
        <v>558000</v>
      </c>
      <c r="AD266" s="43">
        <f t="shared" si="138"/>
        <v>558000</v>
      </c>
      <c r="AE266" s="48">
        <f t="shared" si="139"/>
        <v>558000</v>
      </c>
      <c r="AF266" s="54">
        <f t="shared" si="140"/>
        <v>558000</v>
      </c>
    </row>
    <row r="267" spans="2:32" ht="18">
      <c r="B267" s="42" t="s">
        <v>155</v>
      </c>
      <c r="C267" s="35" t="s">
        <v>117</v>
      </c>
      <c r="D267" s="43">
        <v>245000</v>
      </c>
      <c r="E267" s="43">
        <v>0</v>
      </c>
      <c r="F267" s="43">
        <v>0</v>
      </c>
      <c r="G267" s="43">
        <v>105000</v>
      </c>
      <c r="H267" s="43">
        <v>0</v>
      </c>
      <c r="I267" s="43">
        <v>0</v>
      </c>
      <c r="J267" s="43">
        <v>0</v>
      </c>
      <c r="K267" s="43">
        <v>0</v>
      </c>
      <c r="L267" s="43">
        <v>175000</v>
      </c>
      <c r="M267" s="43">
        <v>2005000</v>
      </c>
      <c r="N267" s="43">
        <v>0</v>
      </c>
      <c r="O267" s="43">
        <v>660000</v>
      </c>
      <c r="P267" s="56">
        <v>12570000</v>
      </c>
      <c r="Q267" s="38">
        <f t="shared" si="113"/>
        <v>15760000</v>
      </c>
      <c r="S267" s="42" t="s">
        <v>155</v>
      </c>
      <c r="T267" s="35" t="s">
        <v>117</v>
      </c>
      <c r="U267" s="52">
        <f t="shared" si="129"/>
        <v>245000</v>
      </c>
      <c r="V267" s="43">
        <f t="shared" si="130"/>
        <v>245000</v>
      </c>
      <c r="W267" s="43">
        <f t="shared" si="131"/>
        <v>245000</v>
      </c>
      <c r="X267" s="43">
        <f t="shared" si="132"/>
        <v>350000</v>
      </c>
      <c r="Y267" s="43">
        <f t="shared" si="133"/>
        <v>350000</v>
      </c>
      <c r="Z267" s="47">
        <f t="shared" si="134"/>
        <v>350000</v>
      </c>
      <c r="AA267" s="43">
        <f t="shared" si="135"/>
        <v>350000</v>
      </c>
      <c r="AB267" s="43">
        <f t="shared" si="136"/>
        <v>350000</v>
      </c>
      <c r="AC267" s="43">
        <f t="shared" si="137"/>
        <v>525000</v>
      </c>
      <c r="AD267" s="43">
        <f t="shared" si="138"/>
        <v>2530000</v>
      </c>
      <c r="AE267" s="48">
        <f t="shared" si="139"/>
        <v>2530000</v>
      </c>
      <c r="AF267" s="54">
        <f t="shared" si="140"/>
        <v>3190000</v>
      </c>
    </row>
    <row r="268" spans="2:32" ht="18">
      <c r="B268" s="42" t="s">
        <v>101</v>
      </c>
      <c r="C268" s="35" t="s">
        <v>8</v>
      </c>
      <c r="D268" s="43">
        <v>0</v>
      </c>
      <c r="E268" s="43">
        <v>0</v>
      </c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0</v>
      </c>
      <c r="L268" s="43">
        <v>0</v>
      </c>
      <c r="M268" s="43">
        <v>0</v>
      </c>
      <c r="N268" s="43">
        <v>0</v>
      </c>
      <c r="O268" s="43">
        <v>0</v>
      </c>
      <c r="P268" s="56">
        <v>414000</v>
      </c>
      <c r="Q268" s="38">
        <f t="shared" si="113"/>
        <v>414000</v>
      </c>
      <c r="S268" s="42" t="s">
        <v>101</v>
      </c>
      <c r="T268" s="35" t="s">
        <v>8</v>
      </c>
      <c r="U268" s="52">
        <f t="shared" si="129"/>
        <v>0</v>
      </c>
      <c r="V268" s="43">
        <f t="shared" si="130"/>
        <v>0</v>
      </c>
      <c r="W268" s="43">
        <f t="shared" si="131"/>
        <v>0</v>
      </c>
      <c r="X268" s="43">
        <f t="shared" si="132"/>
        <v>0</v>
      </c>
      <c r="Y268" s="43">
        <f t="shared" si="133"/>
        <v>0</v>
      </c>
      <c r="Z268" s="47">
        <f t="shared" si="134"/>
        <v>0</v>
      </c>
      <c r="AA268" s="43">
        <f t="shared" si="135"/>
        <v>0</v>
      </c>
      <c r="AB268" s="43">
        <f t="shared" si="136"/>
        <v>0</v>
      </c>
      <c r="AC268" s="43">
        <f t="shared" si="137"/>
        <v>0</v>
      </c>
      <c r="AD268" s="43">
        <f t="shared" si="138"/>
        <v>0</v>
      </c>
      <c r="AE268" s="48">
        <f t="shared" si="139"/>
        <v>0</v>
      </c>
      <c r="AF268" s="54">
        <f t="shared" si="140"/>
        <v>0</v>
      </c>
    </row>
    <row r="269" spans="2:32" ht="18">
      <c r="B269" s="42" t="s">
        <v>101</v>
      </c>
      <c r="C269" s="35" t="s">
        <v>120</v>
      </c>
      <c r="D269" s="43">
        <v>0</v>
      </c>
      <c r="E269" s="43">
        <v>0</v>
      </c>
      <c r="F269" s="43">
        <v>0</v>
      </c>
      <c r="G269" s="43">
        <v>0</v>
      </c>
      <c r="H269" s="43">
        <v>0</v>
      </c>
      <c r="I269" s="43">
        <v>0</v>
      </c>
      <c r="J269" s="43">
        <v>0</v>
      </c>
      <c r="K269" s="43">
        <v>1070000</v>
      </c>
      <c r="L269" s="43">
        <v>0</v>
      </c>
      <c r="M269" s="43">
        <v>825000</v>
      </c>
      <c r="N269" s="43">
        <v>0</v>
      </c>
      <c r="O269" s="43">
        <v>0</v>
      </c>
      <c r="P269" s="56">
        <v>0</v>
      </c>
      <c r="Q269" s="38">
        <f t="shared" si="113"/>
        <v>1895000</v>
      </c>
      <c r="S269" s="42" t="s">
        <v>101</v>
      </c>
      <c r="T269" s="35" t="s">
        <v>120</v>
      </c>
      <c r="U269" s="52">
        <f t="shared" si="129"/>
        <v>0</v>
      </c>
      <c r="V269" s="43">
        <f t="shared" si="130"/>
        <v>0</v>
      </c>
      <c r="W269" s="43">
        <f t="shared" si="131"/>
        <v>0</v>
      </c>
      <c r="X269" s="43">
        <f t="shared" si="132"/>
        <v>0</v>
      </c>
      <c r="Y269" s="43">
        <f t="shared" si="133"/>
        <v>0</v>
      </c>
      <c r="Z269" s="47">
        <f t="shared" si="134"/>
        <v>0</v>
      </c>
      <c r="AA269" s="43">
        <f t="shared" si="135"/>
        <v>0</v>
      </c>
      <c r="AB269" s="43">
        <f t="shared" si="136"/>
        <v>1070000</v>
      </c>
      <c r="AC269" s="43">
        <f t="shared" si="137"/>
        <v>1070000</v>
      </c>
      <c r="AD269" s="43">
        <f t="shared" si="138"/>
        <v>1895000</v>
      </c>
      <c r="AE269" s="48">
        <f t="shared" si="139"/>
        <v>1895000</v>
      </c>
      <c r="AF269" s="54">
        <f t="shared" si="140"/>
        <v>1895000</v>
      </c>
    </row>
    <row r="270" spans="2:32" ht="18">
      <c r="B270" s="42" t="s">
        <v>101</v>
      </c>
      <c r="C270" s="35" t="s">
        <v>10</v>
      </c>
      <c r="D270" s="43">
        <v>0</v>
      </c>
      <c r="E270" s="43">
        <v>0</v>
      </c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0</v>
      </c>
      <c r="L270" s="43">
        <v>0</v>
      </c>
      <c r="M270" s="43">
        <v>0</v>
      </c>
      <c r="N270" s="43">
        <v>0</v>
      </c>
      <c r="O270" s="43">
        <v>0</v>
      </c>
      <c r="P270" s="56">
        <v>3780000</v>
      </c>
      <c r="Q270" s="38">
        <f t="shared" si="113"/>
        <v>3780000</v>
      </c>
      <c r="S270" s="42" t="s">
        <v>101</v>
      </c>
      <c r="T270" s="35" t="s">
        <v>10</v>
      </c>
      <c r="U270" s="52">
        <f t="shared" si="129"/>
        <v>0</v>
      </c>
      <c r="V270" s="43">
        <f t="shared" si="130"/>
        <v>0</v>
      </c>
      <c r="W270" s="43">
        <f t="shared" si="131"/>
        <v>0</v>
      </c>
      <c r="X270" s="43">
        <f t="shared" si="132"/>
        <v>0</v>
      </c>
      <c r="Y270" s="43">
        <f t="shared" si="133"/>
        <v>0</v>
      </c>
      <c r="Z270" s="47">
        <f t="shared" si="134"/>
        <v>0</v>
      </c>
      <c r="AA270" s="43">
        <f t="shared" si="135"/>
        <v>0</v>
      </c>
      <c r="AB270" s="43">
        <f t="shared" si="136"/>
        <v>0</v>
      </c>
      <c r="AC270" s="43">
        <f t="shared" si="137"/>
        <v>0</v>
      </c>
      <c r="AD270" s="43">
        <f t="shared" si="138"/>
        <v>0</v>
      </c>
      <c r="AE270" s="48">
        <f t="shared" si="139"/>
        <v>0</v>
      </c>
      <c r="AF270" s="54">
        <f t="shared" si="140"/>
        <v>0</v>
      </c>
    </row>
    <row r="271" spans="2:32" ht="18">
      <c r="B271" s="42" t="s">
        <v>101</v>
      </c>
      <c r="C271" s="35" t="s">
        <v>129</v>
      </c>
      <c r="D271" s="43" t="s">
        <v>118</v>
      </c>
      <c r="E271" s="43" t="s">
        <v>118</v>
      </c>
      <c r="F271" s="43" t="s">
        <v>118</v>
      </c>
      <c r="G271" s="43" t="s">
        <v>118</v>
      </c>
      <c r="H271" s="43" t="s">
        <v>118</v>
      </c>
      <c r="I271" s="43" t="s">
        <v>118</v>
      </c>
      <c r="J271" s="43" t="s">
        <v>118</v>
      </c>
      <c r="K271" s="43" t="s">
        <v>118</v>
      </c>
      <c r="L271" s="43" t="s">
        <v>118</v>
      </c>
      <c r="M271" s="43" t="s">
        <v>118</v>
      </c>
      <c r="N271" s="43" t="s">
        <v>118</v>
      </c>
      <c r="O271" s="43" t="s">
        <v>118</v>
      </c>
      <c r="P271" s="56" t="s">
        <v>118</v>
      </c>
      <c r="Q271" s="38">
        <f t="shared" si="113"/>
        <v>0</v>
      </c>
      <c r="S271" s="42" t="s">
        <v>101</v>
      </c>
      <c r="T271" s="35" t="s">
        <v>129</v>
      </c>
      <c r="U271" s="52" t="str">
        <f t="shared" si="129"/>
        <v xml:space="preserve"> </v>
      </c>
      <c r="V271" s="43"/>
      <c r="W271" s="43"/>
      <c r="X271" s="43"/>
      <c r="Y271" s="43"/>
      <c r="Z271" s="47"/>
      <c r="AA271" s="43"/>
      <c r="AB271" s="43"/>
      <c r="AC271" s="43"/>
      <c r="AD271" s="43"/>
      <c r="AE271" s="48"/>
      <c r="AF271" s="54"/>
    </row>
    <row r="272" spans="2:32" ht="18">
      <c r="B272" s="42" t="s">
        <v>101</v>
      </c>
      <c r="C272" s="35" t="s">
        <v>73</v>
      </c>
      <c r="D272" s="43">
        <v>0</v>
      </c>
      <c r="E272" s="43">
        <v>45000</v>
      </c>
      <c r="F272" s="43">
        <v>80000</v>
      </c>
      <c r="G272" s="43">
        <v>0</v>
      </c>
      <c r="H272" s="43">
        <v>0</v>
      </c>
      <c r="I272" s="43">
        <v>0</v>
      </c>
      <c r="J272" s="43">
        <v>0</v>
      </c>
      <c r="K272" s="43">
        <v>0</v>
      </c>
      <c r="L272" s="43">
        <v>0</v>
      </c>
      <c r="M272" s="43">
        <v>0</v>
      </c>
      <c r="N272" s="43">
        <v>0</v>
      </c>
      <c r="O272" s="43">
        <v>0</v>
      </c>
      <c r="P272" s="56">
        <v>282500</v>
      </c>
      <c r="Q272" s="38">
        <f t="shared" si="113"/>
        <v>407500</v>
      </c>
      <c r="S272" s="42" t="s">
        <v>101</v>
      </c>
      <c r="T272" s="35" t="s">
        <v>73</v>
      </c>
      <c r="U272" s="52">
        <f t="shared" si="129"/>
        <v>0</v>
      </c>
      <c r="V272" s="43">
        <f t="shared" ref="V272:AF275" si="141">U272+E272</f>
        <v>45000</v>
      </c>
      <c r="W272" s="43">
        <f t="shared" si="141"/>
        <v>125000</v>
      </c>
      <c r="X272" s="43">
        <f t="shared" si="141"/>
        <v>125000</v>
      </c>
      <c r="Y272" s="43">
        <f t="shared" si="141"/>
        <v>125000</v>
      </c>
      <c r="Z272" s="47">
        <f t="shared" si="141"/>
        <v>125000</v>
      </c>
      <c r="AA272" s="43">
        <f t="shared" si="141"/>
        <v>125000</v>
      </c>
      <c r="AB272" s="43">
        <f t="shared" si="141"/>
        <v>125000</v>
      </c>
      <c r="AC272" s="43">
        <f t="shared" si="141"/>
        <v>125000</v>
      </c>
      <c r="AD272" s="43">
        <f t="shared" si="141"/>
        <v>125000</v>
      </c>
      <c r="AE272" s="48">
        <f t="shared" si="141"/>
        <v>125000</v>
      </c>
      <c r="AF272" s="54">
        <f t="shared" si="141"/>
        <v>125000</v>
      </c>
    </row>
    <row r="273" spans="2:32" ht="18">
      <c r="B273" s="42" t="s">
        <v>101</v>
      </c>
      <c r="C273" s="35" t="s">
        <v>123</v>
      </c>
      <c r="D273" s="43">
        <v>0</v>
      </c>
      <c r="E273" s="43">
        <v>0</v>
      </c>
      <c r="F273" s="43">
        <v>0</v>
      </c>
      <c r="G273" s="43">
        <v>90000</v>
      </c>
      <c r="H273" s="43">
        <v>0</v>
      </c>
      <c r="I273" s="43">
        <v>0</v>
      </c>
      <c r="J273" s="43">
        <v>0</v>
      </c>
      <c r="K273" s="43">
        <v>0</v>
      </c>
      <c r="L273" s="43">
        <v>0</v>
      </c>
      <c r="M273" s="43">
        <v>0</v>
      </c>
      <c r="N273" s="43">
        <v>18000</v>
      </c>
      <c r="O273" s="43">
        <v>0</v>
      </c>
      <c r="P273" s="56">
        <v>0</v>
      </c>
      <c r="Q273" s="38">
        <f t="shared" si="113"/>
        <v>108000</v>
      </c>
      <c r="S273" s="42" t="s">
        <v>101</v>
      </c>
      <c r="T273" s="35" t="s">
        <v>123</v>
      </c>
      <c r="U273" s="52">
        <f t="shared" si="129"/>
        <v>0</v>
      </c>
      <c r="V273" s="43">
        <f t="shared" si="141"/>
        <v>0</v>
      </c>
      <c r="W273" s="43">
        <f t="shared" si="141"/>
        <v>0</v>
      </c>
      <c r="X273" s="43">
        <f t="shared" si="141"/>
        <v>90000</v>
      </c>
      <c r="Y273" s="43">
        <f t="shared" si="141"/>
        <v>90000</v>
      </c>
      <c r="Z273" s="47">
        <f t="shared" si="141"/>
        <v>90000</v>
      </c>
      <c r="AA273" s="43">
        <f t="shared" si="141"/>
        <v>90000</v>
      </c>
      <c r="AB273" s="43">
        <f t="shared" si="141"/>
        <v>90000</v>
      </c>
      <c r="AC273" s="43">
        <f t="shared" si="141"/>
        <v>90000</v>
      </c>
      <c r="AD273" s="43">
        <f t="shared" si="141"/>
        <v>90000</v>
      </c>
      <c r="AE273" s="48">
        <f t="shared" si="141"/>
        <v>108000</v>
      </c>
      <c r="AF273" s="54">
        <f t="shared" si="141"/>
        <v>108000</v>
      </c>
    </row>
    <row r="274" spans="2:32" ht="19" thickBot="1">
      <c r="B274" s="44" t="s">
        <v>101</v>
      </c>
      <c r="C274" s="45" t="s">
        <v>170</v>
      </c>
      <c r="D274" s="46">
        <v>0</v>
      </c>
      <c r="E274" s="46">
        <v>0</v>
      </c>
      <c r="F274" s="46">
        <v>0</v>
      </c>
      <c r="G274" s="46">
        <v>0</v>
      </c>
      <c r="H274" s="46">
        <v>0</v>
      </c>
      <c r="I274" s="46">
        <v>0</v>
      </c>
      <c r="J274" s="46">
        <v>0</v>
      </c>
      <c r="K274" s="46">
        <v>0</v>
      </c>
      <c r="L274" s="46">
        <v>0</v>
      </c>
      <c r="M274" s="46">
        <v>208350</v>
      </c>
      <c r="N274" s="46">
        <v>0</v>
      </c>
      <c r="O274" s="46">
        <v>118900</v>
      </c>
      <c r="P274" s="57">
        <v>0</v>
      </c>
      <c r="Q274" s="39">
        <f t="shared" ref="Q274" si="142">SUM(D274:P274)</f>
        <v>327250</v>
      </c>
      <c r="S274" s="44" t="s">
        <v>101</v>
      </c>
      <c r="T274" s="45" t="s">
        <v>170</v>
      </c>
      <c r="U274" s="53">
        <f t="shared" si="129"/>
        <v>0</v>
      </c>
      <c r="V274" s="46">
        <f t="shared" si="141"/>
        <v>0</v>
      </c>
      <c r="W274" s="46">
        <f t="shared" si="141"/>
        <v>0</v>
      </c>
      <c r="X274" s="46">
        <f t="shared" si="141"/>
        <v>0</v>
      </c>
      <c r="Y274" s="46">
        <f t="shared" si="141"/>
        <v>0</v>
      </c>
      <c r="Z274" s="49">
        <f t="shared" si="141"/>
        <v>0</v>
      </c>
      <c r="AA274" s="50">
        <f t="shared" si="141"/>
        <v>0</v>
      </c>
      <c r="AB274" s="50">
        <f t="shared" si="141"/>
        <v>0</v>
      </c>
      <c r="AC274" s="50">
        <f t="shared" si="141"/>
        <v>0</v>
      </c>
      <c r="AD274" s="50">
        <f t="shared" si="141"/>
        <v>208350</v>
      </c>
      <c r="AE274" s="51">
        <f t="shared" si="141"/>
        <v>208350</v>
      </c>
      <c r="AF274" s="55">
        <f t="shared" si="141"/>
        <v>327250</v>
      </c>
    </row>
    <row r="275" spans="2:32" ht="18">
      <c r="B275" s="42" t="s">
        <v>102</v>
      </c>
      <c r="C275" s="35" t="s">
        <v>6</v>
      </c>
      <c r="D275" s="43">
        <v>0</v>
      </c>
      <c r="E275" s="43">
        <v>25000</v>
      </c>
      <c r="F275" s="43">
        <v>25000</v>
      </c>
      <c r="G275" s="43">
        <v>25000</v>
      </c>
      <c r="H275" s="43">
        <v>97000</v>
      </c>
      <c r="I275" s="43">
        <v>23000</v>
      </c>
      <c r="J275" s="43">
        <v>64000</v>
      </c>
      <c r="K275" s="43">
        <v>46000</v>
      </c>
      <c r="L275" s="43">
        <v>84000</v>
      </c>
      <c r="M275" s="43">
        <v>0</v>
      </c>
      <c r="N275" s="43">
        <v>0</v>
      </c>
      <c r="O275" s="43">
        <v>0</v>
      </c>
      <c r="P275" s="56">
        <v>0</v>
      </c>
      <c r="Q275" s="38">
        <f t="shared" si="113"/>
        <v>389000</v>
      </c>
      <c r="S275" s="42" t="s">
        <v>102</v>
      </c>
      <c r="T275" s="35" t="s">
        <v>6</v>
      </c>
      <c r="U275" s="52">
        <f t="shared" si="129"/>
        <v>0</v>
      </c>
      <c r="V275" s="43">
        <f t="shared" si="141"/>
        <v>25000</v>
      </c>
      <c r="W275" s="43">
        <f t="shared" si="141"/>
        <v>50000</v>
      </c>
      <c r="X275" s="43">
        <f t="shared" si="141"/>
        <v>75000</v>
      </c>
      <c r="Y275" s="43">
        <f t="shared" si="141"/>
        <v>172000</v>
      </c>
      <c r="Z275" s="47">
        <f t="shared" si="141"/>
        <v>195000</v>
      </c>
      <c r="AA275" s="43">
        <f t="shared" si="141"/>
        <v>259000</v>
      </c>
      <c r="AB275" s="43">
        <f t="shared" si="141"/>
        <v>305000</v>
      </c>
      <c r="AC275" s="43">
        <f t="shared" si="141"/>
        <v>389000</v>
      </c>
      <c r="AD275" s="43">
        <f t="shared" si="141"/>
        <v>389000</v>
      </c>
      <c r="AE275" s="48">
        <f t="shared" si="141"/>
        <v>389000</v>
      </c>
      <c r="AF275" s="54">
        <f t="shared" si="141"/>
        <v>389000</v>
      </c>
    </row>
    <row r="276" spans="2:32" ht="18">
      <c r="B276" s="42" t="s">
        <v>102</v>
      </c>
      <c r="C276" s="35" t="s">
        <v>117</v>
      </c>
      <c r="D276" s="43" t="s">
        <v>118</v>
      </c>
      <c r="E276" s="43" t="s">
        <v>118</v>
      </c>
      <c r="F276" s="43" t="s">
        <v>118</v>
      </c>
      <c r="G276" s="43" t="s">
        <v>118</v>
      </c>
      <c r="H276" s="43" t="s">
        <v>118</v>
      </c>
      <c r="I276" s="43" t="s">
        <v>118</v>
      </c>
      <c r="J276" s="43" t="s">
        <v>118</v>
      </c>
      <c r="K276" s="43" t="s">
        <v>118</v>
      </c>
      <c r="L276" s="43" t="s">
        <v>118</v>
      </c>
      <c r="M276" s="43" t="s">
        <v>118</v>
      </c>
      <c r="N276" s="43" t="s">
        <v>118</v>
      </c>
      <c r="O276" s="43" t="s">
        <v>118</v>
      </c>
      <c r="P276" s="56" t="s">
        <v>118</v>
      </c>
      <c r="Q276" s="38">
        <f t="shared" si="113"/>
        <v>0</v>
      </c>
      <c r="S276" s="42" t="s">
        <v>102</v>
      </c>
      <c r="T276" s="35" t="s">
        <v>117</v>
      </c>
      <c r="U276" s="52" t="str">
        <f t="shared" si="129"/>
        <v xml:space="preserve"> </v>
      </c>
      <c r="V276" s="43"/>
      <c r="W276" s="43"/>
      <c r="X276" s="43"/>
      <c r="Y276" s="43"/>
      <c r="Z276" s="47"/>
      <c r="AA276" s="43"/>
      <c r="AB276" s="43"/>
      <c r="AC276" s="43"/>
      <c r="AD276" s="43"/>
      <c r="AE276" s="48"/>
      <c r="AF276" s="54"/>
    </row>
    <row r="277" spans="2:32" ht="18">
      <c r="B277" s="42" t="s">
        <v>156</v>
      </c>
      <c r="C277" s="35" t="s">
        <v>131</v>
      </c>
      <c r="D277" s="43" t="s">
        <v>118</v>
      </c>
      <c r="E277" s="43" t="s">
        <v>118</v>
      </c>
      <c r="F277" s="43" t="s">
        <v>118</v>
      </c>
      <c r="G277" s="43" t="s">
        <v>118</v>
      </c>
      <c r="H277" s="43" t="s">
        <v>118</v>
      </c>
      <c r="I277" s="43" t="s">
        <v>118</v>
      </c>
      <c r="J277" s="43" t="s">
        <v>118</v>
      </c>
      <c r="K277" s="43" t="s">
        <v>118</v>
      </c>
      <c r="L277" s="43" t="s">
        <v>118</v>
      </c>
      <c r="M277" s="43" t="s">
        <v>118</v>
      </c>
      <c r="N277" s="43" t="s">
        <v>118</v>
      </c>
      <c r="O277" s="43" t="s">
        <v>118</v>
      </c>
      <c r="P277" s="56" t="s">
        <v>127</v>
      </c>
      <c r="Q277" s="38">
        <f t="shared" si="113"/>
        <v>0</v>
      </c>
      <c r="S277" s="42" t="s">
        <v>156</v>
      </c>
      <c r="T277" s="35" t="s">
        <v>131</v>
      </c>
      <c r="U277" s="52" t="str">
        <f t="shared" si="129"/>
        <v xml:space="preserve"> </v>
      </c>
      <c r="V277" s="43"/>
      <c r="W277" s="43"/>
      <c r="X277" s="43"/>
      <c r="Y277" s="43"/>
      <c r="Z277" s="47"/>
      <c r="AA277" s="43"/>
      <c r="AB277" s="43"/>
      <c r="AC277" s="43"/>
      <c r="AD277" s="43"/>
      <c r="AE277" s="48"/>
      <c r="AF277" s="54"/>
    </row>
    <row r="278" spans="2:32" ht="18">
      <c r="B278" s="42" t="s">
        <v>102</v>
      </c>
      <c r="C278" s="35" t="s">
        <v>120</v>
      </c>
      <c r="D278" s="43">
        <v>0</v>
      </c>
      <c r="E278" s="43">
        <v>0</v>
      </c>
      <c r="F278" s="43">
        <v>0</v>
      </c>
      <c r="G278" s="43">
        <v>0</v>
      </c>
      <c r="H278" s="43">
        <v>0</v>
      </c>
      <c r="I278" s="43">
        <v>0</v>
      </c>
      <c r="J278" s="43">
        <v>0</v>
      </c>
      <c r="K278" s="43">
        <v>0</v>
      </c>
      <c r="L278" s="43">
        <v>0</v>
      </c>
      <c r="M278" s="43">
        <v>0</v>
      </c>
      <c r="N278" s="43">
        <v>0</v>
      </c>
      <c r="O278" s="43">
        <v>0</v>
      </c>
      <c r="P278" s="56">
        <v>276000</v>
      </c>
      <c r="Q278" s="38">
        <f t="shared" si="113"/>
        <v>276000</v>
      </c>
      <c r="S278" s="42" t="s">
        <v>102</v>
      </c>
      <c r="T278" s="35" t="s">
        <v>120</v>
      </c>
      <c r="U278" s="52">
        <f t="shared" si="129"/>
        <v>0</v>
      </c>
      <c r="V278" s="43">
        <f t="shared" ref="V278:AF279" si="143">U278+E278</f>
        <v>0</v>
      </c>
      <c r="W278" s="43">
        <f t="shared" si="143"/>
        <v>0</v>
      </c>
      <c r="X278" s="43">
        <f t="shared" si="143"/>
        <v>0</v>
      </c>
      <c r="Y278" s="43">
        <f t="shared" si="143"/>
        <v>0</v>
      </c>
      <c r="Z278" s="47">
        <f t="shared" si="143"/>
        <v>0</v>
      </c>
      <c r="AA278" s="43">
        <f t="shared" si="143"/>
        <v>0</v>
      </c>
      <c r="AB278" s="43">
        <f t="shared" si="143"/>
        <v>0</v>
      </c>
      <c r="AC278" s="43">
        <f t="shared" si="143"/>
        <v>0</v>
      </c>
      <c r="AD278" s="43">
        <f t="shared" si="143"/>
        <v>0</v>
      </c>
      <c r="AE278" s="48">
        <f t="shared" si="143"/>
        <v>0</v>
      </c>
      <c r="AF278" s="54">
        <f t="shared" si="143"/>
        <v>0</v>
      </c>
    </row>
    <row r="279" spans="2:32" ht="18">
      <c r="B279" s="42" t="s">
        <v>102</v>
      </c>
      <c r="C279" s="35" t="s">
        <v>10</v>
      </c>
      <c r="D279" s="43">
        <v>0</v>
      </c>
      <c r="E279" s="43">
        <v>0</v>
      </c>
      <c r="F279" s="43">
        <v>0</v>
      </c>
      <c r="G279" s="43">
        <v>0</v>
      </c>
      <c r="H279" s="43">
        <v>0</v>
      </c>
      <c r="I279" s="43">
        <v>0</v>
      </c>
      <c r="J279" s="43">
        <v>0</v>
      </c>
      <c r="K279" s="43">
        <v>0</v>
      </c>
      <c r="L279" s="43">
        <v>0</v>
      </c>
      <c r="M279" s="43">
        <v>0</v>
      </c>
      <c r="N279" s="43">
        <v>220000</v>
      </c>
      <c r="O279" s="43">
        <v>0</v>
      </c>
      <c r="P279" s="56">
        <v>478500</v>
      </c>
      <c r="Q279" s="38">
        <f t="shared" si="113"/>
        <v>698500</v>
      </c>
      <c r="S279" s="42" t="s">
        <v>102</v>
      </c>
      <c r="T279" s="35" t="s">
        <v>10</v>
      </c>
      <c r="U279" s="52">
        <f t="shared" si="129"/>
        <v>0</v>
      </c>
      <c r="V279" s="43">
        <f t="shared" si="143"/>
        <v>0</v>
      </c>
      <c r="W279" s="43">
        <f t="shared" si="143"/>
        <v>0</v>
      </c>
      <c r="X279" s="43">
        <f t="shared" si="143"/>
        <v>0</v>
      </c>
      <c r="Y279" s="43">
        <f t="shared" si="143"/>
        <v>0</v>
      </c>
      <c r="Z279" s="47">
        <f t="shared" si="143"/>
        <v>0</v>
      </c>
      <c r="AA279" s="43">
        <f t="shared" si="143"/>
        <v>0</v>
      </c>
      <c r="AB279" s="43">
        <f t="shared" si="143"/>
        <v>0</v>
      </c>
      <c r="AC279" s="43">
        <f t="shared" si="143"/>
        <v>0</v>
      </c>
      <c r="AD279" s="43">
        <f t="shared" si="143"/>
        <v>0</v>
      </c>
      <c r="AE279" s="48">
        <f t="shared" si="143"/>
        <v>220000</v>
      </c>
      <c r="AF279" s="54">
        <f t="shared" si="143"/>
        <v>220000</v>
      </c>
    </row>
    <row r="280" spans="2:32" ht="18">
      <c r="B280" s="42" t="s">
        <v>102</v>
      </c>
      <c r="C280" s="35" t="s">
        <v>11</v>
      </c>
      <c r="D280" s="43" t="s">
        <v>118</v>
      </c>
      <c r="E280" s="43" t="s">
        <v>118</v>
      </c>
      <c r="F280" s="43" t="s">
        <v>118</v>
      </c>
      <c r="G280" s="43" t="s">
        <v>118</v>
      </c>
      <c r="H280" s="43" t="s">
        <v>118</v>
      </c>
      <c r="I280" s="43" t="s">
        <v>118</v>
      </c>
      <c r="J280" s="43" t="s">
        <v>118</v>
      </c>
      <c r="K280" s="43" t="s">
        <v>118</v>
      </c>
      <c r="L280" s="43" t="s">
        <v>118</v>
      </c>
      <c r="M280" s="43" t="s">
        <v>118</v>
      </c>
      <c r="N280" s="43" t="s">
        <v>118</v>
      </c>
      <c r="O280" s="43" t="s">
        <v>118</v>
      </c>
      <c r="P280" s="56" t="s">
        <v>118</v>
      </c>
      <c r="Q280" s="38">
        <f t="shared" si="113"/>
        <v>0</v>
      </c>
      <c r="S280" s="42" t="s">
        <v>102</v>
      </c>
      <c r="T280" s="35" t="s">
        <v>11</v>
      </c>
      <c r="U280" s="52" t="str">
        <f t="shared" si="129"/>
        <v xml:space="preserve"> </v>
      </c>
      <c r="V280" s="43"/>
      <c r="W280" s="43"/>
      <c r="X280" s="43"/>
      <c r="Y280" s="43"/>
      <c r="Z280" s="47"/>
      <c r="AA280" s="43"/>
      <c r="AB280" s="43"/>
      <c r="AC280" s="43"/>
      <c r="AD280" s="43"/>
      <c r="AE280" s="48"/>
      <c r="AF280" s="54"/>
    </row>
    <row r="281" spans="2:32" ht="18">
      <c r="B281" s="42" t="s">
        <v>102</v>
      </c>
      <c r="C281" s="35" t="s">
        <v>132</v>
      </c>
      <c r="D281" s="43" t="s">
        <v>118</v>
      </c>
      <c r="E281" s="43" t="s">
        <v>118</v>
      </c>
      <c r="F281" s="43" t="s">
        <v>118</v>
      </c>
      <c r="G281" s="43" t="s">
        <v>118</v>
      </c>
      <c r="H281" s="43" t="s">
        <v>118</v>
      </c>
      <c r="I281" s="43" t="s">
        <v>118</v>
      </c>
      <c r="J281" s="43" t="s">
        <v>118</v>
      </c>
      <c r="K281" s="43" t="s">
        <v>118</v>
      </c>
      <c r="L281" s="43" t="s">
        <v>118</v>
      </c>
      <c r="M281" s="43" t="s">
        <v>118</v>
      </c>
      <c r="N281" s="43" t="s">
        <v>118</v>
      </c>
      <c r="O281" s="43" t="s">
        <v>118</v>
      </c>
      <c r="P281" s="56" t="s">
        <v>118</v>
      </c>
      <c r="Q281" s="38">
        <f t="shared" si="113"/>
        <v>0</v>
      </c>
      <c r="S281" s="42" t="s">
        <v>102</v>
      </c>
      <c r="T281" s="35" t="s">
        <v>132</v>
      </c>
      <c r="U281" s="52" t="str">
        <f t="shared" si="129"/>
        <v xml:space="preserve"> </v>
      </c>
      <c r="V281" s="43"/>
      <c r="W281" s="43"/>
      <c r="X281" s="43"/>
      <c r="Y281" s="43"/>
      <c r="Z281" s="47"/>
      <c r="AA281" s="43"/>
      <c r="AB281" s="43"/>
      <c r="AC281" s="43"/>
      <c r="AD281" s="43"/>
      <c r="AE281" s="48"/>
      <c r="AF281" s="54"/>
    </row>
    <row r="282" spans="2:32" ht="18">
      <c r="B282" s="42" t="s">
        <v>102</v>
      </c>
      <c r="C282" s="35" t="s">
        <v>123</v>
      </c>
      <c r="D282" s="43">
        <v>0</v>
      </c>
      <c r="E282" s="43">
        <v>0</v>
      </c>
      <c r="F282" s="43">
        <v>0</v>
      </c>
      <c r="G282" s="43">
        <v>0</v>
      </c>
      <c r="H282" s="43">
        <v>0</v>
      </c>
      <c r="I282" s="43">
        <v>0</v>
      </c>
      <c r="J282" s="43">
        <v>0</v>
      </c>
      <c r="K282" s="43">
        <v>0</v>
      </c>
      <c r="L282" s="43">
        <v>32000</v>
      </c>
      <c r="M282" s="43">
        <v>50000</v>
      </c>
      <c r="N282" s="43">
        <v>156000</v>
      </c>
      <c r="O282" s="43">
        <v>550000</v>
      </c>
      <c r="P282" s="56">
        <v>0</v>
      </c>
      <c r="Q282" s="38">
        <f t="shared" si="113"/>
        <v>788000</v>
      </c>
      <c r="S282" s="42" t="s">
        <v>102</v>
      </c>
      <c r="T282" s="35" t="s">
        <v>123</v>
      </c>
      <c r="U282" s="52">
        <f t="shared" si="129"/>
        <v>0</v>
      </c>
      <c r="V282" s="43">
        <f t="shared" ref="V282:AF282" si="144">U282+E282</f>
        <v>0</v>
      </c>
      <c r="W282" s="43">
        <f t="shared" si="144"/>
        <v>0</v>
      </c>
      <c r="X282" s="43">
        <f t="shared" si="144"/>
        <v>0</v>
      </c>
      <c r="Y282" s="43">
        <f t="shared" si="144"/>
        <v>0</v>
      </c>
      <c r="Z282" s="47">
        <f t="shared" si="144"/>
        <v>0</v>
      </c>
      <c r="AA282" s="43">
        <f t="shared" si="144"/>
        <v>0</v>
      </c>
      <c r="AB282" s="43">
        <f t="shared" si="144"/>
        <v>0</v>
      </c>
      <c r="AC282" s="43">
        <f t="shared" si="144"/>
        <v>32000</v>
      </c>
      <c r="AD282" s="43">
        <f t="shared" si="144"/>
        <v>82000</v>
      </c>
      <c r="AE282" s="48">
        <f t="shared" si="144"/>
        <v>238000</v>
      </c>
      <c r="AF282" s="54">
        <f t="shared" si="144"/>
        <v>788000</v>
      </c>
    </row>
    <row r="283" spans="2:32" ht="19" thickBot="1">
      <c r="B283" s="44" t="s">
        <v>102</v>
      </c>
      <c r="C283" s="45" t="s">
        <v>170</v>
      </c>
      <c r="D283" s="46" t="s">
        <v>118</v>
      </c>
      <c r="E283" s="46" t="s">
        <v>118</v>
      </c>
      <c r="F283" s="46" t="s">
        <v>118</v>
      </c>
      <c r="G283" s="46" t="s">
        <v>118</v>
      </c>
      <c r="H283" s="46" t="s">
        <v>118</v>
      </c>
      <c r="I283" s="46" t="s">
        <v>118</v>
      </c>
      <c r="J283" s="46" t="s">
        <v>118</v>
      </c>
      <c r="K283" s="46" t="s">
        <v>118</v>
      </c>
      <c r="L283" s="46" t="s">
        <v>118</v>
      </c>
      <c r="M283" s="46" t="s">
        <v>118</v>
      </c>
      <c r="N283" s="46" t="s">
        <v>118</v>
      </c>
      <c r="O283" s="46" t="s">
        <v>118</v>
      </c>
      <c r="P283" s="57" t="s">
        <v>118</v>
      </c>
      <c r="Q283" s="39">
        <f t="shared" si="113"/>
        <v>0</v>
      </c>
      <c r="S283" s="44" t="s">
        <v>102</v>
      </c>
      <c r="T283" s="45" t="s">
        <v>170</v>
      </c>
      <c r="U283" s="53" t="str">
        <f t="shared" si="129"/>
        <v xml:space="preserve"> </v>
      </c>
      <c r="V283" s="46"/>
      <c r="W283" s="46"/>
      <c r="X283" s="46"/>
      <c r="Y283" s="46"/>
      <c r="Z283" s="49"/>
      <c r="AA283" s="50"/>
      <c r="AB283" s="50"/>
      <c r="AC283" s="50"/>
      <c r="AD283" s="50"/>
      <c r="AE283" s="51"/>
      <c r="AF283" s="55"/>
    </row>
    <row r="284" spans="2:32" ht="18">
      <c r="B284" s="42" t="s">
        <v>103</v>
      </c>
      <c r="C284" s="35" t="s">
        <v>6</v>
      </c>
      <c r="D284" s="43">
        <v>0</v>
      </c>
      <c r="E284" s="43">
        <v>0</v>
      </c>
      <c r="F284" s="43">
        <v>0</v>
      </c>
      <c r="G284" s="43">
        <v>244000</v>
      </c>
      <c r="H284" s="43">
        <v>46000</v>
      </c>
      <c r="I284" s="43">
        <v>92000</v>
      </c>
      <c r="J284" s="43">
        <v>161000</v>
      </c>
      <c r="K284" s="43">
        <v>18000</v>
      </c>
      <c r="L284" s="43">
        <v>0</v>
      </c>
      <c r="M284" s="43">
        <v>0</v>
      </c>
      <c r="N284" s="43">
        <v>0</v>
      </c>
      <c r="O284" s="43">
        <v>0</v>
      </c>
      <c r="P284" s="56">
        <v>319000</v>
      </c>
      <c r="Q284" s="38">
        <f t="shared" si="113"/>
        <v>880000</v>
      </c>
      <c r="S284" s="42" t="s">
        <v>103</v>
      </c>
      <c r="T284" s="35" t="s">
        <v>6</v>
      </c>
      <c r="U284" s="52">
        <f t="shared" si="129"/>
        <v>0</v>
      </c>
      <c r="V284" s="43">
        <f t="shared" ref="V284:AF284" si="145">U284+E284</f>
        <v>0</v>
      </c>
      <c r="W284" s="43">
        <f t="shared" si="145"/>
        <v>0</v>
      </c>
      <c r="X284" s="43">
        <f t="shared" si="145"/>
        <v>244000</v>
      </c>
      <c r="Y284" s="43">
        <f t="shared" si="145"/>
        <v>290000</v>
      </c>
      <c r="Z284" s="47">
        <f t="shared" si="145"/>
        <v>382000</v>
      </c>
      <c r="AA284" s="43">
        <f t="shared" si="145"/>
        <v>543000</v>
      </c>
      <c r="AB284" s="43">
        <f t="shared" si="145"/>
        <v>561000</v>
      </c>
      <c r="AC284" s="43">
        <f t="shared" si="145"/>
        <v>561000</v>
      </c>
      <c r="AD284" s="43">
        <f t="shared" si="145"/>
        <v>561000</v>
      </c>
      <c r="AE284" s="48">
        <f t="shared" si="145"/>
        <v>561000</v>
      </c>
      <c r="AF284" s="54">
        <f t="shared" si="145"/>
        <v>561000</v>
      </c>
    </row>
    <row r="285" spans="2:32" ht="18">
      <c r="B285" s="42" t="s">
        <v>103</v>
      </c>
      <c r="C285" s="35" t="s">
        <v>117</v>
      </c>
      <c r="D285" s="43" t="s">
        <v>118</v>
      </c>
      <c r="E285" s="43" t="s">
        <v>118</v>
      </c>
      <c r="F285" s="43" t="s">
        <v>118</v>
      </c>
      <c r="G285" s="43" t="s">
        <v>118</v>
      </c>
      <c r="H285" s="43" t="s">
        <v>118</v>
      </c>
      <c r="I285" s="43" t="s">
        <v>118</v>
      </c>
      <c r="J285" s="43" t="s">
        <v>118</v>
      </c>
      <c r="K285" s="43" t="s">
        <v>118</v>
      </c>
      <c r="L285" s="43" t="s">
        <v>118</v>
      </c>
      <c r="M285" s="43" t="s">
        <v>118</v>
      </c>
      <c r="N285" s="43" t="s">
        <v>118</v>
      </c>
      <c r="O285" s="43" t="s">
        <v>118</v>
      </c>
      <c r="P285" s="56" t="s">
        <v>118</v>
      </c>
      <c r="Q285" s="38">
        <f t="shared" si="113"/>
        <v>0</v>
      </c>
      <c r="S285" s="42" t="s">
        <v>103</v>
      </c>
      <c r="T285" s="35" t="s">
        <v>117</v>
      </c>
      <c r="U285" s="52" t="str">
        <f t="shared" si="129"/>
        <v xml:space="preserve"> </v>
      </c>
      <c r="V285" s="43"/>
      <c r="W285" s="43"/>
      <c r="X285" s="43"/>
      <c r="Y285" s="43"/>
      <c r="Z285" s="47"/>
      <c r="AA285" s="43"/>
      <c r="AB285" s="43"/>
      <c r="AC285" s="43"/>
      <c r="AD285" s="43"/>
      <c r="AE285" s="48"/>
      <c r="AF285" s="54"/>
    </row>
    <row r="286" spans="2:32" ht="18">
      <c r="B286" s="42" t="s">
        <v>103</v>
      </c>
      <c r="C286" s="35" t="s">
        <v>131</v>
      </c>
      <c r="D286" s="43" t="s">
        <v>118</v>
      </c>
      <c r="E286" s="43" t="s">
        <v>118</v>
      </c>
      <c r="F286" s="43" t="s">
        <v>118</v>
      </c>
      <c r="G286" s="43" t="s">
        <v>118</v>
      </c>
      <c r="H286" s="43" t="s">
        <v>118</v>
      </c>
      <c r="I286" s="43" t="s">
        <v>118</v>
      </c>
      <c r="J286" s="43" t="s">
        <v>118</v>
      </c>
      <c r="K286" s="43" t="s">
        <v>118</v>
      </c>
      <c r="L286" s="43" t="s">
        <v>118</v>
      </c>
      <c r="M286" s="43" t="s">
        <v>118</v>
      </c>
      <c r="N286" s="43" t="s">
        <v>118</v>
      </c>
      <c r="O286" s="43" t="s">
        <v>118</v>
      </c>
      <c r="P286" s="56" t="s">
        <v>118</v>
      </c>
      <c r="Q286" s="38">
        <f t="shared" si="113"/>
        <v>0</v>
      </c>
      <c r="S286" s="42" t="s">
        <v>103</v>
      </c>
      <c r="T286" s="35" t="s">
        <v>131</v>
      </c>
      <c r="U286" s="52" t="str">
        <f t="shared" si="129"/>
        <v xml:space="preserve"> </v>
      </c>
      <c r="V286" s="43"/>
      <c r="W286" s="43"/>
      <c r="X286" s="43"/>
      <c r="Y286" s="43"/>
      <c r="Z286" s="47"/>
      <c r="AA286" s="43"/>
      <c r="AB286" s="43"/>
      <c r="AC286" s="43"/>
      <c r="AD286" s="43"/>
      <c r="AE286" s="48"/>
      <c r="AF286" s="54"/>
    </row>
    <row r="287" spans="2:32" ht="18">
      <c r="B287" s="42" t="s">
        <v>157</v>
      </c>
      <c r="C287" s="35" t="s">
        <v>120</v>
      </c>
      <c r="D287" s="43">
        <v>0</v>
      </c>
      <c r="E287" s="43">
        <v>0</v>
      </c>
      <c r="F287" s="43">
        <v>0</v>
      </c>
      <c r="G287" s="43">
        <v>0</v>
      </c>
      <c r="H287" s="43">
        <v>0</v>
      </c>
      <c r="I287" s="43">
        <v>0</v>
      </c>
      <c r="J287" s="43">
        <v>0</v>
      </c>
      <c r="K287" s="43">
        <v>0</v>
      </c>
      <c r="L287" s="43">
        <v>0</v>
      </c>
      <c r="M287" s="43">
        <v>350000</v>
      </c>
      <c r="N287" s="43">
        <v>3694000</v>
      </c>
      <c r="O287" s="43">
        <v>2005000</v>
      </c>
      <c r="P287" s="56">
        <v>3834000</v>
      </c>
      <c r="Q287" s="38">
        <f t="shared" si="113"/>
        <v>9883000</v>
      </c>
      <c r="S287" s="42" t="s">
        <v>157</v>
      </c>
      <c r="T287" s="35" t="s">
        <v>120</v>
      </c>
      <c r="U287" s="52">
        <f t="shared" si="129"/>
        <v>0</v>
      </c>
      <c r="V287" s="43">
        <f t="shared" ref="V287:AF294" si="146">U287+E287</f>
        <v>0</v>
      </c>
      <c r="W287" s="43">
        <f t="shared" si="146"/>
        <v>0</v>
      </c>
      <c r="X287" s="43">
        <f t="shared" si="146"/>
        <v>0</v>
      </c>
      <c r="Y287" s="43">
        <f t="shared" si="146"/>
        <v>0</v>
      </c>
      <c r="Z287" s="47">
        <f t="shared" si="146"/>
        <v>0</v>
      </c>
      <c r="AA287" s="43">
        <f t="shared" si="146"/>
        <v>0</v>
      </c>
      <c r="AB287" s="43">
        <f t="shared" si="146"/>
        <v>0</v>
      </c>
      <c r="AC287" s="43">
        <f t="shared" si="146"/>
        <v>0</v>
      </c>
      <c r="AD287" s="43">
        <f t="shared" si="146"/>
        <v>350000</v>
      </c>
      <c r="AE287" s="48">
        <f t="shared" si="146"/>
        <v>4044000</v>
      </c>
      <c r="AF287" s="54">
        <f t="shared" si="146"/>
        <v>6049000</v>
      </c>
    </row>
    <row r="288" spans="2:32" ht="18">
      <c r="B288" s="42" t="s">
        <v>103</v>
      </c>
      <c r="C288" s="35" t="s">
        <v>10</v>
      </c>
      <c r="D288" s="43">
        <v>0</v>
      </c>
      <c r="E288" s="43">
        <v>0</v>
      </c>
      <c r="F288" s="43">
        <v>0</v>
      </c>
      <c r="G288" s="43">
        <v>0</v>
      </c>
      <c r="H288" s="43">
        <v>0</v>
      </c>
      <c r="I288" s="43">
        <v>0</v>
      </c>
      <c r="J288" s="43">
        <v>0</v>
      </c>
      <c r="K288" s="43">
        <v>0</v>
      </c>
      <c r="L288" s="43">
        <v>0</v>
      </c>
      <c r="M288" s="43">
        <v>0</v>
      </c>
      <c r="N288" s="43">
        <v>0</v>
      </c>
      <c r="O288" s="43">
        <v>0</v>
      </c>
      <c r="P288" s="56">
        <v>396000</v>
      </c>
      <c r="Q288" s="38">
        <f t="shared" si="113"/>
        <v>396000</v>
      </c>
      <c r="S288" s="42" t="s">
        <v>103</v>
      </c>
      <c r="T288" s="35" t="s">
        <v>10</v>
      </c>
      <c r="U288" s="52">
        <f t="shared" si="129"/>
        <v>0</v>
      </c>
      <c r="V288" s="43">
        <f t="shared" si="146"/>
        <v>0</v>
      </c>
      <c r="W288" s="43">
        <f t="shared" si="146"/>
        <v>0</v>
      </c>
      <c r="X288" s="43">
        <f t="shared" si="146"/>
        <v>0</v>
      </c>
      <c r="Y288" s="43">
        <f t="shared" si="146"/>
        <v>0</v>
      </c>
      <c r="Z288" s="47">
        <f t="shared" si="146"/>
        <v>0</v>
      </c>
      <c r="AA288" s="43">
        <f t="shared" si="146"/>
        <v>0</v>
      </c>
      <c r="AB288" s="43">
        <f t="shared" si="146"/>
        <v>0</v>
      </c>
      <c r="AC288" s="43">
        <f t="shared" si="146"/>
        <v>0</v>
      </c>
      <c r="AD288" s="43">
        <f t="shared" si="146"/>
        <v>0</v>
      </c>
      <c r="AE288" s="48">
        <f t="shared" si="146"/>
        <v>0</v>
      </c>
      <c r="AF288" s="54">
        <f t="shared" si="146"/>
        <v>0</v>
      </c>
    </row>
    <row r="289" spans="2:32" ht="18">
      <c r="B289" s="42" t="s">
        <v>103</v>
      </c>
      <c r="C289" s="35" t="s">
        <v>11</v>
      </c>
      <c r="D289" s="43">
        <v>0</v>
      </c>
      <c r="E289" s="43">
        <v>0</v>
      </c>
      <c r="F289" s="43">
        <v>0</v>
      </c>
      <c r="G289" s="43">
        <v>0</v>
      </c>
      <c r="H289" s="43">
        <v>0</v>
      </c>
      <c r="I289" s="43">
        <v>180000</v>
      </c>
      <c r="J289" s="43">
        <v>0</v>
      </c>
      <c r="K289" s="43">
        <v>0</v>
      </c>
      <c r="L289" s="43">
        <v>120000</v>
      </c>
      <c r="M289" s="43">
        <v>80000</v>
      </c>
      <c r="N289" s="43">
        <v>0</v>
      </c>
      <c r="O289" s="43">
        <v>0</v>
      </c>
      <c r="P289" s="56">
        <v>2100000</v>
      </c>
      <c r="Q289" s="38">
        <f t="shared" si="113"/>
        <v>2480000</v>
      </c>
      <c r="S289" s="42" t="s">
        <v>103</v>
      </c>
      <c r="T289" s="35" t="s">
        <v>11</v>
      </c>
      <c r="U289" s="52">
        <f t="shared" si="129"/>
        <v>0</v>
      </c>
      <c r="V289" s="43">
        <f t="shared" si="146"/>
        <v>0</v>
      </c>
      <c r="W289" s="43">
        <f t="shared" si="146"/>
        <v>0</v>
      </c>
      <c r="X289" s="43">
        <f t="shared" si="146"/>
        <v>0</v>
      </c>
      <c r="Y289" s="43">
        <f t="shared" si="146"/>
        <v>0</v>
      </c>
      <c r="Z289" s="47">
        <f t="shared" si="146"/>
        <v>180000</v>
      </c>
      <c r="AA289" s="43">
        <f t="shared" si="146"/>
        <v>180000</v>
      </c>
      <c r="AB289" s="43">
        <f t="shared" si="146"/>
        <v>180000</v>
      </c>
      <c r="AC289" s="43">
        <f t="shared" si="146"/>
        <v>300000</v>
      </c>
      <c r="AD289" s="43">
        <f t="shared" si="146"/>
        <v>380000</v>
      </c>
      <c r="AE289" s="48">
        <f t="shared" si="146"/>
        <v>380000</v>
      </c>
      <c r="AF289" s="54">
        <f t="shared" si="146"/>
        <v>380000</v>
      </c>
    </row>
    <row r="290" spans="2:32" ht="18">
      <c r="B290" s="42" t="s">
        <v>103</v>
      </c>
      <c r="C290" s="35" t="s">
        <v>73</v>
      </c>
      <c r="D290" s="43">
        <v>0</v>
      </c>
      <c r="E290" s="43">
        <v>75000</v>
      </c>
      <c r="F290" s="43">
        <v>20000</v>
      </c>
      <c r="G290" s="43">
        <v>415000</v>
      </c>
      <c r="H290" s="43">
        <v>0</v>
      </c>
      <c r="I290" s="43">
        <v>60000</v>
      </c>
      <c r="J290" s="43">
        <v>0</v>
      </c>
      <c r="K290" s="43">
        <v>0</v>
      </c>
      <c r="L290" s="43">
        <v>0</v>
      </c>
      <c r="M290" s="43">
        <v>150000</v>
      </c>
      <c r="N290" s="43">
        <v>0</v>
      </c>
      <c r="O290" s="43">
        <v>0</v>
      </c>
      <c r="P290" s="56">
        <v>2060000</v>
      </c>
      <c r="Q290" s="38">
        <f t="shared" si="113"/>
        <v>2780000</v>
      </c>
      <c r="S290" s="42" t="s">
        <v>103</v>
      </c>
      <c r="T290" s="35" t="s">
        <v>73</v>
      </c>
      <c r="U290" s="52">
        <f t="shared" si="129"/>
        <v>0</v>
      </c>
      <c r="V290" s="43">
        <f t="shared" si="146"/>
        <v>75000</v>
      </c>
      <c r="W290" s="43">
        <f t="shared" si="146"/>
        <v>95000</v>
      </c>
      <c r="X290" s="43">
        <f t="shared" si="146"/>
        <v>510000</v>
      </c>
      <c r="Y290" s="43">
        <f t="shared" si="146"/>
        <v>510000</v>
      </c>
      <c r="Z290" s="47">
        <f t="shared" si="146"/>
        <v>570000</v>
      </c>
      <c r="AA290" s="43">
        <f t="shared" si="146"/>
        <v>570000</v>
      </c>
      <c r="AB290" s="43">
        <f t="shared" si="146"/>
        <v>570000</v>
      </c>
      <c r="AC290" s="43">
        <f t="shared" si="146"/>
        <v>570000</v>
      </c>
      <c r="AD290" s="43">
        <f t="shared" si="146"/>
        <v>720000</v>
      </c>
      <c r="AE290" s="48">
        <f t="shared" si="146"/>
        <v>720000</v>
      </c>
      <c r="AF290" s="54">
        <f t="shared" si="146"/>
        <v>720000</v>
      </c>
    </row>
    <row r="291" spans="2:32" ht="18">
      <c r="B291" s="42" t="s">
        <v>103</v>
      </c>
      <c r="C291" s="35" t="s">
        <v>123</v>
      </c>
      <c r="D291" s="43">
        <v>0</v>
      </c>
      <c r="E291" s="43">
        <v>25000</v>
      </c>
      <c r="F291" s="43">
        <v>0</v>
      </c>
      <c r="G291" s="43">
        <v>0</v>
      </c>
      <c r="H291" s="43">
        <v>0</v>
      </c>
      <c r="I291" s="43">
        <v>50000</v>
      </c>
      <c r="J291" s="43">
        <v>0</v>
      </c>
      <c r="K291" s="43">
        <v>0</v>
      </c>
      <c r="L291" s="43">
        <v>0</v>
      </c>
      <c r="M291" s="43">
        <v>70000</v>
      </c>
      <c r="N291" s="43">
        <v>186000</v>
      </c>
      <c r="O291" s="43">
        <v>45000</v>
      </c>
      <c r="P291" s="56">
        <v>123000</v>
      </c>
      <c r="Q291" s="38">
        <f t="shared" si="113"/>
        <v>499000</v>
      </c>
      <c r="S291" s="42" t="s">
        <v>103</v>
      </c>
      <c r="T291" s="35" t="s">
        <v>123</v>
      </c>
      <c r="U291" s="52">
        <f t="shared" si="129"/>
        <v>0</v>
      </c>
      <c r="V291" s="43">
        <f t="shared" si="146"/>
        <v>25000</v>
      </c>
      <c r="W291" s="43">
        <f t="shared" si="146"/>
        <v>25000</v>
      </c>
      <c r="X291" s="43">
        <f t="shared" si="146"/>
        <v>25000</v>
      </c>
      <c r="Y291" s="43">
        <f t="shared" si="146"/>
        <v>25000</v>
      </c>
      <c r="Z291" s="47">
        <f t="shared" si="146"/>
        <v>75000</v>
      </c>
      <c r="AA291" s="43">
        <f t="shared" si="146"/>
        <v>75000</v>
      </c>
      <c r="AB291" s="43">
        <f t="shared" si="146"/>
        <v>75000</v>
      </c>
      <c r="AC291" s="43">
        <f t="shared" si="146"/>
        <v>75000</v>
      </c>
      <c r="AD291" s="43">
        <f t="shared" si="146"/>
        <v>145000</v>
      </c>
      <c r="AE291" s="48">
        <f t="shared" si="146"/>
        <v>331000</v>
      </c>
      <c r="AF291" s="54">
        <f t="shared" si="146"/>
        <v>376000</v>
      </c>
    </row>
    <row r="292" spans="2:32" ht="19" thickBot="1">
      <c r="B292" s="44" t="s">
        <v>103</v>
      </c>
      <c r="C292" s="45" t="s">
        <v>170</v>
      </c>
      <c r="D292" s="46">
        <v>0</v>
      </c>
      <c r="E292" s="46">
        <v>0</v>
      </c>
      <c r="F292" s="46">
        <v>0</v>
      </c>
      <c r="G292" s="46">
        <v>0</v>
      </c>
      <c r="H292" s="46">
        <v>0</v>
      </c>
      <c r="I292" s="46">
        <v>0</v>
      </c>
      <c r="J292" s="46">
        <v>0</v>
      </c>
      <c r="K292" s="46">
        <v>0</v>
      </c>
      <c r="L292" s="46">
        <v>0</v>
      </c>
      <c r="M292" s="46">
        <v>0</v>
      </c>
      <c r="N292" s="46">
        <v>180000</v>
      </c>
      <c r="O292" s="46">
        <v>300000</v>
      </c>
      <c r="P292" s="57">
        <v>0</v>
      </c>
      <c r="Q292" s="39">
        <f t="shared" ref="Q292" si="147">SUM(D292:P292)</f>
        <v>480000</v>
      </c>
      <c r="S292" s="44" t="s">
        <v>103</v>
      </c>
      <c r="T292" s="45" t="s">
        <v>170</v>
      </c>
      <c r="U292" s="53">
        <f t="shared" si="129"/>
        <v>0</v>
      </c>
      <c r="V292" s="46">
        <f t="shared" si="146"/>
        <v>0</v>
      </c>
      <c r="W292" s="46">
        <f t="shared" si="146"/>
        <v>0</v>
      </c>
      <c r="X292" s="46">
        <f t="shared" si="146"/>
        <v>0</v>
      </c>
      <c r="Y292" s="46">
        <f t="shared" si="146"/>
        <v>0</v>
      </c>
      <c r="Z292" s="49">
        <f t="shared" si="146"/>
        <v>0</v>
      </c>
      <c r="AA292" s="50">
        <f t="shared" si="146"/>
        <v>0</v>
      </c>
      <c r="AB292" s="50">
        <f t="shared" si="146"/>
        <v>0</v>
      </c>
      <c r="AC292" s="50">
        <f t="shared" si="146"/>
        <v>0</v>
      </c>
      <c r="AD292" s="50">
        <f t="shared" si="146"/>
        <v>0</v>
      </c>
      <c r="AE292" s="51">
        <f t="shared" si="146"/>
        <v>180000</v>
      </c>
      <c r="AF292" s="55">
        <f t="shared" si="146"/>
        <v>480000</v>
      </c>
    </row>
    <row r="293" spans="2:32" ht="18">
      <c r="B293" s="42" t="s">
        <v>104</v>
      </c>
      <c r="C293" s="35" t="s">
        <v>6</v>
      </c>
      <c r="D293" s="43">
        <v>0</v>
      </c>
      <c r="E293" s="43">
        <v>0</v>
      </c>
      <c r="F293" s="43">
        <v>0</v>
      </c>
      <c r="G293" s="43">
        <v>148000</v>
      </c>
      <c r="H293" s="43">
        <v>23000</v>
      </c>
      <c r="I293" s="43">
        <v>115000</v>
      </c>
      <c r="J293" s="43">
        <v>69000</v>
      </c>
      <c r="K293" s="43">
        <v>23000</v>
      </c>
      <c r="L293" s="43">
        <v>0</v>
      </c>
      <c r="M293" s="43">
        <v>15000</v>
      </c>
      <c r="N293" s="43">
        <v>0</v>
      </c>
      <c r="O293" s="43">
        <v>0</v>
      </c>
      <c r="P293" s="56">
        <v>425000</v>
      </c>
      <c r="Q293" s="38">
        <f t="shared" si="113"/>
        <v>818000</v>
      </c>
      <c r="S293" s="42" t="s">
        <v>104</v>
      </c>
      <c r="T293" s="35" t="s">
        <v>6</v>
      </c>
      <c r="U293" s="52">
        <f t="shared" si="129"/>
        <v>0</v>
      </c>
      <c r="V293" s="43">
        <f t="shared" si="146"/>
        <v>0</v>
      </c>
      <c r="W293" s="43">
        <f t="shared" si="146"/>
        <v>0</v>
      </c>
      <c r="X293" s="43">
        <f t="shared" si="146"/>
        <v>148000</v>
      </c>
      <c r="Y293" s="43">
        <f t="shared" si="146"/>
        <v>171000</v>
      </c>
      <c r="Z293" s="47">
        <f t="shared" si="146"/>
        <v>286000</v>
      </c>
      <c r="AA293" s="43">
        <f t="shared" si="146"/>
        <v>355000</v>
      </c>
      <c r="AB293" s="43">
        <f t="shared" si="146"/>
        <v>378000</v>
      </c>
      <c r="AC293" s="43">
        <f t="shared" si="146"/>
        <v>378000</v>
      </c>
      <c r="AD293" s="43">
        <f t="shared" si="146"/>
        <v>393000</v>
      </c>
      <c r="AE293" s="48">
        <f t="shared" si="146"/>
        <v>393000</v>
      </c>
      <c r="AF293" s="54">
        <f t="shared" si="146"/>
        <v>393000</v>
      </c>
    </row>
    <row r="294" spans="2:32" ht="18">
      <c r="B294" s="42" t="s">
        <v>104</v>
      </c>
      <c r="C294" s="35" t="s">
        <v>7</v>
      </c>
      <c r="D294" s="43">
        <v>0</v>
      </c>
      <c r="E294" s="43">
        <v>105000</v>
      </c>
      <c r="F294" s="43">
        <v>0</v>
      </c>
      <c r="G294" s="43">
        <v>0</v>
      </c>
      <c r="H294" s="43">
        <v>0</v>
      </c>
      <c r="I294" s="43">
        <v>0</v>
      </c>
      <c r="J294" s="43">
        <v>0</v>
      </c>
      <c r="K294" s="43">
        <v>0</v>
      </c>
      <c r="L294" s="43">
        <v>0</v>
      </c>
      <c r="M294" s="43">
        <v>0</v>
      </c>
      <c r="N294" s="43">
        <v>0</v>
      </c>
      <c r="O294" s="43">
        <v>0</v>
      </c>
      <c r="P294" s="56">
        <v>0</v>
      </c>
      <c r="Q294" s="38">
        <f t="shared" ref="Q294:Q365" si="148">SUM(D294:P294)</f>
        <v>105000</v>
      </c>
      <c r="S294" s="42" t="s">
        <v>104</v>
      </c>
      <c r="T294" s="35" t="s">
        <v>7</v>
      </c>
      <c r="U294" s="52">
        <f t="shared" si="129"/>
        <v>0</v>
      </c>
      <c r="V294" s="43">
        <f t="shared" si="146"/>
        <v>105000</v>
      </c>
      <c r="W294" s="43">
        <f t="shared" si="146"/>
        <v>105000</v>
      </c>
      <c r="X294" s="43">
        <f t="shared" si="146"/>
        <v>105000</v>
      </c>
      <c r="Y294" s="43">
        <f t="shared" si="146"/>
        <v>105000</v>
      </c>
      <c r="Z294" s="47">
        <f t="shared" si="146"/>
        <v>105000</v>
      </c>
      <c r="AA294" s="43">
        <f t="shared" si="146"/>
        <v>105000</v>
      </c>
      <c r="AB294" s="43">
        <f t="shared" si="146"/>
        <v>105000</v>
      </c>
      <c r="AC294" s="43">
        <f t="shared" si="146"/>
        <v>105000</v>
      </c>
      <c r="AD294" s="43">
        <f t="shared" si="146"/>
        <v>105000</v>
      </c>
      <c r="AE294" s="48">
        <f t="shared" si="146"/>
        <v>105000</v>
      </c>
      <c r="AF294" s="54">
        <f t="shared" si="146"/>
        <v>105000</v>
      </c>
    </row>
    <row r="295" spans="2:32" ht="18">
      <c r="B295" s="42" t="s">
        <v>104</v>
      </c>
      <c r="C295" s="35" t="s">
        <v>8</v>
      </c>
      <c r="D295" s="43" t="s">
        <v>118</v>
      </c>
      <c r="E295" s="43" t="s">
        <v>118</v>
      </c>
      <c r="F295" s="43" t="s">
        <v>118</v>
      </c>
      <c r="G295" s="43" t="s">
        <v>118</v>
      </c>
      <c r="H295" s="43" t="s">
        <v>118</v>
      </c>
      <c r="I295" s="43" t="s">
        <v>118</v>
      </c>
      <c r="J295" s="43" t="s">
        <v>118</v>
      </c>
      <c r="K295" s="43" t="s">
        <v>118</v>
      </c>
      <c r="L295" s="43" t="s">
        <v>118</v>
      </c>
      <c r="M295" s="43" t="s">
        <v>118</v>
      </c>
      <c r="N295" s="43" t="s">
        <v>118</v>
      </c>
      <c r="O295" s="43" t="s">
        <v>118</v>
      </c>
      <c r="P295" s="56" t="s">
        <v>118</v>
      </c>
      <c r="Q295" s="38">
        <f t="shared" si="148"/>
        <v>0</v>
      </c>
      <c r="S295" s="42" t="s">
        <v>104</v>
      </c>
      <c r="T295" s="35" t="s">
        <v>8</v>
      </c>
      <c r="U295" s="52" t="str">
        <f t="shared" si="129"/>
        <v xml:space="preserve"> </v>
      </c>
      <c r="V295" s="43"/>
      <c r="W295" s="43"/>
      <c r="X295" s="43"/>
      <c r="Y295" s="43"/>
      <c r="Z295" s="47"/>
      <c r="AA295" s="43"/>
      <c r="AB295" s="43"/>
      <c r="AC295" s="43"/>
      <c r="AD295" s="43"/>
      <c r="AE295" s="48"/>
      <c r="AF295" s="54"/>
    </row>
    <row r="296" spans="2:32" ht="18">
      <c r="B296" s="42" t="s">
        <v>104</v>
      </c>
      <c r="C296" s="35" t="s">
        <v>120</v>
      </c>
      <c r="D296" s="43">
        <v>0</v>
      </c>
      <c r="E296" s="43">
        <v>0</v>
      </c>
      <c r="F296" s="43">
        <v>0</v>
      </c>
      <c r="G296" s="43">
        <v>0</v>
      </c>
      <c r="H296" s="43">
        <v>0</v>
      </c>
      <c r="I296" s="43">
        <v>0</v>
      </c>
      <c r="J296" s="43">
        <v>0</v>
      </c>
      <c r="K296" s="43">
        <v>0</v>
      </c>
      <c r="L296" s="43">
        <v>0</v>
      </c>
      <c r="M296" s="43">
        <v>0</v>
      </c>
      <c r="N296" s="43">
        <v>1444000</v>
      </c>
      <c r="O296" s="43">
        <v>0</v>
      </c>
      <c r="P296" s="56">
        <v>1932000</v>
      </c>
      <c r="Q296" s="38">
        <f t="shared" si="148"/>
        <v>3376000</v>
      </c>
      <c r="S296" s="42" t="s">
        <v>104</v>
      </c>
      <c r="T296" s="35" t="s">
        <v>120</v>
      </c>
      <c r="U296" s="52">
        <f t="shared" si="129"/>
        <v>0</v>
      </c>
      <c r="V296" s="43">
        <f t="shared" ref="V296:V312" si="149">U296+E296</f>
        <v>0</v>
      </c>
      <c r="W296" s="43">
        <f t="shared" ref="W296:W312" si="150">V296+F296</f>
        <v>0</v>
      </c>
      <c r="X296" s="43">
        <f t="shared" ref="X296:X312" si="151">W296+G296</f>
        <v>0</v>
      </c>
      <c r="Y296" s="43">
        <f t="shared" ref="Y296:Y312" si="152">X296+H296</f>
        <v>0</v>
      </c>
      <c r="Z296" s="47">
        <f t="shared" ref="Z296:Z312" si="153">Y296+I296</f>
        <v>0</v>
      </c>
      <c r="AA296" s="43">
        <f t="shared" ref="AA296:AA312" si="154">Z296+J296</f>
        <v>0</v>
      </c>
      <c r="AB296" s="43">
        <f t="shared" ref="AB296:AB312" si="155">AA296+K296</f>
        <v>0</v>
      </c>
      <c r="AC296" s="43">
        <f t="shared" ref="AC296:AC312" si="156">AB296+L296</f>
        <v>0</v>
      </c>
      <c r="AD296" s="43">
        <f t="shared" ref="AD296:AD312" si="157">AC296+M296</f>
        <v>0</v>
      </c>
      <c r="AE296" s="48">
        <f t="shared" ref="AE296:AE312" si="158">AD296+N296</f>
        <v>1444000</v>
      </c>
      <c r="AF296" s="54">
        <f t="shared" ref="AF296:AF312" si="159">AE296+O296</f>
        <v>1444000</v>
      </c>
    </row>
    <row r="297" spans="2:32" ht="18">
      <c r="B297" s="42" t="s">
        <v>158</v>
      </c>
      <c r="C297" s="35" t="s">
        <v>121</v>
      </c>
      <c r="D297" s="43">
        <v>0</v>
      </c>
      <c r="E297" s="43">
        <v>0</v>
      </c>
      <c r="F297" s="43">
        <v>0</v>
      </c>
      <c r="G297" s="43">
        <v>0</v>
      </c>
      <c r="H297" s="43">
        <v>0</v>
      </c>
      <c r="I297" s="43">
        <v>0</v>
      </c>
      <c r="J297" s="43">
        <v>0</v>
      </c>
      <c r="K297" s="43">
        <v>0</v>
      </c>
      <c r="L297" s="43">
        <v>0</v>
      </c>
      <c r="M297" s="43">
        <v>0</v>
      </c>
      <c r="N297" s="43">
        <v>0</v>
      </c>
      <c r="O297" s="43">
        <v>220000</v>
      </c>
      <c r="P297" s="56">
        <v>732600</v>
      </c>
      <c r="Q297" s="38">
        <f t="shared" si="148"/>
        <v>952600</v>
      </c>
      <c r="S297" s="42" t="s">
        <v>158</v>
      </c>
      <c r="T297" s="35" t="s">
        <v>121</v>
      </c>
      <c r="U297" s="52">
        <f t="shared" si="129"/>
        <v>0</v>
      </c>
      <c r="V297" s="43">
        <f t="shared" si="149"/>
        <v>0</v>
      </c>
      <c r="W297" s="43">
        <f t="shared" si="150"/>
        <v>0</v>
      </c>
      <c r="X297" s="43">
        <f t="shared" si="151"/>
        <v>0</v>
      </c>
      <c r="Y297" s="43">
        <f t="shared" si="152"/>
        <v>0</v>
      </c>
      <c r="Z297" s="47">
        <f t="shared" si="153"/>
        <v>0</v>
      </c>
      <c r="AA297" s="43">
        <f t="shared" si="154"/>
        <v>0</v>
      </c>
      <c r="AB297" s="43">
        <f t="shared" si="155"/>
        <v>0</v>
      </c>
      <c r="AC297" s="43">
        <f t="shared" si="156"/>
        <v>0</v>
      </c>
      <c r="AD297" s="43">
        <f t="shared" si="157"/>
        <v>0</v>
      </c>
      <c r="AE297" s="48">
        <f t="shared" si="158"/>
        <v>0</v>
      </c>
      <c r="AF297" s="54">
        <f t="shared" si="159"/>
        <v>220000</v>
      </c>
    </row>
    <row r="298" spans="2:32" ht="18">
      <c r="B298" s="42" t="s">
        <v>104</v>
      </c>
      <c r="C298" s="35" t="s">
        <v>11</v>
      </c>
      <c r="D298" s="43">
        <v>0</v>
      </c>
      <c r="E298" s="43">
        <v>0</v>
      </c>
      <c r="F298" s="43">
        <v>0</v>
      </c>
      <c r="G298" s="43">
        <v>0</v>
      </c>
      <c r="H298" s="43">
        <v>0</v>
      </c>
      <c r="I298" s="43">
        <v>0</v>
      </c>
      <c r="J298" s="43">
        <v>0</v>
      </c>
      <c r="K298" s="43">
        <v>0</v>
      </c>
      <c r="L298" s="43">
        <v>90000</v>
      </c>
      <c r="M298" s="43">
        <v>0</v>
      </c>
      <c r="N298" s="43">
        <v>0</v>
      </c>
      <c r="O298" s="43">
        <v>0</v>
      </c>
      <c r="P298" s="56">
        <v>60000</v>
      </c>
      <c r="Q298" s="38">
        <f t="shared" si="148"/>
        <v>150000</v>
      </c>
      <c r="S298" s="42" t="s">
        <v>104</v>
      </c>
      <c r="T298" s="35" t="s">
        <v>11</v>
      </c>
      <c r="U298" s="52">
        <f t="shared" si="129"/>
        <v>0</v>
      </c>
      <c r="V298" s="43">
        <f t="shared" si="149"/>
        <v>0</v>
      </c>
      <c r="W298" s="43">
        <f t="shared" si="150"/>
        <v>0</v>
      </c>
      <c r="X298" s="43">
        <f t="shared" si="151"/>
        <v>0</v>
      </c>
      <c r="Y298" s="43">
        <f t="shared" si="152"/>
        <v>0</v>
      </c>
      <c r="Z298" s="47">
        <f t="shared" si="153"/>
        <v>0</v>
      </c>
      <c r="AA298" s="43">
        <f t="shared" si="154"/>
        <v>0</v>
      </c>
      <c r="AB298" s="43">
        <f t="shared" si="155"/>
        <v>0</v>
      </c>
      <c r="AC298" s="43">
        <f t="shared" si="156"/>
        <v>90000</v>
      </c>
      <c r="AD298" s="43">
        <f t="shared" si="157"/>
        <v>90000</v>
      </c>
      <c r="AE298" s="48">
        <f t="shared" si="158"/>
        <v>90000</v>
      </c>
      <c r="AF298" s="54">
        <f t="shared" si="159"/>
        <v>90000</v>
      </c>
    </row>
    <row r="299" spans="2:32" ht="18">
      <c r="B299" s="42" t="s">
        <v>104</v>
      </c>
      <c r="C299" s="35" t="s">
        <v>73</v>
      </c>
      <c r="D299" s="43">
        <v>0</v>
      </c>
      <c r="E299" s="43">
        <v>0</v>
      </c>
      <c r="F299" s="43">
        <v>15000</v>
      </c>
      <c r="G299" s="43">
        <v>0</v>
      </c>
      <c r="H299" s="43">
        <v>0</v>
      </c>
      <c r="I299" s="43">
        <v>0</v>
      </c>
      <c r="J299" s="43">
        <v>0</v>
      </c>
      <c r="K299" s="43">
        <v>0</v>
      </c>
      <c r="L299" s="43">
        <v>0</v>
      </c>
      <c r="M299" s="43">
        <v>0</v>
      </c>
      <c r="N299" s="43">
        <v>0</v>
      </c>
      <c r="O299" s="43">
        <v>0</v>
      </c>
      <c r="P299" s="56">
        <v>0</v>
      </c>
      <c r="Q299" s="38">
        <f t="shared" si="148"/>
        <v>15000</v>
      </c>
      <c r="S299" s="42" t="s">
        <v>104</v>
      </c>
      <c r="T299" s="35" t="s">
        <v>73</v>
      </c>
      <c r="U299" s="52">
        <f t="shared" si="129"/>
        <v>0</v>
      </c>
      <c r="V299" s="43">
        <f t="shared" si="149"/>
        <v>0</v>
      </c>
      <c r="W299" s="43">
        <f t="shared" si="150"/>
        <v>15000</v>
      </c>
      <c r="X299" s="43">
        <f t="shared" si="151"/>
        <v>15000</v>
      </c>
      <c r="Y299" s="43">
        <f t="shared" si="152"/>
        <v>15000</v>
      </c>
      <c r="Z299" s="47">
        <f t="shared" si="153"/>
        <v>15000</v>
      </c>
      <c r="AA299" s="43">
        <f t="shared" si="154"/>
        <v>15000</v>
      </c>
      <c r="AB299" s="43">
        <f t="shared" si="155"/>
        <v>15000</v>
      </c>
      <c r="AC299" s="43">
        <f t="shared" si="156"/>
        <v>15000</v>
      </c>
      <c r="AD299" s="43">
        <f t="shared" si="157"/>
        <v>15000</v>
      </c>
      <c r="AE299" s="48">
        <f t="shared" si="158"/>
        <v>15000</v>
      </c>
      <c r="AF299" s="54">
        <f t="shared" si="159"/>
        <v>15000</v>
      </c>
    </row>
    <row r="300" spans="2:32" ht="18">
      <c r="B300" s="42" t="s">
        <v>104</v>
      </c>
      <c r="C300" s="35" t="s">
        <v>123</v>
      </c>
      <c r="D300" s="43">
        <v>0</v>
      </c>
      <c r="E300" s="43">
        <v>0</v>
      </c>
      <c r="F300" s="43">
        <v>0</v>
      </c>
      <c r="G300" s="43">
        <v>0</v>
      </c>
      <c r="H300" s="43">
        <v>0</v>
      </c>
      <c r="I300" s="43">
        <v>0</v>
      </c>
      <c r="J300" s="43">
        <v>0</v>
      </c>
      <c r="K300" s="43">
        <v>0</v>
      </c>
      <c r="L300" s="43">
        <v>0</v>
      </c>
      <c r="M300" s="43">
        <v>0</v>
      </c>
      <c r="N300" s="43">
        <v>0</v>
      </c>
      <c r="O300" s="43">
        <v>0</v>
      </c>
      <c r="P300" s="56">
        <v>120000</v>
      </c>
      <c r="Q300" s="38">
        <f t="shared" si="148"/>
        <v>120000</v>
      </c>
      <c r="S300" s="42" t="s">
        <v>104</v>
      </c>
      <c r="T300" s="35" t="s">
        <v>123</v>
      </c>
      <c r="U300" s="52">
        <f t="shared" si="129"/>
        <v>0</v>
      </c>
      <c r="V300" s="43">
        <f t="shared" si="149"/>
        <v>0</v>
      </c>
      <c r="W300" s="43">
        <f t="shared" si="150"/>
        <v>0</v>
      </c>
      <c r="X300" s="43">
        <f t="shared" si="151"/>
        <v>0</v>
      </c>
      <c r="Y300" s="43">
        <f t="shared" si="152"/>
        <v>0</v>
      </c>
      <c r="Z300" s="47">
        <f t="shared" si="153"/>
        <v>0</v>
      </c>
      <c r="AA300" s="43">
        <f t="shared" si="154"/>
        <v>0</v>
      </c>
      <c r="AB300" s="43">
        <f t="shared" si="155"/>
        <v>0</v>
      </c>
      <c r="AC300" s="43">
        <f t="shared" si="156"/>
        <v>0</v>
      </c>
      <c r="AD300" s="43">
        <f t="shared" si="157"/>
        <v>0</v>
      </c>
      <c r="AE300" s="48">
        <f t="shared" si="158"/>
        <v>0</v>
      </c>
      <c r="AF300" s="54">
        <f t="shared" si="159"/>
        <v>0</v>
      </c>
    </row>
    <row r="301" spans="2:32" ht="19" thickBot="1">
      <c r="B301" s="44" t="s">
        <v>104</v>
      </c>
      <c r="C301" s="45" t="s">
        <v>170</v>
      </c>
      <c r="D301" s="46">
        <v>0</v>
      </c>
      <c r="E301" s="46">
        <v>0</v>
      </c>
      <c r="F301" s="46">
        <v>0</v>
      </c>
      <c r="G301" s="46">
        <v>0</v>
      </c>
      <c r="H301" s="46">
        <v>0</v>
      </c>
      <c r="I301" s="46">
        <v>0</v>
      </c>
      <c r="J301" s="46">
        <v>0</v>
      </c>
      <c r="K301" s="46">
        <v>0</v>
      </c>
      <c r="L301" s="46">
        <v>0</v>
      </c>
      <c r="M301" s="46">
        <v>18000</v>
      </c>
      <c r="N301" s="46">
        <v>0</v>
      </c>
      <c r="O301" s="46">
        <v>0</v>
      </c>
      <c r="P301" s="57">
        <v>0</v>
      </c>
      <c r="Q301" s="39">
        <f t="shared" si="148"/>
        <v>18000</v>
      </c>
      <c r="S301" s="44" t="s">
        <v>104</v>
      </c>
      <c r="T301" s="45" t="s">
        <v>170</v>
      </c>
      <c r="U301" s="53">
        <f t="shared" si="129"/>
        <v>0</v>
      </c>
      <c r="V301" s="46">
        <f t="shared" si="149"/>
        <v>0</v>
      </c>
      <c r="W301" s="46">
        <f t="shared" si="150"/>
        <v>0</v>
      </c>
      <c r="X301" s="46">
        <f t="shared" si="151"/>
        <v>0</v>
      </c>
      <c r="Y301" s="46">
        <f t="shared" si="152"/>
        <v>0</v>
      </c>
      <c r="Z301" s="49">
        <f t="shared" si="153"/>
        <v>0</v>
      </c>
      <c r="AA301" s="50">
        <f t="shared" si="154"/>
        <v>0</v>
      </c>
      <c r="AB301" s="50">
        <f t="shared" si="155"/>
        <v>0</v>
      </c>
      <c r="AC301" s="50">
        <f t="shared" si="156"/>
        <v>0</v>
      </c>
      <c r="AD301" s="50">
        <f t="shared" si="157"/>
        <v>18000</v>
      </c>
      <c r="AE301" s="51">
        <f t="shared" si="158"/>
        <v>18000</v>
      </c>
      <c r="AF301" s="55">
        <f t="shared" si="159"/>
        <v>18000</v>
      </c>
    </row>
    <row r="302" spans="2:32" ht="18">
      <c r="B302" s="42" t="s">
        <v>105</v>
      </c>
      <c r="C302" s="35" t="s">
        <v>126</v>
      </c>
      <c r="D302" s="43">
        <v>0</v>
      </c>
      <c r="E302" s="43">
        <v>610000</v>
      </c>
      <c r="F302" s="43">
        <v>25000</v>
      </c>
      <c r="G302" s="43">
        <v>926000</v>
      </c>
      <c r="H302" s="43">
        <v>126000</v>
      </c>
      <c r="I302" s="43">
        <v>466000</v>
      </c>
      <c r="J302" s="43">
        <v>256000</v>
      </c>
      <c r="K302" s="43">
        <v>23000</v>
      </c>
      <c r="L302" s="43">
        <v>64000</v>
      </c>
      <c r="M302" s="43">
        <v>0</v>
      </c>
      <c r="N302" s="43">
        <v>0</v>
      </c>
      <c r="O302" s="43">
        <v>0</v>
      </c>
      <c r="P302" s="56">
        <v>0</v>
      </c>
      <c r="Q302" s="38">
        <f t="shared" si="148"/>
        <v>2496000</v>
      </c>
      <c r="S302" s="42" t="s">
        <v>105</v>
      </c>
      <c r="T302" s="35" t="s">
        <v>126</v>
      </c>
      <c r="U302" s="52">
        <f t="shared" si="129"/>
        <v>0</v>
      </c>
      <c r="V302" s="43">
        <f t="shared" si="149"/>
        <v>610000</v>
      </c>
      <c r="W302" s="43">
        <f t="shared" si="150"/>
        <v>635000</v>
      </c>
      <c r="X302" s="43">
        <f t="shared" si="151"/>
        <v>1561000</v>
      </c>
      <c r="Y302" s="43">
        <f t="shared" si="152"/>
        <v>1687000</v>
      </c>
      <c r="Z302" s="47">
        <f t="shared" si="153"/>
        <v>2153000</v>
      </c>
      <c r="AA302" s="43">
        <f t="shared" si="154"/>
        <v>2409000</v>
      </c>
      <c r="AB302" s="43">
        <f t="shared" si="155"/>
        <v>2432000</v>
      </c>
      <c r="AC302" s="43">
        <f t="shared" si="156"/>
        <v>2496000</v>
      </c>
      <c r="AD302" s="43">
        <f t="shared" si="157"/>
        <v>2496000</v>
      </c>
      <c r="AE302" s="48">
        <f t="shared" si="158"/>
        <v>2496000</v>
      </c>
      <c r="AF302" s="54">
        <f t="shared" si="159"/>
        <v>2496000</v>
      </c>
    </row>
    <row r="303" spans="2:32" ht="18">
      <c r="B303" s="42" t="s">
        <v>105</v>
      </c>
      <c r="C303" s="35" t="s">
        <v>7</v>
      </c>
      <c r="D303" s="43">
        <v>560000</v>
      </c>
      <c r="E303" s="43">
        <v>145000</v>
      </c>
      <c r="F303" s="43">
        <v>0</v>
      </c>
      <c r="G303" s="43">
        <v>0</v>
      </c>
      <c r="H303" s="43">
        <v>0</v>
      </c>
      <c r="I303" s="43">
        <v>0</v>
      </c>
      <c r="J303" s="43">
        <v>0</v>
      </c>
      <c r="K303" s="43">
        <v>0</v>
      </c>
      <c r="L303" s="43">
        <v>0</v>
      </c>
      <c r="M303" s="43">
        <v>175000</v>
      </c>
      <c r="N303" s="43">
        <v>0</v>
      </c>
      <c r="O303" s="43">
        <v>0</v>
      </c>
      <c r="P303" s="56">
        <v>372000</v>
      </c>
      <c r="Q303" s="38">
        <f t="shared" si="148"/>
        <v>1252000</v>
      </c>
      <c r="S303" s="42" t="s">
        <v>105</v>
      </c>
      <c r="T303" s="35" t="s">
        <v>7</v>
      </c>
      <c r="U303" s="52">
        <f t="shared" si="129"/>
        <v>560000</v>
      </c>
      <c r="V303" s="43">
        <f t="shared" si="149"/>
        <v>705000</v>
      </c>
      <c r="W303" s="43">
        <f t="shared" si="150"/>
        <v>705000</v>
      </c>
      <c r="X303" s="43">
        <f t="shared" si="151"/>
        <v>705000</v>
      </c>
      <c r="Y303" s="43">
        <f t="shared" si="152"/>
        <v>705000</v>
      </c>
      <c r="Z303" s="47">
        <f t="shared" si="153"/>
        <v>705000</v>
      </c>
      <c r="AA303" s="43">
        <f t="shared" si="154"/>
        <v>705000</v>
      </c>
      <c r="AB303" s="43">
        <f t="shared" si="155"/>
        <v>705000</v>
      </c>
      <c r="AC303" s="43">
        <f t="shared" si="156"/>
        <v>705000</v>
      </c>
      <c r="AD303" s="43">
        <f t="shared" si="157"/>
        <v>880000</v>
      </c>
      <c r="AE303" s="48">
        <f t="shared" si="158"/>
        <v>880000</v>
      </c>
      <c r="AF303" s="54">
        <f t="shared" si="159"/>
        <v>880000</v>
      </c>
    </row>
    <row r="304" spans="2:32" ht="18">
      <c r="B304" s="42" t="s">
        <v>105</v>
      </c>
      <c r="C304" s="35" t="s">
        <v>8</v>
      </c>
      <c r="D304" s="43">
        <v>0</v>
      </c>
      <c r="E304" s="43">
        <v>820000</v>
      </c>
      <c r="F304" s="43">
        <v>0</v>
      </c>
      <c r="G304" s="43">
        <v>0</v>
      </c>
      <c r="H304" s="43">
        <v>0</v>
      </c>
      <c r="I304" s="43">
        <v>0</v>
      </c>
      <c r="J304" s="43">
        <v>0</v>
      </c>
      <c r="K304" s="43">
        <v>0</v>
      </c>
      <c r="L304" s="43">
        <v>0</v>
      </c>
      <c r="M304" s="43">
        <v>270000</v>
      </c>
      <c r="N304" s="43">
        <v>270000</v>
      </c>
      <c r="O304" s="43">
        <v>0</v>
      </c>
      <c r="P304" s="56">
        <v>170000</v>
      </c>
      <c r="Q304" s="38">
        <f t="shared" si="148"/>
        <v>1530000</v>
      </c>
      <c r="S304" s="42" t="s">
        <v>105</v>
      </c>
      <c r="T304" s="35" t="s">
        <v>8</v>
      </c>
      <c r="U304" s="52">
        <f t="shared" si="129"/>
        <v>0</v>
      </c>
      <c r="V304" s="43">
        <f t="shared" si="149"/>
        <v>820000</v>
      </c>
      <c r="W304" s="43">
        <f t="shared" si="150"/>
        <v>820000</v>
      </c>
      <c r="X304" s="43">
        <f t="shared" si="151"/>
        <v>820000</v>
      </c>
      <c r="Y304" s="43">
        <f t="shared" si="152"/>
        <v>820000</v>
      </c>
      <c r="Z304" s="47">
        <f t="shared" si="153"/>
        <v>820000</v>
      </c>
      <c r="AA304" s="43">
        <f t="shared" si="154"/>
        <v>820000</v>
      </c>
      <c r="AB304" s="43">
        <f t="shared" si="155"/>
        <v>820000</v>
      </c>
      <c r="AC304" s="43">
        <f t="shared" si="156"/>
        <v>820000</v>
      </c>
      <c r="AD304" s="43">
        <f t="shared" si="157"/>
        <v>1090000</v>
      </c>
      <c r="AE304" s="48">
        <f t="shared" si="158"/>
        <v>1360000</v>
      </c>
      <c r="AF304" s="54">
        <f t="shared" si="159"/>
        <v>1360000</v>
      </c>
    </row>
    <row r="305" spans="2:32" ht="18">
      <c r="B305" s="42" t="s">
        <v>105</v>
      </c>
      <c r="C305" s="35" t="s">
        <v>120</v>
      </c>
      <c r="D305" s="43">
        <v>0</v>
      </c>
      <c r="E305" s="43">
        <v>0</v>
      </c>
      <c r="F305" s="43">
        <v>0</v>
      </c>
      <c r="G305" s="43">
        <v>0</v>
      </c>
      <c r="H305" s="43">
        <v>390000</v>
      </c>
      <c r="I305" s="43">
        <v>590000</v>
      </c>
      <c r="J305" s="43">
        <v>0</v>
      </c>
      <c r="K305" s="43">
        <v>950000</v>
      </c>
      <c r="L305" s="43">
        <v>0</v>
      </c>
      <c r="M305" s="43">
        <v>4464000</v>
      </c>
      <c r="N305" s="43">
        <v>156000</v>
      </c>
      <c r="O305" s="43">
        <v>750000</v>
      </c>
      <c r="P305" s="56">
        <v>1552500</v>
      </c>
      <c r="Q305" s="38">
        <f t="shared" si="148"/>
        <v>8852500</v>
      </c>
      <c r="S305" s="42" t="s">
        <v>105</v>
      </c>
      <c r="T305" s="35" t="s">
        <v>120</v>
      </c>
      <c r="U305" s="52">
        <f t="shared" si="129"/>
        <v>0</v>
      </c>
      <c r="V305" s="43">
        <f t="shared" si="149"/>
        <v>0</v>
      </c>
      <c r="W305" s="43">
        <f t="shared" si="150"/>
        <v>0</v>
      </c>
      <c r="X305" s="43">
        <f t="shared" si="151"/>
        <v>0</v>
      </c>
      <c r="Y305" s="43">
        <f t="shared" si="152"/>
        <v>390000</v>
      </c>
      <c r="Z305" s="47">
        <f t="shared" si="153"/>
        <v>980000</v>
      </c>
      <c r="AA305" s="43">
        <f t="shared" si="154"/>
        <v>980000</v>
      </c>
      <c r="AB305" s="43">
        <f t="shared" si="155"/>
        <v>1930000</v>
      </c>
      <c r="AC305" s="43">
        <f t="shared" si="156"/>
        <v>1930000</v>
      </c>
      <c r="AD305" s="43">
        <f t="shared" si="157"/>
        <v>6394000</v>
      </c>
      <c r="AE305" s="48">
        <f t="shared" si="158"/>
        <v>6550000</v>
      </c>
      <c r="AF305" s="54">
        <f t="shared" si="159"/>
        <v>7300000</v>
      </c>
    </row>
    <row r="306" spans="2:32" ht="18">
      <c r="B306" s="42" t="s">
        <v>105</v>
      </c>
      <c r="C306" s="35" t="s">
        <v>121</v>
      </c>
      <c r="D306" s="43">
        <v>0</v>
      </c>
      <c r="E306" s="43">
        <v>0</v>
      </c>
      <c r="F306" s="43">
        <v>0</v>
      </c>
      <c r="G306" s="43">
        <v>0</v>
      </c>
      <c r="H306" s="43">
        <v>0</v>
      </c>
      <c r="I306" s="43">
        <v>0</v>
      </c>
      <c r="J306" s="43">
        <v>0</v>
      </c>
      <c r="K306" s="43">
        <v>0</v>
      </c>
      <c r="L306" s="43">
        <v>0</v>
      </c>
      <c r="M306" s="43">
        <v>0</v>
      </c>
      <c r="N306" s="43">
        <v>2740000</v>
      </c>
      <c r="O306" s="43">
        <v>220000</v>
      </c>
      <c r="P306" s="56">
        <v>285000</v>
      </c>
      <c r="Q306" s="38">
        <f t="shared" si="148"/>
        <v>3245000</v>
      </c>
      <c r="S306" s="42" t="s">
        <v>105</v>
      </c>
      <c r="T306" s="35" t="s">
        <v>121</v>
      </c>
      <c r="U306" s="52">
        <f t="shared" si="129"/>
        <v>0</v>
      </c>
      <c r="V306" s="43">
        <f t="shared" si="149"/>
        <v>0</v>
      </c>
      <c r="W306" s="43">
        <f t="shared" si="150"/>
        <v>0</v>
      </c>
      <c r="X306" s="43">
        <f t="shared" si="151"/>
        <v>0</v>
      </c>
      <c r="Y306" s="43">
        <f t="shared" si="152"/>
        <v>0</v>
      </c>
      <c r="Z306" s="47">
        <f t="shared" si="153"/>
        <v>0</v>
      </c>
      <c r="AA306" s="43">
        <f t="shared" si="154"/>
        <v>0</v>
      </c>
      <c r="AB306" s="43">
        <f t="shared" si="155"/>
        <v>0</v>
      </c>
      <c r="AC306" s="43">
        <f t="shared" si="156"/>
        <v>0</v>
      </c>
      <c r="AD306" s="43">
        <f t="shared" si="157"/>
        <v>0</v>
      </c>
      <c r="AE306" s="48">
        <f t="shared" si="158"/>
        <v>2740000</v>
      </c>
      <c r="AF306" s="54">
        <f t="shared" si="159"/>
        <v>2960000</v>
      </c>
    </row>
    <row r="307" spans="2:32" ht="18">
      <c r="B307" s="42" t="s">
        <v>159</v>
      </c>
      <c r="C307" s="35" t="s">
        <v>129</v>
      </c>
      <c r="D307" s="43">
        <v>0</v>
      </c>
      <c r="E307" s="43">
        <v>0</v>
      </c>
      <c r="F307" s="43">
        <v>0</v>
      </c>
      <c r="G307" s="43">
        <v>0</v>
      </c>
      <c r="H307" s="43">
        <v>0</v>
      </c>
      <c r="I307" s="43">
        <v>270000</v>
      </c>
      <c r="J307" s="43">
        <v>300000</v>
      </c>
      <c r="K307" s="43">
        <v>0</v>
      </c>
      <c r="L307" s="43">
        <v>250000</v>
      </c>
      <c r="M307" s="43">
        <v>0</v>
      </c>
      <c r="N307" s="43">
        <v>0</v>
      </c>
      <c r="O307" s="43">
        <v>0</v>
      </c>
      <c r="P307" s="56">
        <v>135000</v>
      </c>
      <c r="Q307" s="38">
        <f t="shared" si="148"/>
        <v>955000</v>
      </c>
      <c r="S307" s="42" t="s">
        <v>159</v>
      </c>
      <c r="T307" s="35" t="s">
        <v>129</v>
      </c>
      <c r="U307" s="52">
        <f t="shared" si="129"/>
        <v>0</v>
      </c>
      <c r="V307" s="43">
        <f t="shared" si="149"/>
        <v>0</v>
      </c>
      <c r="W307" s="43">
        <f t="shared" si="150"/>
        <v>0</v>
      </c>
      <c r="X307" s="43">
        <f t="shared" si="151"/>
        <v>0</v>
      </c>
      <c r="Y307" s="43">
        <f t="shared" si="152"/>
        <v>0</v>
      </c>
      <c r="Z307" s="47">
        <f t="shared" si="153"/>
        <v>270000</v>
      </c>
      <c r="AA307" s="43">
        <f t="shared" si="154"/>
        <v>570000</v>
      </c>
      <c r="AB307" s="43">
        <f t="shared" si="155"/>
        <v>570000</v>
      </c>
      <c r="AC307" s="43">
        <f t="shared" si="156"/>
        <v>820000</v>
      </c>
      <c r="AD307" s="43">
        <f t="shared" si="157"/>
        <v>820000</v>
      </c>
      <c r="AE307" s="48">
        <f t="shared" si="158"/>
        <v>820000</v>
      </c>
      <c r="AF307" s="54">
        <f t="shared" si="159"/>
        <v>820000</v>
      </c>
    </row>
    <row r="308" spans="2:32" ht="18">
      <c r="B308" s="42" t="s">
        <v>105</v>
      </c>
      <c r="C308" s="35" t="s">
        <v>73</v>
      </c>
      <c r="D308" s="43">
        <v>0</v>
      </c>
      <c r="E308" s="43">
        <v>50000</v>
      </c>
      <c r="F308" s="43">
        <v>150000</v>
      </c>
      <c r="G308" s="43">
        <v>175000</v>
      </c>
      <c r="H308" s="43">
        <v>0</v>
      </c>
      <c r="I308" s="43">
        <v>0</v>
      </c>
      <c r="J308" s="43">
        <v>0</v>
      </c>
      <c r="K308" s="43">
        <v>0</v>
      </c>
      <c r="L308" s="43">
        <v>360000</v>
      </c>
      <c r="M308" s="43">
        <v>0</v>
      </c>
      <c r="N308" s="43">
        <v>138000</v>
      </c>
      <c r="O308" s="43">
        <v>0</v>
      </c>
      <c r="P308" s="56">
        <v>4314500</v>
      </c>
      <c r="Q308" s="38">
        <f t="shared" si="148"/>
        <v>5187500</v>
      </c>
      <c r="S308" s="42" t="s">
        <v>105</v>
      </c>
      <c r="T308" s="35" t="s">
        <v>73</v>
      </c>
      <c r="U308" s="52">
        <f t="shared" si="129"/>
        <v>0</v>
      </c>
      <c r="V308" s="43">
        <f t="shared" si="149"/>
        <v>50000</v>
      </c>
      <c r="W308" s="43">
        <f t="shared" si="150"/>
        <v>200000</v>
      </c>
      <c r="X308" s="43">
        <f t="shared" si="151"/>
        <v>375000</v>
      </c>
      <c r="Y308" s="43">
        <f t="shared" si="152"/>
        <v>375000</v>
      </c>
      <c r="Z308" s="47">
        <f t="shared" si="153"/>
        <v>375000</v>
      </c>
      <c r="AA308" s="43">
        <f t="shared" si="154"/>
        <v>375000</v>
      </c>
      <c r="AB308" s="43">
        <f t="shared" si="155"/>
        <v>375000</v>
      </c>
      <c r="AC308" s="43">
        <f t="shared" si="156"/>
        <v>735000</v>
      </c>
      <c r="AD308" s="43">
        <f t="shared" si="157"/>
        <v>735000</v>
      </c>
      <c r="AE308" s="48">
        <f t="shared" si="158"/>
        <v>873000</v>
      </c>
      <c r="AF308" s="54">
        <f t="shared" si="159"/>
        <v>873000</v>
      </c>
    </row>
    <row r="309" spans="2:32" ht="18">
      <c r="B309" s="42" t="s">
        <v>105</v>
      </c>
      <c r="C309" s="35" t="s">
        <v>123</v>
      </c>
      <c r="D309" s="43">
        <v>80000</v>
      </c>
      <c r="E309" s="43">
        <v>0</v>
      </c>
      <c r="F309" s="43">
        <v>0</v>
      </c>
      <c r="G309" s="43">
        <v>37000</v>
      </c>
      <c r="H309" s="43">
        <v>0</v>
      </c>
      <c r="I309" s="43">
        <v>0</v>
      </c>
      <c r="J309" s="43">
        <v>0</v>
      </c>
      <c r="K309" s="43">
        <v>0</v>
      </c>
      <c r="L309" s="43">
        <v>212600</v>
      </c>
      <c r="M309" s="43">
        <v>92000</v>
      </c>
      <c r="N309" s="43">
        <v>554000</v>
      </c>
      <c r="O309" s="43">
        <v>34000</v>
      </c>
      <c r="P309" s="56">
        <v>591000</v>
      </c>
      <c r="Q309" s="38">
        <f t="shared" si="148"/>
        <v>1600600</v>
      </c>
      <c r="S309" s="42" t="s">
        <v>105</v>
      </c>
      <c r="T309" s="35" t="s">
        <v>123</v>
      </c>
      <c r="U309" s="52">
        <f t="shared" si="129"/>
        <v>80000</v>
      </c>
      <c r="V309" s="43">
        <f t="shared" si="149"/>
        <v>80000</v>
      </c>
      <c r="W309" s="43">
        <f t="shared" si="150"/>
        <v>80000</v>
      </c>
      <c r="X309" s="43">
        <f t="shared" si="151"/>
        <v>117000</v>
      </c>
      <c r="Y309" s="43">
        <f t="shared" si="152"/>
        <v>117000</v>
      </c>
      <c r="Z309" s="47">
        <f t="shared" si="153"/>
        <v>117000</v>
      </c>
      <c r="AA309" s="43">
        <f t="shared" si="154"/>
        <v>117000</v>
      </c>
      <c r="AB309" s="43">
        <f t="shared" si="155"/>
        <v>117000</v>
      </c>
      <c r="AC309" s="43">
        <f t="shared" si="156"/>
        <v>329600</v>
      </c>
      <c r="AD309" s="43">
        <f t="shared" si="157"/>
        <v>421600</v>
      </c>
      <c r="AE309" s="48">
        <f t="shared" si="158"/>
        <v>975600</v>
      </c>
      <c r="AF309" s="54">
        <f t="shared" si="159"/>
        <v>1009600</v>
      </c>
    </row>
    <row r="310" spans="2:32" ht="19" thickBot="1">
      <c r="B310" s="44" t="s">
        <v>105</v>
      </c>
      <c r="C310" s="45" t="s">
        <v>170</v>
      </c>
      <c r="D310" s="46">
        <v>0</v>
      </c>
      <c r="E310" s="46">
        <v>0</v>
      </c>
      <c r="F310" s="46">
        <v>0</v>
      </c>
      <c r="G310" s="46">
        <v>0</v>
      </c>
      <c r="H310" s="46">
        <v>0</v>
      </c>
      <c r="I310" s="46">
        <v>0</v>
      </c>
      <c r="J310" s="46">
        <v>0</v>
      </c>
      <c r="K310" s="46">
        <v>0</v>
      </c>
      <c r="L310" s="46">
        <v>0</v>
      </c>
      <c r="M310" s="46">
        <v>218500</v>
      </c>
      <c r="N310" s="46">
        <v>0</v>
      </c>
      <c r="O310" s="46">
        <v>0</v>
      </c>
      <c r="P310" s="57">
        <v>0</v>
      </c>
      <c r="Q310" s="39">
        <f t="shared" ref="Q310" si="160">SUM(D310:P310)</f>
        <v>218500</v>
      </c>
      <c r="S310" s="44" t="s">
        <v>105</v>
      </c>
      <c r="T310" s="45" t="s">
        <v>170</v>
      </c>
      <c r="U310" s="53">
        <f t="shared" si="129"/>
        <v>0</v>
      </c>
      <c r="V310" s="46">
        <f t="shared" si="149"/>
        <v>0</v>
      </c>
      <c r="W310" s="46">
        <f t="shared" si="150"/>
        <v>0</v>
      </c>
      <c r="X310" s="46">
        <f t="shared" si="151"/>
        <v>0</v>
      </c>
      <c r="Y310" s="46">
        <f t="shared" si="152"/>
        <v>0</v>
      </c>
      <c r="Z310" s="49">
        <f t="shared" si="153"/>
        <v>0</v>
      </c>
      <c r="AA310" s="50">
        <f t="shared" si="154"/>
        <v>0</v>
      </c>
      <c r="AB310" s="50">
        <f t="shared" si="155"/>
        <v>0</v>
      </c>
      <c r="AC310" s="50">
        <f t="shared" si="156"/>
        <v>0</v>
      </c>
      <c r="AD310" s="50">
        <f t="shared" si="157"/>
        <v>218500</v>
      </c>
      <c r="AE310" s="51">
        <f t="shared" si="158"/>
        <v>218500</v>
      </c>
      <c r="AF310" s="55">
        <f t="shared" si="159"/>
        <v>218500</v>
      </c>
    </row>
    <row r="311" spans="2:32" ht="18">
      <c r="B311" s="42" t="s">
        <v>106</v>
      </c>
      <c r="C311" s="35" t="s">
        <v>6</v>
      </c>
      <c r="D311" s="43">
        <v>0</v>
      </c>
      <c r="E311" s="43">
        <v>0</v>
      </c>
      <c r="F311" s="43">
        <v>50000</v>
      </c>
      <c r="G311" s="43">
        <v>50000</v>
      </c>
      <c r="H311" s="43">
        <v>86000</v>
      </c>
      <c r="I311" s="43">
        <v>23000</v>
      </c>
      <c r="J311" s="43">
        <v>23000</v>
      </c>
      <c r="K311" s="43">
        <v>0</v>
      </c>
      <c r="L311" s="43">
        <v>0</v>
      </c>
      <c r="M311" s="43">
        <v>0</v>
      </c>
      <c r="N311" s="43">
        <v>0</v>
      </c>
      <c r="O311" s="43">
        <v>0</v>
      </c>
      <c r="P311" s="56">
        <v>0</v>
      </c>
      <c r="Q311" s="38">
        <f t="shared" si="148"/>
        <v>232000</v>
      </c>
      <c r="S311" s="42" t="s">
        <v>106</v>
      </c>
      <c r="T311" s="35" t="s">
        <v>6</v>
      </c>
      <c r="U311" s="52">
        <f t="shared" si="129"/>
        <v>0</v>
      </c>
      <c r="V311" s="43">
        <f t="shared" si="149"/>
        <v>0</v>
      </c>
      <c r="W311" s="43">
        <f t="shared" si="150"/>
        <v>50000</v>
      </c>
      <c r="X311" s="43">
        <f t="shared" si="151"/>
        <v>100000</v>
      </c>
      <c r="Y311" s="43">
        <f t="shared" si="152"/>
        <v>186000</v>
      </c>
      <c r="Z311" s="47">
        <f t="shared" si="153"/>
        <v>209000</v>
      </c>
      <c r="AA311" s="43">
        <f t="shared" si="154"/>
        <v>232000</v>
      </c>
      <c r="AB311" s="43">
        <f t="shared" si="155"/>
        <v>232000</v>
      </c>
      <c r="AC311" s="43">
        <f t="shared" si="156"/>
        <v>232000</v>
      </c>
      <c r="AD311" s="43">
        <f t="shared" si="157"/>
        <v>232000</v>
      </c>
      <c r="AE311" s="48">
        <f t="shared" si="158"/>
        <v>232000</v>
      </c>
      <c r="AF311" s="54">
        <f t="shared" si="159"/>
        <v>232000</v>
      </c>
    </row>
    <row r="312" spans="2:32" ht="18">
      <c r="B312" s="42" t="s">
        <v>106</v>
      </c>
      <c r="C312" s="35" t="s">
        <v>117</v>
      </c>
      <c r="D312" s="43">
        <v>0</v>
      </c>
      <c r="E312" s="43">
        <v>0</v>
      </c>
      <c r="F312" s="43">
        <v>0</v>
      </c>
      <c r="G312" s="43">
        <v>0</v>
      </c>
      <c r="H312" s="43">
        <v>0</v>
      </c>
      <c r="I312" s="43">
        <v>0</v>
      </c>
      <c r="J312" s="43">
        <v>0</v>
      </c>
      <c r="K312" s="43">
        <v>0</v>
      </c>
      <c r="L312" s="43">
        <v>0</v>
      </c>
      <c r="M312" s="43">
        <v>0</v>
      </c>
      <c r="N312" s="43">
        <v>0</v>
      </c>
      <c r="O312" s="43">
        <v>0</v>
      </c>
      <c r="P312" s="56">
        <v>240000</v>
      </c>
      <c r="Q312" s="38">
        <f t="shared" si="148"/>
        <v>240000</v>
      </c>
      <c r="S312" s="42" t="s">
        <v>106</v>
      </c>
      <c r="T312" s="35" t="s">
        <v>117</v>
      </c>
      <c r="U312" s="52">
        <f t="shared" si="129"/>
        <v>0</v>
      </c>
      <c r="V312" s="43">
        <f t="shared" si="149"/>
        <v>0</v>
      </c>
      <c r="W312" s="43">
        <f t="shared" si="150"/>
        <v>0</v>
      </c>
      <c r="X312" s="43">
        <f t="shared" si="151"/>
        <v>0</v>
      </c>
      <c r="Y312" s="43">
        <f t="shared" si="152"/>
        <v>0</v>
      </c>
      <c r="Z312" s="47">
        <f t="shared" si="153"/>
        <v>0</v>
      </c>
      <c r="AA312" s="43">
        <f t="shared" si="154"/>
        <v>0</v>
      </c>
      <c r="AB312" s="43">
        <f t="shared" si="155"/>
        <v>0</v>
      </c>
      <c r="AC312" s="43">
        <f t="shared" si="156"/>
        <v>0</v>
      </c>
      <c r="AD312" s="43">
        <f t="shared" si="157"/>
        <v>0</v>
      </c>
      <c r="AE312" s="48">
        <f t="shared" si="158"/>
        <v>0</v>
      </c>
      <c r="AF312" s="54">
        <f t="shared" si="159"/>
        <v>0</v>
      </c>
    </row>
    <row r="313" spans="2:32" ht="18">
      <c r="B313" s="42" t="s">
        <v>106</v>
      </c>
      <c r="C313" s="35" t="s">
        <v>8</v>
      </c>
      <c r="D313" s="43" t="s">
        <v>118</v>
      </c>
      <c r="E313" s="43" t="s">
        <v>118</v>
      </c>
      <c r="F313" s="43" t="s">
        <v>118</v>
      </c>
      <c r="G313" s="43" t="s">
        <v>118</v>
      </c>
      <c r="H313" s="43" t="s">
        <v>118</v>
      </c>
      <c r="I313" s="43" t="s">
        <v>118</v>
      </c>
      <c r="J313" s="43" t="s">
        <v>118</v>
      </c>
      <c r="K313" s="43" t="s">
        <v>118</v>
      </c>
      <c r="L313" s="43" t="s">
        <v>118</v>
      </c>
      <c r="M313" s="43" t="s">
        <v>118</v>
      </c>
      <c r="N313" s="43" t="s">
        <v>118</v>
      </c>
      <c r="O313" s="43" t="s">
        <v>118</v>
      </c>
      <c r="P313" s="56" t="s">
        <v>118</v>
      </c>
      <c r="Q313" s="38">
        <f t="shared" si="148"/>
        <v>0</v>
      </c>
      <c r="S313" s="42" t="s">
        <v>106</v>
      </c>
      <c r="T313" s="35" t="s">
        <v>8</v>
      </c>
      <c r="U313" s="52" t="str">
        <f t="shared" si="129"/>
        <v xml:space="preserve"> </v>
      </c>
      <c r="V313" s="43"/>
      <c r="W313" s="43"/>
      <c r="X313" s="43"/>
      <c r="Y313" s="43"/>
      <c r="Z313" s="47"/>
      <c r="AA313" s="43"/>
      <c r="AB313" s="43"/>
      <c r="AC313" s="43"/>
      <c r="AD313" s="43"/>
      <c r="AE313" s="48"/>
      <c r="AF313" s="54"/>
    </row>
    <row r="314" spans="2:32" ht="18">
      <c r="B314" s="42" t="s">
        <v>106</v>
      </c>
      <c r="C314" s="35" t="s">
        <v>120</v>
      </c>
      <c r="D314" s="43">
        <v>0</v>
      </c>
      <c r="E314" s="43">
        <v>0</v>
      </c>
      <c r="F314" s="43">
        <v>0</v>
      </c>
      <c r="G314" s="43">
        <v>0</v>
      </c>
      <c r="H314" s="43">
        <v>0</v>
      </c>
      <c r="I314" s="43">
        <v>0</v>
      </c>
      <c r="J314" s="43">
        <v>0</v>
      </c>
      <c r="K314" s="43">
        <v>0</v>
      </c>
      <c r="L314" s="43">
        <v>0</v>
      </c>
      <c r="M314" s="43">
        <v>0</v>
      </c>
      <c r="N314" s="43">
        <v>0</v>
      </c>
      <c r="O314" s="43">
        <v>600000</v>
      </c>
      <c r="P314" s="56">
        <v>690000</v>
      </c>
      <c r="Q314" s="38">
        <f t="shared" si="148"/>
        <v>1290000</v>
      </c>
      <c r="S314" s="42" t="s">
        <v>106</v>
      </c>
      <c r="T314" s="35" t="s">
        <v>120</v>
      </c>
      <c r="U314" s="52">
        <f t="shared" si="129"/>
        <v>0</v>
      </c>
      <c r="V314" s="43">
        <f t="shared" ref="V314:AF321" si="161">U314+E314</f>
        <v>0</v>
      </c>
      <c r="W314" s="43">
        <f t="shared" si="161"/>
        <v>0</v>
      </c>
      <c r="X314" s="43">
        <f t="shared" si="161"/>
        <v>0</v>
      </c>
      <c r="Y314" s="43">
        <f t="shared" si="161"/>
        <v>0</v>
      </c>
      <c r="Z314" s="47">
        <f t="shared" si="161"/>
        <v>0</v>
      </c>
      <c r="AA314" s="43">
        <f t="shared" si="161"/>
        <v>0</v>
      </c>
      <c r="AB314" s="43">
        <f t="shared" si="161"/>
        <v>0</v>
      </c>
      <c r="AC314" s="43">
        <f t="shared" si="161"/>
        <v>0</v>
      </c>
      <c r="AD314" s="43">
        <f t="shared" si="161"/>
        <v>0</v>
      </c>
      <c r="AE314" s="48">
        <f t="shared" si="161"/>
        <v>0</v>
      </c>
      <c r="AF314" s="54">
        <f t="shared" si="161"/>
        <v>600000</v>
      </c>
    </row>
    <row r="315" spans="2:32" ht="18">
      <c r="B315" s="42" t="s">
        <v>106</v>
      </c>
      <c r="C315" s="35" t="s">
        <v>10</v>
      </c>
      <c r="D315" s="43">
        <v>0</v>
      </c>
      <c r="E315" s="43">
        <v>0</v>
      </c>
      <c r="F315" s="43">
        <v>0</v>
      </c>
      <c r="G315" s="43">
        <v>0</v>
      </c>
      <c r="H315" s="43">
        <v>0</v>
      </c>
      <c r="I315" s="43">
        <v>0</v>
      </c>
      <c r="J315" s="43">
        <v>0</v>
      </c>
      <c r="K315" s="43">
        <v>0</v>
      </c>
      <c r="L315" s="43">
        <v>0</v>
      </c>
      <c r="M315" s="43">
        <v>0</v>
      </c>
      <c r="N315" s="43">
        <v>660000</v>
      </c>
      <c r="O315" s="43">
        <v>0</v>
      </c>
      <c r="P315" s="56">
        <v>1544500</v>
      </c>
      <c r="Q315" s="38">
        <f t="shared" si="148"/>
        <v>2204500</v>
      </c>
      <c r="S315" s="42" t="s">
        <v>106</v>
      </c>
      <c r="T315" s="35" t="s">
        <v>10</v>
      </c>
      <c r="U315" s="52">
        <f t="shared" si="129"/>
        <v>0</v>
      </c>
      <c r="V315" s="43">
        <f t="shared" si="161"/>
        <v>0</v>
      </c>
      <c r="W315" s="43">
        <f t="shared" si="161"/>
        <v>0</v>
      </c>
      <c r="X315" s="43">
        <f t="shared" si="161"/>
        <v>0</v>
      </c>
      <c r="Y315" s="43">
        <f t="shared" si="161"/>
        <v>0</v>
      </c>
      <c r="Z315" s="47">
        <f t="shared" si="161"/>
        <v>0</v>
      </c>
      <c r="AA315" s="43">
        <f t="shared" si="161"/>
        <v>0</v>
      </c>
      <c r="AB315" s="43">
        <f t="shared" si="161"/>
        <v>0</v>
      </c>
      <c r="AC315" s="43">
        <f t="shared" si="161"/>
        <v>0</v>
      </c>
      <c r="AD315" s="43">
        <f t="shared" si="161"/>
        <v>0</v>
      </c>
      <c r="AE315" s="48">
        <f t="shared" si="161"/>
        <v>660000</v>
      </c>
      <c r="AF315" s="54">
        <f t="shared" si="161"/>
        <v>660000</v>
      </c>
    </row>
    <row r="316" spans="2:32" ht="18">
      <c r="B316" s="42" t="s">
        <v>106</v>
      </c>
      <c r="C316" s="35" t="s">
        <v>129</v>
      </c>
      <c r="D316" s="43">
        <v>0</v>
      </c>
      <c r="E316" s="43">
        <v>0</v>
      </c>
      <c r="F316" s="43">
        <v>0</v>
      </c>
      <c r="G316" s="43">
        <v>0</v>
      </c>
      <c r="H316" s="43">
        <v>0</v>
      </c>
      <c r="I316" s="43">
        <v>0</v>
      </c>
      <c r="J316" s="43">
        <v>0</v>
      </c>
      <c r="K316" s="43">
        <v>0</v>
      </c>
      <c r="L316" s="43">
        <v>0</v>
      </c>
      <c r="M316" s="43">
        <v>200000</v>
      </c>
      <c r="N316" s="43">
        <v>250000</v>
      </c>
      <c r="O316" s="43">
        <v>0</v>
      </c>
      <c r="P316" s="56">
        <v>0</v>
      </c>
      <c r="Q316" s="38">
        <f t="shared" si="148"/>
        <v>450000</v>
      </c>
      <c r="S316" s="42" t="s">
        <v>106</v>
      </c>
      <c r="T316" s="35" t="s">
        <v>129</v>
      </c>
      <c r="U316" s="52">
        <f t="shared" si="129"/>
        <v>0</v>
      </c>
      <c r="V316" s="43">
        <f t="shared" si="161"/>
        <v>0</v>
      </c>
      <c r="W316" s="43">
        <f t="shared" si="161"/>
        <v>0</v>
      </c>
      <c r="X316" s="43">
        <f t="shared" si="161"/>
        <v>0</v>
      </c>
      <c r="Y316" s="43">
        <f t="shared" si="161"/>
        <v>0</v>
      </c>
      <c r="Z316" s="47">
        <f t="shared" si="161"/>
        <v>0</v>
      </c>
      <c r="AA316" s="43">
        <f t="shared" si="161"/>
        <v>0</v>
      </c>
      <c r="AB316" s="43">
        <f t="shared" si="161"/>
        <v>0</v>
      </c>
      <c r="AC316" s="43">
        <f t="shared" si="161"/>
        <v>0</v>
      </c>
      <c r="AD316" s="43">
        <f t="shared" si="161"/>
        <v>200000</v>
      </c>
      <c r="AE316" s="48">
        <f t="shared" si="161"/>
        <v>450000</v>
      </c>
      <c r="AF316" s="54">
        <f t="shared" si="161"/>
        <v>450000</v>
      </c>
    </row>
    <row r="317" spans="2:32" ht="18">
      <c r="B317" s="42" t="s">
        <v>160</v>
      </c>
      <c r="C317" s="35" t="s">
        <v>132</v>
      </c>
      <c r="D317" s="43">
        <v>0</v>
      </c>
      <c r="E317" s="43">
        <v>0</v>
      </c>
      <c r="F317" s="43">
        <v>0</v>
      </c>
      <c r="G317" s="43">
        <v>0</v>
      </c>
      <c r="H317" s="43">
        <v>0</v>
      </c>
      <c r="I317" s="43">
        <v>0</v>
      </c>
      <c r="J317" s="43">
        <v>0</v>
      </c>
      <c r="K317" s="43">
        <v>0</v>
      </c>
      <c r="L317" s="43">
        <v>0</v>
      </c>
      <c r="M317" s="43">
        <v>0</v>
      </c>
      <c r="N317" s="43">
        <v>0</v>
      </c>
      <c r="O317" s="43">
        <v>0</v>
      </c>
      <c r="P317" s="56">
        <v>1293750</v>
      </c>
      <c r="Q317" s="38">
        <f t="shared" si="148"/>
        <v>1293750</v>
      </c>
      <c r="S317" s="42" t="s">
        <v>160</v>
      </c>
      <c r="T317" s="35" t="s">
        <v>132</v>
      </c>
      <c r="U317" s="52">
        <f t="shared" si="129"/>
        <v>0</v>
      </c>
      <c r="V317" s="43">
        <f t="shared" si="161"/>
        <v>0</v>
      </c>
      <c r="W317" s="43">
        <f t="shared" si="161"/>
        <v>0</v>
      </c>
      <c r="X317" s="43">
        <f t="shared" si="161"/>
        <v>0</v>
      </c>
      <c r="Y317" s="43">
        <f t="shared" si="161"/>
        <v>0</v>
      </c>
      <c r="Z317" s="47">
        <f t="shared" si="161"/>
        <v>0</v>
      </c>
      <c r="AA317" s="43">
        <f t="shared" si="161"/>
        <v>0</v>
      </c>
      <c r="AB317" s="43">
        <f t="shared" si="161"/>
        <v>0</v>
      </c>
      <c r="AC317" s="43">
        <f t="shared" si="161"/>
        <v>0</v>
      </c>
      <c r="AD317" s="43">
        <f t="shared" si="161"/>
        <v>0</v>
      </c>
      <c r="AE317" s="48">
        <f t="shared" si="161"/>
        <v>0</v>
      </c>
      <c r="AF317" s="54">
        <f t="shared" si="161"/>
        <v>0</v>
      </c>
    </row>
    <row r="318" spans="2:32" ht="18">
      <c r="B318" s="42" t="s">
        <v>106</v>
      </c>
      <c r="C318" s="35" t="s">
        <v>123</v>
      </c>
      <c r="D318" s="43">
        <v>0</v>
      </c>
      <c r="E318" s="43">
        <v>0</v>
      </c>
      <c r="F318" s="43">
        <v>0</v>
      </c>
      <c r="G318" s="43">
        <v>0</v>
      </c>
      <c r="H318" s="43">
        <v>45000</v>
      </c>
      <c r="I318" s="43">
        <v>220000</v>
      </c>
      <c r="J318" s="43">
        <v>0</v>
      </c>
      <c r="K318" s="43">
        <v>0</v>
      </c>
      <c r="L318" s="43">
        <v>0</v>
      </c>
      <c r="M318" s="43">
        <v>0</v>
      </c>
      <c r="N318" s="43">
        <v>33000</v>
      </c>
      <c r="O318" s="43">
        <v>0</v>
      </c>
      <c r="P318" s="56">
        <v>120000</v>
      </c>
      <c r="Q318" s="38">
        <f t="shared" si="148"/>
        <v>418000</v>
      </c>
      <c r="S318" s="42" t="s">
        <v>106</v>
      </c>
      <c r="T318" s="35" t="s">
        <v>123</v>
      </c>
      <c r="U318" s="52">
        <f t="shared" si="129"/>
        <v>0</v>
      </c>
      <c r="V318" s="43">
        <f t="shared" si="161"/>
        <v>0</v>
      </c>
      <c r="W318" s="43">
        <f t="shared" si="161"/>
        <v>0</v>
      </c>
      <c r="X318" s="43">
        <f t="shared" si="161"/>
        <v>0</v>
      </c>
      <c r="Y318" s="43">
        <f t="shared" si="161"/>
        <v>45000</v>
      </c>
      <c r="Z318" s="47">
        <f t="shared" si="161"/>
        <v>265000</v>
      </c>
      <c r="AA318" s="43">
        <f t="shared" si="161"/>
        <v>265000</v>
      </c>
      <c r="AB318" s="43">
        <f t="shared" si="161"/>
        <v>265000</v>
      </c>
      <c r="AC318" s="43">
        <f t="shared" si="161"/>
        <v>265000</v>
      </c>
      <c r="AD318" s="43">
        <f t="shared" si="161"/>
        <v>265000</v>
      </c>
      <c r="AE318" s="48">
        <f t="shared" si="161"/>
        <v>298000</v>
      </c>
      <c r="AF318" s="54">
        <f t="shared" si="161"/>
        <v>298000</v>
      </c>
    </row>
    <row r="319" spans="2:32" ht="19" thickBot="1">
      <c r="B319" s="44" t="s">
        <v>106</v>
      </c>
      <c r="C319" s="45" t="s">
        <v>170</v>
      </c>
      <c r="D319" s="46">
        <v>0</v>
      </c>
      <c r="E319" s="46">
        <v>0</v>
      </c>
      <c r="F319" s="46">
        <v>0</v>
      </c>
      <c r="G319" s="46">
        <v>0</v>
      </c>
      <c r="H319" s="46">
        <v>0</v>
      </c>
      <c r="I319" s="46">
        <v>0</v>
      </c>
      <c r="J319" s="46">
        <v>0</v>
      </c>
      <c r="K319" s="46">
        <v>0</v>
      </c>
      <c r="L319" s="46">
        <v>0</v>
      </c>
      <c r="M319" s="46">
        <v>0</v>
      </c>
      <c r="N319" s="46">
        <v>29450</v>
      </c>
      <c r="O319" s="46">
        <v>0</v>
      </c>
      <c r="P319" s="57">
        <v>125895</v>
      </c>
      <c r="Q319" s="39">
        <f t="shared" si="148"/>
        <v>155345</v>
      </c>
      <c r="S319" s="44" t="s">
        <v>106</v>
      </c>
      <c r="T319" s="45" t="s">
        <v>170</v>
      </c>
      <c r="U319" s="53">
        <f t="shared" si="129"/>
        <v>0</v>
      </c>
      <c r="V319" s="46">
        <f t="shared" si="161"/>
        <v>0</v>
      </c>
      <c r="W319" s="46">
        <f t="shared" si="161"/>
        <v>0</v>
      </c>
      <c r="X319" s="46">
        <f t="shared" si="161"/>
        <v>0</v>
      </c>
      <c r="Y319" s="46">
        <f t="shared" si="161"/>
        <v>0</v>
      </c>
      <c r="Z319" s="49">
        <f t="shared" si="161"/>
        <v>0</v>
      </c>
      <c r="AA319" s="50">
        <f t="shared" si="161"/>
        <v>0</v>
      </c>
      <c r="AB319" s="50">
        <f t="shared" si="161"/>
        <v>0</v>
      </c>
      <c r="AC319" s="50">
        <f t="shared" si="161"/>
        <v>0</v>
      </c>
      <c r="AD319" s="50">
        <f t="shared" si="161"/>
        <v>0</v>
      </c>
      <c r="AE319" s="51">
        <f t="shared" si="161"/>
        <v>29450</v>
      </c>
      <c r="AF319" s="55">
        <f t="shared" si="161"/>
        <v>29450</v>
      </c>
    </row>
    <row r="320" spans="2:32" ht="18">
      <c r="B320" s="42" t="s">
        <v>107</v>
      </c>
      <c r="C320" s="35" t="s">
        <v>6</v>
      </c>
      <c r="D320" s="43">
        <v>0</v>
      </c>
      <c r="E320" s="43">
        <v>25000</v>
      </c>
      <c r="F320" s="43">
        <v>0</v>
      </c>
      <c r="G320" s="43">
        <v>0</v>
      </c>
      <c r="H320" s="43">
        <v>0</v>
      </c>
      <c r="I320" s="43">
        <v>0</v>
      </c>
      <c r="J320" s="43">
        <v>0</v>
      </c>
      <c r="K320" s="43">
        <v>0</v>
      </c>
      <c r="L320" s="43">
        <v>0</v>
      </c>
      <c r="M320" s="43">
        <v>0</v>
      </c>
      <c r="N320" s="43">
        <v>0</v>
      </c>
      <c r="O320" s="43">
        <v>0</v>
      </c>
      <c r="P320" s="56">
        <v>0</v>
      </c>
      <c r="Q320" s="38">
        <f t="shared" si="148"/>
        <v>25000</v>
      </c>
      <c r="S320" s="42" t="s">
        <v>107</v>
      </c>
      <c r="T320" s="35" t="s">
        <v>6</v>
      </c>
      <c r="U320" s="52">
        <f t="shared" si="129"/>
        <v>0</v>
      </c>
      <c r="V320" s="43">
        <f t="shared" si="161"/>
        <v>25000</v>
      </c>
      <c r="W320" s="43">
        <f t="shared" si="161"/>
        <v>25000</v>
      </c>
      <c r="X320" s="43">
        <f t="shared" si="161"/>
        <v>25000</v>
      </c>
      <c r="Y320" s="43">
        <f t="shared" si="161"/>
        <v>25000</v>
      </c>
      <c r="Z320" s="47">
        <f t="shared" si="161"/>
        <v>25000</v>
      </c>
      <c r="AA320" s="43">
        <f t="shared" si="161"/>
        <v>25000</v>
      </c>
      <c r="AB320" s="43">
        <f t="shared" si="161"/>
        <v>25000</v>
      </c>
      <c r="AC320" s="43">
        <f t="shared" si="161"/>
        <v>25000</v>
      </c>
      <c r="AD320" s="43">
        <f t="shared" si="161"/>
        <v>25000</v>
      </c>
      <c r="AE320" s="48">
        <f t="shared" si="161"/>
        <v>25000</v>
      </c>
      <c r="AF320" s="54">
        <f t="shared" si="161"/>
        <v>25000</v>
      </c>
    </row>
    <row r="321" spans="2:32" ht="18">
      <c r="B321" s="42" t="s">
        <v>107</v>
      </c>
      <c r="C321" s="35" t="s">
        <v>7</v>
      </c>
      <c r="D321" s="43">
        <v>245000</v>
      </c>
      <c r="E321" s="43">
        <v>0</v>
      </c>
      <c r="F321" s="43">
        <v>0</v>
      </c>
      <c r="G321" s="43">
        <v>0</v>
      </c>
      <c r="H321" s="43">
        <v>0</v>
      </c>
      <c r="I321" s="43">
        <v>0</v>
      </c>
      <c r="J321" s="43">
        <v>0</v>
      </c>
      <c r="K321" s="43">
        <v>0</v>
      </c>
      <c r="L321" s="43">
        <v>0</v>
      </c>
      <c r="M321" s="43">
        <v>0</v>
      </c>
      <c r="N321" s="43">
        <v>0</v>
      </c>
      <c r="O321" s="43">
        <v>0</v>
      </c>
      <c r="P321" s="56">
        <v>0</v>
      </c>
      <c r="Q321" s="38">
        <f t="shared" si="148"/>
        <v>245000</v>
      </c>
      <c r="S321" s="42" t="s">
        <v>107</v>
      </c>
      <c r="T321" s="35" t="s">
        <v>7</v>
      </c>
      <c r="U321" s="52">
        <f t="shared" si="129"/>
        <v>245000</v>
      </c>
      <c r="V321" s="43">
        <f t="shared" si="161"/>
        <v>245000</v>
      </c>
      <c r="W321" s="43">
        <f t="shared" si="161"/>
        <v>245000</v>
      </c>
      <c r="X321" s="43">
        <f t="shared" si="161"/>
        <v>245000</v>
      </c>
      <c r="Y321" s="43">
        <f t="shared" si="161"/>
        <v>245000</v>
      </c>
      <c r="Z321" s="47">
        <f t="shared" si="161"/>
        <v>245000</v>
      </c>
      <c r="AA321" s="43">
        <f t="shared" si="161"/>
        <v>245000</v>
      </c>
      <c r="AB321" s="43">
        <f t="shared" si="161"/>
        <v>245000</v>
      </c>
      <c r="AC321" s="43">
        <f t="shared" si="161"/>
        <v>245000</v>
      </c>
      <c r="AD321" s="43">
        <f t="shared" si="161"/>
        <v>245000</v>
      </c>
      <c r="AE321" s="48">
        <f t="shared" si="161"/>
        <v>245000</v>
      </c>
      <c r="AF321" s="54">
        <f t="shared" si="161"/>
        <v>245000</v>
      </c>
    </row>
    <row r="322" spans="2:32" ht="18">
      <c r="B322" s="42" t="s">
        <v>107</v>
      </c>
      <c r="C322" s="35" t="s">
        <v>131</v>
      </c>
      <c r="D322" s="43" t="s">
        <v>118</v>
      </c>
      <c r="E322" s="43" t="s">
        <v>118</v>
      </c>
      <c r="F322" s="43" t="s">
        <v>118</v>
      </c>
      <c r="G322" s="43" t="s">
        <v>118</v>
      </c>
      <c r="H322" s="43" t="s">
        <v>118</v>
      </c>
      <c r="I322" s="43" t="s">
        <v>118</v>
      </c>
      <c r="J322" s="43" t="s">
        <v>118</v>
      </c>
      <c r="K322" s="43" t="s">
        <v>118</v>
      </c>
      <c r="L322" s="43" t="s">
        <v>118</v>
      </c>
      <c r="M322" s="43" t="s">
        <v>118</v>
      </c>
      <c r="N322" s="43" t="s">
        <v>118</v>
      </c>
      <c r="O322" s="43" t="s">
        <v>118</v>
      </c>
      <c r="P322" s="56" t="s">
        <v>118</v>
      </c>
      <c r="Q322" s="38">
        <f t="shared" si="148"/>
        <v>0</v>
      </c>
      <c r="S322" s="42" t="s">
        <v>107</v>
      </c>
      <c r="T322" s="35" t="s">
        <v>131</v>
      </c>
      <c r="U322" s="52" t="str">
        <f t="shared" si="129"/>
        <v xml:space="preserve"> </v>
      </c>
      <c r="V322" s="43"/>
      <c r="W322" s="43"/>
      <c r="X322" s="43"/>
      <c r="Y322" s="43"/>
      <c r="Z322" s="47"/>
      <c r="AA322" s="43"/>
      <c r="AB322" s="43"/>
      <c r="AC322" s="43"/>
      <c r="AD322" s="43"/>
      <c r="AE322" s="48"/>
      <c r="AF322" s="54"/>
    </row>
    <row r="323" spans="2:32" ht="18">
      <c r="B323" s="42" t="s">
        <v>107</v>
      </c>
      <c r="C323" s="35" t="s">
        <v>120</v>
      </c>
      <c r="D323" s="43">
        <v>0</v>
      </c>
      <c r="E323" s="43">
        <v>0</v>
      </c>
      <c r="F323" s="43">
        <v>0</v>
      </c>
      <c r="G323" s="43">
        <v>0</v>
      </c>
      <c r="H323" s="43">
        <v>0</v>
      </c>
      <c r="I323" s="43">
        <v>0</v>
      </c>
      <c r="J323" s="43">
        <v>0</v>
      </c>
      <c r="K323" s="43">
        <v>0</v>
      </c>
      <c r="L323" s="43">
        <v>0</v>
      </c>
      <c r="M323" s="43">
        <v>120000</v>
      </c>
      <c r="N323" s="43">
        <v>0</v>
      </c>
      <c r="O323" s="43">
        <v>0</v>
      </c>
      <c r="P323" s="56">
        <v>0</v>
      </c>
      <c r="Q323" s="38">
        <f t="shared" si="148"/>
        <v>120000</v>
      </c>
      <c r="S323" s="42" t="s">
        <v>107</v>
      </c>
      <c r="T323" s="35" t="s">
        <v>120</v>
      </c>
      <c r="U323" s="52">
        <f t="shared" si="129"/>
        <v>0</v>
      </c>
      <c r="V323" s="43">
        <f t="shared" ref="V323:AF324" si="162">U323+E323</f>
        <v>0</v>
      </c>
      <c r="W323" s="43">
        <f t="shared" si="162"/>
        <v>0</v>
      </c>
      <c r="X323" s="43">
        <f t="shared" si="162"/>
        <v>0</v>
      </c>
      <c r="Y323" s="43">
        <f t="shared" si="162"/>
        <v>0</v>
      </c>
      <c r="Z323" s="47">
        <f t="shared" si="162"/>
        <v>0</v>
      </c>
      <c r="AA323" s="43">
        <f t="shared" si="162"/>
        <v>0</v>
      </c>
      <c r="AB323" s="43">
        <f t="shared" si="162"/>
        <v>0</v>
      </c>
      <c r="AC323" s="43">
        <f t="shared" si="162"/>
        <v>0</v>
      </c>
      <c r="AD323" s="43">
        <f t="shared" si="162"/>
        <v>120000</v>
      </c>
      <c r="AE323" s="48">
        <f t="shared" si="162"/>
        <v>120000</v>
      </c>
      <c r="AF323" s="54">
        <f t="shared" si="162"/>
        <v>120000</v>
      </c>
    </row>
    <row r="324" spans="2:32" ht="18">
      <c r="B324" s="42" t="s">
        <v>107</v>
      </c>
      <c r="C324" s="35" t="s">
        <v>10</v>
      </c>
      <c r="D324" s="43">
        <v>0</v>
      </c>
      <c r="E324" s="43">
        <v>0</v>
      </c>
      <c r="F324" s="43">
        <v>0</v>
      </c>
      <c r="G324" s="43">
        <v>0</v>
      </c>
      <c r="H324" s="43">
        <v>0</v>
      </c>
      <c r="I324" s="43">
        <v>0</v>
      </c>
      <c r="J324" s="43">
        <v>0</v>
      </c>
      <c r="K324" s="43">
        <v>0</v>
      </c>
      <c r="L324" s="43">
        <v>0</v>
      </c>
      <c r="M324" s="43">
        <v>0</v>
      </c>
      <c r="N324" s="43">
        <v>440000</v>
      </c>
      <c r="O324" s="43">
        <v>0</v>
      </c>
      <c r="P324" s="56">
        <v>0</v>
      </c>
      <c r="Q324" s="38">
        <f t="shared" si="148"/>
        <v>440000</v>
      </c>
      <c r="S324" s="42" t="s">
        <v>107</v>
      </c>
      <c r="T324" s="35" t="s">
        <v>10</v>
      </c>
      <c r="U324" s="52">
        <f t="shared" si="129"/>
        <v>0</v>
      </c>
      <c r="V324" s="43">
        <f t="shared" si="162"/>
        <v>0</v>
      </c>
      <c r="W324" s="43">
        <f t="shared" si="162"/>
        <v>0</v>
      </c>
      <c r="X324" s="43">
        <f t="shared" si="162"/>
        <v>0</v>
      </c>
      <c r="Y324" s="43">
        <f t="shared" si="162"/>
        <v>0</v>
      </c>
      <c r="Z324" s="47">
        <f t="shared" si="162"/>
        <v>0</v>
      </c>
      <c r="AA324" s="43">
        <f t="shared" si="162"/>
        <v>0</v>
      </c>
      <c r="AB324" s="43">
        <f t="shared" si="162"/>
        <v>0</v>
      </c>
      <c r="AC324" s="43">
        <f t="shared" si="162"/>
        <v>0</v>
      </c>
      <c r="AD324" s="43">
        <f t="shared" si="162"/>
        <v>0</v>
      </c>
      <c r="AE324" s="48">
        <f t="shared" si="162"/>
        <v>440000</v>
      </c>
      <c r="AF324" s="54">
        <f t="shared" si="162"/>
        <v>440000</v>
      </c>
    </row>
    <row r="325" spans="2:32" ht="18">
      <c r="B325" s="42" t="s">
        <v>107</v>
      </c>
      <c r="C325" s="35" t="s">
        <v>11</v>
      </c>
      <c r="D325" s="43" t="s">
        <v>118</v>
      </c>
      <c r="E325" s="43" t="s">
        <v>118</v>
      </c>
      <c r="F325" s="43" t="s">
        <v>118</v>
      </c>
      <c r="G325" s="43" t="s">
        <v>118</v>
      </c>
      <c r="H325" s="43" t="s">
        <v>118</v>
      </c>
      <c r="I325" s="43" t="s">
        <v>118</v>
      </c>
      <c r="J325" s="43" t="s">
        <v>118</v>
      </c>
      <c r="K325" s="43" t="s">
        <v>118</v>
      </c>
      <c r="L325" s="43" t="s">
        <v>118</v>
      </c>
      <c r="M325" s="43" t="s">
        <v>118</v>
      </c>
      <c r="N325" s="43" t="s">
        <v>118</v>
      </c>
      <c r="O325" s="43" t="s">
        <v>118</v>
      </c>
      <c r="P325" s="56" t="s">
        <v>118</v>
      </c>
      <c r="Q325" s="38">
        <f t="shared" si="148"/>
        <v>0</v>
      </c>
      <c r="S325" s="42" t="s">
        <v>107</v>
      </c>
      <c r="T325" s="35" t="s">
        <v>11</v>
      </c>
      <c r="U325" s="52" t="str">
        <f t="shared" si="129"/>
        <v xml:space="preserve"> </v>
      </c>
      <c r="V325" s="43"/>
      <c r="W325" s="43"/>
      <c r="X325" s="43"/>
      <c r="Y325" s="43"/>
      <c r="Z325" s="47"/>
      <c r="AA325" s="43"/>
      <c r="AB325" s="43"/>
      <c r="AC325" s="43"/>
      <c r="AD325" s="43"/>
      <c r="AE325" s="48"/>
      <c r="AF325" s="54"/>
    </row>
    <row r="326" spans="2:32" ht="18">
      <c r="B326" s="42" t="s">
        <v>107</v>
      </c>
      <c r="C326" s="35" t="s">
        <v>132</v>
      </c>
      <c r="D326" s="43">
        <v>0</v>
      </c>
      <c r="E326" s="43">
        <v>0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60000</v>
      </c>
      <c r="L326" s="43">
        <v>0</v>
      </c>
      <c r="M326" s="43">
        <v>0</v>
      </c>
      <c r="N326" s="43">
        <v>0</v>
      </c>
      <c r="O326" s="43">
        <v>0</v>
      </c>
      <c r="P326" s="56">
        <v>0</v>
      </c>
      <c r="Q326" s="38">
        <f t="shared" si="148"/>
        <v>60000</v>
      </c>
      <c r="S326" s="42" t="s">
        <v>107</v>
      </c>
      <c r="T326" s="35" t="s">
        <v>132</v>
      </c>
      <c r="U326" s="52">
        <f t="shared" ref="U326:U389" si="163">D326</f>
        <v>0</v>
      </c>
      <c r="V326" s="43">
        <f t="shared" ref="V326:AF330" si="164">U326+E326</f>
        <v>0</v>
      </c>
      <c r="W326" s="43">
        <f t="shared" si="164"/>
        <v>0</v>
      </c>
      <c r="X326" s="43">
        <f t="shared" si="164"/>
        <v>0</v>
      </c>
      <c r="Y326" s="43">
        <f t="shared" si="164"/>
        <v>0</v>
      </c>
      <c r="Z326" s="47">
        <f t="shared" si="164"/>
        <v>0</v>
      </c>
      <c r="AA326" s="43">
        <f t="shared" si="164"/>
        <v>0</v>
      </c>
      <c r="AB326" s="43">
        <f t="shared" si="164"/>
        <v>60000</v>
      </c>
      <c r="AC326" s="43">
        <f t="shared" si="164"/>
        <v>60000</v>
      </c>
      <c r="AD326" s="43">
        <f t="shared" si="164"/>
        <v>60000</v>
      </c>
      <c r="AE326" s="48">
        <f t="shared" si="164"/>
        <v>60000</v>
      </c>
      <c r="AF326" s="54">
        <f t="shared" si="164"/>
        <v>60000</v>
      </c>
    </row>
    <row r="327" spans="2:32" ht="18">
      <c r="B327" s="42" t="s">
        <v>161</v>
      </c>
      <c r="C327" s="35" t="s">
        <v>123</v>
      </c>
      <c r="D327" s="43">
        <v>0</v>
      </c>
      <c r="E327" s="43">
        <v>0</v>
      </c>
      <c r="F327" s="43">
        <v>0</v>
      </c>
      <c r="G327" s="43">
        <v>0</v>
      </c>
      <c r="H327" s="43">
        <v>0</v>
      </c>
      <c r="I327" s="43">
        <v>50000</v>
      </c>
      <c r="J327" s="43">
        <v>0</v>
      </c>
      <c r="K327" s="43">
        <v>0</v>
      </c>
      <c r="L327" s="43">
        <v>0</v>
      </c>
      <c r="M327" s="43">
        <v>0</v>
      </c>
      <c r="N327" s="43">
        <v>0</v>
      </c>
      <c r="O327" s="43">
        <v>0</v>
      </c>
      <c r="P327" s="56">
        <v>0</v>
      </c>
      <c r="Q327" s="38">
        <f t="shared" si="148"/>
        <v>50000</v>
      </c>
      <c r="S327" s="42" t="s">
        <v>161</v>
      </c>
      <c r="T327" s="35" t="s">
        <v>123</v>
      </c>
      <c r="U327" s="52">
        <f t="shared" si="163"/>
        <v>0</v>
      </c>
      <c r="V327" s="43">
        <f t="shared" si="164"/>
        <v>0</v>
      </c>
      <c r="W327" s="43">
        <f t="shared" si="164"/>
        <v>0</v>
      </c>
      <c r="X327" s="43">
        <f t="shared" si="164"/>
        <v>0</v>
      </c>
      <c r="Y327" s="43">
        <f t="shared" si="164"/>
        <v>0</v>
      </c>
      <c r="Z327" s="47">
        <f t="shared" si="164"/>
        <v>50000</v>
      </c>
      <c r="AA327" s="43">
        <f t="shared" si="164"/>
        <v>50000</v>
      </c>
      <c r="AB327" s="43">
        <f t="shared" si="164"/>
        <v>50000</v>
      </c>
      <c r="AC327" s="43">
        <f t="shared" si="164"/>
        <v>50000</v>
      </c>
      <c r="AD327" s="43">
        <f t="shared" si="164"/>
        <v>50000</v>
      </c>
      <c r="AE327" s="48">
        <f t="shared" si="164"/>
        <v>50000</v>
      </c>
      <c r="AF327" s="54">
        <f t="shared" si="164"/>
        <v>50000</v>
      </c>
    </row>
    <row r="328" spans="2:32" ht="19" thickBot="1">
      <c r="B328" s="44" t="s">
        <v>161</v>
      </c>
      <c r="C328" s="45" t="s">
        <v>170</v>
      </c>
      <c r="D328" s="46">
        <v>0</v>
      </c>
      <c r="E328" s="46">
        <v>0</v>
      </c>
      <c r="F328" s="46">
        <v>0</v>
      </c>
      <c r="G328" s="46">
        <v>0</v>
      </c>
      <c r="H328" s="46">
        <v>0</v>
      </c>
      <c r="I328" s="46">
        <v>0</v>
      </c>
      <c r="J328" s="46">
        <v>0</v>
      </c>
      <c r="K328" s="46">
        <v>0</v>
      </c>
      <c r="L328" s="46">
        <v>0</v>
      </c>
      <c r="M328" s="46">
        <v>11980</v>
      </c>
      <c r="N328" s="46">
        <v>0</v>
      </c>
      <c r="O328" s="46">
        <v>0</v>
      </c>
      <c r="P328" s="57">
        <v>0</v>
      </c>
      <c r="Q328" s="39">
        <f t="shared" ref="Q328" si="165">SUM(D328:P328)</f>
        <v>11980</v>
      </c>
      <c r="S328" s="44" t="s">
        <v>161</v>
      </c>
      <c r="T328" s="45" t="s">
        <v>170</v>
      </c>
      <c r="U328" s="53">
        <f t="shared" si="163"/>
        <v>0</v>
      </c>
      <c r="V328" s="46">
        <f t="shared" si="164"/>
        <v>0</v>
      </c>
      <c r="W328" s="46">
        <f t="shared" si="164"/>
        <v>0</v>
      </c>
      <c r="X328" s="46">
        <f t="shared" si="164"/>
        <v>0</v>
      </c>
      <c r="Y328" s="46">
        <f t="shared" si="164"/>
        <v>0</v>
      </c>
      <c r="Z328" s="49">
        <f t="shared" si="164"/>
        <v>0</v>
      </c>
      <c r="AA328" s="50">
        <f t="shared" si="164"/>
        <v>0</v>
      </c>
      <c r="AB328" s="50">
        <f t="shared" si="164"/>
        <v>0</v>
      </c>
      <c r="AC328" s="50">
        <f t="shared" si="164"/>
        <v>0</v>
      </c>
      <c r="AD328" s="50">
        <f t="shared" si="164"/>
        <v>11980</v>
      </c>
      <c r="AE328" s="51">
        <f t="shared" si="164"/>
        <v>11980</v>
      </c>
      <c r="AF328" s="55">
        <f t="shared" si="164"/>
        <v>11980</v>
      </c>
    </row>
    <row r="329" spans="2:32" ht="18">
      <c r="B329" s="42" t="s">
        <v>108</v>
      </c>
      <c r="C329" s="35" t="s">
        <v>6</v>
      </c>
      <c r="D329" s="43">
        <v>0</v>
      </c>
      <c r="E329" s="43">
        <v>0</v>
      </c>
      <c r="F329" s="43">
        <v>0</v>
      </c>
      <c r="G329" s="43">
        <v>0</v>
      </c>
      <c r="H329" s="43">
        <v>0</v>
      </c>
      <c r="I329" s="43">
        <v>0</v>
      </c>
      <c r="J329" s="43">
        <v>69000</v>
      </c>
      <c r="K329" s="43">
        <v>0</v>
      </c>
      <c r="L329" s="43">
        <v>78852</v>
      </c>
      <c r="M329" s="43">
        <v>0</v>
      </c>
      <c r="N329" s="43">
        <v>0</v>
      </c>
      <c r="O329" s="43">
        <v>0</v>
      </c>
      <c r="P329" s="56">
        <v>510000</v>
      </c>
      <c r="Q329" s="38">
        <f t="shared" si="148"/>
        <v>657852</v>
      </c>
      <c r="S329" s="42" t="s">
        <v>108</v>
      </c>
      <c r="T329" s="35" t="s">
        <v>6</v>
      </c>
      <c r="U329" s="52">
        <f t="shared" si="163"/>
        <v>0</v>
      </c>
      <c r="V329" s="43">
        <f t="shared" si="164"/>
        <v>0</v>
      </c>
      <c r="W329" s="43">
        <f t="shared" si="164"/>
        <v>0</v>
      </c>
      <c r="X329" s="43">
        <f t="shared" si="164"/>
        <v>0</v>
      </c>
      <c r="Y329" s="43">
        <f t="shared" si="164"/>
        <v>0</v>
      </c>
      <c r="Z329" s="47">
        <f t="shared" si="164"/>
        <v>0</v>
      </c>
      <c r="AA329" s="43">
        <f t="shared" si="164"/>
        <v>69000</v>
      </c>
      <c r="AB329" s="43">
        <f t="shared" si="164"/>
        <v>69000</v>
      </c>
      <c r="AC329" s="43">
        <f t="shared" si="164"/>
        <v>147852</v>
      </c>
      <c r="AD329" s="43">
        <f t="shared" si="164"/>
        <v>147852</v>
      </c>
      <c r="AE329" s="48">
        <f t="shared" si="164"/>
        <v>147852</v>
      </c>
      <c r="AF329" s="54">
        <f t="shared" si="164"/>
        <v>147852</v>
      </c>
    </row>
    <row r="330" spans="2:32" ht="18">
      <c r="B330" s="42" t="s">
        <v>108</v>
      </c>
      <c r="C330" s="35" t="s">
        <v>7</v>
      </c>
      <c r="D330" s="43">
        <v>700000</v>
      </c>
      <c r="E330" s="43">
        <v>210000</v>
      </c>
      <c r="F330" s="43">
        <v>0</v>
      </c>
      <c r="G330" s="43">
        <v>0</v>
      </c>
      <c r="H330" s="43">
        <v>0</v>
      </c>
      <c r="I330" s="43">
        <v>0</v>
      </c>
      <c r="J330" s="43">
        <v>0</v>
      </c>
      <c r="K330" s="43">
        <v>0</v>
      </c>
      <c r="L330" s="43">
        <v>0</v>
      </c>
      <c r="M330" s="43">
        <v>0</v>
      </c>
      <c r="N330" s="43">
        <v>0</v>
      </c>
      <c r="O330" s="43">
        <v>0</v>
      </c>
      <c r="P330" s="56">
        <v>0</v>
      </c>
      <c r="Q330" s="38">
        <f t="shared" si="148"/>
        <v>910000</v>
      </c>
      <c r="S330" s="42" t="s">
        <v>108</v>
      </c>
      <c r="T330" s="35" t="s">
        <v>7</v>
      </c>
      <c r="U330" s="52">
        <f t="shared" si="163"/>
        <v>700000</v>
      </c>
      <c r="V330" s="43">
        <f t="shared" si="164"/>
        <v>910000</v>
      </c>
      <c r="W330" s="43">
        <f t="shared" si="164"/>
        <v>910000</v>
      </c>
      <c r="X330" s="43">
        <f t="shared" si="164"/>
        <v>910000</v>
      </c>
      <c r="Y330" s="43">
        <f t="shared" si="164"/>
        <v>910000</v>
      </c>
      <c r="Z330" s="47">
        <f t="shared" si="164"/>
        <v>910000</v>
      </c>
      <c r="AA330" s="43">
        <f t="shared" si="164"/>
        <v>910000</v>
      </c>
      <c r="AB330" s="43">
        <f t="shared" si="164"/>
        <v>910000</v>
      </c>
      <c r="AC330" s="43">
        <f t="shared" si="164"/>
        <v>910000</v>
      </c>
      <c r="AD330" s="43">
        <f t="shared" si="164"/>
        <v>910000</v>
      </c>
      <c r="AE330" s="48">
        <f t="shared" si="164"/>
        <v>910000</v>
      </c>
      <c r="AF330" s="54">
        <f t="shared" si="164"/>
        <v>910000</v>
      </c>
    </row>
    <row r="331" spans="2:32" ht="18">
      <c r="B331" s="42" t="s">
        <v>108</v>
      </c>
      <c r="C331" s="35" t="s">
        <v>8</v>
      </c>
      <c r="D331" s="43" t="s">
        <v>118</v>
      </c>
      <c r="E331" s="43" t="s">
        <v>118</v>
      </c>
      <c r="F331" s="43" t="s">
        <v>118</v>
      </c>
      <c r="G331" s="43" t="s">
        <v>118</v>
      </c>
      <c r="H331" s="43" t="s">
        <v>118</v>
      </c>
      <c r="I331" s="43" t="s">
        <v>118</v>
      </c>
      <c r="J331" s="43" t="s">
        <v>118</v>
      </c>
      <c r="K331" s="43" t="s">
        <v>118</v>
      </c>
      <c r="L331" s="43" t="s">
        <v>118</v>
      </c>
      <c r="M331" s="43" t="s">
        <v>118</v>
      </c>
      <c r="N331" s="43" t="s">
        <v>118</v>
      </c>
      <c r="O331" s="43" t="s">
        <v>118</v>
      </c>
      <c r="P331" s="56" t="s">
        <v>118</v>
      </c>
      <c r="Q331" s="38">
        <f t="shared" si="148"/>
        <v>0</v>
      </c>
      <c r="S331" s="42" t="s">
        <v>108</v>
      </c>
      <c r="T331" s="35" t="s">
        <v>8</v>
      </c>
      <c r="U331" s="52" t="str">
        <f t="shared" si="163"/>
        <v xml:space="preserve"> </v>
      </c>
      <c r="V331" s="43"/>
      <c r="W331" s="43"/>
      <c r="X331" s="43"/>
      <c r="Y331" s="43"/>
      <c r="Z331" s="47"/>
      <c r="AA331" s="43"/>
      <c r="AB331" s="43"/>
      <c r="AC331" s="43"/>
      <c r="AD331" s="43"/>
      <c r="AE331" s="48"/>
      <c r="AF331" s="54"/>
    </row>
    <row r="332" spans="2:32" ht="18">
      <c r="B332" s="42" t="s">
        <v>108</v>
      </c>
      <c r="C332" s="35" t="s">
        <v>120</v>
      </c>
      <c r="D332" s="43">
        <v>0</v>
      </c>
      <c r="E332" s="43">
        <v>0</v>
      </c>
      <c r="F332" s="43">
        <v>0</v>
      </c>
      <c r="G332" s="43">
        <v>0</v>
      </c>
      <c r="H332" s="43">
        <v>0</v>
      </c>
      <c r="I332" s="43">
        <v>0</v>
      </c>
      <c r="J332" s="43">
        <v>0</v>
      </c>
      <c r="K332" s="43">
        <v>252000</v>
      </c>
      <c r="L332" s="43">
        <v>0</v>
      </c>
      <c r="M332" s="43">
        <v>0</v>
      </c>
      <c r="N332" s="43">
        <v>330000</v>
      </c>
      <c r="O332" s="43">
        <v>0</v>
      </c>
      <c r="P332" s="56">
        <v>1530000</v>
      </c>
      <c r="Q332" s="38">
        <f t="shared" si="148"/>
        <v>2112000</v>
      </c>
      <c r="S332" s="42" t="s">
        <v>108</v>
      </c>
      <c r="T332" s="35" t="s">
        <v>120</v>
      </c>
      <c r="U332" s="52">
        <f t="shared" si="163"/>
        <v>0</v>
      </c>
      <c r="V332" s="43">
        <f t="shared" ref="V332:AF339" si="166">U332+E332</f>
        <v>0</v>
      </c>
      <c r="W332" s="43">
        <f t="shared" si="166"/>
        <v>0</v>
      </c>
      <c r="X332" s="43">
        <f t="shared" si="166"/>
        <v>0</v>
      </c>
      <c r="Y332" s="43">
        <f t="shared" si="166"/>
        <v>0</v>
      </c>
      <c r="Z332" s="47">
        <f t="shared" si="166"/>
        <v>0</v>
      </c>
      <c r="AA332" s="43">
        <f t="shared" si="166"/>
        <v>0</v>
      </c>
      <c r="AB332" s="43">
        <f t="shared" si="166"/>
        <v>252000</v>
      </c>
      <c r="AC332" s="43">
        <f t="shared" si="166"/>
        <v>252000</v>
      </c>
      <c r="AD332" s="43">
        <f t="shared" si="166"/>
        <v>252000</v>
      </c>
      <c r="AE332" s="48">
        <f t="shared" si="166"/>
        <v>582000</v>
      </c>
      <c r="AF332" s="54">
        <f t="shared" si="166"/>
        <v>582000</v>
      </c>
    </row>
    <row r="333" spans="2:32" ht="18">
      <c r="B333" s="42" t="s">
        <v>108</v>
      </c>
      <c r="C333" s="35" t="s">
        <v>10</v>
      </c>
      <c r="D333" s="43">
        <v>0</v>
      </c>
      <c r="E333" s="43">
        <v>0</v>
      </c>
      <c r="F333" s="43">
        <v>0</v>
      </c>
      <c r="G333" s="43">
        <v>0</v>
      </c>
      <c r="H333" s="43">
        <v>0</v>
      </c>
      <c r="I333" s="43">
        <v>0</v>
      </c>
      <c r="J333" s="43">
        <v>0</v>
      </c>
      <c r="K333" s="43">
        <v>0</v>
      </c>
      <c r="L333" s="43">
        <v>0</v>
      </c>
      <c r="M333" s="43">
        <v>0</v>
      </c>
      <c r="N333" s="43">
        <v>1100000</v>
      </c>
      <c r="O333" s="43">
        <v>220000</v>
      </c>
      <c r="P333" s="56">
        <v>1228000</v>
      </c>
      <c r="Q333" s="38">
        <f t="shared" si="148"/>
        <v>2548000</v>
      </c>
      <c r="S333" s="42" t="s">
        <v>108</v>
      </c>
      <c r="T333" s="35" t="s">
        <v>10</v>
      </c>
      <c r="U333" s="52">
        <f t="shared" si="163"/>
        <v>0</v>
      </c>
      <c r="V333" s="43">
        <f t="shared" si="166"/>
        <v>0</v>
      </c>
      <c r="W333" s="43">
        <f t="shared" si="166"/>
        <v>0</v>
      </c>
      <c r="X333" s="43">
        <f t="shared" si="166"/>
        <v>0</v>
      </c>
      <c r="Y333" s="43">
        <f t="shared" si="166"/>
        <v>0</v>
      </c>
      <c r="Z333" s="47">
        <f t="shared" si="166"/>
        <v>0</v>
      </c>
      <c r="AA333" s="43">
        <f t="shared" si="166"/>
        <v>0</v>
      </c>
      <c r="AB333" s="43">
        <f t="shared" si="166"/>
        <v>0</v>
      </c>
      <c r="AC333" s="43">
        <f t="shared" si="166"/>
        <v>0</v>
      </c>
      <c r="AD333" s="43">
        <f t="shared" si="166"/>
        <v>0</v>
      </c>
      <c r="AE333" s="48">
        <f t="shared" si="166"/>
        <v>1100000</v>
      </c>
      <c r="AF333" s="54">
        <f t="shared" si="166"/>
        <v>1320000</v>
      </c>
    </row>
    <row r="334" spans="2:32" ht="18">
      <c r="B334" s="42" t="s">
        <v>108</v>
      </c>
      <c r="C334" s="35" t="s">
        <v>11</v>
      </c>
      <c r="D334" s="43">
        <v>0</v>
      </c>
      <c r="E334" s="43">
        <v>0</v>
      </c>
      <c r="F334" s="43">
        <v>0</v>
      </c>
      <c r="G334" s="43">
        <v>0</v>
      </c>
      <c r="H334" s="43">
        <v>0</v>
      </c>
      <c r="I334" s="43">
        <v>0</v>
      </c>
      <c r="J334" s="43">
        <v>0</v>
      </c>
      <c r="K334" s="43">
        <v>0</v>
      </c>
      <c r="L334" s="43">
        <v>0</v>
      </c>
      <c r="M334" s="43">
        <v>0</v>
      </c>
      <c r="N334" s="43">
        <v>90000</v>
      </c>
      <c r="O334" s="43">
        <v>0</v>
      </c>
      <c r="P334" s="56">
        <v>0</v>
      </c>
      <c r="Q334" s="38">
        <f t="shared" si="148"/>
        <v>90000</v>
      </c>
      <c r="S334" s="42" t="s">
        <v>108</v>
      </c>
      <c r="T334" s="35" t="s">
        <v>11</v>
      </c>
      <c r="U334" s="52">
        <f t="shared" si="163"/>
        <v>0</v>
      </c>
      <c r="V334" s="43">
        <f t="shared" si="166"/>
        <v>0</v>
      </c>
      <c r="W334" s="43">
        <f t="shared" si="166"/>
        <v>0</v>
      </c>
      <c r="X334" s="43">
        <f t="shared" si="166"/>
        <v>0</v>
      </c>
      <c r="Y334" s="43">
        <f t="shared" si="166"/>
        <v>0</v>
      </c>
      <c r="Z334" s="47">
        <f t="shared" si="166"/>
        <v>0</v>
      </c>
      <c r="AA334" s="43">
        <f t="shared" si="166"/>
        <v>0</v>
      </c>
      <c r="AB334" s="43">
        <f t="shared" si="166"/>
        <v>0</v>
      </c>
      <c r="AC334" s="43">
        <f t="shared" si="166"/>
        <v>0</v>
      </c>
      <c r="AD334" s="43">
        <f t="shared" si="166"/>
        <v>0</v>
      </c>
      <c r="AE334" s="48">
        <f t="shared" si="166"/>
        <v>90000</v>
      </c>
      <c r="AF334" s="54">
        <f t="shared" si="166"/>
        <v>90000</v>
      </c>
    </row>
    <row r="335" spans="2:32" ht="18">
      <c r="B335" s="42" t="s">
        <v>108</v>
      </c>
      <c r="C335" s="35" t="s">
        <v>73</v>
      </c>
      <c r="D335" s="43">
        <v>0</v>
      </c>
      <c r="E335" s="43">
        <v>30000</v>
      </c>
      <c r="F335" s="43">
        <v>0</v>
      </c>
      <c r="G335" s="43">
        <v>0</v>
      </c>
      <c r="H335" s="43">
        <v>0</v>
      </c>
      <c r="I335" s="43">
        <v>0</v>
      </c>
      <c r="J335" s="43">
        <v>0</v>
      </c>
      <c r="K335" s="43">
        <v>0</v>
      </c>
      <c r="L335" s="43">
        <v>0</v>
      </c>
      <c r="M335" s="43">
        <v>0</v>
      </c>
      <c r="N335" s="43">
        <v>0</v>
      </c>
      <c r="O335" s="43">
        <v>0</v>
      </c>
      <c r="P335" s="56">
        <v>1045500</v>
      </c>
      <c r="Q335" s="38">
        <f t="shared" si="148"/>
        <v>1075500</v>
      </c>
      <c r="S335" s="42" t="s">
        <v>108</v>
      </c>
      <c r="T335" s="35" t="s">
        <v>73</v>
      </c>
      <c r="U335" s="52">
        <f t="shared" si="163"/>
        <v>0</v>
      </c>
      <c r="V335" s="43">
        <f t="shared" si="166"/>
        <v>30000</v>
      </c>
      <c r="W335" s="43">
        <f t="shared" si="166"/>
        <v>30000</v>
      </c>
      <c r="X335" s="43">
        <f t="shared" si="166"/>
        <v>30000</v>
      </c>
      <c r="Y335" s="43">
        <f t="shared" si="166"/>
        <v>30000</v>
      </c>
      <c r="Z335" s="47">
        <f t="shared" si="166"/>
        <v>30000</v>
      </c>
      <c r="AA335" s="43">
        <f t="shared" si="166"/>
        <v>30000</v>
      </c>
      <c r="AB335" s="43">
        <f t="shared" si="166"/>
        <v>30000</v>
      </c>
      <c r="AC335" s="43">
        <f t="shared" si="166"/>
        <v>30000</v>
      </c>
      <c r="AD335" s="43">
        <f t="shared" si="166"/>
        <v>30000</v>
      </c>
      <c r="AE335" s="48">
        <f t="shared" si="166"/>
        <v>30000</v>
      </c>
      <c r="AF335" s="54">
        <f t="shared" si="166"/>
        <v>30000</v>
      </c>
    </row>
    <row r="336" spans="2:32" ht="18">
      <c r="B336" s="42" t="s">
        <v>108</v>
      </c>
      <c r="C336" s="35" t="s">
        <v>123</v>
      </c>
      <c r="D336" s="43">
        <v>0</v>
      </c>
      <c r="E336" s="43">
        <v>0</v>
      </c>
      <c r="F336" s="43">
        <v>0</v>
      </c>
      <c r="G336" s="43">
        <v>0</v>
      </c>
      <c r="H336" s="43">
        <v>0</v>
      </c>
      <c r="I336" s="43">
        <v>0</v>
      </c>
      <c r="J336" s="43">
        <v>0</v>
      </c>
      <c r="K336" s="43">
        <v>0</v>
      </c>
      <c r="L336" s="43">
        <v>0</v>
      </c>
      <c r="M336" s="43">
        <v>0</v>
      </c>
      <c r="N336" s="43">
        <v>0</v>
      </c>
      <c r="O336" s="43">
        <v>90000</v>
      </c>
      <c r="P336" s="56">
        <v>240000</v>
      </c>
      <c r="Q336" s="38">
        <f t="shared" si="148"/>
        <v>330000</v>
      </c>
      <c r="S336" s="42" t="s">
        <v>108</v>
      </c>
      <c r="T336" s="35" t="s">
        <v>123</v>
      </c>
      <c r="U336" s="52">
        <f t="shared" si="163"/>
        <v>0</v>
      </c>
      <c r="V336" s="43">
        <f t="shared" si="166"/>
        <v>0</v>
      </c>
      <c r="W336" s="43">
        <f t="shared" si="166"/>
        <v>0</v>
      </c>
      <c r="X336" s="43">
        <f t="shared" si="166"/>
        <v>0</v>
      </c>
      <c r="Y336" s="43">
        <f t="shared" si="166"/>
        <v>0</v>
      </c>
      <c r="Z336" s="47">
        <f t="shared" si="166"/>
        <v>0</v>
      </c>
      <c r="AA336" s="43">
        <f t="shared" si="166"/>
        <v>0</v>
      </c>
      <c r="AB336" s="43">
        <f t="shared" si="166"/>
        <v>0</v>
      </c>
      <c r="AC336" s="43">
        <f t="shared" si="166"/>
        <v>0</v>
      </c>
      <c r="AD336" s="43">
        <f t="shared" si="166"/>
        <v>0</v>
      </c>
      <c r="AE336" s="48">
        <f t="shared" si="166"/>
        <v>0</v>
      </c>
      <c r="AF336" s="54">
        <f t="shared" si="166"/>
        <v>90000</v>
      </c>
    </row>
    <row r="337" spans="2:32" ht="19" thickBot="1">
      <c r="B337" s="44" t="s">
        <v>108</v>
      </c>
      <c r="C337" s="45" t="s">
        <v>170</v>
      </c>
      <c r="D337" s="46">
        <v>0</v>
      </c>
      <c r="E337" s="46">
        <v>0</v>
      </c>
      <c r="F337" s="46">
        <v>0</v>
      </c>
      <c r="G337" s="46">
        <v>0</v>
      </c>
      <c r="H337" s="46">
        <v>0</v>
      </c>
      <c r="I337" s="46">
        <v>0</v>
      </c>
      <c r="J337" s="46">
        <v>0</v>
      </c>
      <c r="K337" s="46">
        <v>0</v>
      </c>
      <c r="L337" s="46">
        <v>0</v>
      </c>
      <c r="M337" s="46">
        <v>0</v>
      </c>
      <c r="N337" s="46">
        <v>15300</v>
      </c>
      <c r="O337" s="46">
        <v>0</v>
      </c>
      <c r="P337" s="57">
        <v>0</v>
      </c>
      <c r="Q337" s="39">
        <f t="shared" si="148"/>
        <v>15300</v>
      </c>
      <c r="S337" s="44" t="s">
        <v>108</v>
      </c>
      <c r="T337" s="45" t="s">
        <v>170</v>
      </c>
      <c r="U337" s="53">
        <f t="shared" si="163"/>
        <v>0</v>
      </c>
      <c r="V337" s="46">
        <f t="shared" si="166"/>
        <v>0</v>
      </c>
      <c r="W337" s="46">
        <f t="shared" si="166"/>
        <v>0</v>
      </c>
      <c r="X337" s="46">
        <f t="shared" si="166"/>
        <v>0</v>
      </c>
      <c r="Y337" s="46">
        <f t="shared" si="166"/>
        <v>0</v>
      </c>
      <c r="Z337" s="49">
        <f t="shared" si="166"/>
        <v>0</v>
      </c>
      <c r="AA337" s="50">
        <f t="shared" si="166"/>
        <v>0</v>
      </c>
      <c r="AB337" s="50">
        <f t="shared" si="166"/>
        <v>0</v>
      </c>
      <c r="AC337" s="50">
        <f t="shared" si="166"/>
        <v>0</v>
      </c>
      <c r="AD337" s="50">
        <f t="shared" si="166"/>
        <v>0</v>
      </c>
      <c r="AE337" s="51">
        <f t="shared" si="166"/>
        <v>15300</v>
      </c>
      <c r="AF337" s="55">
        <f t="shared" si="166"/>
        <v>15300</v>
      </c>
    </row>
    <row r="338" spans="2:32" ht="18">
      <c r="B338" s="42" t="s">
        <v>162</v>
      </c>
      <c r="C338" s="35" t="s">
        <v>126</v>
      </c>
      <c r="D338" s="43">
        <v>0</v>
      </c>
      <c r="E338" s="43">
        <v>0</v>
      </c>
      <c r="F338" s="43">
        <v>0</v>
      </c>
      <c r="G338" s="43">
        <v>25000</v>
      </c>
      <c r="H338" s="43">
        <v>46000</v>
      </c>
      <c r="I338" s="43">
        <v>138000</v>
      </c>
      <c r="J338" s="43">
        <v>23000</v>
      </c>
      <c r="K338" s="43">
        <v>87000</v>
      </c>
      <c r="L338" s="43">
        <v>23000</v>
      </c>
      <c r="M338" s="43">
        <v>30000</v>
      </c>
      <c r="N338" s="43">
        <v>0</v>
      </c>
      <c r="O338" s="43">
        <v>0</v>
      </c>
      <c r="P338" s="56">
        <v>0</v>
      </c>
      <c r="Q338" s="38">
        <f t="shared" si="148"/>
        <v>372000</v>
      </c>
      <c r="S338" s="42" t="s">
        <v>162</v>
      </c>
      <c r="T338" s="35" t="s">
        <v>126</v>
      </c>
      <c r="U338" s="52">
        <f t="shared" si="163"/>
        <v>0</v>
      </c>
      <c r="V338" s="43">
        <f t="shared" si="166"/>
        <v>0</v>
      </c>
      <c r="W338" s="43">
        <f t="shared" si="166"/>
        <v>0</v>
      </c>
      <c r="X338" s="43">
        <f t="shared" si="166"/>
        <v>25000</v>
      </c>
      <c r="Y338" s="43">
        <f t="shared" si="166"/>
        <v>71000</v>
      </c>
      <c r="Z338" s="47">
        <f t="shared" si="166"/>
        <v>209000</v>
      </c>
      <c r="AA338" s="43">
        <f t="shared" si="166"/>
        <v>232000</v>
      </c>
      <c r="AB338" s="43">
        <f t="shared" si="166"/>
        <v>319000</v>
      </c>
      <c r="AC338" s="43">
        <f t="shared" si="166"/>
        <v>342000</v>
      </c>
      <c r="AD338" s="43">
        <f t="shared" si="166"/>
        <v>372000</v>
      </c>
      <c r="AE338" s="48">
        <f t="shared" si="166"/>
        <v>372000</v>
      </c>
      <c r="AF338" s="54">
        <f t="shared" si="166"/>
        <v>372000</v>
      </c>
    </row>
    <row r="339" spans="2:32" ht="18">
      <c r="B339" s="42" t="s">
        <v>109</v>
      </c>
      <c r="C339" s="35" t="s">
        <v>7</v>
      </c>
      <c r="D339" s="43">
        <v>0</v>
      </c>
      <c r="E339" s="43">
        <v>75000</v>
      </c>
      <c r="F339" s="43">
        <v>105000</v>
      </c>
      <c r="G339" s="43">
        <v>90000</v>
      </c>
      <c r="H339" s="43">
        <v>0</v>
      </c>
      <c r="I339" s="43">
        <v>0</v>
      </c>
      <c r="J339" s="43">
        <v>0</v>
      </c>
      <c r="K339" s="43">
        <v>0</v>
      </c>
      <c r="L339" s="43">
        <v>0</v>
      </c>
      <c r="M339" s="43">
        <v>0</v>
      </c>
      <c r="N339" s="43">
        <v>0</v>
      </c>
      <c r="O339" s="43">
        <v>0</v>
      </c>
      <c r="P339" s="56">
        <v>0</v>
      </c>
      <c r="Q339" s="38">
        <f t="shared" si="148"/>
        <v>270000</v>
      </c>
      <c r="S339" s="42" t="s">
        <v>109</v>
      </c>
      <c r="T339" s="35" t="s">
        <v>7</v>
      </c>
      <c r="U339" s="52">
        <f t="shared" si="163"/>
        <v>0</v>
      </c>
      <c r="V339" s="43">
        <f t="shared" si="166"/>
        <v>75000</v>
      </c>
      <c r="W339" s="43">
        <f t="shared" si="166"/>
        <v>180000</v>
      </c>
      <c r="X339" s="43">
        <f t="shared" si="166"/>
        <v>270000</v>
      </c>
      <c r="Y339" s="43">
        <f t="shared" si="166"/>
        <v>270000</v>
      </c>
      <c r="Z339" s="47">
        <f t="shared" si="166"/>
        <v>270000</v>
      </c>
      <c r="AA339" s="43">
        <f t="shared" si="166"/>
        <v>270000</v>
      </c>
      <c r="AB339" s="43">
        <f t="shared" si="166"/>
        <v>270000</v>
      </c>
      <c r="AC339" s="43">
        <f t="shared" si="166"/>
        <v>270000</v>
      </c>
      <c r="AD339" s="43">
        <f t="shared" si="166"/>
        <v>270000</v>
      </c>
      <c r="AE339" s="48">
        <f t="shared" si="166"/>
        <v>270000</v>
      </c>
      <c r="AF339" s="54">
        <f t="shared" si="166"/>
        <v>270000</v>
      </c>
    </row>
    <row r="340" spans="2:32" ht="18">
      <c r="B340" s="42" t="s">
        <v>109</v>
      </c>
      <c r="C340" s="35" t="s">
        <v>8</v>
      </c>
      <c r="D340" s="43" t="s">
        <v>118</v>
      </c>
      <c r="E340" s="43" t="s">
        <v>118</v>
      </c>
      <c r="F340" s="43" t="s">
        <v>118</v>
      </c>
      <c r="G340" s="43" t="s">
        <v>118</v>
      </c>
      <c r="H340" s="43" t="s">
        <v>118</v>
      </c>
      <c r="I340" s="43" t="s">
        <v>118</v>
      </c>
      <c r="J340" s="43" t="s">
        <v>118</v>
      </c>
      <c r="K340" s="43" t="s">
        <v>118</v>
      </c>
      <c r="L340" s="43" t="s">
        <v>118</v>
      </c>
      <c r="M340" s="43" t="s">
        <v>118</v>
      </c>
      <c r="N340" s="43" t="s">
        <v>118</v>
      </c>
      <c r="O340" s="43" t="s">
        <v>118</v>
      </c>
      <c r="P340" s="56" t="s">
        <v>118</v>
      </c>
      <c r="Q340" s="38">
        <f t="shared" si="148"/>
        <v>0</v>
      </c>
      <c r="S340" s="42" t="s">
        <v>109</v>
      </c>
      <c r="T340" s="35" t="s">
        <v>8</v>
      </c>
      <c r="U340" s="52" t="str">
        <f t="shared" si="163"/>
        <v xml:space="preserve"> </v>
      </c>
      <c r="V340" s="43"/>
      <c r="W340" s="43"/>
      <c r="X340" s="43"/>
      <c r="Y340" s="43"/>
      <c r="Z340" s="47"/>
      <c r="AA340" s="43"/>
      <c r="AB340" s="43"/>
      <c r="AC340" s="43"/>
      <c r="AD340" s="43"/>
      <c r="AE340" s="48"/>
      <c r="AF340" s="54"/>
    </row>
    <row r="341" spans="2:32" ht="18">
      <c r="B341" s="42" t="s">
        <v>109</v>
      </c>
      <c r="C341" s="35" t="s">
        <v>120</v>
      </c>
      <c r="D341" s="43">
        <v>0</v>
      </c>
      <c r="E341" s="43">
        <v>0</v>
      </c>
      <c r="F341" s="43">
        <v>0</v>
      </c>
      <c r="G341" s="43">
        <v>0</v>
      </c>
      <c r="H341" s="43">
        <v>0</v>
      </c>
      <c r="I341" s="43">
        <v>0</v>
      </c>
      <c r="J341" s="43">
        <v>0</v>
      </c>
      <c r="K341" s="43">
        <v>0</v>
      </c>
      <c r="L341" s="43">
        <v>0</v>
      </c>
      <c r="M341" s="43">
        <v>121000</v>
      </c>
      <c r="N341" s="43">
        <v>270000</v>
      </c>
      <c r="O341" s="43">
        <v>0</v>
      </c>
      <c r="P341" s="56">
        <v>1284750</v>
      </c>
      <c r="Q341" s="38">
        <f t="shared" si="148"/>
        <v>1675750</v>
      </c>
      <c r="S341" s="42" t="s">
        <v>109</v>
      </c>
      <c r="T341" s="35" t="s">
        <v>120</v>
      </c>
      <c r="U341" s="52">
        <f t="shared" si="163"/>
        <v>0</v>
      </c>
      <c r="V341" s="43">
        <f t="shared" ref="V341:AF342" si="167">U341+E341</f>
        <v>0</v>
      </c>
      <c r="W341" s="43">
        <f t="shared" si="167"/>
        <v>0</v>
      </c>
      <c r="X341" s="43">
        <f t="shared" si="167"/>
        <v>0</v>
      </c>
      <c r="Y341" s="43">
        <f t="shared" si="167"/>
        <v>0</v>
      </c>
      <c r="Z341" s="47">
        <f t="shared" si="167"/>
        <v>0</v>
      </c>
      <c r="AA341" s="43">
        <f t="shared" si="167"/>
        <v>0</v>
      </c>
      <c r="AB341" s="43">
        <f t="shared" si="167"/>
        <v>0</v>
      </c>
      <c r="AC341" s="43">
        <f t="shared" si="167"/>
        <v>0</v>
      </c>
      <c r="AD341" s="43">
        <f t="shared" si="167"/>
        <v>121000</v>
      </c>
      <c r="AE341" s="48">
        <f t="shared" si="167"/>
        <v>391000</v>
      </c>
      <c r="AF341" s="54">
        <f t="shared" si="167"/>
        <v>391000</v>
      </c>
    </row>
    <row r="342" spans="2:32" ht="18">
      <c r="B342" s="42" t="s">
        <v>109</v>
      </c>
      <c r="C342" s="35" t="s">
        <v>121</v>
      </c>
      <c r="D342" s="43">
        <v>0</v>
      </c>
      <c r="E342" s="43">
        <v>0</v>
      </c>
      <c r="F342" s="43">
        <v>0</v>
      </c>
      <c r="G342" s="43">
        <v>0</v>
      </c>
      <c r="H342" s="43">
        <v>0</v>
      </c>
      <c r="I342" s="43">
        <v>0</v>
      </c>
      <c r="J342" s="43">
        <v>0</v>
      </c>
      <c r="K342" s="43">
        <v>0</v>
      </c>
      <c r="L342" s="43">
        <v>0</v>
      </c>
      <c r="M342" s="43">
        <v>440000</v>
      </c>
      <c r="N342" s="43">
        <v>440000</v>
      </c>
      <c r="O342" s="43">
        <v>220000</v>
      </c>
      <c r="P342" s="56">
        <v>0</v>
      </c>
      <c r="Q342" s="38">
        <f t="shared" si="148"/>
        <v>1100000</v>
      </c>
      <c r="S342" s="42" t="s">
        <v>109</v>
      </c>
      <c r="T342" s="35" t="s">
        <v>121</v>
      </c>
      <c r="U342" s="52">
        <f t="shared" si="163"/>
        <v>0</v>
      </c>
      <c r="V342" s="43">
        <f t="shared" si="167"/>
        <v>0</v>
      </c>
      <c r="W342" s="43">
        <f t="shared" si="167"/>
        <v>0</v>
      </c>
      <c r="X342" s="43">
        <f t="shared" si="167"/>
        <v>0</v>
      </c>
      <c r="Y342" s="43">
        <f t="shared" si="167"/>
        <v>0</v>
      </c>
      <c r="Z342" s="47">
        <f t="shared" si="167"/>
        <v>0</v>
      </c>
      <c r="AA342" s="43">
        <f t="shared" si="167"/>
        <v>0</v>
      </c>
      <c r="AB342" s="43">
        <f t="shared" si="167"/>
        <v>0</v>
      </c>
      <c r="AC342" s="43">
        <f t="shared" si="167"/>
        <v>0</v>
      </c>
      <c r="AD342" s="43">
        <f t="shared" si="167"/>
        <v>440000</v>
      </c>
      <c r="AE342" s="48">
        <f t="shared" si="167"/>
        <v>880000</v>
      </c>
      <c r="AF342" s="54">
        <f t="shared" si="167"/>
        <v>1100000</v>
      </c>
    </row>
    <row r="343" spans="2:32" ht="18">
      <c r="B343" s="42" t="s">
        <v>109</v>
      </c>
      <c r="C343" s="35" t="s">
        <v>11</v>
      </c>
      <c r="D343" s="43" t="s">
        <v>118</v>
      </c>
      <c r="E343" s="43" t="s">
        <v>118</v>
      </c>
      <c r="F343" s="43" t="s">
        <v>118</v>
      </c>
      <c r="G343" s="43" t="s">
        <v>118</v>
      </c>
      <c r="H343" s="43" t="s">
        <v>118</v>
      </c>
      <c r="I343" s="43" t="s">
        <v>118</v>
      </c>
      <c r="J343" s="43" t="s">
        <v>118</v>
      </c>
      <c r="K343" s="43" t="s">
        <v>118</v>
      </c>
      <c r="L343" s="43" t="s">
        <v>118</v>
      </c>
      <c r="M343" s="43" t="s">
        <v>118</v>
      </c>
      <c r="N343" s="43" t="s">
        <v>118</v>
      </c>
      <c r="O343" s="43" t="s">
        <v>118</v>
      </c>
      <c r="P343" s="56" t="s">
        <v>118</v>
      </c>
      <c r="Q343" s="38">
        <f t="shared" si="148"/>
        <v>0</v>
      </c>
      <c r="S343" s="42" t="s">
        <v>109</v>
      </c>
      <c r="T343" s="35" t="s">
        <v>11</v>
      </c>
      <c r="U343" s="52" t="str">
        <f t="shared" si="163"/>
        <v xml:space="preserve"> </v>
      </c>
      <c r="V343" s="43"/>
      <c r="W343" s="43"/>
      <c r="X343" s="43"/>
      <c r="Y343" s="43"/>
      <c r="Z343" s="47"/>
      <c r="AA343" s="43"/>
      <c r="AB343" s="43"/>
      <c r="AC343" s="43"/>
      <c r="AD343" s="43"/>
      <c r="AE343" s="48"/>
      <c r="AF343" s="54"/>
    </row>
    <row r="344" spans="2:32" ht="18">
      <c r="B344" s="42" t="s">
        <v>109</v>
      </c>
      <c r="C344" s="35" t="s">
        <v>73</v>
      </c>
      <c r="D344" s="43">
        <v>0</v>
      </c>
      <c r="E344" s="43">
        <v>45000</v>
      </c>
      <c r="F344" s="43">
        <v>36000</v>
      </c>
      <c r="G344" s="43">
        <v>0</v>
      </c>
      <c r="H344" s="43">
        <v>0</v>
      </c>
      <c r="I344" s="43">
        <v>0</v>
      </c>
      <c r="J344" s="43">
        <v>0</v>
      </c>
      <c r="K344" s="43">
        <v>0</v>
      </c>
      <c r="L344" s="43">
        <v>0</v>
      </c>
      <c r="M344" s="43">
        <v>0</v>
      </c>
      <c r="N344" s="43">
        <v>0</v>
      </c>
      <c r="O344" s="43">
        <v>0</v>
      </c>
      <c r="P344" s="56">
        <v>2890000</v>
      </c>
      <c r="Q344" s="38">
        <f t="shared" si="148"/>
        <v>2971000</v>
      </c>
      <c r="S344" s="42" t="s">
        <v>109</v>
      </c>
      <c r="T344" s="35" t="s">
        <v>73</v>
      </c>
      <c r="U344" s="52">
        <f t="shared" si="163"/>
        <v>0</v>
      </c>
      <c r="V344" s="43">
        <f t="shared" ref="V344:AF345" si="168">U344+E344</f>
        <v>45000</v>
      </c>
      <c r="W344" s="43">
        <f t="shared" si="168"/>
        <v>81000</v>
      </c>
      <c r="X344" s="43">
        <f t="shared" si="168"/>
        <v>81000</v>
      </c>
      <c r="Y344" s="43">
        <f t="shared" si="168"/>
        <v>81000</v>
      </c>
      <c r="Z344" s="47">
        <f t="shared" si="168"/>
        <v>81000</v>
      </c>
      <c r="AA344" s="43">
        <f t="shared" si="168"/>
        <v>81000</v>
      </c>
      <c r="AB344" s="43">
        <f t="shared" si="168"/>
        <v>81000</v>
      </c>
      <c r="AC344" s="43">
        <f t="shared" si="168"/>
        <v>81000</v>
      </c>
      <c r="AD344" s="43">
        <f t="shared" si="168"/>
        <v>81000</v>
      </c>
      <c r="AE344" s="48">
        <f t="shared" si="168"/>
        <v>81000</v>
      </c>
      <c r="AF344" s="54">
        <f t="shared" si="168"/>
        <v>81000</v>
      </c>
    </row>
    <row r="345" spans="2:32" ht="18">
      <c r="B345" s="42" t="s">
        <v>109</v>
      </c>
      <c r="C345" s="35" t="s">
        <v>123</v>
      </c>
      <c r="D345" s="43">
        <v>0</v>
      </c>
      <c r="E345" s="43">
        <v>0</v>
      </c>
      <c r="F345" s="43">
        <v>0</v>
      </c>
      <c r="G345" s="43">
        <v>0</v>
      </c>
      <c r="H345" s="43">
        <v>0</v>
      </c>
      <c r="I345" s="43">
        <v>0</v>
      </c>
      <c r="J345" s="43">
        <v>0</v>
      </c>
      <c r="K345" s="43">
        <v>0</v>
      </c>
      <c r="L345" s="43">
        <v>0</v>
      </c>
      <c r="M345" s="43">
        <v>0</v>
      </c>
      <c r="N345" s="43">
        <v>15000</v>
      </c>
      <c r="O345" s="43">
        <v>0</v>
      </c>
      <c r="P345" s="56">
        <v>60000</v>
      </c>
      <c r="Q345" s="38">
        <f t="shared" si="148"/>
        <v>75000</v>
      </c>
      <c r="S345" s="42" t="s">
        <v>109</v>
      </c>
      <c r="T345" s="35" t="s">
        <v>123</v>
      </c>
      <c r="U345" s="52">
        <f t="shared" si="163"/>
        <v>0</v>
      </c>
      <c r="V345" s="43">
        <f t="shared" si="168"/>
        <v>0</v>
      </c>
      <c r="W345" s="43">
        <f t="shared" si="168"/>
        <v>0</v>
      </c>
      <c r="X345" s="43">
        <f t="shared" si="168"/>
        <v>0</v>
      </c>
      <c r="Y345" s="43">
        <f t="shared" si="168"/>
        <v>0</v>
      </c>
      <c r="Z345" s="47">
        <f t="shared" si="168"/>
        <v>0</v>
      </c>
      <c r="AA345" s="43">
        <f t="shared" si="168"/>
        <v>0</v>
      </c>
      <c r="AB345" s="43">
        <f t="shared" si="168"/>
        <v>0</v>
      </c>
      <c r="AC345" s="43">
        <f t="shared" si="168"/>
        <v>0</v>
      </c>
      <c r="AD345" s="43">
        <f t="shared" si="168"/>
        <v>0</v>
      </c>
      <c r="AE345" s="48">
        <f t="shared" si="168"/>
        <v>15000</v>
      </c>
      <c r="AF345" s="54">
        <f t="shared" si="168"/>
        <v>15000</v>
      </c>
    </row>
    <row r="346" spans="2:32" ht="19" thickBot="1">
      <c r="B346" s="44" t="s">
        <v>109</v>
      </c>
      <c r="C346" s="45" t="s">
        <v>170</v>
      </c>
      <c r="D346" s="46" t="s">
        <v>118</v>
      </c>
      <c r="E346" s="46" t="s">
        <v>118</v>
      </c>
      <c r="F346" s="46" t="s">
        <v>118</v>
      </c>
      <c r="G346" s="46" t="s">
        <v>118</v>
      </c>
      <c r="H346" s="46" t="s">
        <v>118</v>
      </c>
      <c r="I346" s="46" t="s">
        <v>118</v>
      </c>
      <c r="J346" s="46" t="s">
        <v>118</v>
      </c>
      <c r="K346" s="46" t="s">
        <v>118</v>
      </c>
      <c r="L346" s="46" t="s">
        <v>118</v>
      </c>
      <c r="M346" s="46" t="s">
        <v>118</v>
      </c>
      <c r="N346" s="46" t="s">
        <v>118</v>
      </c>
      <c r="O346" s="46" t="s">
        <v>118</v>
      </c>
      <c r="P346" s="57" t="s">
        <v>118</v>
      </c>
      <c r="Q346" s="39">
        <f t="shared" ref="Q346" si="169">SUM(D346:P346)</f>
        <v>0</v>
      </c>
      <c r="S346" s="44" t="s">
        <v>109</v>
      </c>
      <c r="T346" s="45" t="s">
        <v>170</v>
      </c>
      <c r="U346" s="53" t="str">
        <f t="shared" si="163"/>
        <v xml:space="preserve"> </v>
      </c>
      <c r="V346" s="46"/>
      <c r="W346" s="46"/>
      <c r="X346" s="46"/>
      <c r="Y346" s="46"/>
      <c r="Z346" s="49"/>
      <c r="AA346" s="50"/>
      <c r="AB346" s="50"/>
      <c r="AC346" s="50"/>
      <c r="AD346" s="50"/>
      <c r="AE346" s="51"/>
      <c r="AF346" s="55"/>
    </row>
    <row r="347" spans="2:32" ht="18">
      <c r="B347" s="42" t="s">
        <v>110</v>
      </c>
      <c r="C347" s="35" t="s">
        <v>126</v>
      </c>
      <c r="D347" s="43">
        <v>25000</v>
      </c>
      <c r="E347" s="43">
        <v>0</v>
      </c>
      <c r="F347" s="43">
        <v>0</v>
      </c>
      <c r="G347" s="43">
        <v>22000</v>
      </c>
      <c r="H347" s="43">
        <v>92000</v>
      </c>
      <c r="I347" s="43">
        <v>23000</v>
      </c>
      <c r="J347" s="43">
        <v>0</v>
      </c>
      <c r="K347" s="43">
        <v>0</v>
      </c>
      <c r="L347" s="43">
        <v>0</v>
      </c>
      <c r="M347" s="43">
        <v>0</v>
      </c>
      <c r="N347" s="43">
        <v>0</v>
      </c>
      <c r="O347" s="43">
        <v>0</v>
      </c>
      <c r="P347" s="56">
        <v>0</v>
      </c>
      <c r="Q347" s="38">
        <f t="shared" si="148"/>
        <v>162000</v>
      </c>
      <c r="S347" s="42" t="s">
        <v>110</v>
      </c>
      <c r="T347" s="35" t="s">
        <v>126</v>
      </c>
      <c r="U347" s="52">
        <f t="shared" si="163"/>
        <v>25000</v>
      </c>
      <c r="V347" s="43">
        <f t="shared" ref="V347:AF348" si="170">U347+E347</f>
        <v>25000</v>
      </c>
      <c r="W347" s="43">
        <f t="shared" si="170"/>
        <v>25000</v>
      </c>
      <c r="X347" s="43">
        <f t="shared" si="170"/>
        <v>47000</v>
      </c>
      <c r="Y347" s="43">
        <f t="shared" si="170"/>
        <v>139000</v>
      </c>
      <c r="Z347" s="47">
        <f t="shared" si="170"/>
        <v>162000</v>
      </c>
      <c r="AA347" s="43">
        <f t="shared" si="170"/>
        <v>162000</v>
      </c>
      <c r="AB347" s="43">
        <f t="shared" si="170"/>
        <v>162000</v>
      </c>
      <c r="AC347" s="43">
        <f t="shared" si="170"/>
        <v>162000</v>
      </c>
      <c r="AD347" s="43">
        <f t="shared" si="170"/>
        <v>162000</v>
      </c>
      <c r="AE347" s="48">
        <f t="shared" si="170"/>
        <v>162000</v>
      </c>
      <c r="AF347" s="54">
        <f t="shared" si="170"/>
        <v>162000</v>
      </c>
    </row>
    <row r="348" spans="2:32" ht="18">
      <c r="B348" s="42" t="s">
        <v>163</v>
      </c>
      <c r="C348" s="35" t="s">
        <v>117</v>
      </c>
      <c r="D348" s="43">
        <v>0</v>
      </c>
      <c r="E348" s="43">
        <v>0</v>
      </c>
      <c r="F348" s="43">
        <v>0</v>
      </c>
      <c r="G348" s="43">
        <v>0</v>
      </c>
      <c r="H348" s="43">
        <v>0</v>
      </c>
      <c r="I348" s="43">
        <v>0</v>
      </c>
      <c r="J348" s="43">
        <v>0</v>
      </c>
      <c r="K348" s="43">
        <v>0</v>
      </c>
      <c r="L348" s="43">
        <v>175000</v>
      </c>
      <c r="M348" s="43">
        <v>350000</v>
      </c>
      <c r="N348" s="43">
        <v>165000</v>
      </c>
      <c r="O348" s="43">
        <v>0</v>
      </c>
      <c r="P348" s="56">
        <v>264000</v>
      </c>
      <c r="Q348" s="38">
        <f t="shared" si="148"/>
        <v>954000</v>
      </c>
      <c r="S348" s="42" t="s">
        <v>163</v>
      </c>
      <c r="T348" s="35" t="s">
        <v>117</v>
      </c>
      <c r="U348" s="52">
        <f t="shared" si="163"/>
        <v>0</v>
      </c>
      <c r="V348" s="43">
        <f t="shared" si="170"/>
        <v>0</v>
      </c>
      <c r="W348" s="43">
        <f t="shared" si="170"/>
        <v>0</v>
      </c>
      <c r="X348" s="43">
        <f t="shared" si="170"/>
        <v>0</v>
      </c>
      <c r="Y348" s="43">
        <f t="shared" si="170"/>
        <v>0</v>
      </c>
      <c r="Z348" s="47">
        <f t="shared" si="170"/>
        <v>0</v>
      </c>
      <c r="AA348" s="43">
        <f t="shared" si="170"/>
        <v>0</v>
      </c>
      <c r="AB348" s="43">
        <f t="shared" si="170"/>
        <v>0</v>
      </c>
      <c r="AC348" s="43">
        <f t="shared" si="170"/>
        <v>175000</v>
      </c>
      <c r="AD348" s="43">
        <f t="shared" si="170"/>
        <v>525000</v>
      </c>
      <c r="AE348" s="48">
        <f t="shared" si="170"/>
        <v>690000</v>
      </c>
      <c r="AF348" s="54">
        <f t="shared" si="170"/>
        <v>690000</v>
      </c>
    </row>
    <row r="349" spans="2:32" ht="18">
      <c r="B349" s="42" t="s">
        <v>110</v>
      </c>
      <c r="C349" s="35" t="s">
        <v>8</v>
      </c>
      <c r="D349" s="43" t="s">
        <v>118</v>
      </c>
      <c r="E349" s="43" t="s">
        <v>118</v>
      </c>
      <c r="F349" s="43" t="s">
        <v>118</v>
      </c>
      <c r="G349" s="43" t="s">
        <v>118</v>
      </c>
      <c r="H349" s="43" t="s">
        <v>118</v>
      </c>
      <c r="I349" s="43" t="s">
        <v>118</v>
      </c>
      <c r="J349" s="43" t="s">
        <v>118</v>
      </c>
      <c r="K349" s="43" t="s">
        <v>118</v>
      </c>
      <c r="L349" s="43" t="s">
        <v>118</v>
      </c>
      <c r="M349" s="43" t="s">
        <v>118</v>
      </c>
      <c r="N349" s="43" t="s">
        <v>118</v>
      </c>
      <c r="O349" s="43" t="s">
        <v>118</v>
      </c>
      <c r="P349" s="56" t="s">
        <v>118</v>
      </c>
      <c r="Q349" s="38">
        <f t="shared" si="148"/>
        <v>0</v>
      </c>
      <c r="S349" s="42" t="s">
        <v>110</v>
      </c>
      <c r="T349" s="35" t="s">
        <v>8</v>
      </c>
      <c r="U349" s="52" t="str">
        <f t="shared" si="163"/>
        <v xml:space="preserve"> </v>
      </c>
      <c r="V349" s="43"/>
      <c r="W349" s="43"/>
      <c r="X349" s="43"/>
      <c r="Y349" s="43"/>
      <c r="Z349" s="47"/>
      <c r="AA349" s="43"/>
      <c r="AB349" s="43"/>
      <c r="AC349" s="43"/>
      <c r="AD349" s="43"/>
      <c r="AE349" s="48"/>
      <c r="AF349" s="54"/>
    </row>
    <row r="350" spans="2:32" ht="18">
      <c r="B350" s="42" t="s">
        <v>110</v>
      </c>
      <c r="C350" s="35" t="s">
        <v>120</v>
      </c>
      <c r="D350" s="43" t="s">
        <v>118</v>
      </c>
      <c r="E350" s="43" t="s">
        <v>118</v>
      </c>
      <c r="F350" s="43" t="s">
        <v>118</v>
      </c>
      <c r="G350" s="43" t="s">
        <v>118</v>
      </c>
      <c r="H350" s="43" t="s">
        <v>118</v>
      </c>
      <c r="I350" s="43" t="s">
        <v>118</v>
      </c>
      <c r="J350" s="43" t="s">
        <v>118</v>
      </c>
      <c r="K350" s="43" t="s">
        <v>118</v>
      </c>
      <c r="L350" s="43" t="s">
        <v>118</v>
      </c>
      <c r="M350" s="43" t="s">
        <v>118</v>
      </c>
      <c r="N350" s="43" t="s">
        <v>118</v>
      </c>
      <c r="O350" s="43" t="s">
        <v>118</v>
      </c>
      <c r="P350" s="56" t="s">
        <v>118</v>
      </c>
      <c r="Q350" s="38">
        <f t="shared" si="148"/>
        <v>0</v>
      </c>
      <c r="S350" s="42" t="s">
        <v>110</v>
      </c>
      <c r="T350" s="35" t="s">
        <v>120</v>
      </c>
      <c r="U350" s="52" t="str">
        <f t="shared" si="163"/>
        <v xml:space="preserve"> </v>
      </c>
      <c r="V350" s="43"/>
      <c r="W350" s="43"/>
      <c r="X350" s="43"/>
      <c r="Y350" s="43"/>
      <c r="Z350" s="47"/>
      <c r="AA350" s="43"/>
      <c r="AB350" s="43"/>
      <c r="AC350" s="43"/>
      <c r="AD350" s="43"/>
      <c r="AE350" s="48"/>
      <c r="AF350" s="54"/>
    </row>
    <row r="351" spans="2:32" ht="18">
      <c r="B351" s="42" t="s">
        <v>110</v>
      </c>
      <c r="C351" s="35" t="s">
        <v>10</v>
      </c>
      <c r="D351" s="43">
        <v>0</v>
      </c>
      <c r="E351" s="43">
        <v>0</v>
      </c>
      <c r="F351" s="43">
        <v>0</v>
      </c>
      <c r="G351" s="43">
        <v>0</v>
      </c>
      <c r="H351" s="43">
        <v>0</v>
      </c>
      <c r="I351" s="43">
        <v>0</v>
      </c>
      <c r="J351" s="43">
        <v>0</v>
      </c>
      <c r="K351" s="43">
        <v>0</v>
      </c>
      <c r="L351" s="43">
        <v>0</v>
      </c>
      <c r="M351" s="43">
        <v>0</v>
      </c>
      <c r="N351" s="43">
        <v>0</v>
      </c>
      <c r="O351" s="43">
        <v>0</v>
      </c>
      <c r="P351" s="56">
        <v>10260000</v>
      </c>
      <c r="Q351" s="38">
        <f t="shared" si="148"/>
        <v>10260000</v>
      </c>
      <c r="S351" s="42" t="s">
        <v>110</v>
      </c>
      <c r="T351" s="35" t="s">
        <v>10</v>
      </c>
      <c r="U351" s="52">
        <f t="shared" si="163"/>
        <v>0</v>
      </c>
      <c r="V351" s="43">
        <f t="shared" ref="V351:AF355" si="171">U351+E351</f>
        <v>0</v>
      </c>
      <c r="W351" s="43">
        <f t="shared" si="171"/>
        <v>0</v>
      </c>
      <c r="X351" s="43">
        <f t="shared" si="171"/>
        <v>0</v>
      </c>
      <c r="Y351" s="43">
        <f t="shared" si="171"/>
        <v>0</v>
      </c>
      <c r="Z351" s="47">
        <f t="shared" si="171"/>
        <v>0</v>
      </c>
      <c r="AA351" s="43">
        <f t="shared" si="171"/>
        <v>0</v>
      </c>
      <c r="AB351" s="43">
        <f t="shared" si="171"/>
        <v>0</v>
      </c>
      <c r="AC351" s="43">
        <f t="shared" si="171"/>
        <v>0</v>
      </c>
      <c r="AD351" s="43">
        <f t="shared" si="171"/>
        <v>0</v>
      </c>
      <c r="AE351" s="48">
        <f t="shared" si="171"/>
        <v>0</v>
      </c>
      <c r="AF351" s="54">
        <f t="shared" si="171"/>
        <v>0</v>
      </c>
    </row>
    <row r="352" spans="2:32" ht="18">
      <c r="B352" s="42" t="s">
        <v>110</v>
      </c>
      <c r="C352" s="35" t="s">
        <v>129</v>
      </c>
      <c r="D352" s="43">
        <v>0</v>
      </c>
      <c r="E352" s="43">
        <v>0</v>
      </c>
      <c r="F352" s="43">
        <v>0</v>
      </c>
      <c r="G352" s="43">
        <v>0</v>
      </c>
      <c r="H352" s="43">
        <v>0</v>
      </c>
      <c r="I352" s="43">
        <v>0</v>
      </c>
      <c r="J352" s="43">
        <v>0</v>
      </c>
      <c r="K352" s="43">
        <v>0</v>
      </c>
      <c r="L352" s="43">
        <v>0</v>
      </c>
      <c r="M352" s="43">
        <v>0</v>
      </c>
      <c r="N352" s="43">
        <v>0</v>
      </c>
      <c r="O352" s="43">
        <v>0</v>
      </c>
      <c r="P352" s="56">
        <v>450000</v>
      </c>
      <c r="Q352" s="38">
        <f t="shared" si="148"/>
        <v>450000</v>
      </c>
      <c r="S352" s="42" t="s">
        <v>110</v>
      </c>
      <c r="T352" s="35" t="s">
        <v>129</v>
      </c>
      <c r="U352" s="52">
        <f t="shared" si="163"/>
        <v>0</v>
      </c>
      <c r="V352" s="43">
        <f t="shared" si="171"/>
        <v>0</v>
      </c>
      <c r="W352" s="43">
        <f t="shared" si="171"/>
        <v>0</v>
      </c>
      <c r="X352" s="43">
        <f t="shared" si="171"/>
        <v>0</v>
      </c>
      <c r="Y352" s="43">
        <f t="shared" si="171"/>
        <v>0</v>
      </c>
      <c r="Z352" s="47">
        <f t="shared" si="171"/>
        <v>0</v>
      </c>
      <c r="AA352" s="43">
        <f t="shared" si="171"/>
        <v>0</v>
      </c>
      <c r="AB352" s="43">
        <f t="shared" si="171"/>
        <v>0</v>
      </c>
      <c r="AC352" s="43">
        <f t="shared" si="171"/>
        <v>0</v>
      </c>
      <c r="AD352" s="43">
        <f t="shared" si="171"/>
        <v>0</v>
      </c>
      <c r="AE352" s="48">
        <f t="shared" si="171"/>
        <v>0</v>
      </c>
      <c r="AF352" s="54">
        <f t="shared" si="171"/>
        <v>0</v>
      </c>
    </row>
    <row r="353" spans="2:32" ht="18">
      <c r="B353" s="42" t="s">
        <v>110</v>
      </c>
      <c r="C353" s="35" t="s">
        <v>73</v>
      </c>
      <c r="D353" s="43">
        <v>0</v>
      </c>
      <c r="E353" s="43">
        <v>35000</v>
      </c>
      <c r="F353" s="43">
        <v>100000</v>
      </c>
      <c r="G353" s="43">
        <v>810000</v>
      </c>
      <c r="H353" s="43">
        <v>0</v>
      </c>
      <c r="I353" s="43">
        <v>0</v>
      </c>
      <c r="J353" s="43">
        <v>100000</v>
      </c>
      <c r="K353" s="43">
        <v>0</v>
      </c>
      <c r="L353" s="43">
        <v>0</v>
      </c>
      <c r="M353" s="43">
        <v>0</v>
      </c>
      <c r="N353" s="43">
        <v>530000</v>
      </c>
      <c r="O353" s="43">
        <v>0</v>
      </c>
      <c r="P353" s="56">
        <v>1275000</v>
      </c>
      <c r="Q353" s="38">
        <f t="shared" si="148"/>
        <v>2850000</v>
      </c>
      <c r="S353" s="42" t="s">
        <v>110</v>
      </c>
      <c r="T353" s="35" t="s">
        <v>73</v>
      </c>
      <c r="U353" s="52">
        <f t="shared" si="163"/>
        <v>0</v>
      </c>
      <c r="V353" s="43">
        <f t="shared" si="171"/>
        <v>35000</v>
      </c>
      <c r="W353" s="43">
        <f t="shared" si="171"/>
        <v>135000</v>
      </c>
      <c r="X353" s="43">
        <f t="shared" si="171"/>
        <v>945000</v>
      </c>
      <c r="Y353" s="43">
        <f t="shared" si="171"/>
        <v>945000</v>
      </c>
      <c r="Z353" s="47">
        <f t="shared" si="171"/>
        <v>945000</v>
      </c>
      <c r="AA353" s="43">
        <f t="shared" si="171"/>
        <v>1045000</v>
      </c>
      <c r="AB353" s="43">
        <f t="shared" si="171"/>
        <v>1045000</v>
      </c>
      <c r="AC353" s="43">
        <f t="shared" si="171"/>
        <v>1045000</v>
      </c>
      <c r="AD353" s="43">
        <f t="shared" si="171"/>
        <v>1045000</v>
      </c>
      <c r="AE353" s="48">
        <f t="shared" si="171"/>
        <v>1575000</v>
      </c>
      <c r="AF353" s="54">
        <f t="shared" si="171"/>
        <v>1575000</v>
      </c>
    </row>
    <row r="354" spans="2:32" ht="18">
      <c r="B354" s="42" t="s">
        <v>110</v>
      </c>
      <c r="C354" s="35" t="s">
        <v>123</v>
      </c>
      <c r="D354" s="43">
        <v>0</v>
      </c>
      <c r="E354" s="43">
        <v>0</v>
      </c>
      <c r="F354" s="43">
        <v>0</v>
      </c>
      <c r="G354" s="43">
        <v>0</v>
      </c>
      <c r="H354" s="43">
        <v>0</v>
      </c>
      <c r="I354" s="43">
        <v>0</v>
      </c>
      <c r="J354" s="43">
        <v>0</v>
      </c>
      <c r="K354" s="43">
        <v>0</v>
      </c>
      <c r="L354" s="43">
        <v>0</v>
      </c>
      <c r="M354" s="43">
        <v>0</v>
      </c>
      <c r="N354" s="43">
        <v>12000</v>
      </c>
      <c r="O354" s="43">
        <v>51000</v>
      </c>
      <c r="P354" s="56">
        <v>0</v>
      </c>
      <c r="Q354" s="38">
        <f t="shared" si="148"/>
        <v>63000</v>
      </c>
      <c r="S354" s="42" t="s">
        <v>110</v>
      </c>
      <c r="T354" s="35" t="s">
        <v>123</v>
      </c>
      <c r="U354" s="52">
        <f t="shared" si="163"/>
        <v>0</v>
      </c>
      <c r="V354" s="43">
        <f t="shared" si="171"/>
        <v>0</v>
      </c>
      <c r="W354" s="43">
        <f t="shared" si="171"/>
        <v>0</v>
      </c>
      <c r="X354" s="43">
        <f t="shared" si="171"/>
        <v>0</v>
      </c>
      <c r="Y354" s="43">
        <f t="shared" si="171"/>
        <v>0</v>
      </c>
      <c r="Z354" s="47">
        <f t="shared" si="171"/>
        <v>0</v>
      </c>
      <c r="AA354" s="43">
        <f t="shared" si="171"/>
        <v>0</v>
      </c>
      <c r="AB354" s="43">
        <f t="shared" si="171"/>
        <v>0</v>
      </c>
      <c r="AC354" s="43">
        <f t="shared" si="171"/>
        <v>0</v>
      </c>
      <c r="AD354" s="43">
        <f t="shared" si="171"/>
        <v>0</v>
      </c>
      <c r="AE354" s="48">
        <f t="shared" si="171"/>
        <v>12000</v>
      </c>
      <c r="AF354" s="54">
        <f t="shared" si="171"/>
        <v>63000</v>
      </c>
    </row>
    <row r="355" spans="2:32" ht="19" thickBot="1">
      <c r="B355" s="44" t="s">
        <v>110</v>
      </c>
      <c r="C355" s="45" t="s">
        <v>170</v>
      </c>
      <c r="D355" s="46">
        <v>0</v>
      </c>
      <c r="E355" s="46">
        <v>0</v>
      </c>
      <c r="F355" s="46">
        <v>0</v>
      </c>
      <c r="G355" s="46">
        <v>0</v>
      </c>
      <c r="H355" s="46">
        <v>0</v>
      </c>
      <c r="I355" s="46">
        <v>0</v>
      </c>
      <c r="J355" s="46">
        <v>0</v>
      </c>
      <c r="K355" s="46">
        <v>0</v>
      </c>
      <c r="L355" s="46">
        <v>0</v>
      </c>
      <c r="M355" s="46">
        <v>48975</v>
      </c>
      <c r="N355" s="46">
        <v>0</v>
      </c>
      <c r="O355" s="46">
        <v>0</v>
      </c>
      <c r="P355" s="57">
        <v>0</v>
      </c>
      <c r="Q355" s="39">
        <f t="shared" si="148"/>
        <v>48975</v>
      </c>
      <c r="S355" s="44" t="s">
        <v>110</v>
      </c>
      <c r="T355" s="45" t="s">
        <v>170</v>
      </c>
      <c r="U355" s="53">
        <f t="shared" si="163"/>
        <v>0</v>
      </c>
      <c r="V355" s="46">
        <f t="shared" si="171"/>
        <v>0</v>
      </c>
      <c r="W355" s="46">
        <f t="shared" si="171"/>
        <v>0</v>
      </c>
      <c r="X355" s="46">
        <f t="shared" si="171"/>
        <v>0</v>
      </c>
      <c r="Y355" s="46">
        <f t="shared" si="171"/>
        <v>0</v>
      </c>
      <c r="Z355" s="49">
        <f t="shared" si="171"/>
        <v>0</v>
      </c>
      <c r="AA355" s="50">
        <f t="shared" si="171"/>
        <v>0</v>
      </c>
      <c r="AB355" s="50">
        <f t="shared" si="171"/>
        <v>0</v>
      </c>
      <c r="AC355" s="50">
        <f t="shared" si="171"/>
        <v>0</v>
      </c>
      <c r="AD355" s="50">
        <f t="shared" si="171"/>
        <v>48975</v>
      </c>
      <c r="AE355" s="51">
        <f t="shared" si="171"/>
        <v>48975</v>
      </c>
      <c r="AF355" s="55">
        <f t="shared" si="171"/>
        <v>48975</v>
      </c>
    </row>
    <row r="356" spans="2:32" ht="18">
      <c r="B356" s="42" t="s">
        <v>111</v>
      </c>
      <c r="C356" s="35" t="s">
        <v>6</v>
      </c>
      <c r="D356" s="43" t="s">
        <v>118</v>
      </c>
      <c r="E356" s="43" t="s">
        <v>118</v>
      </c>
      <c r="F356" s="43" t="s">
        <v>118</v>
      </c>
      <c r="G356" s="43" t="s">
        <v>118</v>
      </c>
      <c r="H356" s="43" t="s">
        <v>118</v>
      </c>
      <c r="I356" s="43" t="s">
        <v>118</v>
      </c>
      <c r="J356" s="43" t="s">
        <v>118</v>
      </c>
      <c r="K356" s="43" t="s">
        <v>118</v>
      </c>
      <c r="L356" s="43" t="s">
        <v>118</v>
      </c>
      <c r="M356" s="43" t="s">
        <v>118</v>
      </c>
      <c r="N356" s="43" t="s">
        <v>118</v>
      </c>
      <c r="O356" s="43" t="s">
        <v>118</v>
      </c>
      <c r="P356" s="56" t="s">
        <v>118</v>
      </c>
      <c r="Q356" s="38">
        <f t="shared" si="148"/>
        <v>0</v>
      </c>
      <c r="S356" s="42" t="s">
        <v>111</v>
      </c>
      <c r="T356" s="35" t="s">
        <v>6</v>
      </c>
      <c r="U356" s="52" t="str">
        <f t="shared" si="163"/>
        <v xml:space="preserve"> </v>
      </c>
      <c r="V356" s="43"/>
      <c r="W356" s="43"/>
      <c r="X356" s="43"/>
      <c r="Y356" s="43"/>
      <c r="Z356" s="47"/>
      <c r="AA356" s="43"/>
      <c r="AB356" s="43"/>
      <c r="AC356" s="43"/>
      <c r="AD356" s="43"/>
      <c r="AE356" s="48"/>
      <c r="AF356" s="54"/>
    </row>
    <row r="357" spans="2:32" ht="18">
      <c r="B357" s="42" t="s">
        <v>111</v>
      </c>
      <c r="C357" s="35" t="s">
        <v>117</v>
      </c>
      <c r="D357" s="43">
        <v>0</v>
      </c>
      <c r="E357" s="43">
        <v>75000</v>
      </c>
      <c r="F357" s="43">
        <v>0</v>
      </c>
      <c r="G357" s="43">
        <v>0</v>
      </c>
      <c r="H357" s="43">
        <v>0</v>
      </c>
      <c r="I357" s="43">
        <v>0</v>
      </c>
      <c r="J357" s="43">
        <v>0</v>
      </c>
      <c r="K357" s="43">
        <v>0</v>
      </c>
      <c r="L357" s="43">
        <v>0</v>
      </c>
      <c r="M357" s="43">
        <v>145850</v>
      </c>
      <c r="N357" s="43">
        <v>0</v>
      </c>
      <c r="O357" s="43">
        <v>0</v>
      </c>
      <c r="P357" s="56">
        <v>600000</v>
      </c>
      <c r="Q357" s="38">
        <f t="shared" si="148"/>
        <v>820850</v>
      </c>
      <c r="S357" s="42" t="s">
        <v>111</v>
      </c>
      <c r="T357" s="35" t="s">
        <v>117</v>
      </c>
      <c r="U357" s="52">
        <f t="shared" si="163"/>
        <v>0</v>
      </c>
      <c r="V357" s="43">
        <f t="shared" ref="V357:AF357" si="172">U357+E357</f>
        <v>75000</v>
      </c>
      <c r="W357" s="43">
        <f t="shared" si="172"/>
        <v>75000</v>
      </c>
      <c r="X357" s="43">
        <f t="shared" si="172"/>
        <v>75000</v>
      </c>
      <c r="Y357" s="43">
        <f t="shared" si="172"/>
        <v>75000</v>
      </c>
      <c r="Z357" s="47">
        <f t="shared" si="172"/>
        <v>75000</v>
      </c>
      <c r="AA357" s="43">
        <f t="shared" si="172"/>
        <v>75000</v>
      </c>
      <c r="AB357" s="43">
        <f t="shared" si="172"/>
        <v>75000</v>
      </c>
      <c r="AC357" s="43">
        <f t="shared" si="172"/>
        <v>75000</v>
      </c>
      <c r="AD357" s="43">
        <f t="shared" si="172"/>
        <v>220850</v>
      </c>
      <c r="AE357" s="48">
        <f t="shared" si="172"/>
        <v>220850</v>
      </c>
      <c r="AF357" s="54">
        <f t="shared" si="172"/>
        <v>220850</v>
      </c>
    </row>
    <row r="358" spans="2:32" ht="18">
      <c r="B358" s="42" t="s">
        <v>164</v>
      </c>
      <c r="C358" s="35" t="s">
        <v>131</v>
      </c>
      <c r="D358" s="43" t="s">
        <v>118</v>
      </c>
      <c r="E358" s="43" t="s">
        <v>118</v>
      </c>
      <c r="F358" s="43" t="s">
        <v>118</v>
      </c>
      <c r="G358" s="43" t="s">
        <v>118</v>
      </c>
      <c r="H358" s="43" t="s">
        <v>118</v>
      </c>
      <c r="I358" s="43" t="s">
        <v>118</v>
      </c>
      <c r="J358" s="43" t="s">
        <v>118</v>
      </c>
      <c r="K358" s="43" t="s">
        <v>118</v>
      </c>
      <c r="L358" s="43" t="s">
        <v>118</v>
      </c>
      <c r="M358" s="43" t="s">
        <v>118</v>
      </c>
      <c r="N358" s="43" t="s">
        <v>118</v>
      </c>
      <c r="O358" s="43" t="s">
        <v>118</v>
      </c>
      <c r="P358" s="56" t="s">
        <v>127</v>
      </c>
      <c r="Q358" s="38">
        <f t="shared" si="148"/>
        <v>0</v>
      </c>
      <c r="S358" s="42" t="s">
        <v>164</v>
      </c>
      <c r="T358" s="35" t="s">
        <v>131</v>
      </c>
      <c r="U358" s="52" t="str">
        <f t="shared" si="163"/>
        <v xml:space="preserve"> </v>
      </c>
      <c r="V358" s="43"/>
      <c r="W358" s="43"/>
      <c r="X358" s="43"/>
      <c r="Y358" s="43"/>
      <c r="Z358" s="47"/>
      <c r="AA358" s="43"/>
      <c r="AB358" s="43"/>
      <c r="AC358" s="43"/>
      <c r="AD358" s="43"/>
      <c r="AE358" s="48"/>
      <c r="AF358" s="54"/>
    </row>
    <row r="359" spans="2:32" ht="18">
      <c r="B359" s="42" t="s">
        <v>111</v>
      </c>
      <c r="C359" s="35" t="s">
        <v>120</v>
      </c>
      <c r="D359" s="43" t="s">
        <v>118</v>
      </c>
      <c r="E359" s="43" t="s">
        <v>118</v>
      </c>
      <c r="F359" s="43" t="s">
        <v>118</v>
      </c>
      <c r="G359" s="43" t="s">
        <v>118</v>
      </c>
      <c r="H359" s="43" t="s">
        <v>118</v>
      </c>
      <c r="I359" s="43" t="s">
        <v>118</v>
      </c>
      <c r="J359" s="43" t="s">
        <v>118</v>
      </c>
      <c r="K359" s="43" t="s">
        <v>118</v>
      </c>
      <c r="L359" s="43" t="s">
        <v>118</v>
      </c>
      <c r="M359" s="43" t="s">
        <v>118</v>
      </c>
      <c r="N359" s="43" t="s">
        <v>118</v>
      </c>
      <c r="O359" s="43" t="s">
        <v>118</v>
      </c>
      <c r="P359" s="56" t="s">
        <v>118</v>
      </c>
      <c r="Q359" s="38">
        <f t="shared" si="148"/>
        <v>0</v>
      </c>
      <c r="S359" s="42" t="s">
        <v>111</v>
      </c>
      <c r="T359" s="35" t="s">
        <v>120</v>
      </c>
      <c r="U359" s="52" t="str">
        <f t="shared" si="163"/>
        <v xml:space="preserve"> </v>
      </c>
      <c r="V359" s="43"/>
      <c r="W359" s="43"/>
      <c r="X359" s="43"/>
      <c r="Y359" s="43"/>
      <c r="Z359" s="47"/>
      <c r="AA359" s="43"/>
      <c r="AB359" s="43"/>
      <c r="AC359" s="43"/>
      <c r="AD359" s="43"/>
      <c r="AE359" s="48"/>
      <c r="AF359" s="54"/>
    </row>
    <row r="360" spans="2:32" ht="18">
      <c r="B360" s="42" t="s">
        <v>111</v>
      </c>
      <c r="C360" s="35" t="s">
        <v>10</v>
      </c>
      <c r="D360" s="43" t="s">
        <v>118</v>
      </c>
      <c r="E360" s="43" t="s">
        <v>118</v>
      </c>
      <c r="F360" s="43" t="s">
        <v>118</v>
      </c>
      <c r="G360" s="43" t="s">
        <v>118</v>
      </c>
      <c r="H360" s="43" t="s">
        <v>118</v>
      </c>
      <c r="I360" s="43" t="s">
        <v>118</v>
      </c>
      <c r="J360" s="43" t="s">
        <v>118</v>
      </c>
      <c r="K360" s="43" t="s">
        <v>118</v>
      </c>
      <c r="L360" s="43" t="s">
        <v>118</v>
      </c>
      <c r="M360" s="43" t="s">
        <v>118</v>
      </c>
      <c r="N360" s="43" t="s">
        <v>118</v>
      </c>
      <c r="O360" s="43" t="s">
        <v>118</v>
      </c>
      <c r="P360" s="56" t="s">
        <v>118</v>
      </c>
      <c r="Q360" s="38">
        <f t="shared" si="148"/>
        <v>0</v>
      </c>
      <c r="S360" s="42" t="s">
        <v>111</v>
      </c>
      <c r="T360" s="35" t="s">
        <v>10</v>
      </c>
      <c r="U360" s="52" t="str">
        <f t="shared" si="163"/>
        <v xml:space="preserve"> </v>
      </c>
      <c r="V360" s="43"/>
      <c r="W360" s="43"/>
      <c r="X360" s="43"/>
      <c r="Y360" s="43"/>
      <c r="Z360" s="47"/>
      <c r="AA360" s="43"/>
      <c r="AB360" s="43"/>
      <c r="AC360" s="43"/>
      <c r="AD360" s="43"/>
      <c r="AE360" s="48"/>
      <c r="AF360" s="54"/>
    </row>
    <row r="361" spans="2:32" ht="18">
      <c r="B361" s="42" t="s">
        <v>111</v>
      </c>
      <c r="C361" s="35" t="s">
        <v>11</v>
      </c>
      <c r="D361" s="43" t="s">
        <v>118</v>
      </c>
      <c r="E361" s="43" t="s">
        <v>118</v>
      </c>
      <c r="F361" s="43" t="s">
        <v>118</v>
      </c>
      <c r="G361" s="43" t="s">
        <v>118</v>
      </c>
      <c r="H361" s="43" t="s">
        <v>118</v>
      </c>
      <c r="I361" s="43" t="s">
        <v>118</v>
      </c>
      <c r="J361" s="43" t="s">
        <v>118</v>
      </c>
      <c r="K361" s="43" t="s">
        <v>118</v>
      </c>
      <c r="L361" s="43" t="s">
        <v>118</v>
      </c>
      <c r="M361" s="43" t="s">
        <v>118</v>
      </c>
      <c r="N361" s="43" t="s">
        <v>118</v>
      </c>
      <c r="O361" s="43" t="s">
        <v>118</v>
      </c>
      <c r="P361" s="56" t="s">
        <v>118</v>
      </c>
      <c r="Q361" s="38">
        <f t="shared" si="148"/>
        <v>0</v>
      </c>
      <c r="S361" s="42" t="s">
        <v>111</v>
      </c>
      <c r="T361" s="35" t="s">
        <v>11</v>
      </c>
      <c r="U361" s="52" t="str">
        <f t="shared" si="163"/>
        <v xml:space="preserve"> </v>
      </c>
      <c r="V361" s="43"/>
      <c r="W361" s="43"/>
      <c r="X361" s="43"/>
      <c r="Y361" s="43"/>
      <c r="Z361" s="47"/>
      <c r="AA361" s="43"/>
      <c r="AB361" s="43"/>
      <c r="AC361" s="43"/>
      <c r="AD361" s="43"/>
      <c r="AE361" s="48"/>
      <c r="AF361" s="54"/>
    </row>
    <row r="362" spans="2:32" ht="18">
      <c r="B362" s="42" t="s">
        <v>111</v>
      </c>
      <c r="C362" s="35" t="s">
        <v>132</v>
      </c>
      <c r="D362" s="43">
        <v>0</v>
      </c>
      <c r="E362" s="43">
        <v>0</v>
      </c>
      <c r="F362" s="43">
        <v>0</v>
      </c>
      <c r="G362" s="43">
        <v>0</v>
      </c>
      <c r="H362" s="43">
        <v>0</v>
      </c>
      <c r="I362" s="43">
        <v>0</v>
      </c>
      <c r="J362" s="43">
        <v>0</v>
      </c>
      <c r="K362" s="43">
        <v>0</v>
      </c>
      <c r="L362" s="43">
        <v>0</v>
      </c>
      <c r="M362" s="43">
        <v>0</v>
      </c>
      <c r="N362" s="43">
        <v>0</v>
      </c>
      <c r="O362" s="43">
        <v>400000</v>
      </c>
      <c r="P362" s="56">
        <v>0</v>
      </c>
      <c r="Q362" s="38">
        <f t="shared" si="148"/>
        <v>400000</v>
      </c>
      <c r="S362" s="42" t="s">
        <v>111</v>
      </c>
      <c r="T362" s="35" t="s">
        <v>132</v>
      </c>
      <c r="U362" s="52">
        <f t="shared" si="163"/>
        <v>0</v>
      </c>
      <c r="V362" s="43">
        <f t="shared" ref="V362:AF362" si="173">U362+E362</f>
        <v>0</v>
      </c>
      <c r="W362" s="43">
        <f t="shared" si="173"/>
        <v>0</v>
      </c>
      <c r="X362" s="43">
        <f t="shared" si="173"/>
        <v>0</v>
      </c>
      <c r="Y362" s="43">
        <f t="shared" si="173"/>
        <v>0</v>
      </c>
      <c r="Z362" s="47">
        <f t="shared" si="173"/>
        <v>0</v>
      </c>
      <c r="AA362" s="43">
        <f t="shared" si="173"/>
        <v>0</v>
      </c>
      <c r="AB362" s="43">
        <f t="shared" si="173"/>
        <v>0</v>
      </c>
      <c r="AC362" s="43">
        <f t="shared" si="173"/>
        <v>0</v>
      </c>
      <c r="AD362" s="43">
        <f t="shared" si="173"/>
        <v>0</v>
      </c>
      <c r="AE362" s="48">
        <f t="shared" si="173"/>
        <v>0</v>
      </c>
      <c r="AF362" s="54">
        <f t="shared" si="173"/>
        <v>400000</v>
      </c>
    </row>
    <row r="363" spans="2:32" ht="18">
      <c r="B363" s="42" t="s">
        <v>111</v>
      </c>
      <c r="C363" s="35" t="s">
        <v>123</v>
      </c>
      <c r="D363" s="43" t="s">
        <v>118</v>
      </c>
      <c r="E363" s="43" t="s">
        <v>118</v>
      </c>
      <c r="F363" s="43" t="s">
        <v>118</v>
      </c>
      <c r="G363" s="43" t="s">
        <v>118</v>
      </c>
      <c r="H363" s="43" t="s">
        <v>118</v>
      </c>
      <c r="I363" s="43" t="s">
        <v>118</v>
      </c>
      <c r="J363" s="43" t="s">
        <v>118</v>
      </c>
      <c r="K363" s="43" t="s">
        <v>118</v>
      </c>
      <c r="L363" s="43" t="s">
        <v>118</v>
      </c>
      <c r="M363" s="43" t="s">
        <v>118</v>
      </c>
      <c r="N363" s="43" t="s">
        <v>118</v>
      </c>
      <c r="O363" s="43" t="s">
        <v>118</v>
      </c>
      <c r="P363" s="56" t="s">
        <v>118</v>
      </c>
      <c r="Q363" s="38">
        <f t="shared" si="148"/>
        <v>0</v>
      </c>
      <c r="S363" s="42" t="s">
        <v>111</v>
      </c>
      <c r="T363" s="35" t="s">
        <v>123</v>
      </c>
      <c r="U363" s="52" t="str">
        <f t="shared" si="163"/>
        <v xml:space="preserve"> </v>
      </c>
      <c r="V363" s="43"/>
      <c r="W363" s="43"/>
      <c r="X363" s="43"/>
      <c r="Y363" s="43"/>
      <c r="Z363" s="47"/>
      <c r="AA363" s="43"/>
      <c r="AB363" s="43"/>
      <c r="AC363" s="43"/>
      <c r="AD363" s="43"/>
      <c r="AE363" s="48"/>
      <c r="AF363" s="54"/>
    </row>
    <row r="364" spans="2:32" ht="19" thickBot="1">
      <c r="B364" s="44" t="s">
        <v>111</v>
      </c>
      <c r="C364" s="45" t="s">
        <v>170</v>
      </c>
      <c r="D364" s="46">
        <v>0</v>
      </c>
      <c r="E364" s="46">
        <v>0</v>
      </c>
      <c r="F364" s="46">
        <v>0</v>
      </c>
      <c r="G364" s="46">
        <v>0</v>
      </c>
      <c r="H364" s="46">
        <v>0</v>
      </c>
      <c r="I364" s="46">
        <v>0</v>
      </c>
      <c r="J364" s="46">
        <v>0</v>
      </c>
      <c r="K364" s="46">
        <v>0</v>
      </c>
      <c r="L364" s="46">
        <v>0</v>
      </c>
      <c r="M364" s="46">
        <v>0</v>
      </c>
      <c r="N364" s="46">
        <v>6000</v>
      </c>
      <c r="O364" s="46">
        <v>0</v>
      </c>
      <c r="P364" s="57"/>
      <c r="Q364" s="39">
        <f t="shared" ref="Q364" si="174">SUM(D364:P364)</f>
        <v>6000</v>
      </c>
      <c r="S364" s="44" t="s">
        <v>111</v>
      </c>
      <c r="T364" s="45" t="s">
        <v>170</v>
      </c>
      <c r="U364" s="53">
        <f t="shared" si="163"/>
        <v>0</v>
      </c>
      <c r="V364" s="46">
        <f t="shared" ref="V364:AF366" si="175">U364+E364</f>
        <v>0</v>
      </c>
      <c r="W364" s="46">
        <f t="shared" si="175"/>
        <v>0</v>
      </c>
      <c r="X364" s="46">
        <f t="shared" si="175"/>
        <v>0</v>
      </c>
      <c r="Y364" s="46">
        <f t="shared" si="175"/>
        <v>0</v>
      </c>
      <c r="Z364" s="49">
        <f t="shared" si="175"/>
        <v>0</v>
      </c>
      <c r="AA364" s="50">
        <f t="shared" si="175"/>
        <v>0</v>
      </c>
      <c r="AB364" s="50">
        <f t="shared" si="175"/>
        <v>0</v>
      </c>
      <c r="AC364" s="50">
        <f t="shared" si="175"/>
        <v>0</v>
      </c>
      <c r="AD364" s="50">
        <f t="shared" si="175"/>
        <v>0</v>
      </c>
      <c r="AE364" s="51">
        <f t="shared" si="175"/>
        <v>6000</v>
      </c>
      <c r="AF364" s="55">
        <f t="shared" si="175"/>
        <v>6000</v>
      </c>
    </row>
    <row r="365" spans="2:32" ht="18">
      <c r="B365" s="42" t="s">
        <v>112</v>
      </c>
      <c r="C365" s="35" t="s">
        <v>6</v>
      </c>
      <c r="D365" s="43">
        <v>0</v>
      </c>
      <c r="E365" s="43">
        <v>0</v>
      </c>
      <c r="F365" s="43">
        <v>0</v>
      </c>
      <c r="G365" s="43">
        <v>62000</v>
      </c>
      <c r="H365" s="43">
        <v>146000</v>
      </c>
      <c r="I365" s="43">
        <v>69000</v>
      </c>
      <c r="J365" s="43">
        <v>46000</v>
      </c>
      <c r="K365" s="43">
        <v>0</v>
      </c>
      <c r="L365" s="43">
        <v>0</v>
      </c>
      <c r="M365" s="43">
        <v>0</v>
      </c>
      <c r="N365" s="43">
        <v>0</v>
      </c>
      <c r="O365" s="43">
        <v>0</v>
      </c>
      <c r="P365" s="56">
        <v>1908000</v>
      </c>
      <c r="Q365" s="38">
        <f t="shared" si="148"/>
        <v>2231000</v>
      </c>
      <c r="S365" s="42" t="s">
        <v>112</v>
      </c>
      <c r="T365" s="35" t="s">
        <v>6</v>
      </c>
      <c r="U365" s="52">
        <f t="shared" si="163"/>
        <v>0</v>
      </c>
      <c r="V365" s="43">
        <f t="shared" si="175"/>
        <v>0</v>
      </c>
      <c r="W365" s="43">
        <f t="shared" si="175"/>
        <v>0</v>
      </c>
      <c r="X365" s="43">
        <f t="shared" si="175"/>
        <v>62000</v>
      </c>
      <c r="Y365" s="43">
        <f t="shared" si="175"/>
        <v>208000</v>
      </c>
      <c r="Z365" s="47">
        <f t="shared" si="175"/>
        <v>277000</v>
      </c>
      <c r="AA365" s="43">
        <f t="shared" si="175"/>
        <v>323000</v>
      </c>
      <c r="AB365" s="43">
        <f t="shared" si="175"/>
        <v>323000</v>
      </c>
      <c r="AC365" s="43">
        <f t="shared" si="175"/>
        <v>323000</v>
      </c>
      <c r="AD365" s="43">
        <f t="shared" si="175"/>
        <v>323000</v>
      </c>
      <c r="AE365" s="48">
        <f t="shared" si="175"/>
        <v>323000</v>
      </c>
      <c r="AF365" s="54">
        <f t="shared" si="175"/>
        <v>323000</v>
      </c>
    </row>
    <row r="366" spans="2:32" ht="18">
      <c r="B366" s="42" t="s">
        <v>112</v>
      </c>
      <c r="C366" s="35" t="s">
        <v>7</v>
      </c>
      <c r="D366" s="43">
        <v>0</v>
      </c>
      <c r="E366" s="43">
        <v>0</v>
      </c>
      <c r="F366" s="43">
        <v>0</v>
      </c>
      <c r="G366" s="43">
        <v>0</v>
      </c>
      <c r="H366" s="43">
        <v>0</v>
      </c>
      <c r="I366" s="43">
        <v>0</v>
      </c>
      <c r="J366" s="43">
        <v>0</v>
      </c>
      <c r="K366" s="43">
        <v>0</v>
      </c>
      <c r="L366" s="43">
        <v>0</v>
      </c>
      <c r="M366" s="43">
        <v>0</v>
      </c>
      <c r="N366" s="43">
        <v>90000</v>
      </c>
      <c r="O366" s="43">
        <v>1489000</v>
      </c>
      <c r="P366" s="56">
        <v>816000</v>
      </c>
      <c r="Q366" s="38">
        <f t="shared" ref="Q366:Q409" si="176">SUM(D366:P366)</f>
        <v>2395000</v>
      </c>
      <c r="S366" s="42" t="s">
        <v>112</v>
      </c>
      <c r="T366" s="35" t="s">
        <v>7</v>
      </c>
      <c r="U366" s="52">
        <f t="shared" si="163"/>
        <v>0</v>
      </c>
      <c r="V366" s="43">
        <f t="shared" si="175"/>
        <v>0</v>
      </c>
      <c r="W366" s="43">
        <f t="shared" si="175"/>
        <v>0</v>
      </c>
      <c r="X366" s="43">
        <f t="shared" si="175"/>
        <v>0</v>
      </c>
      <c r="Y366" s="43">
        <f t="shared" si="175"/>
        <v>0</v>
      </c>
      <c r="Z366" s="47">
        <f t="shared" si="175"/>
        <v>0</v>
      </c>
      <c r="AA366" s="43">
        <f t="shared" si="175"/>
        <v>0</v>
      </c>
      <c r="AB366" s="43">
        <f t="shared" si="175"/>
        <v>0</v>
      </c>
      <c r="AC366" s="43">
        <f t="shared" si="175"/>
        <v>0</v>
      </c>
      <c r="AD366" s="43">
        <f t="shared" si="175"/>
        <v>0</v>
      </c>
      <c r="AE366" s="48">
        <f t="shared" si="175"/>
        <v>90000</v>
      </c>
      <c r="AF366" s="54">
        <f t="shared" si="175"/>
        <v>1579000</v>
      </c>
    </row>
    <row r="367" spans="2:32" ht="18">
      <c r="B367" s="42" t="s">
        <v>112</v>
      </c>
      <c r="C367" s="35" t="s">
        <v>131</v>
      </c>
      <c r="D367" s="43" t="s">
        <v>118</v>
      </c>
      <c r="E367" s="43" t="s">
        <v>118</v>
      </c>
      <c r="F367" s="43" t="s">
        <v>118</v>
      </c>
      <c r="G367" s="43" t="s">
        <v>118</v>
      </c>
      <c r="H367" s="43" t="s">
        <v>118</v>
      </c>
      <c r="I367" s="43" t="s">
        <v>118</v>
      </c>
      <c r="J367" s="43" t="s">
        <v>118</v>
      </c>
      <c r="K367" s="43" t="s">
        <v>118</v>
      </c>
      <c r="L367" s="43" t="s">
        <v>118</v>
      </c>
      <c r="M367" s="43" t="s">
        <v>118</v>
      </c>
      <c r="N367" s="43" t="s">
        <v>118</v>
      </c>
      <c r="O367" s="43" t="s">
        <v>118</v>
      </c>
      <c r="P367" s="56" t="s">
        <v>118</v>
      </c>
      <c r="Q367" s="38">
        <f t="shared" si="176"/>
        <v>0</v>
      </c>
      <c r="S367" s="42" t="s">
        <v>112</v>
      </c>
      <c r="T367" s="35" t="s">
        <v>131</v>
      </c>
      <c r="U367" s="52" t="str">
        <f t="shared" si="163"/>
        <v xml:space="preserve"> </v>
      </c>
      <c r="V367" s="43"/>
      <c r="W367" s="43"/>
      <c r="X367" s="43"/>
      <c r="Y367" s="43"/>
      <c r="Z367" s="47"/>
      <c r="AA367" s="43"/>
      <c r="AB367" s="43"/>
      <c r="AC367" s="43"/>
      <c r="AD367" s="43"/>
      <c r="AE367" s="48"/>
      <c r="AF367" s="54"/>
    </row>
    <row r="368" spans="2:32" ht="18">
      <c r="B368" s="42" t="s">
        <v>165</v>
      </c>
      <c r="C368" s="35" t="s">
        <v>120</v>
      </c>
      <c r="D368" s="43">
        <v>0</v>
      </c>
      <c r="E368" s="43">
        <v>0</v>
      </c>
      <c r="F368" s="43">
        <v>0</v>
      </c>
      <c r="G368" s="43">
        <v>0</v>
      </c>
      <c r="H368" s="43">
        <v>0</v>
      </c>
      <c r="I368" s="43">
        <v>0</v>
      </c>
      <c r="J368" s="43">
        <v>0</v>
      </c>
      <c r="K368" s="43">
        <v>0</v>
      </c>
      <c r="L368" s="43">
        <v>0</v>
      </c>
      <c r="M368" s="43">
        <v>0</v>
      </c>
      <c r="N368" s="43">
        <v>0</v>
      </c>
      <c r="O368" s="43">
        <v>0</v>
      </c>
      <c r="P368" s="56">
        <v>828000</v>
      </c>
      <c r="Q368" s="38">
        <f t="shared" si="176"/>
        <v>828000</v>
      </c>
      <c r="S368" s="42" t="s">
        <v>165</v>
      </c>
      <c r="T368" s="35" t="s">
        <v>120</v>
      </c>
      <c r="U368" s="52">
        <f t="shared" si="163"/>
        <v>0</v>
      </c>
      <c r="V368" s="43">
        <f t="shared" ref="V368:AF371" si="177">U368+E368</f>
        <v>0</v>
      </c>
      <c r="W368" s="43">
        <f t="shared" si="177"/>
        <v>0</v>
      </c>
      <c r="X368" s="43">
        <f t="shared" si="177"/>
        <v>0</v>
      </c>
      <c r="Y368" s="43">
        <f t="shared" si="177"/>
        <v>0</v>
      </c>
      <c r="Z368" s="47">
        <f t="shared" si="177"/>
        <v>0</v>
      </c>
      <c r="AA368" s="43">
        <f t="shared" si="177"/>
        <v>0</v>
      </c>
      <c r="AB368" s="43">
        <f t="shared" si="177"/>
        <v>0</v>
      </c>
      <c r="AC368" s="43">
        <f t="shared" si="177"/>
        <v>0</v>
      </c>
      <c r="AD368" s="43">
        <f t="shared" si="177"/>
        <v>0</v>
      </c>
      <c r="AE368" s="48">
        <f t="shared" si="177"/>
        <v>0</v>
      </c>
      <c r="AF368" s="54">
        <f t="shared" si="177"/>
        <v>0</v>
      </c>
    </row>
    <row r="369" spans="2:32" ht="18">
      <c r="B369" s="42" t="s">
        <v>112</v>
      </c>
      <c r="C369" s="35" t="s">
        <v>10</v>
      </c>
      <c r="D369" s="43">
        <v>0</v>
      </c>
      <c r="E369" s="43">
        <v>0</v>
      </c>
      <c r="F369" s="43">
        <v>0</v>
      </c>
      <c r="G369" s="43">
        <v>0</v>
      </c>
      <c r="H369" s="43">
        <v>0</v>
      </c>
      <c r="I369" s="43">
        <v>0</v>
      </c>
      <c r="J369" s="43">
        <v>0</v>
      </c>
      <c r="K369" s="43">
        <v>0</v>
      </c>
      <c r="L369" s="43">
        <v>0</v>
      </c>
      <c r="M369" s="43">
        <v>660000</v>
      </c>
      <c r="N369" s="43">
        <v>220000</v>
      </c>
      <c r="O369" s="43">
        <v>0</v>
      </c>
      <c r="P369" s="56">
        <v>2996055.62</v>
      </c>
      <c r="Q369" s="38">
        <f t="shared" si="176"/>
        <v>3876055.62</v>
      </c>
      <c r="S369" s="42" t="s">
        <v>112</v>
      </c>
      <c r="T369" s="35" t="s">
        <v>10</v>
      </c>
      <c r="U369" s="52">
        <f t="shared" si="163"/>
        <v>0</v>
      </c>
      <c r="V369" s="43">
        <f t="shared" si="177"/>
        <v>0</v>
      </c>
      <c r="W369" s="43">
        <f t="shared" si="177"/>
        <v>0</v>
      </c>
      <c r="X369" s="43">
        <f t="shared" si="177"/>
        <v>0</v>
      </c>
      <c r="Y369" s="43">
        <f t="shared" si="177"/>
        <v>0</v>
      </c>
      <c r="Z369" s="47">
        <f t="shared" si="177"/>
        <v>0</v>
      </c>
      <c r="AA369" s="43">
        <f t="shared" si="177"/>
        <v>0</v>
      </c>
      <c r="AB369" s="43">
        <f t="shared" si="177"/>
        <v>0</v>
      </c>
      <c r="AC369" s="43">
        <f t="shared" si="177"/>
        <v>0</v>
      </c>
      <c r="AD369" s="43">
        <f t="shared" si="177"/>
        <v>660000</v>
      </c>
      <c r="AE369" s="48">
        <f t="shared" si="177"/>
        <v>880000</v>
      </c>
      <c r="AF369" s="54">
        <f t="shared" si="177"/>
        <v>880000</v>
      </c>
    </row>
    <row r="370" spans="2:32" ht="18">
      <c r="B370" s="42" t="s">
        <v>112</v>
      </c>
      <c r="C370" s="35" t="s">
        <v>11</v>
      </c>
      <c r="D370" s="43">
        <v>0</v>
      </c>
      <c r="E370" s="43">
        <v>0</v>
      </c>
      <c r="F370" s="43">
        <v>0</v>
      </c>
      <c r="G370" s="43">
        <v>0</v>
      </c>
      <c r="H370" s="43">
        <v>0</v>
      </c>
      <c r="I370" s="43">
        <v>0</v>
      </c>
      <c r="J370" s="43">
        <v>0</v>
      </c>
      <c r="K370" s="43">
        <v>0</v>
      </c>
      <c r="L370" s="43">
        <v>0</v>
      </c>
      <c r="M370" s="43">
        <v>0</v>
      </c>
      <c r="N370" s="43">
        <v>560000</v>
      </c>
      <c r="O370" s="43">
        <v>320000</v>
      </c>
      <c r="P370" s="56">
        <v>207000</v>
      </c>
      <c r="Q370" s="38">
        <f t="shared" si="176"/>
        <v>1087000</v>
      </c>
      <c r="S370" s="42" t="s">
        <v>112</v>
      </c>
      <c r="T370" s="35" t="s">
        <v>11</v>
      </c>
      <c r="U370" s="52">
        <f t="shared" si="163"/>
        <v>0</v>
      </c>
      <c r="V370" s="43">
        <f t="shared" si="177"/>
        <v>0</v>
      </c>
      <c r="W370" s="43">
        <f t="shared" si="177"/>
        <v>0</v>
      </c>
      <c r="X370" s="43">
        <f t="shared" si="177"/>
        <v>0</v>
      </c>
      <c r="Y370" s="43">
        <f t="shared" si="177"/>
        <v>0</v>
      </c>
      <c r="Z370" s="47">
        <f t="shared" si="177"/>
        <v>0</v>
      </c>
      <c r="AA370" s="43">
        <f t="shared" si="177"/>
        <v>0</v>
      </c>
      <c r="AB370" s="43">
        <f t="shared" si="177"/>
        <v>0</v>
      </c>
      <c r="AC370" s="43">
        <f t="shared" si="177"/>
        <v>0</v>
      </c>
      <c r="AD370" s="43">
        <f t="shared" si="177"/>
        <v>0</v>
      </c>
      <c r="AE370" s="48">
        <f t="shared" si="177"/>
        <v>560000</v>
      </c>
      <c r="AF370" s="54">
        <f t="shared" si="177"/>
        <v>880000</v>
      </c>
    </row>
    <row r="371" spans="2:32" ht="18">
      <c r="B371" s="42" t="s">
        <v>112</v>
      </c>
      <c r="C371" s="35" t="s">
        <v>73</v>
      </c>
      <c r="D371" s="43">
        <v>0</v>
      </c>
      <c r="E371" s="43">
        <v>20000</v>
      </c>
      <c r="F371" s="43">
        <v>0</v>
      </c>
      <c r="G371" s="43">
        <v>0</v>
      </c>
      <c r="H371" s="43">
        <v>0</v>
      </c>
      <c r="I371" s="43">
        <v>0</v>
      </c>
      <c r="J371" s="43">
        <v>0</v>
      </c>
      <c r="K371" s="43">
        <v>0</v>
      </c>
      <c r="L371" s="43">
        <v>0</v>
      </c>
      <c r="M371" s="43">
        <v>0</v>
      </c>
      <c r="N371" s="43">
        <v>0</v>
      </c>
      <c r="O371" s="43">
        <v>0</v>
      </c>
      <c r="P371" s="56">
        <v>850000</v>
      </c>
      <c r="Q371" s="38">
        <f t="shared" si="176"/>
        <v>870000</v>
      </c>
      <c r="S371" s="42" t="s">
        <v>112</v>
      </c>
      <c r="T371" s="35" t="s">
        <v>73</v>
      </c>
      <c r="U371" s="52">
        <f t="shared" si="163"/>
        <v>0</v>
      </c>
      <c r="V371" s="43">
        <f t="shared" si="177"/>
        <v>20000</v>
      </c>
      <c r="W371" s="43">
        <f t="shared" si="177"/>
        <v>20000</v>
      </c>
      <c r="X371" s="43">
        <f t="shared" si="177"/>
        <v>20000</v>
      </c>
      <c r="Y371" s="43">
        <f t="shared" si="177"/>
        <v>20000</v>
      </c>
      <c r="Z371" s="47">
        <f t="shared" si="177"/>
        <v>20000</v>
      </c>
      <c r="AA371" s="43">
        <f t="shared" si="177"/>
        <v>20000</v>
      </c>
      <c r="AB371" s="43">
        <f t="shared" si="177"/>
        <v>20000</v>
      </c>
      <c r="AC371" s="43">
        <f t="shared" si="177"/>
        <v>20000</v>
      </c>
      <c r="AD371" s="43">
        <f t="shared" si="177"/>
        <v>20000</v>
      </c>
      <c r="AE371" s="48">
        <f t="shared" si="177"/>
        <v>20000</v>
      </c>
      <c r="AF371" s="54">
        <f t="shared" si="177"/>
        <v>20000</v>
      </c>
    </row>
    <row r="372" spans="2:32" ht="18">
      <c r="B372" s="42" t="s">
        <v>112</v>
      </c>
      <c r="C372" s="35" t="s">
        <v>123</v>
      </c>
      <c r="D372" s="43" t="s">
        <v>118</v>
      </c>
      <c r="E372" s="43" t="s">
        <v>118</v>
      </c>
      <c r="F372" s="43" t="s">
        <v>118</v>
      </c>
      <c r="G372" s="43" t="s">
        <v>118</v>
      </c>
      <c r="H372" s="43" t="s">
        <v>118</v>
      </c>
      <c r="I372" s="43" t="s">
        <v>118</v>
      </c>
      <c r="J372" s="43" t="s">
        <v>118</v>
      </c>
      <c r="K372" s="43" t="s">
        <v>118</v>
      </c>
      <c r="L372" s="43" t="s">
        <v>118</v>
      </c>
      <c r="M372" s="43" t="s">
        <v>118</v>
      </c>
      <c r="N372" s="43" t="s">
        <v>118</v>
      </c>
      <c r="O372" s="43" t="s">
        <v>118</v>
      </c>
      <c r="P372" s="56" t="s">
        <v>118</v>
      </c>
      <c r="Q372" s="38">
        <f t="shared" si="176"/>
        <v>0</v>
      </c>
      <c r="S372" s="42" t="s">
        <v>112</v>
      </c>
      <c r="T372" s="35" t="s">
        <v>123</v>
      </c>
      <c r="U372" s="52" t="str">
        <f t="shared" si="163"/>
        <v xml:space="preserve"> </v>
      </c>
      <c r="V372" s="43"/>
      <c r="W372" s="43"/>
      <c r="X372" s="43"/>
      <c r="Y372" s="43"/>
      <c r="Z372" s="47"/>
      <c r="AA372" s="43"/>
      <c r="AB372" s="43"/>
      <c r="AC372" s="43"/>
      <c r="AD372" s="43"/>
      <c r="AE372" s="48"/>
      <c r="AF372" s="54"/>
    </row>
    <row r="373" spans="2:32" ht="19" thickBot="1">
      <c r="B373" s="44" t="s">
        <v>112</v>
      </c>
      <c r="C373" s="45" t="s">
        <v>170</v>
      </c>
      <c r="D373" s="46">
        <v>0</v>
      </c>
      <c r="E373" s="46">
        <v>0</v>
      </c>
      <c r="F373" s="46">
        <v>0</v>
      </c>
      <c r="G373" s="46">
        <v>0</v>
      </c>
      <c r="H373" s="46">
        <v>0</v>
      </c>
      <c r="I373" s="46">
        <v>0</v>
      </c>
      <c r="J373" s="46">
        <v>0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57"/>
      <c r="Q373" s="39">
        <f t="shared" si="176"/>
        <v>0</v>
      </c>
      <c r="S373" s="44" t="s">
        <v>112</v>
      </c>
      <c r="T373" s="45" t="s">
        <v>170</v>
      </c>
      <c r="U373" s="53">
        <f t="shared" si="163"/>
        <v>0</v>
      </c>
      <c r="V373" s="46">
        <f t="shared" ref="V373:AF373" si="178">U373+E373</f>
        <v>0</v>
      </c>
      <c r="W373" s="46">
        <f t="shared" si="178"/>
        <v>0</v>
      </c>
      <c r="X373" s="46">
        <f t="shared" si="178"/>
        <v>0</v>
      </c>
      <c r="Y373" s="46">
        <f t="shared" si="178"/>
        <v>0</v>
      </c>
      <c r="Z373" s="49">
        <f t="shared" si="178"/>
        <v>0</v>
      </c>
      <c r="AA373" s="50">
        <f t="shared" si="178"/>
        <v>0</v>
      </c>
      <c r="AB373" s="50">
        <f t="shared" si="178"/>
        <v>0</v>
      </c>
      <c r="AC373" s="50">
        <f t="shared" si="178"/>
        <v>0</v>
      </c>
      <c r="AD373" s="50">
        <f t="shared" si="178"/>
        <v>0</v>
      </c>
      <c r="AE373" s="51">
        <f t="shared" si="178"/>
        <v>0</v>
      </c>
      <c r="AF373" s="55">
        <f t="shared" si="178"/>
        <v>0</v>
      </c>
    </row>
    <row r="374" spans="2:32" ht="17" customHeight="1">
      <c r="B374" s="42" t="s">
        <v>113</v>
      </c>
      <c r="C374" s="35" t="s">
        <v>6</v>
      </c>
      <c r="D374" s="43" t="s">
        <v>118</v>
      </c>
      <c r="E374" s="43" t="s">
        <v>118</v>
      </c>
      <c r="F374" s="43" t="s">
        <v>118</v>
      </c>
      <c r="G374" s="43" t="s">
        <v>118</v>
      </c>
      <c r="H374" s="43" t="s">
        <v>118</v>
      </c>
      <c r="I374" s="43" t="s">
        <v>118</v>
      </c>
      <c r="J374" s="43" t="s">
        <v>118</v>
      </c>
      <c r="K374" s="43" t="s">
        <v>118</v>
      </c>
      <c r="L374" s="43" t="s">
        <v>118</v>
      </c>
      <c r="M374" s="43" t="s">
        <v>118</v>
      </c>
      <c r="N374" s="43" t="s">
        <v>118</v>
      </c>
      <c r="O374" s="43" t="s">
        <v>118</v>
      </c>
      <c r="P374" s="56" t="s">
        <v>118</v>
      </c>
      <c r="Q374" s="38">
        <f t="shared" si="176"/>
        <v>0</v>
      </c>
      <c r="S374" s="42" t="s">
        <v>113</v>
      </c>
      <c r="T374" s="35" t="s">
        <v>6</v>
      </c>
      <c r="U374" s="52" t="str">
        <f t="shared" si="163"/>
        <v xml:space="preserve"> </v>
      </c>
      <c r="V374" s="43"/>
      <c r="W374" s="43"/>
      <c r="X374" s="43"/>
      <c r="Y374" s="43"/>
      <c r="Z374" s="47"/>
      <c r="AA374" s="43"/>
      <c r="AB374" s="43"/>
      <c r="AC374" s="43"/>
      <c r="AD374" s="43"/>
      <c r="AE374" s="48"/>
      <c r="AF374" s="54"/>
    </row>
    <row r="375" spans="2:32" ht="18">
      <c r="B375" s="42" t="s">
        <v>113</v>
      </c>
      <c r="C375" s="35" t="s">
        <v>7</v>
      </c>
      <c r="D375" s="43" t="s">
        <v>118</v>
      </c>
      <c r="E375" s="43" t="s">
        <v>118</v>
      </c>
      <c r="F375" s="43" t="s">
        <v>118</v>
      </c>
      <c r="G375" s="43" t="s">
        <v>118</v>
      </c>
      <c r="H375" s="43" t="s">
        <v>118</v>
      </c>
      <c r="I375" s="43" t="s">
        <v>118</v>
      </c>
      <c r="J375" s="43" t="s">
        <v>118</v>
      </c>
      <c r="K375" s="43" t="s">
        <v>118</v>
      </c>
      <c r="L375" s="43" t="s">
        <v>118</v>
      </c>
      <c r="M375" s="43" t="s">
        <v>118</v>
      </c>
      <c r="N375" s="43" t="s">
        <v>118</v>
      </c>
      <c r="O375" s="43" t="s">
        <v>118</v>
      </c>
      <c r="P375" s="56" t="s">
        <v>118</v>
      </c>
      <c r="Q375" s="38">
        <f t="shared" si="176"/>
        <v>0</v>
      </c>
      <c r="S375" s="42" t="s">
        <v>113</v>
      </c>
      <c r="T375" s="35" t="s">
        <v>7</v>
      </c>
      <c r="U375" s="52" t="str">
        <f t="shared" si="163"/>
        <v xml:space="preserve"> </v>
      </c>
      <c r="V375" s="43"/>
      <c r="W375" s="43"/>
      <c r="X375" s="43"/>
      <c r="Y375" s="43"/>
      <c r="Z375" s="47"/>
      <c r="AA375" s="43"/>
      <c r="AB375" s="43"/>
      <c r="AC375" s="43"/>
      <c r="AD375" s="43"/>
      <c r="AE375" s="48"/>
      <c r="AF375" s="54"/>
    </row>
    <row r="376" spans="2:32" ht="18">
      <c r="B376" s="42" t="s">
        <v>113</v>
      </c>
      <c r="C376" s="35" t="s">
        <v>8</v>
      </c>
      <c r="D376" s="43" t="s">
        <v>118</v>
      </c>
      <c r="E376" s="43" t="s">
        <v>118</v>
      </c>
      <c r="F376" s="43" t="s">
        <v>118</v>
      </c>
      <c r="G376" s="43" t="s">
        <v>118</v>
      </c>
      <c r="H376" s="43" t="s">
        <v>118</v>
      </c>
      <c r="I376" s="43" t="s">
        <v>118</v>
      </c>
      <c r="J376" s="43" t="s">
        <v>118</v>
      </c>
      <c r="K376" s="43" t="s">
        <v>118</v>
      </c>
      <c r="L376" s="43" t="s">
        <v>118</v>
      </c>
      <c r="M376" s="43" t="s">
        <v>118</v>
      </c>
      <c r="N376" s="43" t="s">
        <v>118</v>
      </c>
      <c r="O376" s="43" t="s">
        <v>118</v>
      </c>
      <c r="P376" s="56" t="s">
        <v>118</v>
      </c>
      <c r="Q376" s="38">
        <f t="shared" si="176"/>
        <v>0</v>
      </c>
      <c r="S376" s="42" t="s">
        <v>113</v>
      </c>
      <c r="T376" s="35" t="s">
        <v>8</v>
      </c>
      <c r="U376" s="52" t="str">
        <f t="shared" si="163"/>
        <v xml:space="preserve"> </v>
      </c>
      <c r="V376" s="43"/>
      <c r="W376" s="43"/>
      <c r="X376" s="43"/>
      <c r="Y376" s="43"/>
      <c r="Z376" s="47"/>
      <c r="AA376" s="43"/>
      <c r="AB376" s="43"/>
      <c r="AC376" s="43"/>
      <c r="AD376" s="43"/>
      <c r="AE376" s="48"/>
      <c r="AF376" s="54"/>
    </row>
    <row r="377" spans="2:32" ht="18">
      <c r="B377" s="42" t="s">
        <v>113</v>
      </c>
      <c r="C377" s="35" t="s">
        <v>120</v>
      </c>
      <c r="D377" s="43" t="s">
        <v>118</v>
      </c>
      <c r="E377" s="43" t="s">
        <v>118</v>
      </c>
      <c r="F377" s="43" t="s">
        <v>118</v>
      </c>
      <c r="G377" s="43" t="s">
        <v>118</v>
      </c>
      <c r="H377" s="43" t="s">
        <v>118</v>
      </c>
      <c r="I377" s="43" t="s">
        <v>118</v>
      </c>
      <c r="J377" s="43" t="s">
        <v>118</v>
      </c>
      <c r="K377" s="43" t="s">
        <v>118</v>
      </c>
      <c r="L377" s="43" t="s">
        <v>118</v>
      </c>
      <c r="M377" s="43" t="s">
        <v>118</v>
      </c>
      <c r="N377" s="43" t="s">
        <v>118</v>
      </c>
      <c r="O377" s="43" t="s">
        <v>118</v>
      </c>
      <c r="P377" s="56" t="s">
        <v>118</v>
      </c>
      <c r="Q377" s="38">
        <f t="shared" si="176"/>
        <v>0</v>
      </c>
      <c r="S377" s="42" t="s">
        <v>113</v>
      </c>
      <c r="T377" s="35" t="s">
        <v>120</v>
      </c>
      <c r="U377" s="52" t="str">
        <f t="shared" si="163"/>
        <v xml:space="preserve"> </v>
      </c>
      <c r="V377" s="43"/>
      <c r="W377" s="43"/>
      <c r="X377" s="43"/>
      <c r="Y377" s="43"/>
      <c r="Z377" s="47"/>
      <c r="AA377" s="43"/>
      <c r="AB377" s="43"/>
      <c r="AC377" s="43"/>
      <c r="AD377" s="43"/>
      <c r="AE377" s="48"/>
      <c r="AF377" s="54"/>
    </row>
    <row r="378" spans="2:32" ht="18">
      <c r="B378" s="42" t="s">
        <v>166</v>
      </c>
      <c r="C378" s="35" t="s">
        <v>121</v>
      </c>
      <c r="D378" s="43" t="s">
        <v>118</v>
      </c>
      <c r="E378" s="43" t="s">
        <v>118</v>
      </c>
      <c r="F378" s="43" t="s">
        <v>118</v>
      </c>
      <c r="G378" s="43" t="s">
        <v>118</v>
      </c>
      <c r="H378" s="43" t="s">
        <v>118</v>
      </c>
      <c r="I378" s="43" t="s">
        <v>118</v>
      </c>
      <c r="J378" s="43" t="s">
        <v>118</v>
      </c>
      <c r="K378" s="43" t="s">
        <v>118</v>
      </c>
      <c r="L378" s="43" t="s">
        <v>118</v>
      </c>
      <c r="M378" s="43" t="s">
        <v>118</v>
      </c>
      <c r="N378" s="43" t="s">
        <v>118</v>
      </c>
      <c r="O378" s="43" t="s">
        <v>118</v>
      </c>
      <c r="P378" s="56" t="s">
        <v>127</v>
      </c>
      <c r="Q378" s="38">
        <f t="shared" si="176"/>
        <v>0</v>
      </c>
      <c r="S378" s="42" t="s">
        <v>166</v>
      </c>
      <c r="T378" s="35" t="s">
        <v>121</v>
      </c>
      <c r="U378" s="52" t="str">
        <f t="shared" si="163"/>
        <v xml:space="preserve"> </v>
      </c>
      <c r="V378" s="43"/>
      <c r="W378" s="43"/>
      <c r="X378" s="43"/>
      <c r="Y378" s="43"/>
      <c r="Z378" s="47"/>
      <c r="AA378" s="43"/>
      <c r="AB378" s="43"/>
      <c r="AC378" s="43"/>
      <c r="AD378" s="43"/>
      <c r="AE378" s="48"/>
      <c r="AF378" s="54"/>
    </row>
    <row r="379" spans="2:32" ht="18">
      <c r="B379" s="42" t="s">
        <v>113</v>
      </c>
      <c r="C379" s="35" t="s">
        <v>11</v>
      </c>
      <c r="D379" s="43" t="s">
        <v>118</v>
      </c>
      <c r="E379" s="43" t="s">
        <v>118</v>
      </c>
      <c r="F379" s="43" t="s">
        <v>118</v>
      </c>
      <c r="G379" s="43" t="s">
        <v>118</v>
      </c>
      <c r="H379" s="43" t="s">
        <v>118</v>
      </c>
      <c r="I379" s="43" t="s">
        <v>118</v>
      </c>
      <c r="J379" s="43" t="s">
        <v>118</v>
      </c>
      <c r="K379" s="43" t="s">
        <v>118</v>
      </c>
      <c r="L379" s="43" t="s">
        <v>118</v>
      </c>
      <c r="M379" s="43" t="s">
        <v>118</v>
      </c>
      <c r="N379" s="43" t="s">
        <v>118</v>
      </c>
      <c r="O379" s="43" t="s">
        <v>118</v>
      </c>
      <c r="P379" s="56" t="s">
        <v>118</v>
      </c>
      <c r="Q379" s="38">
        <f t="shared" si="176"/>
        <v>0</v>
      </c>
      <c r="S379" s="42" t="s">
        <v>113</v>
      </c>
      <c r="T379" s="35" t="s">
        <v>11</v>
      </c>
      <c r="U379" s="52" t="str">
        <f t="shared" si="163"/>
        <v xml:space="preserve"> </v>
      </c>
      <c r="V379" s="43"/>
      <c r="W379" s="43"/>
      <c r="X379" s="43"/>
      <c r="Y379" s="43"/>
      <c r="Z379" s="47"/>
      <c r="AA379" s="43"/>
      <c r="AB379" s="43"/>
      <c r="AC379" s="43"/>
      <c r="AD379" s="43"/>
      <c r="AE379" s="48"/>
      <c r="AF379" s="54"/>
    </row>
    <row r="380" spans="2:32" ht="18">
      <c r="B380" s="42" t="s">
        <v>113</v>
      </c>
      <c r="C380" s="35" t="s">
        <v>73</v>
      </c>
      <c r="D380" s="43">
        <v>0</v>
      </c>
      <c r="E380" s="43">
        <v>0</v>
      </c>
      <c r="F380" s="43">
        <v>0</v>
      </c>
      <c r="G380" s="43">
        <v>0</v>
      </c>
      <c r="H380" s="43">
        <v>0</v>
      </c>
      <c r="I380" s="43">
        <v>0</v>
      </c>
      <c r="J380" s="43">
        <v>0</v>
      </c>
      <c r="K380" s="43">
        <v>0</v>
      </c>
      <c r="L380" s="43">
        <v>0</v>
      </c>
      <c r="M380" s="43">
        <v>0</v>
      </c>
      <c r="N380" s="43">
        <v>0</v>
      </c>
      <c r="O380" s="43">
        <v>0</v>
      </c>
      <c r="P380" s="56">
        <v>51750</v>
      </c>
      <c r="Q380" s="38">
        <f t="shared" si="176"/>
        <v>51750</v>
      </c>
      <c r="S380" s="42" t="s">
        <v>113</v>
      </c>
      <c r="T380" s="35" t="s">
        <v>73</v>
      </c>
      <c r="U380" s="52">
        <f t="shared" si="163"/>
        <v>0</v>
      </c>
      <c r="V380" s="43">
        <f t="shared" ref="V380:AF380" si="179">U380+E380</f>
        <v>0</v>
      </c>
      <c r="W380" s="43">
        <f t="shared" si="179"/>
        <v>0</v>
      </c>
      <c r="X380" s="43">
        <f t="shared" si="179"/>
        <v>0</v>
      </c>
      <c r="Y380" s="43">
        <f t="shared" si="179"/>
        <v>0</v>
      </c>
      <c r="Z380" s="47">
        <f t="shared" si="179"/>
        <v>0</v>
      </c>
      <c r="AA380" s="43">
        <f t="shared" si="179"/>
        <v>0</v>
      </c>
      <c r="AB380" s="43">
        <f t="shared" si="179"/>
        <v>0</v>
      </c>
      <c r="AC380" s="43">
        <f t="shared" si="179"/>
        <v>0</v>
      </c>
      <c r="AD380" s="43">
        <f t="shared" si="179"/>
        <v>0</v>
      </c>
      <c r="AE380" s="48">
        <f t="shared" si="179"/>
        <v>0</v>
      </c>
      <c r="AF380" s="54">
        <f t="shared" si="179"/>
        <v>0</v>
      </c>
    </row>
    <row r="381" spans="2:32" ht="18">
      <c r="B381" s="42" t="s">
        <v>113</v>
      </c>
      <c r="C381" s="35" t="s">
        <v>123</v>
      </c>
      <c r="D381" s="43" t="s">
        <v>118</v>
      </c>
      <c r="E381" s="43" t="s">
        <v>118</v>
      </c>
      <c r="F381" s="43" t="s">
        <v>118</v>
      </c>
      <c r="G381" s="43" t="s">
        <v>118</v>
      </c>
      <c r="H381" s="43" t="s">
        <v>118</v>
      </c>
      <c r="I381" s="43" t="s">
        <v>118</v>
      </c>
      <c r="J381" s="43" t="s">
        <v>118</v>
      </c>
      <c r="K381" s="43" t="s">
        <v>118</v>
      </c>
      <c r="L381" s="43" t="s">
        <v>118</v>
      </c>
      <c r="M381" s="43" t="s">
        <v>118</v>
      </c>
      <c r="N381" s="43" t="s">
        <v>118</v>
      </c>
      <c r="O381" s="43" t="s">
        <v>118</v>
      </c>
      <c r="P381" s="56" t="s">
        <v>118</v>
      </c>
      <c r="Q381" s="38">
        <f t="shared" si="176"/>
        <v>0</v>
      </c>
      <c r="S381" s="42" t="s">
        <v>113</v>
      </c>
      <c r="T381" s="35" t="s">
        <v>123</v>
      </c>
      <c r="U381" s="52" t="str">
        <f t="shared" si="163"/>
        <v xml:space="preserve"> </v>
      </c>
      <c r="V381" s="43"/>
      <c r="W381" s="43"/>
      <c r="X381" s="43"/>
      <c r="Y381" s="43"/>
      <c r="Z381" s="47"/>
      <c r="AA381" s="43"/>
      <c r="AB381" s="43"/>
      <c r="AC381" s="43"/>
      <c r="AD381" s="43"/>
      <c r="AE381" s="48"/>
      <c r="AF381" s="54"/>
    </row>
    <row r="382" spans="2:32" ht="19" thickBot="1">
      <c r="B382" s="44" t="s">
        <v>113</v>
      </c>
      <c r="C382" s="45" t="s">
        <v>170</v>
      </c>
      <c r="D382" s="46" t="s">
        <v>118</v>
      </c>
      <c r="E382" s="46" t="s">
        <v>118</v>
      </c>
      <c r="F382" s="46" t="s">
        <v>118</v>
      </c>
      <c r="G382" s="46" t="s">
        <v>118</v>
      </c>
      <c r="H382" s="46" t="s">
        <v>118</v>
      </c>
      <c r="I382" s="46" t="s">
        <v>118</v>
      </c>
      <c r="J382" s="46" t="s">
        <v>118</v>
      </c>
      <c r="K382" s="46" t="s">
        <v>118</v>
      </c>
      <c r="L382" s="46" t="s">
        <v>118</v>
      </c>
      <c r="M382" s="46" t="s">
        <v>118</v>
      </c>
      <c r="N382" s="46" t="s">
        <v>118</v>
      </c>
      <c r="O382" s="46" t="s">
        <v>118</v>
      </c>
      <c r="P382" s="57" t="s">
        <v>118</v>
      </c>
      <c r="Q382" s="39">
        <f t="shared" ref="Q382" si="180">SUM(D382:P382)</f>
        <v>0</v>
      </c>
      <c r="S382" s="44" t="s">
        <v>113</v>
      </c>
      <c r="T382" s="45" t="s">
        <v>170</v>
      </c>
      <c r="U382" s="53" t="str">
        <f t="shared" si="163"/>
        <v xml:space="preserve"> </v>
      </c>
      <c r="V382" s="46"/>
      <c r="W382" s="46"/>
      <c r="X382" s="46"/>
      <c r="Y382" s="46"/>
      <c r="Z382" s="49"/>
      <c r="AA382" s="50"/>
      <c r="AB382" s="50"/>
      <c r="AC382" s="50"/>
      <c r="AD382" s="50"/>
      <c r="AE382" s="51"/>
      <c r="AF382" s="55"/>
    </row>
    <row r="383" spans="2:32" ht="18">
      <c r="B383" s="42" t="s">
        <v>114</v>
      </c>
      <c r="C383" s="35" t="s">
        <v>126</v>
      </c>
      <c r="D383" s="43">
        <v>0</v>
      </c>
      <c r="E383" s="43">
        <v>65000</v>
      </c>
      <c r="F383" s="43">
        <v>25000</v>
      </c>
      <c r="G383" s="43">
        <v>925000</v>
      </c>
      <c r="H383" s="43">
        <v>229000</v>
      </c>
      <c r="I383" s="43">
        <v>115000</v>
      </c>
      <c r="J383" s="43">
        <v>156000</v>
      </c>
      <c r="K383" s="43">
        <v>59000</v>
      </c>
      <c r="L383" s="43">
        <v>92000</v>
      </c>
      <c r="M383" s="43">
        <v>15000</v>
      </c>
      <c r="N383" s="43">
        <v>0</v>
      </c>
      <c r="O383" s="43">
        <v>0</v>
      </c>
      <c r="P383" s="56">
        <v>0</v>
      </c>
      <c r="Q383" s="38">
        <f t="shared" si="176"/>
        <v>1681000</v>
      </c>
      <c r="S383" s="42" t="s">
        <v>114</v>
      </c>
      <c r="T383" s="35" t="s">
        <v>126</v>
      </c>
      <c r="U383" s="52">
        <f t="shared" si="163"/>
        <v>0</v>
      </c>
      <c r="V383" s="43">
        <f t="shared" ref="V383:V393" si="181">U383+E383</f>
        <v>65000</v>
      </c>
      <c r="W383" s="43">
        <f t="shared" ref="W383:W393" si="182">V383+F383</f>
        <v>90000</v>
      </c>
      <c r="X383" s="43">
        <f t="shared" ref="X383:X393" si="183">W383+G383</f>
        <v>1015000</v>
      </c>
      <c r="Y383" s="43">
        <f t="shared" ref="Y383:Y393" si="184">X383+H383</f>
        <v>1244000</v>
      </c>
      <c r="Z383" s="47">
        <f t="shared" ref="Z383:Z393" si="185">Y383+I383</f>
        <v>1359000</v>
      </c>
      <c r="AA383" s="43">
        <f t="shared" ref="AA383:AA393" si="186">Z383+J383</f>
        <v>1515000</v>
      </c>
      <c r="AB383" s="43">
        <f t="shared" ref="AB383:AB393" si="187">AA383+K383</f>
        <v>1574000</v>
      </c>
      <c r="AC383" s="43">
        <f t="shared" ref="AC383:AC393" si="188">AB383+L383</f>
        <v>1666000</v>
      </c>
      <c r="AD383" s="43">
        <f t="shared" ref="AD383:AD393" si="189">AC383+M383</f>
        <v>1681000</v>
      </c>
      <c r="AE383" s="48">
        <f t="shared" ref="AE383:AE393" si="190">AD383+N383</f>
        <v>1681000</v>
      </c>
      <c r="AF383" s="54">
        <f t="shared" ref="AF383:AF393" si="191">AE383+O383</f>
        <v>1681000</v>
      </c>
    </row>
    <row r="384" spans="2:32" ht="18">
      <c r="B384" s="42" t="s">
        <v>114</v>
      </c>
      <c r="C384" s="35" t="s">
        <v>7</v>
      </c>
      <c r="D384" s="43">
        <v>125000</v>
      </c>
      <c r="E384" s="43">
        <v>0</v>
      </c>
      <c r="F384" s="43">
        <v>0</v>
      </c>
      <c r="G384" s="43">
        <v>0</v>
      </c>
      <c r="H384" s="43">
        <v>0</v>
      </c>
      <c r="I384" s="43">
        <v>0</v>
      </c>
      <c r="J384" s="43">
        <v>0</v>
      </c>
      <c r="K384" s="43">
        <v>0</v>
      </c>
      <c r="L384" s="43">
        <v>0</v>
      </c>
      <c r="M384" s="43">
        <v>0</v>
      </c>
      <c r="N384" s="43">
        <v>0</v>
      </c>
      <c r="O384" s="43">
        <v>0</v>
      </c>
      <c r="P384" s="56">
        <v>0</v>
      </c>
      <c r="Q384" s="38">
        <f t="shared" si="176"/>
        <v>125000</v>
      </c>
      <c r="S384" s="42" t="s">
        <v>114</v>
      </c>
      <c r="T384" s="35" t="s">
        <v>7</v>
      </c>
      <c r="U384" s="52">
        <f t="shared" si="163"/>
        <v>125000</v>
      </c>
      <c r="V384" s="43">
        <f t="shared" si="181"/>
        <v>125000</v>
      </c>
      <c r="W384" s="43">
        <f t="shared" si="182"/>
        <v>125000</v>
      </c>
      <c r="X384" s="43">
        <f t="shared" si="183"/>
        <v>125000</v>
      </c>
      <c r="Y384" s="43">
        <f t="shared" si="184"/>
        <v>125000</v>
      </c>
      <c r="Z384" s="47">
        <f t="shared" si="185"/>
        <v>125000</v>
      </c>
      <c r="AA384" s="43">
        <f t="shared" si="186"/>
        <v>125000</v>
      </c>
      <c r="AB384" s="43">
        <f t="shared" si="187"/>
        <v>125000</v>
      </c>
      <c r="AC384" s="43">
        <f t="shared" si="188"/>
        <v>125000</v>
      </c>
      <c r="AD384" s="43">
        <f t="shared" si="189"/>
        <v>125000</v>
      </c>
      <c r="AE384" s="48">
        <f t="shared" si="190"/>
        <v>125000</v>
      </c>
      <c r="AF384" s="54">
        <f t="shared" si="191"/>
        <v>125000</v>
      </c>
    </row>
    <row r="385" spans="2:32" ht="18">
      <c r="B385" s="42" t="s">
        <v>114</v>
      </c>
      <c r="C385" s="35" t="s">
        <v>8</v>
      </c>
      <c r="D385" s="43">
        <v>0</v>
      </c>
      <c r="E385" s="43">
        <v>0</v>
      </c>
      <c r="F385" s="43">
        <v>0</v>
      </c>
      <c r="G385" s="43">
        <v>0</v>
      </c>
      <c r="H385" s="43">
        <v>0</v>
      </c>
      <c r="I385" s="43">
        <v>0</v>
      </c>
      <c r="J385" s="43">
        <v>0</v>
      </c>
      <c r="K385" s="43">
        <v>0</v>
      </c>
      <c r="L385" s="43">
        <v>0</v>
      </c>
      <c r="M385" s="43">
        <v>0</v>
      </c>
      <c r="N385" s="43">
        <v>0</v>
      </c>
      <c r="O385" s="43">
        <v>0</v>
      </c>
      <c r="P385" s="56">
        <v>595000</v>
      </c>
      <c r="Q385" s="38">
        <f t="shared" si="176"/>
        <v>595000</v>
      </c>
      <c r="S385" s="42" t="s">
        <v>114</v>
      </c>
      <c r="T385" s="35" t="s">
        <v>8</v>
      </c>
      <c r="U385" s="52">
        <f t="shared" si="163"/>
        <v>0</v>
      </c>
      <c r="V385" s="43">
        <f t="shared" si="181"/>
        <v>0</v>
      </c>
      <c r="W385" s="43">
        <f t="shared" si="182"/>
        <v>0</v>
      </c>
      <c r="X385" s="43">
        <f t="shared" si="183"/>
        <v>0</v>
      </c>
      <c r="Y385" s="43">
        <f t="shared" si="184"/>
        <v>0</v>
      </c>
      <c r="Z385" s="47">
        <f t="shared" si="185"/>
        <v>0</v>
      </c>
      <c r="AA385" s="43">
        <f t="shared" si="186"/>
        <v>0</v>
      </c>
      <c r="AB385" s="43">
        <f t="shared" si="187"/>
        <v>0</v>
      </c>
      <c r="AC385" s="43">
        <f t="shared" si="188"/>
        <v>0</v>
      </c>
      <c r="AD385" s="43">
        <f t="shared" si="189"/>
        <v>0</v>
      </c>
      <c r="AE385" s="48">
        <f t="shared" si="190"/>
        <v>0</v>
      </c>
      <c r="AF385" s="54">
        <f t="shared" si="191"/>
        <v>0</v>
      </c>
    </row>
    <row r="386" spans="2:32" ht="18">
      <c r="B386" s="42" t="s">
        <v>114</v>
      </c>
      <c r="C386" s="35" t="s">
        <v>120</v>
      </c>
      <c r="D386" s="43">
        <v>0</v>
      </c>
      <c r="E386" s="43">
        <v>0</v>
      </c>
      <c r="F386" s="43">
        <v>0</v>
      </c>
      <c r="G386" s="43">
        <v>0</v>
      </c>
      <c r="H386" s="43">
        <v>0</v>
      </c>
      <c r="I386" s="43">
        <v>0</v>
      </c>
      <c r="J386" s="43">
        <v>0</v>
      </c>
      <c r="K386" s="43">
        <v>0</v>
      </c>
      <c r="L386" s="43">
        <v>0</v>
      </c>
      <c r="M386" s="43">
        <v>0</v>
      </c>
      <c r="N386" s="43">
        <v>140000</v>
      </c>
      <c r="O386" s="43">
        <v>0</v>
      </c>
      <c r="P386" s="56">
        <v>0</v>
      </c>
      <c r="Q386" s="38">
        <f t="shared" si="176"/>
        <v>140000</v>
      </c>
      <c r="S386" s="42" t="s">
        <v>114</v>
      </c>
      <c r="T386" s="35" t="s">
        <v>120</v>
      </c>
      <c r="U386" s="52">
        <f t="shared" si="163"/>
        <v>0</v>
      </c>
      <c r="V386" s="43">
        <f t="shared" si="181"/>
        <v>0</v>
      </c>
      <c r="W386" s="43">
        <f t="shared" si="182"/>
        <v>0</v>
      </c>
      <c r="X386" s="43">
        <f t="shared" si="183"/>
        <v>0</v>
      </c>
      <c r="Y386" s="43">
        <f t="shared" si="184"/>
        <v>0</v>
      </c>
      <c r="Z386" s="47">
        <f t="shared" si="185"/>
        <v>0</v>
      </c>
      <c r="AA386" s="43">
        <f t="shared" si="186"/>
        <v>0</v>
      </c>
      <c r="AB386" s="43">
        <f t="shared" si="187"/>
        <v>0</v>
      </c>
      <c r="AC386" s="43">
        <f t="shared" si="188"/>
        <v>0</v>
      </c>
      <c r="AD386" s="43">
        <f t="shared" si="189"/>
        <v>0</v>
      </c>
      <c r="AE386" s="48">
        <f t="shared" si="190"/>
        <v>140000</v>
      </c>
      <c r="AF386" s="54">
        <f t="shared" si="191"/>
        <v>140000</v>
      </c>
    </row>
    <row r="387" spans="2:32" ht="18">
      <c r="B387" s="42" t="s">
        <v>114</v>
      </c>
      <c r="C387" s="35" t="s">
        <v>121</v>
      </c>
      <c r="D387" s="43">
        <v>0</v>
      </c>
      <c r="E387" s="43">
        <v>0</v>
      </c>
      <c r="F387" s="43">
        <v>0</v>
      </c>
      <c r="G387" s="43">
        <v>0</v>
      </c>
      <c r="H387" s="43">
        <v>0</v>
      </c>
      <c r="I387" s="43">
        <v>0</v>
      </c>
      <c r="J387" s="43">
        <v>0</v>
      </c>
      <c r="K387" s="43">
        <v>0</v>
      </c>
      <c r="L387" s="43">
        <v>0</v>
      </c>
      <c r="M387" s="43">
        <v>0</v>
      </c>
      <c r="N387" s="43">
        <v>0</v>
      </c>
      <c r="O387" s="43">
        <v>0</v>
      </c>
      <c r="P387" s="56">
        <v>833250</v>
      </c>
      <c r="Q387" s="38">
        <f t="shared" si="176"/>
        <v>833250</v>
      </c>
      <c r="S387" s="42" t="s">
        <v>114</v>
      </c>
      <c r="T387" s="35" t="s">
        <v>121</v>
      </c>
      <c r="U387" s="52">
        <f t="shared" si="163"/>
        <v>0</v>
      </c>
      <c r="V387" s="43">
        <f t="shared" si="181"/>
        <v>0</v>
      </c>
      <c r="W387" s="43">
        <f t="shared" si="182"/>
        <v>0</v>
      </c>
      <c r="X387" s="43">
        <f t="shared" si="183"/>
        <v>0</v>
      </c>
      <c r="Y387" s="43">
        <f t="shared" si="184"/>
        <v>0</v>
      </c>
      <c r="Z387" s="47">
        <f t="shared" si="185"/>
        <v>0</v>
      </c>
      <c r="AA387" s="43">
        <f t="shared" si="186"/>
        <v>0</v>
      </c>
      <c r="AB387" s="43">
        <f t="shared" si="187"/>
        <v>0</v>
      </c>
      <c r="AC387" s="43">
        <f t="shared" si="188"/>
        <v>0</v>
      </c>
      <c r="AD387" s="43">
        <f t="shared" si="189"/>
        <v>0</v>
      </c>
      <c r="AE387" s="48">
        <f t="shared" si="190"/>
        <v>0</v>
      </c>
      <c r="AF387" s="54">
        <f t="shared" si="191"/>
        <v>0</v>
      </c>
    </row>
    <row r="388" spans="2:32" ht="18">
      <c r="B388" s="42" t="s">
        <v>167</v>
      </c>
      <c r="C388" s="35" t="s">
        <v>129</v>
      </c>
      <c r="D388" s="43">
        <v>0</v>
      </c>
      <c r="E388" s="43">
        <v>0</v>
      </c>
      <c r="F388" s="43">
        <v>0</v>
      </c>
      <c r="G388" s="43">
        <v>0</v>
      </c>
      <c r="H388" s="43">
        <v>0</v>
      </c>
      <c r="I388" s="43">
        <v>0</v>
      </c>
      <c r="J388" s="43">
        <v>0</v>
      </c>
      <c r="K388" s="43">
        <v>0</v>
      </c>
      <c r="L388" s="43">
        <v>0</v>
      </c>
      <c r="M388" s="43">
        <v>0</v>
      </c>
      <c r="N388" s="43">
        <v>0</v>
      </c>
      <c r="O388" s="43">
        <v>0</v>
      </c>
      <c r="P388" s="56">
        <v>308000</v>
      </c>
      <c r="Q388" s="38">
        <f t="shared" si="176"/>
        <v>308000</v>
      </c>
      <c r="S388" s="42" t="s">
        <v>167</v>
      </c>
      <c r="T388" s="35" t="s">
        <v>129</v>
      </c>
      <c r="U388" s="52">
        <f t="shared" si="163"/>
        <v>0</v>
      </c>
      <c r="V388" s="43">
        <f t="shared" si="181"/>
        <v>0</v>
      </c>
      <c r="W388" s="43">
        <f t="shared" si="182"/>
        <v>0</v>
      </c>
      <c r="X388" s="43">
        <f t="shared" si="183"/>
        <v>0</v>
      </c>
      <c r="Y388" s="43">
        <f t="shared" si="184"/>
        <v>0</v>
      </c>
      <c r="Z388" s="47">
        <f t="shared" si="185"/>
        <v>0</v>
      </c>
      <c r="AA388" s="43">
        <f t="shared" si="186"/>
        <v>0</v>
      </c>
      <c r="AB388" s="43">
        <f t="shared" si="187"/>
        <v>0</v>
      </c>
      <c r="AC388" s="43">
        <f t="shared" si="188"/>
        <v>0</v>
      </c>
      <c r="AD388" s="43">
        <f t="shared" si="189"/>
        <v>0</v>
      </c>
      <c r="AE388" s="48">
        <f t="shared" si="190"/>
        <v>0</v>
      </c>
      <c r="AF388" s="54">
        <f t="shared" si="191"/>
        <v>0</v>
      </c>
    </row>
    <row r="389" spans="2:32" ht="18">
      <c r="B389" s="42" t="s">
        <v>114</v>
      </c>
      <c r="C389" s="35" t="s">
        <v>73</v>
      </c>
      <c r="D389" s="43">
        <v>0</v>
      </c>
      <c r="E389" s="43">
        <v>0</v>
      </c>
      <c r="F389" s="43">
        <v>0</v>
      </c>
      <c r="G389" s="43">
        <v>0</v>
      </c>
      <c r="H389" s="43">
        <v>0</v>
      </c>
      <c r="I389" s="43">
        <v>0</v>
      </c>
      <c r="J389" s="43">
        <v>0</v>
      </c>
      <c r="K389" s="43">
        <v>0</v>
      </c>
      <c r="L389" s="43">
        <v>0</v>
      </c>
      <c r="M389" s="43">
        <v>0</v>
      </c>
      <c r="N389" s="43">
        <v>90000</v>
      </c>
      <c r="O389" s="43">
        <v>0</v>
      </c>
      <c r="P389" s="56">
        <v>56250</v>
      </c>
      <c r="Q389" s="38">
        <f t="shared" si="176"/>
        <v>146250</v>
      </c>
      <c r="S389" s="42" t="s">
        <v>114</v>
      </c>
      <c r="T389" s="35" t="s">
        <v>73</v>
      </c>
      <c r="U389" s="52">
        <f t="shared" si="163"/>
        <v>0</v>
      </c>
      <c r="V389" s="43">
        <f t="shared" si="181"/>
        <v>0</v>
      </c>
      <c r="W389" s="43">
        <f t="shared" si="182"/>
        <v>0</v>
      </c>
      <c r="X389" s="43">
        <f t="shared" si="183"/>
        <v>0</v>
      </c>
      <c r="Y389" s="43">
        <f t="shared" si="184"/>
        <v>0</v>
      </c>
      <c r="Z389" s="47">
        <f t="shared" si="185"/>
        <v>0</v>
      </c>
      <c r="AA389" s="43">
        <f t="shared" si="186"/>
        <v>0</v>
      </c>
      <c r="AB389" s="43">
        <f t="shared" si="187"/>
        <v>0</v>
      </c>
      <c r="AC389" s="43">
        <f t="shared" si="188"/>
        <v>0</v>
      </c>
      <c r="AD389" s="43">
        <f t="shared" si="189"/>
        <v>0</v>
      </c>
      <c r="AE389" s="48">
        <f t="shared" si="190"/>
        <v>90000</v>
      </c>
      <c r="AF389" s="54">
        <f t="shared" si="191"/>
        <v>90000</v>
      </c>
    </row>
    <row r="390" spans="2:32" ht="18">
      <c r="B390" s="42" t="s">
        <v>114</v>
      </c>
      <c r="C390" s="35" t="s">
        <v>123</v>
      </c>
      <c r="D390" s="43">
        <v>0</v>
      </c>
      <c r="E390" s="43">
        <v>0</v>
      </c>
      <c r="F390" s="43">
        <v>0</v>
      </c>
      <c r="G390" s="43">
        <v>0</v>
      </c>
      <c r="H390" s="43">
        <v>0</v>
      </c>
      <c r="I390" s="43">
        <v>60000</v>
      </c>
      <c r="J390" s="43">
        <v>0</v>
      </c>
      <c r="K390" s="43">
        <v>26082</v>
      </c>
      <c r="L390" s="43">
        <v>0</v>
      </c>
      <c r="M390" s="43">
        <v>635000</v>
      </c>
      <c r="N390" s="43">
        <v>106000</v>
      </c>
      <c r="O390" s="43">
        <v>50000</v>
      </c>
      <c r="P390" s="56">
        <v>60000</v>
      </c>
      <c r="Q390" s="38">
        <f t="shared" si="176"/>
        <v>937082</v>
      </c>
      <c r="S390" s="42" t="s">
        <v>114</v>
      </c>
      <c r="T390" s="35" t="s">
        <v>123</v>
      </c>
      <c r="U390" s="52">
        <f t="shared" ref="U390:U409" si="192">D390</f>
        <v>0</v>
      </c>
      <c r="V390" s="43">
        <f t="shared" si="181"/>
        <v>0</v>
      </c>
      <c r="W390" s="43">
        <f t="shared" si="182"/>
        <v>0</v>
      </c>
      <c r="X390" s="43">
        <f t="shared" si="183"/>
        <v>0</v>
      </c>
      <c r="Y390" s="43">
        <f t="shared" si="184"/>
        <v>0</v>
      </c>
      <c r="Z390" s="47">
        <f t="shared" si="185"/>
        <v>60000</v>
      </c>
      <c r="AA390" s="43">
        <f t="shared" si="186"/>
        <v>60000</v>
      </c>
      <c r="AB390" s="43">
        <f t="shared" si="187"/>
        <v>86082</v>
      </c>
      <c r="AC390" s="43">
        <f t="shared" si="188"/>
        <v>86082</v>
      </c>
      <c r="AD390" s="43">
        <f t="shared" si="189"/>
        <v>721082</v>
      </c>
      <c r="AE390" s="48">
        <f t="shared" si="190"/>
        <v>827082</v>
      </c>
      <c r="AF390" s="54">
        <f t="shared" si="191"/>
        <v>877082</v>
      </c>
    </row>
    <row r="391" spans="2:32" ht="19" thickBot="1">
      <c r="B391" s="44" t="s">
        <v>114</v>
      </c>
      <c r="C391" s="45" t="s">
        <v>170</v>
      </c>
      <c r="D391" s="46">
        <v>0</v>
      </c>
      <c r="E391" s="46">
        <v>0</v>
      </c>
      <c r="F391" s="46">
        <v>0</v>
      </c>
      <c r="G391" s="46">
        <v>0</v>
      </c>
      <c r="H391" s="46">
        <v>0</v>
      </c>
      <c r="I391" s="46">
        <v>0</v>
      </c>
      <c r="J391" s="46">
        <v>0</v>
      </c>
      <c r="K391" s="46">
        <v>0</v>
      </c>
      <c r="L391" s="46">
        <v>0</v>
      </c>
      <c r="M391" s="46">
        <v>0</v>
      </c>
      <c r="N391" s="46">
        <v>14400</v>
      </c>
      <c r="O391" s="46">
        <v>0</v>
      </c>
      <c r="P391" s="57">
        <v>0</v>
      </c>
      <c r="Q391" s="39">
        <f t="shared" si="176"/>
        <v>14400</v>
      </c>
      <c r="S391" s="44" t="s">
        <v>114</v>
      </c>
      <c r="T391" s="45" t="s">
        <v>170</v>
      </c>
      <c r="U391" s="53">
        <f t="shared" si="192"/>
        <v>0</v>
      </c>
      <c r="V391" s="46">
        <f t="shared" si="181"/>
        <v>0</v>
      </c>
      <c r="W391" s="46">
        <f t="shared" si="182"/>
        <v>0</v>
      </c>
      <c r="X391" s="46">
        <f t="shared" si="183"/>
        <v>0</v>
      </c>
      <c r="Y391" s="46">
        <f t="shared" si="184"/>
        <v>0</v>
      </c>
      <c r="Z391" s="49">
        <f t="shared" si="185"/>
        <v>0</v>
      </c>
      <c r="AA391" s="50">
        <f t="shared" si="186"/>
        <v>0</v>
      </c>
      <c r="AB391" s="50">
        <f t="shared" si="187"/>
        <v>0</v>
      </c>
      <c r="AC391" s="50">
        <f t="shared" si="188"/>
        <v>0</v>
      </c>
      <c r="AD391" s="50">
        <f t="shared" si="189"/>
        <v>0</v>
      </c>
      <c r="AE391" s="51">
        <f t="shared" si="190"/>
        <v>14400</v>
      </c>
      <c r="AF391" s="55">
        <f t="shared" si="191"/>
        <v>14400</v>
      </c>
    </row>
    <row r="392" spans="2:32" ht="18">
      <c r="B392" s="42" t="s">
        <v>115</v>
      </c>
      <c r="C392" s="35" t="s">
        <v>6</v>
      </c>
      <c r="D392" s="43">
        <v>0</v>
      </c>
      <c r="E392" s="43">
        <v>0</v>
      </c>
      <c r="F392" s="43">
        <v>25000</v>
      </c>
      <c r="G392" s="43">
        <v>25000</v>
      </c>
      <c r="H392" s="43">
        <v>0</v>
      </c>
      <c r="I392" s="43">
        <v>92000</v>
      </c>
      <c r="J392" s="43">
        <v>69000</v>
      </c>
      <c r="K392" s="43">
        <v>0</v>
      </c>
      <c r="L392" s="43">
        <v>0</v>
      </c>
      <c r="M392" s="43">
        <v>0</v>
      </c>
      <c r="N392" s="43">
        <v>0</v>
      </c>
      <c r="O392" s="43">
        <v>0</v>
      </c>
      <c r="P392" s="56">
        <v>0</v>
      </c>
      <c r="Q392" s="38">
        <f t="shared" si="176"/>
        <v>211000</v>
      </c>
      <c r="S392" s="42" t="s">
        <v>115</v>
      </c>
      <c r="T392" s="35" t="s">
        <v>6</v>
      </c>
      <c r="U392" s="52">
        <f t="shared" si="192"/>
        <v>0</v>
      </c>
      <c r="V392" s="43">
        <f t="shared" si="181"/>
        <v>0</v>
      </c>
      <c r="W392" s="43">
        <f t="shared" si="182"/>
        <v>25000</v>
      </c>
      <c r="X392" s="43">
        <f t="shared" si="183"/>
        <v>50000</v>
      </c>
      <c r="Y392" s="43">
        <f t="shared" si="184"/>
        <v>50000</v>
      </c>
      <c r="Z392" s="47">
        <f t="shared" si="185"/>
        <v>142000</v>
      </c>
      <c r="AA392" s="43">
        <f t="shared" si="186"/>
        <v>211000</v>
      </c>
      <c r="AB392" s="43">
        <f t="shared" si="187"/>
        <v>211000</v>
      </c>
      <c r="AC392" s="43">
        <f t="shared" si="188"/>
        <v>211000</v>
      </c>
      <c r="AD392" s="43">
        <f t="shared" si="189"/>
        <v>211000</v>
      </c>
      <c r="AE392" s="48">
        <f t="shared" si="190"/>
        <v>211000</v>
      </c>
      <c r="AF392" s="54">
        <f t="shared" si="191"/>
        <v>211000</v>
      </c>
    </row>
    <row r="393" spans="2:32" ht="18">
      <c r="B393" s="42" t="s">
        <v>115</v>
      </c>
      <c r="C393" s="35" t="s">
        <v>117</v>
      </c>
      <c r="D393" s="43">
        <v>0</v>
      </c>
      <c r="E393" s="43">
        <v>145000</v>
      </c>
      <c r="F393" s="43">
        <v>75000</v>
      </c>
      <c r="G393" s="43">
        <v>0</v>
      </c>
      <c r="H393" s="43">
        <v>0</v>
      </c>
      <c r="I393" s="43">
        <v>0</v>
      </c>
      <c r="J393" s="43">
        <v>0</v>
      </c>
      <c r="K393" s="43">
        <v>0</v>
      </c>
      <c r="L393" s="43">
        <v>160000</v>
      </c>
      <c r="M393" s="43">
        <v>160000</v>
      </c>
      <c r="N393" s="43">
        <v>0</v>
      </c>
      <c r="O393" s="43">
        <v>0</v>
      </c>
      <c r="P393" s="56">
        <v>240000</v>
      </c>
      <c r="Q393" s="38">
        <f t="shared" si="176"/>
        <v>780000</v>
      </c>
      <c r="S393" s="42" t="s">
        <v>115</v>
      </c>
      <c r="T393" s="35" t="s">
        <v>117</v>
      </c>
      <c r="U393" s="52">
        <f t="shared" si="192"/>
        <v>0</v>
      </c>
      <c r="V393" s="43">
        <f t="shared" si="181"/>
        <v>145000</v>
      </c>
      <c r="W393" s="43">
        <f t="shared" si="182"/>
        <v>220000</v>
      </c>
      <c r="X393" s="43">
        <f t="shared" si="183"/>
        <v>220000</v>
      </c>
      <c r="Y393" s="43">
        <f t="shared" si="184"/>
        <v>220000</v>
      </c>
      <c r="Z393" s="47">
        <f t="shared" si="185"/>
        <v>220000</v>
      </c>
      <c r="AA393" s="43">
        <f t="shared" si="186"/>
        <v>220000</v>
      </c>
      <c r="AB393" s="43">
        <f t="shared" si="187"/>
        <v>220000</v>
      </c>
      <c r="AC393" s="43">
        <f t="shared" si="188"/>
        <v>380000</v>
      </c>
      <c r="AD393" s="43">
        <f t="shared" si="189"/>
        <v>540000</v>
      </c>
      <c r="AE393" s="48">
        <f t="shared" si="190"/>
        <v>540000</v>
      </c>
      <c r="AF393" s="54">
        <f t="shared" si="191"/>
        <v>540000</v>
      </c>
    </row>
    <row r="394" spans="2:32" ht="18">
      <c r="B394" s="42" t="s">
        <v>115</v>
      </c>
      <c r="C394" s="35" t="s">
        <v>8</v>
      </c>
      <c r="D394" s="43" t="s">
        <v>118</v>
      </c>
      <c r="E394" s="43" t="s">
        <v>118</v>
      </c>
      <c r="F394" s="43" t="s">
        <v>118</v>
      </c>
      <c r="G394" s="43" t="s">
        <v>118</v>
      </c>
      <c r="H394" s="43" t="s">
        <v>118</v>
      </c>
      <c r="I394" s="43" t="s">
        <v>118</v>
      </c>
      <c r="J394" s="43" t="s">
        <v>118</v>
      </c>
      <c r="K394" s="43" t="s">
        <v>118</v>
      </c>
      <c r="L394" s="43" t="s">
        <v>118</v>
      </c>
      <c r="M394" s="43" t="s">
        <v>118</v>
      </c>
      <c r="N394" s="43" t="s">
        <v>118</v>
      </c>
      <c r="O394" s="43" t="s">
        <v>118</v>
      </c>
      <c r="P394" s="56" t="s">
        <v>118</v>
      </c>
      <c r="Q394" s="38">
        <f t="shared" si="176"/>
        <v>0</v>
      </c>
      <c r="S394" s="42" t="s">
        <v>115</v>
      </c>
      <c r="T394" s="35" t="s">
        <v>8</v>
      </c>
      <c r="U394" s="52" t="str">
        <f t="shared" si="192"/>
        <v xml:space="preserve"> </v>
      </c>
      <c r="V394" s="43"/>
      <c r="W394" s="43"/>
      <c r="X394" s="43"/>
      <c r="Y394" s="43"/>
      <c r="Z394" s="47"/>
      <c r="AA394" s="43"/>
      <c r="AB394" s="43"/>
      <c r="AC394" s="43"/>
      <c r="AD394" s="43"/>
      <c r="AE394" s="48"/>
      <c r="AF394" s="54"/>
    </row>
    <row r="395" spans="2:32" ht="18">
      <c r="B395" s="42" t="s">
        <v>115</v>
      </c>
      <c r="C395" s="35" t="s">
        <v>120</v>
      </c>
      <c r="D395" s="43">
        <v>0</v>
      </c>
      <c r="E395" s="43">
        <v>0</v>
      </c>
      <c r="F395" s="43">
        <v>0</v>
      </c>
      <c r="G395" s="43">
        <v>0</v>
      </c>
      <c r="H395" s="43">
        <v>0</v>
      </c>
      <c r="I395" s="43">
        <v>0</v>
      </c>
      <c r="J395" s="43">
        <v>0</v>
      </c>
      <c r="K395" s="43">
        <v>0</v>
      </c>
      <c r="L395" s="43">
        <v>0</v>
      </c>
      <c r="M395" s="43">
        <v>0</v>
      </c>
      <c r="N395" s="43">
        <v>900000</v>
      </c>
      <c r="O395" s="43">
        <v>0</v>
      </c>
      <c r="P395" s="56">
        <v>1380000</v>
      </c>
      <c r="Q395" s="38">
        <f t="shared" si="176"/>
        <v>2280000</v>
      </c>
      <c r="S395" s="42" t="s">
        <v>115</v>
      </c>
      <c r="T395" s="35" t="s">
        <v>120</v>
      </c>
      <c r="U395" s="52">
        <f t="shared" si="192"/>
        <v>0</v>
      </c>
      <c r="V395" s="43">
        <f t="shared" ref="V395:AF396" si="193">U395+E395</f>
        <v>0</v>
      </c>
      <c r="W395" s="43">
        <f t="shared" si="193"/>
        <v>0</v>
      </c>
      <c r="X395" s="43">
        <f t="shared" si="193"/>
        <v>0</v>
      </c>
      <c r="Y395" s="43">
        <f t="shared" si="193"/>
        <v>0</v>
      </c>
      <c r="Z395" s="47">
        <f t="shared" si="193"/>
        <v>0</v>
      </c>
      <c r="AA395" s="43">
        <f t="shared" si="193"/>
        <v>0</v>
      </c>
      <c r="AB395" s="43">
        <f t="shared" si="193"/>
        <v>0</v>
      </c>
      <c r="AC395" s="43">
        <f t="shared" si="193"/>
        <v>0</v>
      </c>
      <c r="AD395" s="43">
        <f t="shared" si="193"/>
        <v>0</v>
      </c>
      <c r="AE395" s="48">
        <f t="shared" si="193"/>
        <v>900000</v>
      </c>
      <c r="AF395" s="54">
        <f t="shared" si="193"/>
        <v>900000</v>
      </c>
    </row>
    <row r="396" spans="2:32" ht="18">
      <c r="B396" s="42" t="s">
        <v>115</v>
      </c>
      <c r="C396" s="35" t="s">
        <v>10</v>
      </c>
      <c r="D396" s="43">
        <v>0</v>
      </c>
      <c r="E396" s="43">
        <v>0</v>
      </c>
      <c r="F396" s="43">
        <v>0</v>
      </c>
      <c r="G396" s="43">
        <v>0</v>
      </c>
      <c r="H396" s="43">
        <v>0</v>
      </c>
      <c r="I396" s="43">
        <v>0</v>
      </c>
      <c r="J396" s="43">
        <v>0</v>
      </c>
      <c r="K396" s="43">
        <v>0</v>
      </c>
      <c r="L396" s="43">
        <v>0</v>
      </c>
      <c r="M396" s="43">
        <v>940000</v>
      </c>
      <c r="N396" s="43">
        <v>660000</v>
      </c>
      <c r="O396" s="43">
        <v>0</v>
      </c>
      <c r="P396" s="56">
        <v>437250</v>
      </c>
      <c r="Q396" s="38">
        <f t="shared" si="176"/>
        <v>2037250</v>
      </c>
      <c r="S396" s="42" t="s">
        <v>115</v>
      </c>
      <c r="T396" s="35" t="s">
        <v>10</v>
      </c>
      <c r="U396" s="52">
        <f t="shared" si="192"/>
        <v>0</v>
      </c>
      <c r="V396" s="43">
        <f t="shared" si="193"/>
        <v>0</v>
      </c>
      <c r="W396" s="43">
        <f t="shared" si="193"/>
        <v>0</v>
      </c>
      <c r="X396" s="43">
        <f t="shared" si="193"/>
        <v>0</v>
      </c>
      <c r="Y396" s="43">
        <f t="shared" si="193"/>
        <v>0</v>
      </c>
      <c r="Z396" s="47">
        <f t="shared" si="193"/>
        <v>0</v>
      </c>
      <c r="AA396" s="43">
        <f t="shared" si="193"/>
        <v>0</v>
      </c>
      <c r="AB396" s="43">
        <f t="shared" si="193"/>
        <v>0</v>
      </c>
      <c r="AC396" s="43">
        <f t="shared" si="193"/>
        <v>0</v>
      </c>
      <c r="AD396" s="43">
        <f t="shared" si="193"/>
        <v>940000</v>
      </c>
      <c r="AE396" s="48">
        <f t="shared" si="193"/>
        <v>1600000</v>
      </c>
      <c r="AF396" s="54">
        <f t="shared" si="193"/>
        <v>1600000</v>
      </c>
    </row>
    <row r="397" spans="2:32" ht="18">
      <c r="B397" s="42" t="s">
        <v>115</v>
      </c>
      <c r="C397" s="35" t="s">
        <v>129</v>
      </c>
      <c r="D397" s="43" t="s">
        <v>118</v>
      </c>
      <c r="E397" s="43" t="s">
        <v>118</v>
      </c>
      <c r="F397" s="43" t="s">
        <v>118</v>
      </c>
      <c r="G397" s="43" t="s">
        <v>118</v>
      </c>
      <c r="H397" s="43" t="s">
        <v>118</v>
      </c>
      <c r="I397" s="43" t="s">
        <v>118</v>
      </c>
      <c r="J397" s="43" t="s">
        <v>118</v>
      </c>
      <c r="K397" s="43" t="s">
        <v>118</v>
      </c>
      <c r="L397" s="43" t="s">
        <v>118</v>
      </c>
      <c r="M397" s="43" t="s">
        <v>118</v>
      </c>
      <c r="N397" s="43" t="s">
        <v>118</v>
      </c>
      <c r="O397" s="43" t="s">
        <v>118</v>
      </c>
      <c r="P397" s="56" t="s">
        <v>118</v>
      </c>
      <c r="Q397" s="38">
        <f t="shared" si="176"/>
        <v>0</v>
      </c>
      <c r="S397" s="42" t="s">
        <v>115</v>
      </c>
      <c r="T397" s="35" t="s">
        <v>129</v>
      </c>
      <c r="U397" s="52" t="str">
        <f t="shared" si="192"/>
        <v xml:space="preserve"> </v>
      </c>
      <c r="V397" s="43"/>
      <c r="W397" s="43"/>
      <c r="X397" s="43"/>
      <c r="Y397" s="43"/>
      <c r="Z397" s="47"/>
      <c r="AA397" s="43"/>
      <c r="AB397" s="43"/>
      <c r="AC397" s="43"/>
      <c r="AD397" s="43"/>
      <c r="AE397" s="48"/>
      <c r="AF397" s="54"/>
    </row>
    <row r="398" spans="2:32" ht="18">
      <c r="B398" s="42" t="s">
        <v>168</v>
      </c>
      <c r="C398" s="35" t="s">
        <v>132</v>
      </c>
      <c r="D398" s="43">
        <v>0</v>
      </c>
      <c r="E398" s="43">
        <v>50000</v>
      </c>
      <c r="F398" s="43">
        <v>50000</v>
      </c>
      <c r="G398" s="43">
        <v>0</v>
      </c>
      <c r="H398" s="43">
        <v>0</v>
      </c>
      <c r="I398" s="43">
        <v>60000</v>
      </c>
      <c r="J398" s="43">
        <v>0</v>
      </c>
      <c r="K398" s="43">
        <v>0</v>
      </c>
      <c r="L398" s="43">
        <v>180000</v>
      </c>
      <c r="M398" s="43">
        <v>0</v>
      </c>
      <c r="N398" s="43">
        <v>6000</v>
      </c>
      <c r="O398" s="43">
        <v>0</v>
      </c>
      <c r="P398" s="56">
        <v>660000</v>
      </c>
      <c r="Q398" s="38">
        <f t="shared" si="176"/>
        <v>1006000</v>
      </c>
      <c r="S398" s="42" t="s">
        <v>168</v>
      </c>
      <c r="T398" s="35" t="s">
        <v>132</v>
      </c>
      <c r="U398" s="52">
        <f t="shared" si="192"/>
        <v>0</v>
      </c>
      <c r="V398" s="43">
        <f t="shared" ref="V398:AF400" si="194">U398+E398</f>
        <v>50000</v>
      </c>
      <c r="W398" s="43">
        <f t="shared" si="194"/>
        <v>100000</v>
      </c>
      <c r="X398" s="43">
        <f t="shared" si="194"/>
        <v>100000</v>
      </c>
      <c r="Y398" s="43">
        <f t="shared" si="194"/>
        <v>100000</v>
      </c>
      <c r="Z398" s="47">
        <f t="shared" si="194"/>
        <v>160000</v>
      </c>
      <c r="AA398" s="43">
        <f t="shared" si="194"/>
        <v>160000</v>
      </c>
      <c r="AB398" s="43">
        <f t="shared" si="194"/>
        <v>160000</v>
      </c>
      <c r="AC398" s="43">
        <f t="shared" si="194"/>
        <v>340000</v>
      </c>
      <c r="AD398" s="43">
        <f t="shared" si="194"/>
        <v>340000</v>
      </c>
      <c r="AE398" s="48">
        <f t="shared" si="194"/>
        <v>346000</v>
      </c>
      <c r="AF398" s="54">
        <f t="shared" si="194"/>
        <v>346000</v>
      </c>
    </row>
    <row r="399" spans="2:32" ht="18">
      <c r="B399" s="42" t="s">
        <v>115</v>
      </c>
      <c r="C399" s="35" t="s">
        <v>123</v>
      </c>
      <c r="D399" s="43">
        <v>0</v>
      </c>
      <c r="E399" s="43">
        <v>0</v>
      </c>
      <c r="F399" s="43">
        <v>0</v>
      </c>
      <c r="G399" s="43">
        <v>0</v>
      </c>
      <c r="H399" s="43">
        <v>0</v>
      </c>
      <c r="I399" s="43">
        <v>0</v>
      </c>
      <c r="J399" s="43">
        <v>0</v>
      </c>
      <c r="K399" s="43">
        <v>0</v>
      </c>
      <c r="L399" s="43">
        <v>32000</v>
      </c>
      <c r="M399" s="43">
        <v>30000</v>
      </c>
      <c r="N399" s="43">
        <v>27000</v>
      </c>
      <c r="O399" s="43">
        <v>160000</v>
      </c>
      <c r="P399" s="56">
        <v>40000</v>
      </c>
      <c r="Q399" s="38">
        <f t="shared" si="176"/>
        <v>289000</v>
      </c>
      <c r="S399" s="42" t="s">
        <v>115</v>
      </c>
      <c r="T399" s="35" t="s">
        <v>123</v>
      </c>
      <c r="U399" s="52">
        <f t="shared" si="192"/>
        <v>0</v>
      </c>
      <c r="V399" s="43">
        <f t="shared" si="194"/>
        <v>0</v>
      </c>
      <c r="W399" s="43">
        <f t="shared" si="194"/>
        <v>0</v>
      </c>
      <c r="X399" s="43">
        <f t="shared" si="194"/>
        <v>0</v>
      </c>
      <c r="Y399" s="43">
        <f t="shared" si="194"/>
        <v>0</v>
      </c>
      <c r="Z399" s="47">
        <f t="shared" si="194"/>
        <v>0</v>
      </c>
      <c r="AA399" s="43">
        <f t="shared" si="194"/>
        <v>0</v>
      </c>
      <c r="AB399" s="43">
        <f t="shared" si="194"/>
        <v>0</v>
      </c>
      <c r="AC399" s="43">
        <f t="shared" si="194"/>
        <v>32000</v>
      </c>
      <c r="AD399" s="43">
        <f t="shared" si="194"/>
        <v>62000</v>
      </c>
      <c r="AE399" s="48">
        <f t="shared" si="194"/>
        <v>89000</v>
      </c>
      <c r="AF399" s="54">
        <f t="shared" si="194"/>
        <v>249000</v>
      </c>
    </row>
    <row r="400" spans="2:32" ht="19" thickBot="1">
      <c r="B400" s="44" t="s">
        <v>115</v>
      </c>
      <c r="C400" s="45" t="s">
        <v>170</v>
      </c>
      <c r="D400" s="46">
        <v>0</v>
      </c>
      <c r="E400" s="46">
        <v>0</v>
      </c>
      <c r="F400" s="46">
        <v>0</v>
      </c>
      <c r="G400" s="46">
        <v>0</v>
      </c>
      <c r="H400" s="46">
        <v>0</v>
      </c>
      <c r="I400" s="46">
        <v>0</v>
      </c>
      <c r="J400" s="46">
        <v>0</v>
      </c>
      <c r="K400" s="46">
        <v>0</v>
      </c>
      <c r="L400" s="46">
        <v>0</v>
      </c>
      <c r="M400" s="46">
        <v>0</v>
      </c>
      <c r="N400" s="46">
        <v>58900</v>
      </c>
      <c r="O400" s="46">
        <v>0</v>
      </c>
      <c r="P400" s="57">
        <v>0</v>
      </c>
      <c r="Q400" s="39">
        <f t="shared" ref="Q400" si="195">SUM(D400:P400)</f>
        <v>58900</v>
      </c>
      <c r="S400" s="42" t="s">
        <v>115</v>
      </c>
      <c r="T400" s="35" t="s">
        <v>170</v>
      </c>
      <c r="U400" s="52">
        <f t="shared" si="192"/>
        <v>0</v>
      </c>
      <c r="V400" s="43">
        <f t="shared" si="194"/>
        <v>0</v>
      </c>
      <c r="W400" s="43">
        <f t="shared" si="194"/>
        <v>0</v>
      </c>
      <c r="X400" s="43">
        <f t="shared" si="194"/>
        <v>0</v>
      </c>
      <c r="Y400" s="43">
        <f t="shared" si="194"/>
        <v>0</v>
      </c>
      <c r="Z400" s="47">
        <f t="shared" si="194"/>
        <v>0</v>
      </c>
      <c r="AA400" s="43">
        <f t="shared" si="194"/>
        <v>0</v>
      </c>
      <c r="AB400" s="43">
        <f t="shared" si="194"/>
        <v>0</v>
      </c>
      <c r="AC400" s="43">
        <f t="shared" si="194"/>
        <v>0</v>
      </c>
      <c r="AD400" s="43">
        <f t="shared" si="194"/>
        <v>0</v>
      </c>
      <c r="AE400" s="48">
        <f t="shared" si="194"/>
        <v>58900</v>
      </c>
      <c r="AF400" s="54">
        <f t="shared" si="194"/>
        <v>58900</v>
      </c>
    </row>
    <row r="401" spans="2:32" ht="18">
      <c r="B401" s="73" t="s">
        <v>116</v>
      </c>
      <c r="C401" s="74" t="s">
        <v>6</v>
      </c>
      <c r="D401" s="75" t="s">
        <v>118</v>
      </c>
      <c r="E401" s="75" t="s">
        <v>118</v>
      </c>
      <c r="F401" s="75" t="s">
        <v>118</v>
      </c>
      <c r="G401" s="75" t="s">
        <v>118</v>
      </c>
      <c r="H401" s="75" t="s">
        <v>118</v>
      </c>
      <c r="I401" s="75" t="s">
        <v>118</v>
      </c>
      <c r="J401" s="75" t="s">
        <v>118</v>
      </c>
      <c r="K401" s="75" t="s">
        <v>118</v>
      </c>
      <c r="L401" s="75" t="s">
        <v>118</v>
      </c>
      <c r="M401" s="75" t="s">
        <v>118</v>
      </c>
      <c r="N401" s="75" t="s">
        <v>118</v>
      </c>
      <c r="O401" s="75" t="s">
        <v>118</v>
      </c>
      <c r="P401" s="76" t="s">
        <v>118</v>
      </c>
      <c r="Q401" s="40">
        <f t="shared" si="176"/>
        <v>0</v>
      </c>
      <c r="S401" s="73" t="s">
        <v>116</v>
      </c>
      <c r="T401" s="74" t="s">
        <v>6</v>
      </c>
      <c r="U401" s="77" t="str">
        <f t="shared" si="192"/>
        <v xml:space="preserve"> </v>
      </c>
      <c r="V401" s="75"/>
      <c r="W401" s="75"/>
      <c r="X401" s="75"/>
      <c r="Y401" s="75"/>
      <c r="Z401" s="79"/>
      <c r="AA401" s="80"/>
      <c r="AB401" s="80"/>
      <c r="AC401" s="80"/>
      <c r="AD401" s="80"/>
      <c r="AE401" s="81"/>
      <c r="AF401" s="78"/>
    </row>
    <row r="402" spans="2:32" ht="18">
      <c r="B402" s="42" t="s">
        <v>116</v>
      </c>
      <c r="C402" s="35" t="s">
        <v>7</v>
      </c>
      <c r="D402" s="43">
        <v>140000</v>
      </c>
      <c r="E402" s="43">
        <v>25000</v>
      </c>
      <c r="F402" s="43">
        <v>0</v>
      </c>
      <c r="G402" s="43">
        <v>0</v>
      </c>
      <c r="H402" s="43">
        <v>0</v>
      </c>
      <c r="I402" s="43">
        <v>0</v>
      </c>
      <c r="J402" s="43">
        <v>0</v>
      </c>
      <c r="K402" s="43">
        <v>0</v>
      </c>
      <c r="L402" s="43">
        <v>0</v>
      </c>
      <c r="M402" s="43">
        <v>0</v>
      </c>
      <c r="N402" s="43">
        <v>0</v>
      </c>
      <c r="O402" s="43">
        <v>0</v>
      </c>
      <c r="P402" s="56">
        <v>0</v>
      </c>
      <c r="Q402" s="38">
        <f t="shared" si="176"/>
        <v>165000</v>
      </c>
      <c r="S402" s="42" t="s">
        <v>116</v>
      </c>
      <c r="T402" s="35" t="s">
        <v>7</v>
      </c>
      <c r="U402" s="52">
        <f t="shared" si="192"/>
        <v>140000</v>
      </c>
      <c r="V402" s="43">
        <f t="shared" ref="V402:AF402" si="196">U402+E402</f>
        <v>165000</v>
      </c>
      <c r="W402" s="43">
        <f t="shared" si="196"/>
        <v>165000</v>
      </c>
      <c r="X402" s="43">
        <f t="shared" si="196"/>
        <v>165000</v>
      </c>
      <c r="Y402" s="43">
        <f t="shared" si="196"/>
        <v>165000</v>
      </c>
      <c r="Z402" s="47">
        <f t="shared" si="196"/>
        <v>165000</v>
      </c>
      <c r="AA402" s="43">
        <f t="shared" si="196"/>
        <v>165000</v>
      </c>
      <c r="AB402" s="43">
        <f t="shared" si="196"/>
        <v>165000</v>
      </c>
      <c r="AC402" s="43">
        <f t="shared" si="196"/>
        <v>165000</v>
      </c>
      <c r="AD402" s="43">
        <f t="shared" si="196"/>
        <v>165000</v>
      </c>
      <c r="AE402" s="48">
        <f t="shared" si="196"/>
        <v>165000</v>
      </c>
      <c r="AF402" s="54">
        <f t="shared" si="196"/>
        <v>165000</v>
      </c>
    </row>
    <row r="403" spans="2:32" ht="18">
      <c r="B403" s="42" t="s">
        <v>116</v>
      </c>
      <c r="C403" s="35" t="s">
        <v>131</v>
      </c>
      <c r="D403" s="43" t="s">
        <v>118</v>
      </c>
      <c r="E403" s="43" t="s">
        <v>118</v>
      </c>
      <c r="F403" s="43" t="s">
        <v>118</v>
      </c>
      <c r="G403" s="43" t="s">
        <v>118</v>
      </c>
      <c r="H403" s="43" t="s">
        <v>118</v>
      </c>
      <c r="I403" s="43" t="s">
        <v>118</v>
      </c>
      <c r="J403" s="43" t="s">
        <v>118</v>
      </c>
      <c r="K403" s="43" t="s">
        <v>118</v>
      </c>
      <c r="L403" s="43" t="s">
        <v>118</v>
      </c>
      <c r="M403" s="43" t="s">
        <v>118</v>
      </c>
      <c r="N403" s="43" t="s">
        <v>118</v>
      </c>
      <c r="O403" s="43" t="s">
        <v>118</v>
      </c>
      <c r="P403" s="56" t="s">
        <v>118</v>
      </c>
      <c r="Q403" s="38">
        <f t="shared" si="176"/>
        <v>0</v>
      </c>
      <c r="S403" s="42" t="s">
        <v>116</v>
      </c>
      <c r="T403" s="35" t="s">
        <v>131</v>
      </c>
      <c r="U403" s="52" t="str">
        <f t="shared" si="192"/>
        <v xml:space="preserve"> </v>
      </c>
      <c r="V403" s="43"/>
      <c r="W403" s="43"/>
      <c r="X403" s="43"/>
      <c r="Y403" s="43"/>
      <c r="Z403" s="47"/>
      <c r="AA403" s="43"/>
      <c r="AB403" s="43"/>
      <c r="AC403" s="43"/>
      <c r="AD403" s="43"/>
      <c r="AE403" s="48"/>
      <c r="AF403" s="54"/>
    </row>
    <row r="404" spans="2:32" ht="18">
      <c r="B404" s="42" t="s">
        <v>116</v>
      </c>
      <c r="C404" s="35" t="s">
        <v>120</v>
      </c>
      <c r="D404" s="43" t="s">
        <v>118</v>
      </c>
      <c r="E404" s="43" t="s">
        <v>118</v>
      </c>
      <c r="F404" s="43" t="s">
        <v>118</v>
      </c>
      <c r="G404" s="43" t="s">
        <v>118</v>
      </c>
      <c r="H404" s="43" t="s">
        <v>118</v>
      </c>
      <c r="I404" s="43" t="s">
        <v>118</v>
      </c>
      <c r="J404" s="43" t="s">
        <v>118</v>
      </c>
      <c r="K404" s="43" t="s">
        <v>118</v>
      </c>
      <c r="L404" s="43" t="s">
        <v>118</v>
      </c>
      <c r="M404" s="43" t="s">
        <v>118</v>
      </c>
      <c r="N404" s="43" t="s">
        <v>118</v>
      </c>
      <c r="O404" s="43" t="s">
        <v>118</v>
      </c>
      <c r="P404" s="56" t="s">
        <v>118</v>
      </c>
      <c r="Q404" s="38">
        <f t="shared" si="176"/>
        <v>0</v>
      </c>
      <c r="S404" s="42" t="s">
        <v>116</v>
      </c>
      <c r="T404" s="35" t="s">
        <v>120</v>
      </c>
      <c r="U404" s="52" t="str">
        <f t="shared" si="192"/>
        <v xml:space="preserve"> </v>
      </c>
      <c r="V404" s="43"/>
      <c r="W404" s="43"/>
      <c r="X404" s="43"/>
      <c r="Y404" s="43"/>
      <c r="Z404" s="47"/>
      <c r="AA404" s="43"/>
      <c r="AB404" s="43"/>
      <c r="AC404" s="43"/>
      <c r="AD404" s="43"/>
      <c r="AE404" s="48"/>
      <c r="AF404" s="54"/>
    </row>
    <row r="405" spans="2:32" ht="18">
      <c r="B405" s="42" t="s">
        <v>116</v>
      </c>
      <c r="C405" s="35" t="s">
        <v>10</v>
      </c>
      <c r="D405" s="43">
        <v>0</v>
      </c>
      <c r="E405" s="43">
        <v>0</v>
      </c>
      <c r="F405" s="43">
        <v>0</v>
      </c>
      <c r="G405" s="43">
        <v>0</v>
      </c>
      <c r="H405" s="43">
        <v>0</v>
      </c>
      <c r="I405" s="43">
        <v>0</v>
      </c>
      <c r="J405" s="43">
        <v>0</v>
      </c>
      <c r="K405" s="43">
        <v>0</v>
      </c>
      <c r="L405" s="43">
        <v>0</v>
      </c>
      <c r="M405" s="43">
        <v>0</v>
      </c>
      <c r="N405" s="43">
        <v>0</v>
      </c>
      <c r="O405" s="43">
        <v>0</v>
      </c>
      <c r="P405" s="56">
        <v>239250</v>
      </c>
      <c r="Q405" s="38">
        <f t="shared" si="176"/>
        <v>239250</v>
      </c>
      <c r="S405" s="42" t="s">
        <v>116</v>
      </c>
      <c r="T405" s="35" t="s">
        <v>10</v>
      </c>
      <c r="U405" s="52">
        <f t="shared" si="192"/>
        <v>0</v>
      </c>
      <c r="V405" s="43">
        <f t="shared" ref="V405:AF405" si="197">U405+E405</f>
        <v>0</v>
      </c>
      <c r="W405" s="43">
        <f t="shared" si="197"/>
        <v>0</v>
      </c>
      <c r="X405" s="43">
        <f t="shared" si="197"/>
        <v>0</v>
      </c>
      <c r="Y405" s="43">
        <f t="shared" si="197"/>
        <v>0</v>
      </c>
      <c r="Z405" s="47">
        <f t="shared" si="197"/>
        <v>0</v>
      </c>
      <c r="AA405" s="43">
        <f t="shared" si="197"/>
        <v>0</v>
      </c>
      <c r="AB405" s="43">
        <f t="shared" si="197"/>
        <v>0</v>
      </c>
      <c r="AC405" s="43">
        <f t="shared" si="197"/>
        <v>0</v>
      </c>
      <c r="AD405" s="43">
        <f t="shared" si="197"/>
        <v>0</v>
      </c>
      <c r="AE405" s="48">
        <f t="shared" si="197"/>
        <v>0</v>
      </c>
      <c r="AF405" s="54">
        <f t="shared" si="197"/>
        <v>0</v>
      </c>
    </row>
    <row r="406" spans="2:32" ht="18">
      <c r="B406" s="42" t="s">
        <v>116</v>
      </c>
      <c r="C406" s="35" t="s">
        <v>11</v>
      </c>
      <c r="D406" s="43" t="s">
        <v>118</v>
      </c>
      <c r="E406" s="43" t="s">
        <v>118</v>
      </c>
      <c r="F406" s="43" t="s">
        <v>118</v>
      </c>
      <c r="G406" s="43" t="s">
        <v>118</v>
      </c>
      <c r="H406" s="43" t="s">
        <v>118</v>
      </c>
      <c r="I406" s="43" t="s">
        <v>118</v>
      </c>
      <c r="J406" s="43" t="s">
        <v>118</v>
      </c>
      <c r="K406" s="43" t="s">
        <v>118</v>
      </c>
      <c r="L406" s="43" t="s">
        <v>118</v>
      </c>
      <c r="M406" s="43" t="s">
        <v>118</v>
      </c>
      <c r="N406" s="43" t="s">
        <v>118</v>
      </c>
      <c r="O406" s="43" t="s">
        <v>118</v>
      </c>
      <c r="P406" s="56" t="s">
        <v>118</v>
      </c>
      <c r="Q406" s="38">
        <f t="shared" si="176"/>
        <v>0</v>
      </c>
      <c r="S406" s="42" t="s">
        <v>116</v>
      </c>
      <c r="T406" s="35" t="s">
        <v>11</v>
      </c>
      <c r="U406" s="52" t="str">
        <f t="shared" si="192"/>
        <v xml:space="preserve"> </v>
      </c>
      <c r="V406" s="43"/>
      <c r="W406" s="43"/>
      <c r="X406" s="43"/>
      <c r="Y406" s="43"/>
      <c r="Z406" s="47"/>
      <c r="AA406" s="43"/>
      <c r="AB406" s="43"/>
      <c r="AC406" s="43"/>
      <c r="AD406" s="43"/>
      <c r="AE406" s="48"/>
      <c r="AF406" s="54"/>
    </row>
    <row r="407" spans="2:32" ht="18">
      <c r="B407" s="42" t="s">
        <v>116</v>
      </c>
      <c r="C407" s="35" t="s">
        <v>132</v>
      </c>
      <c r="D407" s="43" t="s">
        <v>118</v>
      </c>
      <c r="E407" s="43" t="s">
        <v>118</v>
      </c>
      <c r="F407" s="43" t="s">
        <v>118</v>
      </c>
      <c r="G407" s="43" t="s">
        <v>118</v>
      </c>
      <c r="H407" s="43" t="s">
        <v>118</v>
      </c>
      <c r="I407" s="43" t="s">
        <v>118</v>
      </c>
      <c r="J407" s="43" t="s">
        <v>118</v>
      </c>
      <c r="K407" s="43" t="s">
        <v>118</v>
      </c>
      <c r="L407" s="43" t="s">
        <v>118</v>
      </c>
      <c r="M407" s="43" t="s">
        <v>118</v>
      </c>
      <c r="N407" s="43" t="s">
        <v>118</v>
      </c>
      <c r="O407" s="43" t="s">
        <v>118</v>
      </c>
      <c r="P407" s="56" t="s">
        <v>118</v>
      </c>
      <c r="Q407" s="38">
        <f t="shared" si="176"/>
        <v>0</v>
      </c>
      <c r="S407" s="42" t="s">
        <v>116</v>
      </c>
      <c r="T407" s="35" t="s">
        <v>132</v>
      </c>
      <c r="U407" s="52" t="str">
        <f t="shared" si="192"/>
        <v xml:space="preserve"> </v>
      </c>
      <c r="V407" s="43"/>
      <c r="W407" s="43"/>
      <c r="X407" s="43"/>
      <c r="Y407" s="43"/>
      <c r="Z407" s="47"/>
      <c r="AA407" s="43"/>
      <c r="AB407" s="43"/>
      <c r="AC407" s="43"/>
      <c r="AD407" s="43"/>
      <c r="AE407" s="48"/>
      <c r="AF407" s="54"/>
    </row>
    <row r="408" spans="2:32" ht="18">
      <c r="B408" s="42" t="s">
        <v>169</v>
      </c>
      <c r="C408" s="35" t="s">
        <v>123</v>
      </c>
      <c r="D408" s="43">
        <v>0</v>
      </c>
      <c r="E408" s="43">
        <v>0</v>
      </c>
      <c r="F408" s="43">
        <v>0</v>
      </c>
      <c r="G408" s="43">
        <v>0</v>
      </c>
      <c r="H408" s="43">
        <v>0</v>
      </c>
      <c r="I408" s="43">
        <v>0</v>
      </c>
      <c r="J408" s="43">
        <v>0</v>
      </c>
      <c r="K408" s="43">
        <v>0</v>
      </c>
      <c r="L408" s="43">
        <v>0</v>
      </c>
      <c r="M408" s="43">
        <v>0</v>
      </c>
      <c r="N408" s="43">
        <v>0</v>
      </c>
      <c r="O408" s="43">
        <v>0</v>
      </c>
      <c r="P408" s="56">
        <v>60000</v>
      </c>
      <c r="Q408" s="38">
        <f t="shared" si="176"/>
        <v>60000</v>
      </c>
      <c r="S408" s="42" t="s">
        <v>169</v>
      </c>
      <c r="T408" s="35" t="s">
        <v>123</v>
      </c>
      <c r="U408" s="52">
        <f t="shared" si="192"/>
        <v>0</v>
      </c>
      <c r="V408" s="43">
        <f t="shared" ref="V408:AF408" si="198">U408+E408</f>
        <v>0</v>
      </c>
      <c r="W408" s="43">
        <f t="shared" si="198"/>
        <v>0</v>
      </c>
      <c r="X408" s="43">
        <f t="shared" si="198"/>
        <v>0</v>
      </c>
      <c r="Y408" s="43">
        <f t="shared" si="198"/>
        <v>0</v>
      </c>
      <c r="Z408" s="47">
        <f t="shared" si="198"/>
        <v>0</v>
      </c>
      <c r="AA408" s="43">
        <f t="shared" si="198"/>
        <v>0</v>
      </c>
      <c r="AB408" s="43">
        <f t="shared" si="198"/>
        <v>0</v>
      </c>
      <c r="AC408" s="43">
        <f t="shared" si="198"/>
        <v>0</v>
      </c>
      <c r="AD408" s="43">
        <f t="shared" si="198"/>
        <v>0</v>
      </c>
      <c r="AE408" s="48">
        <f t="shared" si="198"/>
        <v>0</v>
      </c>
      <c r="AF408" s="54">
        <f t="shared" si="198"/>
        <v>0</v>
      </c>
    </row>
    <row r="409" spans="2:32" ht="19" thickBot="1">
      <c r="B409" s="44" t="s">
        <v>169</v>
      </c>
      <c r="C409" s="45" t="s">
        <v>170</v>
      </c>
      <c r="D409" s="46" t="s">
        <v>118</v>
      </c>
      <c r="E409" s="46" t="s">
        <v>118</v>
      </c>
      <c r="F409" s="46" t="s">
        <v>118</v>
      </c>
      <c r="G409" s="46" t="s">
        <v>118</v>
      </c>
      <c r="H409" s="46" t="s">
        <v>118</v>
      </c>
      <c r="I409" s="46" t="s">
        <v>118</v>
      </c>
      <c r="J409" s="46" t="s">
        <v>118</v>
      </c>
      <c r="K409" s="46" t="s">
        <v>118</v>
      </c>
      <c r="L409" s="46" t="s">
        <v>118</v>
      </c>
      <c r="M409" s="46" t="s">
        <v>118</v>
      </c>
      <c r="N409" s="46" t="s">
        <v>118</v>
      </c>
      <c r="O409" s="46" t="s">
        <v>118</v>
      </c>
      <c r="P409" s="57" t="s">
        <v>118</v>
      </c>
      <c r="Q409" s="39">
        <f t="shared" si="176"/>
        <v>0</v>
      </c>
      <c r="S409" s="44" t="s">
        <v>169</v>
      </c>
      <c r="T409" s="45" t="s">
        <v>170</v>
      </c>
      <c r="U409" s="53" t="str">
        <f t="shared" si="192"/>
        <v xml:space="preserve"> </v>
      </c>
      <c r="V409" s="46"/>
      <c r="W409" s="46"/>
      <c r="X409" s="46"/>
      <c r="Y409" s="46"/>
      <c r="Z409" s="49"/>
      <c r="AA409" s="50"/>
      <c r="AB409" s="50"/>
      <c r="AC409" s="50"/>
      <c r="AD409" s="50"/>
      <c r="AE409" s="51"/>
      <c r="AF409" s="55"/>
    </row>
    <row r="410" spans="2:32">
      <c r="C410" s="32"/>
      <c r="S410" s="32"/>
      <c r="T410" s="32"/>
    </row>
    <row r="411" spans="2:32">
      <c r="C411" s="32"/>
      <c r="S411" s="32"/>
      <c r="T411" s="32"/>
    </row>
    <row r="412" spans="2:32">
      <c r="C412" s="32"/>
      <c r="S412" s="32"/>
      <c r="T412" s="32"/>
    </row>
    <row r="413" spans="2:32">
      <c r="C413" s="32"/>
      <c r="S413" s="32"/>
      <c r="T413" s="32"/>
    </row>
    <row r="414" spans="2:32">
      <c r="C414" s="32"/>
      <c r="S414" s="32"/>
      <c r="T414" s="32"/>
    </row>
    <row r="415" spans="2:32">
      <c r="C415" s="32"/>
      <c r="S415" s="32"/>
      <c r="T415" s="32"/>
    </row>
    <row r="416" spans="2:32">
      <c r="C416" s="32"/>
      <c r="S416" s="32"/>
      <c r="T416" s="32"/>
    </row>
    <row r="417" spans="3:29" ht="18">
      <c r="C417" s="32"/>
      <c r="S417" s="32"/>
      <c r="T417" s="32"/>
      <c r="Z417"/>
      <c r="AA417"/>
      <c r="AB417"/>
      <c r="AC417"/>
    </row>
    <row r="418" spans="3:29" ht="18">
      <c r="C418" s="32"/>
      <c r="S418"/>
      <c r="T418"/>
      <c r="U418"/>
      <c r="V418"/>
      <c r="Z418"/>
      <c r="AA418"/>
      <c r="AB418"/>
      <c r="AC418"/>
    </row>
    <row r="419" spans="3:29" ht="18">
      <c r="C419" s="32"/>
      <c r="S419"/>
      <c r="T419"/>
      <c r="U419"/>
      <c r="V419"/>
      <c r="Z419"/>
      <c r="AA419"/>
      <c r="AB419"/>
      <c r="AC419"/>
    </row>
    <row r="420" spans="3:29" ht="18">
      <c r="C420" s="32"/>
      <c r="S420" s="32"/>
      <c r="T420" s="32"/>
      <c r="Z420"/>
      <c r="AA420"/>
      <c r="AB420"/>
      <c r="AC420"/>
    </row>
    <row r="421" spans="3:29" ht="18">
      <c r="C421" s="32"/>
      <c r="S421" s="32"/>
      <c r="T421" s="32"/>
      <c r="Z421"/>
      <c r="AA421"/>
      <c r="AB421"/>
      <c r="AC421"/>
    </row>
    <row r="422" spans="3:29" ht="18">
      <c r="C422" s="32"/>
      <c r="S422" s="32"/>
      <c r="T422" s="32"/>
      <c r="Z422"/>
      <c r="AA422"/>
      <c r="AB422"/>
      <c r="AC422"/>
    </row>
    <row r="423" spans="3:29" ht="18">
      <c r="C423" s="32"/>
      <c r="S423" s="32"/>
      <c r="T423" s="32"/>
      <c r="Z423"/>
      <c r="AA423"/>
      <c r="AB423"/>
      <c r="AC423"/>
    </row>
    <row r="424" spans="3:29">
      <c r="C424" s="32"/>
      <c r="S424" s="32"/>
      <c r="T424" s="32"/>
    </row>
    <row r="425" spans="3:29">
      <c r="C425" s="32"/>
      <c r="S425" s="32"/>
      <c r="T425" s="32"/>
    </row>
    <row r="426" spans="3:29">
      <c r="C426" s="32"/>
      <c r="S426" s="32"/>
      <c r="T426" s="32"/>
    </row>
  </sheetData>
  <autoFilter ref="B4:AF409" xr:uid="{6A614D3C-2DD9-784F-BDBF-CB63BDFC2CCC}"/>
  <mergeCells count="1">
    <mergeCell ref="S3:AF3"/>
  </mergeCells>
  <phoneticPr fontId="12" type="noConversion"/>
  <conditionalFormatting sqref="Q5:Q409">
    <cfRule type="top10" dxfId="1" priority="2" rank="10"/>
  </conditionalFormatting>
  <conditionalFormatting sqref="AE5:AE40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HVIP Data - Sorted</vt:lpstr>
      <vt:lpstr>HVIP Vehicles By County 2010</vt:lpstr>
      <vt:lpstr>EMFAC Total By County 2015</vt:lpstr>
      <vt:lpstr>RESULT - Los Angeles County</vt:lpstr>
      <vt:lpstr>HVIP Funded Vehicles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2022-07-05T19:12:04Z</dcterms:created>
  <dcterms:modified xsi:type="dcterms:W3CDTF">2022-10-31T18:09:18Z</dcterms:modified>
</cp:coreProperties>
</file>