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EB622135-A251-4C56-A586-68726BE62B2D}" xr6:coauthVersionLast="47" xr6:coauthVersionMax="47" xr10:uidLastSave="{00000000-0000-0000-0000-000000000000}"/>
  <bookViews>
    <workbookView xWindow="0" yWindow="690" windowWidth="20490" windowHeight="9540" xr2:uid="{606CAC9E-1C17-4C90-BFDA-5D37076C77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M11" i="1"/>
  <c r="M5" i="1"/>
  <c r="O8" i="1"/>
  <c r="M8" i="1"/>
  <c r="O7" i="1"/>
  <c r="M7" i="1"/>
  <c r="O6" i="1"/>
  <c r="M6" i="1"/>
  <c r="O5" i="1"/>
  <c r="J8" i="1"/>
  <c r="H8" i="1"/>
  <c r="J7" i="1"/>
  <c r="H7" i="1"/>
  <c r="J6" i="1"/>
  <c r="H6" i="1"/>
  <c r="J5" i="1"/>
  <c r="J9" i="1" s="1"/>
  <c r="J11" i="1" s="1"/>
  <c r="H5" i="1"/>
  <c r="E8" i="1"/>
  <c r="C8" i="1"/>
  <c r="E7" i="1"/>
  <c r="C7" i="1"/>
  <c r="E6" i="1"/>
  <c r="C6" i="1"/>
  <c r="E5" i="1"/>
  <c r="C5" i="1"/>
  <c r="O9" i="1" l="1"/>
  <c r="O12" i="1" s="1"/>
  <c r="M9" i="1"/>
  <c r="M12" i="1" s="1"/>
  <c r="C9" i="1"/>
  <c r="C11" i="1" s="1"/>
  <c r="H9" i="1"/>
  <c r="H11" i="1" s="1"/>
  <c r="E9" i="1"/>
  <c r="E11" i="1" s="1"/>
</calcChain>
</file>

<file path=xl/sharedStrings.xml><?xml version="1.0" encoding="utf-8"?>
<sst xmlns="http://schemas.openxmlformats.org/spreadsheetml/2006/main" count="39" uniqueCount="15">
  <si>
    <t>차수</t>
    <phoneticPr fontId="1" type="noConversion"/>
  </si>
  <si>
    <t>슬릿1</t>
    <phoneticPr fontId="1" type="noConversion"/>
  </si>
  <si>
    <t>슬릿폭</t>
    <phoneticPr fontId="1" type="noConversion"/>
  </si>
  <si>
    <t>슬릿2</t>
    <phoneticPr fontId="1" type="noConversion"/>
  </si>
  <si>
    <t>파장nm</t>
    <phoneticPr fontId="1" type="noConversion"/>
  </si>
  <si>
    <t>거리m</t>
    <phoneticPr fontId="1" type="noConversion"/>
  </si>
  <si>
    <t>평균</t>
    <phoneticPr fontId="1" type="noConversion"/>
  </si>
  <si>
    <t>실제값</t>
    <phoneticPr fontId="1" type="noConversion"/>
  </si>
  <si>
    <t>오차</t>
    <phoneticPr fontId="1" type="noConversion"/>
  </si>
  <si>
    <t>무늬위치mm</t>
    <phoneticPr fontId="1" type="noConversion"/>
  </si>
  <si>
    <t>슬릿간격</t>
    <phoneticPr fontId="1" type="noConversion"/>
  </si>
  <si>
    <t>단일슬릿</t>
    <phoneticPr fontId="1" type="noConversion"/>
  </si>
  <si>
    <t>이중슬릿</t>
    <phoneticPr fontId="1" type="noConversion"/>
  </si>
  <si>
    <t>회절격자</t>
    <phoneticPr fontId="1" type="noConversion"/>
  </si>
  <si>
    <t>슬릿수 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</si>
</sst>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FC40-2BB1-4CA3-85BB-EC342952BF05}">
  <dimension ref="A1:O12"/>
  <sheetViews>
    <sheetView tabSelected="1" zoomScale="85" zoomScaleNormal="85" workbookViewId="0">
      <selection activeCell="O10" sqref="O10"/>
    </sheetView>
  </sheetViews>
  <sheetFormatPr defaultRowHeight="16.5" x14ac:dyDescent="0.3"/>
  <cols>
    <col min="1" max="15" width="11.125" customWidth="1"/>
  </cols>
  <sheetData>
    <row r="1" spans="1:15" x14ac:dyDescent="0.3">
      <c r="A1" s="6" t="s">
        <v>11</v>
      </c>
      <c r="B1" s="6"/>
      <c r="C1" s="6"/>
      <c r="D1" s="6"/>
      <c r="E1" s="6"/>
      <c r="F1" s="6" t="s">
        <v>12</v>
      </c>
      <c r="G1" s="6"/>
      <c r="H1" s="6"/>
      <c r="I1" s="6"/>
      <c r="J1" s="6"/>
      <c r="K1" s="6" t="s">
        <v>13</v>
      </c>
      <c r="L1" s="6"/>
      <c r="M1" s="6"/>
      <c r="N1" s="6"/>
      <c r="O1" s="6"/>
    </row>
    <row r="2" spans="1:15" x14ac:dyDescent="0.3">
      <c r="B2" t="s">
        <v>4</v>
      </c>
      <c r="C2" s="1"/>
      <c r="D2" t="s">
        <v>5</v>
      </c>
      <c r="E2" s="1"/>
      <c r="G2" t="s">
        <v>4</v>
      </c>
      <c r="H2" s="1"/>
      <c r="I2" t="s">
        <v>5</v>
      </c>
      <c r="J2" s="1"/>
      <c r="N2" t="s">
        <v>5</v>
      </c>
      <c r="O2" s="1"/>
    </row>
    <row r="3" spans="1:15" x14ac:dyDescent="0.3">
      <c r="B3" s="6" t="s">
        <v>1</v>
      </c>
      <c r="C3" s="6"/>
      <c r="D3" s="6" t="s">
        <v>3</v>
      </c>
      <c r="E3" s="6"/>
      <c r="G3" s="6" t="s">
        <v>1</v>
      </c>
      <c r="H3" s="6"/>
      <c r="I3" s="6" t="s">
        <v>3</v>
      </c>
      <c r="J3" s="6"/>
      <c r="L3" s="6" t="s">
        <v>1</v>
      </c>
      <c r="M3" s="6"/>
      <c r="N3" s="6" t="s">
        <v>3</v>
      </c>
      <c r="O3" s="6"/>
    </row>
    <row r="4" spans="1:15" x14ac:dyDescent="0.3">
      <c r="A4" t="s">
        <v>0</v>
      </c>
      <c r="B4" t="s">
        <v>9</v>
      </c>
      <c r="C4" t="s">
        <v>2</v>
      </c>
      <c r="D4" t="s">
        <v>9</v>
      </c>
      <c r="E4" t="s">
        <v>2</v>
      </c>
      <c r="F4" t="s">
        <v>0</v>
      </c>
      <c r="G4" t="s">
        <v>9</v>
      </c>
      <c r="H4" t="s">
        <v>10</v>
      </c>
      <c r="I4" t="s">
        <v>9</v>
      </c>
      <c r="J4" t="s">
        <v>10</v>
      </c>
      <c r="K4" t="s">
        <v>0</v>
      </c>
      <c r="L4" t="s">
        <v>9</v>
      </c>
      <c r="M4" t="s">
        <v>10</v>
      </c>
      <c r="N4" t="s">
        <v>9</v>
      </c>
      <c r="O4" t="s">
        <v>10</v>
      </c>
    </row>
    <row r="5" spans="1:15" x14ac:dyDescent="0.3">
      <c r="A5">
        <v>1</v>
      </c>
      <c r="B5" s="1"/>
      <c r="C5" s="3" t="e">
        <f>E2*A5*C2/(B5*1000)</f>
        <v>#DIV/0!</v>
      </c>
      <c r="D5" s="1"/>
      <c r="E5" s="5" t="e">
        <f>E2*A5*C2/(D5*1000)</f>
        <v>#DIV/0!</v>
      </c>
      <c r="F5">
        <v>1</v>
      </c>
      <c r="G5" s="1"/>
      <c r="H5" s="5" t="e">
        <f>J2*F5*H2/(G5*1000)</f>
        <v>#DIV/0!</v>
      </c>
      <c r="I5" s="1"/>
      <c r="J5" s="5" t="e">
        <f>J2*F5*H2/(I5*1000)</f>
        <v>#DIV/0!</v>
      </c>
      <c r="K5">
        <v>1</v>
      </c>
      <c r="L5" s="1"/>
      <c r="M5" s="3" t="e">
        <f>O2*K5*H2/(L5*1000)</f>
        <v>#DIV/0!</v>
      </c>
      <c r="N5" s="1"/>
      <c r="O5" s="3" t="e">
        <f>O2*K5*H2/(N5*1000)</f>
        <v>#DIV/0!</v>
      </c>
    </row>
    <row r="6" spans="1:15" x14ac:dyDescent="0.3">
      <c r="A6">
        <v>2</v>
      </c>
      <c r="B6" s="1"/>
      <c r="C6" s="3" t="e">
        <f>E2*A6*C2/(B6*1000)</f>
        <v>#DIV/0!</v>
      </c>
      <c r="D6" s="1"/>
      <c r="E6" s="5" t="e">
        <f>E2*A6*C2/(D6*1000)</f>
        <v>#DIV/0!</v>
      </c>
      <c r="F6">
        <v>2</v>
      </c>
      <c r="G6" s="1"/>
      <c r="H6" s="5" t="e">
        <f>J2*F6*H2/(G6*1000)</f>
        <v>#DIV/0!</v>
      </c>
      <c r="I6" s="1"/>
      <c r="J6" s="5" t="e">
        <f>J2*F6*H2/(I6*1000)</f>
        <v>#DIV/0!</v>
      </c>
      <c r="K6">
        <v>2</v>
      </c>
      <c r="L6" s="1"/>
      <c r="M6" s="3" t="e">
        <f>O2*K6*H2/(L6*1000)</f>
        <v>#DIV/0!</v>
      </c>
      <c r="N6" s="1"/>
      <c r="O6" s="3" t="e">
        <f>O2*K6*H2/(N6*1000)</f>
        <v>#DIV/0!</v>
      </c>
    </row>
    <row r="7" spans="1:15" x14ac:dyDescent="0.3">
      <c r="A7">
        <v>3</v>
      </c>
      <c r="B7" s="1"/>
      <c r="C7" s="3" t="e">
        <f>E2*A7*C2/(B7*1000)</f>
        <v>#DIV/0!</v>
      </c>
      <c r="D7" s="1"/>
      <c r="E7" s="5" t="e">
        <f>E2*A7*C2/(D7*1000)</f>
        <v>#DIV/0!</v>
      </c>
      <c r="F7">
        <v>3</v>
      </c>
      <c r="G7" s="1"/>
      <c r="H7" s="5" t="e">
        <f>J2*F7*H2/(G7*1000)</f>
        <v>#DIV/0!</v>
      </c>
      <c r="I7" s="1"/>
      <c r="J7" s="5" t="e">
        <f>J2*F7*H2/(I7*1000)</f>
        <v>#DIV/0!</v>
      </c>
      <c r="K7">
        <v>3</v>
      </c>
      <c r="L7" s="1"/>
      <c r="M7" s="3" t="e">
        <f>O2*K7*H2/(L7*1000)</f>
        <v>#DIV/0!</v>
      </c>
      <c r="N7" s="1"/>
      <c r="O7" s="3" t="e">
        <f>O2*K7*H2/(N7*1000)</f>
        <v>#DIV/0!</v>
      </c>
    </row>
    <row r="8" spans="1:15" x14ac:dyDescent="0.3">
      <c r="A8">
        <v>4</v>
      </c>
      <c r="B8" s="1"/>
      <c r="C8" s="3" t="e">
        <f>E2*A8*C2/(B8*1000)</f>
        <v>#DIV/0!</v>
      </c>
      <c r="D8" s="1"/>
      <c r="E8" s="5" t="e">
        <f>E2*A8*C2/(D8*1000)</f>
        <v>#DIV/0!</v>
      </c>
      <c r="F8">
        <v>4</v>
      </c>
      <c r="G8" s="1"/>
      <c r="H8" s="5" t="e">
        <f>J2*F8*H2/(G8*1000)</f>
        <v>#DIV/0!</v>
      </c>
      <c r="I8" s="1"/>
      <c r="J8" s="5" t="e">
        <f>J2*F8*H2/(I8*1000)</f>
        <v>#DIV/0!</v>
      </c>
      <c r="K8">
        <v>4</v>
      </c>
      <c r="L8" s="1"/>
      <c r="M8" s="3" t="e">
        <f>O2*K8*H2/(L8*1000)</f>
        <v>#DIV/0!</v>
      </c>
      <c r="N8" s="1"/>
      <c r="O8" s="3" t="e">
        <f>O2*K8*H2/(N8*1000)</f>
        <v>#DIV/0!</v>
      </c>
    </row>
    <row r="9" spans="1:15" x14ac:dyDescent="0.3">
      <c r="A9" t="s">
        <v>6</v>
      </c>
      <c r="C9" s="3" t="e">
        <f>AVERAGE(C5:C8)</f>
        <v>#DIV/0!</v>
      </c>
      <c r="E9" s="5" t="e">
        <f>AVERAGE(E5:E8)</f>
        <v>#DIV/0!</v>
      </c>
      <c r="F9" t="s">
        <v>6</v>
      </c>
      <c r="H9" s="5" t="e">
        <f>AVERAGE(H5:H8)</f>
        <v>#DIV/0!</v>
      </c>
      <c r="J9" s="5" t="e">
        <f>AVERAGE(J5:J8)</f>
        <v>#DIV/0!</v>
      </c>
      <c r="K9" t="s">
        <v>6</v>
      </c>
      <c r="M9" s="3" t="e">
        <f>AVERAGE(M5:M8)</f>
        <v>#DIV/0!</v>
      </c>
      <c r="O9" s="3" t="e">
        <f>AVERAGE(O5:O8)</f>
        <v>#DIV/0!</v>
      </c>
    </row>
    <row r="10" spans="1:15" x14ac:dyDescent="0.3">
      <c r="A10" t="s">
        <v>7</v>
      </c>
      <c r="C10" s="1"/>
      <c r="E10" s="1"/>
      <c r="F10" t="s">
        <v>7</v>
      </c>
      <c r="H10" s="1"/>
      <c r="J10" s="1"/>
      <c r="K10" t="s">
        <v>14</v>
      </c>
      <c r="M10" s="1"/>
      <c r="O10" s="1"/>
    </row>
    <row r="11" spans="1:15" x14ac:dyDescent="0.3">
      <c r="A11" t="s">
        <v>8</v>
      </c>
      <c r="C11" s="5" t="e">
        <f>ABS((C10-C9)/C10)*100</f>
        <v>#DIV/0!</v>
      </c>
      <c r="E11" s="5" t="e">
        <f>ABS((E10-E9)/E10)*100</f>
        <v>#DIV/0!</v>
      </c>
      <c r="F11" t="s">
        <v>8</v>
      </c>
      <c r="H11" s="5" t="e">
        <f>ABS((H10-H9)/H10)*100</f>
        <v>#DIV/0!</v>
      </c>
      <c r="J11" s="5" t="e">
        <f>ABS((J10-J9)/J10)*100</f>
        <v>#DIV/0!</v>
      </c>
      <c r="K11" t="s">
        <v>7</v>
      </c>
      <c r="M11" s="4" t="e">
        <f>1/M10</f>
        <v>#DIV/0!</v>
      </c>
      <c r="N11" s="2"/>
      <c r="O11" s="4" t="e">
        <f>1/O10</f>
        <v>#DIV/0!</v>
      </c>
    </row>
    <row r="12" spans="1:15" x14ac:dyDescent="0.3">
      <c r="K12" t="s">
        <v>8</v>
      </c>
      <c r="M12" s="5" t="e">
        <f>ABS((M11-M9)/M11)*100</f>
        <v>#DIV/0!</v>
      </c>
      <c r="O12" s="5" t="e">
        <f>ABS((O11-O9)/O11)*100</f>
        <v>#DIV/0!</v>
      </c>
    </row>
  </sheetData>
  <mergeCells count="9">
    <mergeCell ref="A1:E1"/>
    <mergeCell ref="F1:J1"/>
    <mergeCell ref="K1:O1"/>
    <mergeCell ref="L3:M3"/>
    <mergeCell ref="N3:O3"/>
    <mergeCell ref="B3:C3"/>
    <mergeCell ref="D3:E3"/>
    <mergeCell ref="G3:H3"/>
    <mergeCell ref="I3:J3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2021-11-26T17:37:28Z</dcterms:created>
  <dcterms:modified xsi:type="dcterms:W3CDTF">2021-12-02T08:10:24Z</dcterms:modified>
</cp:coreProperties>
</file>