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ownloads/"/>
    </mc:Choice>
  </mc:AlternateContent>
  <xr:revisionPtr revIDLastSave="0" documentId="13_ncr:1_{FB8CA278-6206-D541-A342-5797FDB7166D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2" i="1" l="1"/>
  <c r="Q192" i="1" s="1"/>
  <c r="P192" i="1"/>
  <c r="O193" i="1"/>
  <c r="P193" i="1"/>
  <c r="Q193" i="1" s="1"/>
  <c r="H191" i="1"/>
  <c r="I191" i="1"/>
  <c r="J191" i="1"/>
  <c r="P191" i="1"/>
  <c r="G191" i="1"/>
  <c r="O191" i="1"/>
  <c r="Q191" i="1" s="1"/>
  <c r="H190" i="1"/>
  <c r="I190" i="1"/>
  <c r="J190" i="1"/>
  <c r="P190" i="1"/>
  <c r="Q190" i="1" s="1"/>
  <c r="G190" i="1"/>
  <c r="O190" i="1"/>
  <c r="H189" i="1"/>
  <c r="I189" i="1"/>
  <c r="J189" i="1"/>
  <c r="P189" i="1"/>
  <c r="G189" i="1"/>
  <c r="O189" i="1"/>
  <c r="H188" i="1"/>
  <c r="I188" i="1"/>
  <c r="J188" i="1"/>
  <c r="P188" i="1"/>
  <c r="G188" i="1"/>
  <c r="O188" i="1"/>
  <c r="Q188" i="1" s="1"/>
  <c r="H187" i="1"/>
  <c r="I187" i="1"/>
  <c r="J187" i="1"/>
  <c r="P187" i="1"/>
  <c r="G187" i="1"/>
  <c r="O187" i="1"/>
  <c r="O186" i="1"/>
  <c r="P186" i="1"/>
  <c r="Q186" i="1" s="1"/>
  <c r="H185" i="1"/>
  <c r="I185" i="1"/>
  <c r="J185" i="1"/>
  <c r="P185" i="1"/>
  <c r="G185" i="1"/>
  <c r="O185" i="1"/>
  <c r="Q185" i="1" s="1"/>
  <c r="H184" i="1"/>
  <c r="I184" i="1"/>
  <c r="J184" i="1"/>
  <c r="P184" i="1"/>
  <c r="G184" i="1"/>
  <c r="O184" i="1"/>
  <c r="H183" i="1"/>
  <c r="I183" i="1"/>
  <c r="J183" i="1"/>
  <c r="P183" i="1"/>
  <c r="G183" i="1"/>
  <c r="O183" i="1"/>
  <c r="Q183" i="1" s="1"/>
  <c r="H182" i="1"/>
  <c r="I182" i="1"/>
  <c r="J182" i="1"/>
  <c r="P182" i="1"/>
  <c r="G182" i="1"/>
  <c r="O182" i="1"/>
  <c r="Q182" i="1" s="1"/>
  <c r="O179" i="1"/>
  <c r="P179" i="1"/>
  <c r="O180" i="1"/>
  <c r="Q180" i="1" s="1"/>
  <c r="P180" i="1"/>
  <c r="O181" i="1"/>
  <c r="P181" i="1"/>
  <c r="H181" i="1"/>
  <c r="I181" i="1"/>
  <c r="J181" i="1"/>
  <c r="G181" i="1"/>
  <c r="H178" i="1"/>
  <c r="I178" i="1"/>
  <c r="J178" i="1"/>
  <c r="P178" i="1"/>
  <c r="G178" i="1"/>
  <c r="O178" i="1"/>
  <c r="H177" i="1"/>
  <c r="I177" i="1"/>
  <c r="J177" i="1"/>
  <c r="P177" i="1"/>
  <c r="G177" i="1"/>
  <c r="O177" i="1"/>
  <c r="H176" i="1"/>
  <c r="I176" i="1"/>
  <c r="J176" i="1"/>
  <c r="P176" i="1"/>
  <c r="G176" i="1"/>
  <c r="O176" i="1"/>
  <c r="Q176" i="1" s="1"/>
  <c r="H175" i="1"/>
  <c r="I175" i="1"/>
  <c r="J175" i="1"/>
  <c r="P175" i="1"/>
  <c r="G175" i="1"/>
  <c r="O175" i="1"/>
  <c r="H174" i="1"/>
  <c r="I174" i="1"/>
  <c r="J174" i="1"/>
  <c r="P174" i="1"/>
  <c r="G174" i="1"/>
  <c r="O174" i="1"/>
  <c r="Q174" i="1" s="1"/>
  <c r="H173" i="1"/>
  <c r="I173" i="1"/>
  <c r="J173" i="1"/>
  <c r="P173" i="1"/>
  <c r="G173" i="1"/>
  <c r="O173" i="1"/>
  <c r="Q173" i="1" s="1"/>
  <c r="H172" i="1"/>
  <c r="I172" i="1"/>
  <c r="J172" i="1"/>
  <c r="P172" i="1"/>
  <c r="G172" i="1"/>
  <c r="O172" i="1"/>
  <c r="H171" i="1"/>
  <c r="I171" i="1"/>
  <c r="J171" i="1"/>
  <c r="P171" i="1"/>
  <c r="G171" i="1"/>
  <c r="O171" i="1"/>
  <c r="Q171" i="1" s="1"/>
  <c r="H170" i="1"/>
  <c r="I170" i="1"/>
  <c r="J170" i="1"/>
  <c r="P170" i="1"/>
  <c r="G170" i="1"/>
  <c r="O170" i="1"/>
  <c r="Q170" i="1" s="1"/>
  <c r="H169" i="1"/>
  <c r="I169" i="1"/>
  <c r="J169" i="1"/>
  <c r="P169" i="1"/>
  <c r="Q169" i="1" s="1"/>
  <c r="G169" i="1"/>
  <c r="O169" i="1"/>
  <c r="H168" i="1"/>
  <c r="I168" i="1"/>
  <c r="J168" i="1"/>
  <c r="P168" i="1"/>
  <c r="G168" i="1"/>
  <c r="O168" i="1"/>
  <c r="Q168" i="1" s="1"/>
  <c r="O153" i="1"/>
  <c r="P153" i="1"/>
  <c r="O154" i="1"/>
  <c r="Q154" i="1" s="1"/>
  <c r="P154" i="1"/>
  <c r="O166" i="1"/>
  <c r="Q166" i="1" s="1"/>
  <c r="P166" i="1"/>
  <c r="O167" i="1"/>
  <c r="P167" i="1"/>
  <c r="H165" i="1"/>
  <c r="I165" i="1"/>
  <c r="J165" i="1"/>
  <c r="G165" i="1"/>
  <c r="H164" i="1"/>
  <c r="I164" i="1"/>
  <c r="J164" i="1"/>
  <c r="G164" i="1"/>
  <c r="O156" i="1"/>
  <c r="P156" i="1"/>
  <c r="Q156" i="1"/>
  <c r="O157" i="1"/>
  <c r="P157" i="1"/>
  <c r="O158" i="1"/>
  <c r="P158" i="1"/>
  <c r="O159" i="1"/>
  <c r="Q159" i="1" s="1"/>
  <c r="P159" i="1"/>
  <c r="O160" i="1"/>
  <c r="P160" i="1"/>
  <c r="Q160" i="1"/>
  <c r="O161" i="1"/>
  <c r="P161" i="1"/>
  <c r="O162" i="1"/>
  <c r="P162" i="1"/>
  <c r="O163" i="1"/>
  <c r="P163" i="1"/>
  <c r="Q163" i="1"/>
  <c r="O164" i="1"/>
  <c r="Q164" i="1" s="1"/>
  <c r="P164" i="1"/>
  <c r="O165" i="1"/>
  <c r="P165" i="1"/>
  <c r="P155" i="1"/>
  <c r="O155" i="1"/>
  <c r="H162" i="1"/>
  <c r="I162" i="1"/>
  <c r="J162" i="1"/>
  <c r="G162" i="1"/>
  <c r="H161" i="1"/>
  <c r="I161" i="1"/>
  <c r="J161" i="1"/>
  <c r="G161" i="1"/>
  <c r="H160" i="1"/>
  <c r="I160" i="1"/>
  <c r="J160" i="1"/>
  <c r="G160" i="1"/>
  <c r="H159" i="1"/>
  <c r="I159" i="1"/>
  <c r="J159" i="1"/>
  <c r="G159" i="1"/>
  <c r="H158" i="1"/>
  <c r="I158" i="1"/>
  <c r="J158" i="1"/>
  <c r="G158" i="1"/>
  <c r="H157" i="1"/>
  <c r="I157" i="1"/>
  <c r="J157" i="1"/>
  <c r="G157" i="1"/>
  <c r="H156" i="1"/>
  <c r="I156" i="1"/>
  <c r="J156" i="1"/>
  <c r="G156" i="1"/>
  <c r="H155" i="1"/>
  <c r="I155" i="1"/>
  <c r="J155" i="1"/>
  <c r="G155" i="1"/>
  <c r="Q157" i="1" l="1"/>
  <c r="Q175" i="1"/>
  <c r="Q184" i="1"/>
  <c r="Q155" i="1"/>
  <c r="Q167" i="1"/>
  <c r="Q177" i="1"/>
  <c r="Q172" i="1"/>
  <c r="Q187" i="1"/>
  <c r="Q179" i="1"/>
  <c r="Q153" i="1"/>
  <c r="Q165" i="1"/>
  <c r="Q178" i="1"/>
  <c r="Q181" i="1"/>
  <c r="Q189" i="1"/>
  <c r="Q162" i="1"/>
  <c r="Q161" i="1"/>
  <c r="Q158" i="1"/>
  <c r="J193" i="1" l="1"/>
  <c r="I193" i="1"/>
  <c r="H193" i="1"/>
  <c r="G193" i="1"/>
  <c r="J192" i="1"/>
  <c r="I192" i="1"/>
  <c r="H192" i="1"/>
  <c r="G192" i="1"/>
  <c r="J180" i="1"/>
  <c r="I180" i="1"/>
  <c r="H180" i="1"/>
  <c r="G180" i="1"/>
  <c r="J179" i="1"/>
  <c r="I179" i="1"/>
  <c r="H179" i="1"/>
  <c r="G179" i="1"/>
  <c r="J167" i="1"/>
  <c r="I167" i="1"/>
  <c r="H167" i="1"/>
  <c r="G167" i="1"/>
  <c r="J166" i="1"/>
  <c r="I166" i="1"/>
  <c r="H166" i="1"/>
  <c r="G166" i="1"/>
  <c r="J154" i="1"/>
  <c r="I154" i="1"/>
  <c r="H154" i="1"/>
  <c r="G154" i="1"/>
  <c r="J153" i="1"/>
  <c r="I153" i="1"/>
  <c r="H153" i="1"/>
  <c r="G153" i="1"/>
  <c r="O147" i="1"/>
  <c r="P147" i="1"/>
  <c r="G147" i="1"/>
  <c r="H147" i="1"/>
  <c r="I147" i="1"/>
  <c r="J147" i="1"/>
  <c r="H146" i="1"/>
  <c r="I146" i="1"/>
  <c r="J146" i="1"/>
  <c r="P146" i="1"/>
  <c r="G146" i="1"/>
  <c r="O146" i="1"/>
  <c r="J163" i="1"/>
  <c r="I163" i="1"/>
  <c r="H163" i="1"/>
  <c r="G163" i="1"/>
  <c r="J186" i="1"/>
  <c r="I186" i="1"/>
  <c r="H186" i="1"/>
  <c r="G186" i="1"/>
  <c r="Q146" i="1" l="1"/>
  <c r="Q147" i="1"/>
  <c r="H107" i="1"/>
  <c r="I107" i="1"/>
  <c r="J107" i="1"/>
  <c r="P107" i="1"/>
  <c r="G107" i="1"/>
  <c r="O107" i="1"/>
  <c r="H15" i="1"/>
  <c r="I15" i="1"/>
  <c r="J15" i="1"/>
  <c r="P15" i="1"/>
  <c r="G15" i="1"/>
  <c r="O15" i="1"/>
  <c r="H65" i="1"/>
  <c r="I65" i="1"/>
  <c r="J65" i="1"/>
  <c r="P65" i="1"/>
  <c r="G65" i="1"/>
  <c r="O65" i="1"/>
  <c r="H79" i="1"/>
  <c r="I79" i="1"/>
  <c r="J79" i="1"/>
  <c r="P79" i="1"/>
  <c r="G79" i="1"/>
  <c r="O79" i="1"/>
  <c r="H78" i="1"/>
  <c r="I78" i="1"/>
  <c r="J78" i="1"/>
  <c r="P78" i="1"/>
  <c r="G78" i="1"/>
  <c r="O78" i="1"/>
  <c r="H122" i="1"/>
  <c r="I122" i="1"/>
  <c r="J122" i="1"/>
  <c r="P122" i="1"/>
  <c r="G122" i="1"/>
  <c r="O122" i="1"/>
  <c r="G149" i="1"/>
  <c r="H149" i="1"/>
  <c r="I149" i="1"/>
  <c r="J149" i="1"/>
  <c r="O149" i="1"/>
  <c r="P149" i="1"/>
  <c r="O148" i="1"/>
  <c r="P148" i="1"/>
  <c r="H148" i="1"/>
  <c r="I148" i="1"/>
  <c r="J148" i="1"/>
  <c r="G148" i="1"/>
  <c r="H145" i="1"/>
  <c r="I145" i="1"/>
  <c r="J145" i="1"/>
  <c r="P145" i="1"/>
  <c r="G145" i="1"/>
  <c r="O145" i="1"/>
  <c r="H143" i="1"/>
  <c r="I143" i="1"/>
  <c r="J143" i="1"/>
  <c r="P143" i="1"/>
  <c r="G143" i="1"/>
  <c r="O143" i="1"/>
  <c r="H142" i="1"/>
  <c r="I142" i="1"/>
  <c r="J142" i="1"/>
  <c r="P142" i="1"/>
  <c r="G142" i="1"/>
  <c r="O142" i="1"/>
  <c r="H141" i="1"/>
  <c r="I141" i="1"/>
  <c r="J141" i="1"/>
  <c r="P141" i="1"/>
  <c r="G141" i="1"/>
  <c r="O141" i="1"/>
  <c r="P144" i="1"/>
  <c r="O144" i="1"/>
  <c r="J144" i="1"/>
  <c r="I144" i="1"/>
  <c r="H144" i="1"/>
  <c r="G144" i="1"/>
  <c r="I126" i="1"/>
  <c r="H99" i="1"/>
  <c r="I99" i="1"/>
  <c r="J99" i="1"/>
  <c r="P99" i="1"/>
  <c r="G99" i="1"/>
  <c r="O99" i="1"/>
  <c r="H98" i="1"/>
  <c r="I98" i="1"/>
  <c r="J98" i="1"/>
  <c r="P98" i="1"/>
  <c r="G98" i="1"/>
  <c r="O98" i="1"/>
  <c r="H27" i="1"/>
  <c r="I27" i="1"/>
  <c r="J27" i="1"/>
  <c r="P27" i="1"/>
  <c r="G27" i="1"/>
  <c r="O27" i="1"/>
  <c r="H127" i="1"/>
  <c r="I127" i="1"/>
  <c r="J127" i="1"/>
  <c r="P127" i="1"/>
  <c r="G127" i="1"/>
  <c r="O127" i="1"/>
  <c r="H135" i="1"/>
  <c r="I135" i="1"/>
  <c r="J135" i="1"/>
  <c r="P135" i="1"/>
  <c r="G135" i="1"/>
  <c r="O135" i="1"/>
  <c r="P128" i="1"/>
  <c r="O128" i="1"/>
  <c r="J128" i="1"/>
  <c r="I128" i="1"/>
  <c r="H128" i="1"/>
  <c r="G128" i="1"/>
  <c r="H37" i="1"/>
  <c r="I37" i="1"/>
  <c r="J37" i="1"/>
  <c r="P37" i="1"/>
  <c r="G37" i="1"/>
  <c r="O37" i="1"/>
  <c r="H111" i="1"/>
  <c r="I111" i="1"/>
  <c r="J111" i="1"/>
  <c r="P111" i="1"/>
  <c r="G111" i="1"/>
  <c r="O111" i="1"/>
  <c r="H16" i="1"/>
  <c r="I16" i="1"/>
  <c r="J16" i="1"/>
  <c r="P16" i="1"/>
  <c r="G16" i="1"/>
  <c r="O16" i="1"/>
  <c r="H124" i="1"/>
  <c r="I124" i="1"/>
  <c r="J124" i="1"/>
  <c r="P124" i="1"/>
  <c r="G124" i="1"/>
  <c r="O124" i="1"/>
  <c r="H71" i="1"/>
  <c r="I71" i="1"/>
  <c r="J71" i="1"/>
  <c r="P71" i="1"/>
  <c r="G71" i="1"/>
  <c r="O71" i="1"/>
  <c r="H67" i="1"/>
  <c r="I67" i="1"/>
  <c r="J67" i="1"/>
  <c r="P67" i="1"/>
  <c r="G67" i="1"/>
  <c r="O67" i="1"/>
  <c r="H55" i="1"/>
  <c r="I55" i="1"/>
  <c r="J55" i="1"/>
  <c r="P55" i="1"/>
  <c r="G55" i="1"/>
  <c r="O55" i="1"/>
  <c r="H136" i="1"/>
  <c r="I136" i="1"/>
  <c r="J136" i="1"/>
  <c r="P136" i="1"/>
  <c r="G136" i="1"/>
  <c r="O136" i="1"/>
  <c r="H50" i="1"/>
  <c r="I50" i="1"/>
  <c r="J50" i="1"/>
  <c r="P50" i="1"/>
  <c r="G50" i="1"/>
  <c r="O50" i="1"/>
  <c r="H126" i="1"/>
  <c r="J126" i="1"/>
  <c r="P126" i="1"/>
  <c r="G126" i="1"/>
  <c r="O126" i="1"/>
  <c r="H84" i="1"/>
  <c r="I84" i="1"/>
  <c r="J84" i="1"/>
  <c r="P84" i="1"/>
  <c r="G84" i="1"/>
  <c r="O84" i="1"/>
  <c r="H68" i="1"/>
  <c r="I68" i="1"/>
  <c r="J68" i="1"/>
  <c r="P68" i="1"/>
  <c r="G68" i="1"/>
  <c r="O68" i="1"/>
  <c r="H83" i="1"/>
  <c r="I83" i="1"/>
  <c r="J83" i="1"/>
  <c r="P83" i="1"/>
  <c r="G83" i="1"/>
  <c r="O83" i="1"/>
  <c r="H82" i="1"/>
  <c r="I82" i="1"/>
  <c r="J82" i="1"/>
  <c r="P82" i="1"/>
  <c r="G82" i="1"/>
  <c r="O82" i="1"/>
  <c r="O129" i="1"/>
  <c r="P129" i="1"/>
  <c r="J129" i="1"/>
  <c r="I129" i="1"/>
  <c r="H129" i="1"/>
  <c r="G129" i="1"/>
  <c r="H113" i="1"/>
  <c r="I113" i="1"/>
  <c r="J113" i="1"/>
  <c r="P113" i="1"/>
  <c r="G113" i="1"/>
  <c r="O113" i="1"/>
  <c r="H121" i="1"/>
  <c r="I121" i="1"/>
  <c r="J121" i="1"/>
  <c r="P121" i="1"/>
  <c r="G121" i="1"/>
  <c r="O121" i="1"/>
  <c r="H110" i="1"/>
  <c r="I110" i="1"/>
  <c r="J110" i="1"/>
  <c r="P110" i="1"/>
  <c r="G110" i="1"/>
  <c r="O110" i="1"/>
  <c r="H116" i="1"/>
  <c r="I116" i="1"/>
  <c r="J116" i="1"/>
  <c r="P116" i="1"/>
  <c r="G116" i="1"/>
  <c r="O116" i="1"/>
  <c r="H109" i="1"/>
  <c r="I109" i="1"/>
  <c r="J109" i="1"/>
  <c r="P109" i="1"/>
  <c r="G109" i="1"/>
  <c r="O109" i="1"/>
  <c r="H118" i="1"/>
  <c r="I118" i="1"/>
  <c r="J118" i="1"/>
  <c r="P118" i="1"/>
  <c r="G118" i="1"/>
  <c r="O118" i="1"/>
  <c r="H117" i="1"/>
  <c r="I117" i="1"/>
  <c r="J117" i="1"/>
  <c r="P117" i="1"/>
  <c r="G117" i="1"/>
  <c r="O117" i="1"/>
  <c r="G114" i="1"/>
  <c r="H114" i="1"/>
  <c r="I114" i="1"/>
  <c r="J114" i="1"/>
  <c r="O114" i="1"/>
  <c r="P114" i="1"/>
  <c r="H139" i="1"/>
  <c r="I139" i="1"/>
  <c r="J139" i="1"/>
  <c r="P139" i="1"/>
  <c r="G139" i="1"/>
  <c r="O139" i="1"/>
  <c r="G87" i="1"/>
  <c r="H87" i="1"/>
  <c r="I87" i="1"/>
  <c r="J87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2" i="1"/>
  <c r="I92" i="1"/>
  <c r="J92" i="1"/>
  <c r="P92" i="1"/>
  <c r="G92" i="1"/>
  <c r="O92" i="1"/>
  <c r="H105" i="1"/>
  <c r="I105" i="1"/>
  <c r="J105" i="1"/>
  <c r="P105" i="1"/>
  <c r="G105" i="1"/>
  <c r="O105" i="1"/>
  <c r="P106" i="1"/>
  <c r="O106" i="1"/>
  <c r="J106" i="1"/>
  <c r="I106" i="1"/>
  <c r="H106" i="1"/>
  <c r="G106" i="1"/>
  <c r="H52" i="1"/>
  <c r="I52" i="1"/>
  <c r="J52" i="1"/>
  <c r="P52" i="1"/>
  <c r="G52" i="1"/>
  <c r="O52" i="1"/>
  <c r="G91" i="1"/>
  <c r="H91" i="1"/>
  <c r="I91" i="1"/>
  <c r="J91" i="1"/>
  <c r="O91" i="1"/>
  <c r="P91" i="1"/>
  <c r="G97" i="1"/>
  <c r="H97" i="1"/>
  <c r="I97" i="1"/>
  <c r="J97" i="1"/>
  <c r="O97" i="1"/>
  <c r="P97" i="1"/>
  <c r="H115" i="1"/>
  <c r="I115" i="1"/>
  <c r="J115" i="1"/>
  <c r="P115" i="1"/>
  <c r="G115" i="1"/>
  <c r="O115" i="1"/>
  <c r="H95" i="1"/>
  <c r="I95" i="1"/>
  <c r="J95" i="1"/>
  <c r="P95" i="1"/>
  <c r="G95" i="1"/>
  <c r="O95" i="1"/>
  <c r="O96" i="1"/>
  <c r="P96" i="1"/>
  <c r="H96" i="1"/>
  <c r="I96" i="1"/>
  <c r="J96" i="1"/>
  <c r="G96" i="1"/>
  <c r="G152" i="1"/>
  <c r="H152" i="1"/>
  <c r="I152" i="1"/>
  <c r="J152" i="1"/>
  <c r="O152" i="1"/>
  <c r="P152" i="1"/>
  <c r="H94" i="1"/>
  <c r="I94" i="1"/>
  <c r="J94" i="1"/>
  <c r="P94" i="1"/>
  <c r="G94" i="1"/>
  <c r="O94" i="1"/>
  <c r="H104" i="1"/>
  <c r="I104" i="1"/>
  <c r="J104" i="1"/>
  <c r="P104" i="1"/>
  <c r="G104" i="1"/>
  <c r="O104" i="1"/>
  <c r="H101" i="1"/>
  <c r="I101" i="1"/>
  <c r="J101" i="1"/>
  <c r="P101" i="1"/>
  <c r="G101" i="1"/>
  <c r="O101" i="1"/>
  <c r="H60" i="1"/>
  <c r="I60" i="1"/>
  <c r="J60" i="1"/>
  <c r="P60" i="1"/>
  <c r="G60" i="1"/>
  <c r="O60" i="1"/>
  <c r="H44" i="1"/>
  <c r="I44" i="1"/>
  <c r="J44" i="1"/>
  <c r="P44" i="1"/>
  <c r="G44" i="1"/>
  <c r="O44" i="1"/>
  <c r="H24" i="1"/>
  <c r="I24" i="1"/>
  <c r="J24" i="1"/>
  <c r="P24" i="1"/>
  <c r="G24" i="1"/>
  <c r="O24" i="1"/>
  <c r="O81" i="1"/>
  <c r="P81" i="1"/>
  <c r="O77" i="1"/>
  <c r="P77" i="1"/>
  <c r="H77" i="1"/>
  <c r="I77" i="1"/>
  <c r="J77" i="1"/>
  <c r="G77" i="1"/>
  <c r="J81" i="1"/>
  <c r="I81" i="1"/>
  <c r="H81" i="1"/>
  <c r="G81" i="1"/>
  <c r="H76" i="1"/>
  <c r="I76" i="1"/>
  <c r="J76" i="1"/>
  <c r="P76" i="1"/>
  <c r="G76" i="1"/>
  <c r="O76" i="1"/>
  <c r="H80" i="1"/>
  <c r="I80" i="1"/>
  <c r="J80" i="1"/>
  <c r="P80" i="1"/>
  <c r="G80" i="1"/>
  <c r="O80" i="1"/>
  <c r="H64" i="1"/>
  <c r="I64" i="1"/>
  <c r="J64" i="1"/>
  <c r="P64" i="1"/>
  <c r="G64" i="1"/>
  <c r="O64" i="1"/>
  <c r="H25" i="1"/>
  <c r="I25" i="1"/>
  <c r="J25" i="1"/>
  <c r="P25" i="1"/>
  <c r="G25" i="1"/>
  <c r="O25" i="1"/>
  <c r="P26" i="1"/>
  <c r="O26" i="1"/>
  <c r="J26" i="1"/>
  <c r="I26" i="1"/>
  <c r="H26" i="1"/>
  <c r="G26" i="1"/>
  <c r="G7" i="1"/>
  <c r="H7" i="1"/>
  <c r="I7" i="1"/>
  <c r="J7" i="1"/>
  <c r="H6" i="1"/>
  <c r="I6" i="1"/>
  <c r="J6" i="1"/>
  <c r="G6" i="1"/>
  <c r="O6" i="1"/>
  <c r="P6" i="1"/>
  <c r="O7" i="1"/>
  <c r="P7" i="1"/>
  <c r="O3" i="1"/>
  <c r="P3" i="1"/>
  <c r="O4" i="1"/>
  <c r="P4" i="1"/>
  <c r="O5" i="1"/>
  <c r="P5" i="1"/>
  <c r="O8" i="1"/>
  <c r="P8" i="1"/>
  <c r="O9" i="1"/>
  <c r="P9" i="1"/>
  <c r="O11" i="1"/>
  <c r="P11" i="1"/>
  <c r="O12" i="1"/>
  <c r="P12" i="1"/>
  <c r="O13" i="1"/>
  <c r="P13" i="1"/>
  <c r="O14" i="1"/>
  <c r="P14" i="1"/>
  <c r="O10" i="1"/>
  <c r="P10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133" i="1"/>
  <c r="P133" i="1"/>
  <c r="O38" i="1"/>
  <c r="P38" i="1"/>
  <c r="O131" i="1"/>
  <c r="P131" i="1"/>
  <c r="O134" i="1"/>
  <c r="P134" i="1"/>
  <c r="O39" i="1"/>
  <c r="P39" i="1"/>
  <c r="O40" i="1"/>
  <c r="P40" i="1"/>
  <c r="O41" i="1"/>
  <c r="P41" i="1"/>
  <c r="O42" i="1"/>
  <c r="P42" i="1"/>
  <c r="O43" i="1"/>
  <c r="P43" i="1"/>
  <c r="O46" i="1"/>
  <c r="P46" i="1"/>
  <c r="O47" i="1"/>
  <c r="P47" i="1"/>
  <c r="O48" i="1"/>
  <c r="P48" i="1"/>
  <c r="O49" i="1"/>
  <c r="P49" i="1"/>
  <c r="O51" i="1"/>
  <c r="P51" i="1"/>
  <c r="O53" i="1"/>
  <c r="P53" i="1"/>
  <c r="O54" i="1"/>
  <c r="P54" i="1"/>
  <c r="O56" i="1"/>
  <c r="P56" i="1"/>
  <c r="O57" i="1"/>
  <c r="P57" i="1"/>
  <c r="O58" i="1"/>
  <c r="P58" i="1"/>
  <c r="O93" i="1"/>
  <c r="P93" i="1"/>
  <c r="O59" i="1"/>
  <c r="P59" i="1"/>
  <c r="O45" i="1"/>
  <c r="P45" i="1"/>
  <c r="O61" i="1"/>
  <c r="P61" i="1"/>
  <c r="O62" i="1"/>
  <c r="P62" i="1"/>
  <c r="O63" i="1"/>
  <c r="P63" i="1"/>
  <c r="O69" i="1"/>
  <c r="P69" i="1"/>
  <c r="O66" i="1"/>
  <c r="P66" i="1"/>
  <c r="O70" i="1"/>
  <c r="P70" i="1"/>
  <c r="O72" i="1"/>
  <c r="P72" i="1"/>
  <c r="O73" i="1"/>
  <c r="P73" i="1"/>
  <c r="O74" i="1"/>
  <c r="P74" i="1"/>
  <c r="O75" i="1"/>
  <c r="P75" i="1"/>
  <c r="O85" i="1"/>
  <c r="P85" i="1"/>
  <c r="O86" i="1"/>
  <c r="P86" i="1"/>
  <c r="O88" i="1"/>
  <c r="P88" i="1"/>
  <c r="O102" i="1"/>
  <c r="P102" i="1"/>
  <c r="O89" i="1"/>
  <c r="P89" i="1"/>
  <c r="O90" i="1"/>
  <c r="P90" i="1"/>
  <c r="O87" i="1"/>
  <c r="P87" i="1"/>
  <c r="O130" i="1"/>
  <c r="P130" i="1"/>
  <c r="O100" i="1"/>
  <c r="P100" i="1"/>
  <c r="O103" i="1"/>
  <c r="P103" i="1"/>
  <c r="O108" i="1"/>
  <c r="P108" i="1"/>
  <c r="O119" i="1"/>
  <c r="P119" i="1"/>
  <c r="O120" i="1"/>
  <c r="P120" i="1"/>
  <c r="O112" i="1"/>
  <c r="P112" i="1"/>
  <c r="O123" i="1"/>
  <c r="P123" i="1"/>
  <c r="O125" i="1"/>
  <c r="P125" i="1"/>
  <c r="O132" i="1"/>
  <c r="P132" i="1"/>
  <c r="O137" i="1"/>
  <c r="P137" i="1"/>
  <c r="O138" i="1"/>
  <c r="P138" i="1"/>
  <c r="O140" i="1"/>
  <c r="P140" i="1"/>
  <c r="O151" i="1"/>
  <c r="P151" i="1"/>
  <c r="O150" i="1"/>
  <c r="P150" i="1"/>
  <c r="O194" i="1"/>
  <c r="P194" i="1"/>
  <c r="P2" i="1"/>
  <c r="O2" i="1"/>
  <c r="H194" i="1"/>
  <c r="I194" i="1"/>
  <c r="J194" i="1"/>
  <c r="G194" i="1"/>
  <c r="H45" i="1"/>
  <c r="I45" i="1"/>
  <c r="J45" i="1"/>
  <c r="G45" i="1"/>
  <c r="H8" i="1"/>
  <c r="I8" i="1"/>
  <c r="J8" i="1"/>
  <c r="G8" i="1"/>
  <c r="H18" i="1"/>
  <c r="I18" i="1"/>
  <c r="J18" i="1"/>
  <c r="G18" i="1"/>
  <c r="J112" i="1"/>
  <c r="I112" i="1"/>
  <c r="H112" i="1"/>
  <c r="G112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33" i="1"/>
  <c r="I38" i="1"/>
  <c r="I131" i="1"/>
  <c r="I134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3" i="1"/>
  <c r="I59" i="1"/>
  <c r="I61" i="1"/>
  <c r="I66" i="1"/>
  <c r="I63" i="1"/>
  <c r="I62" i="1"/>
  <c r="I69" i="1"/>
  <c r="I70" i="1"/>
  <c r="I72" i="1"/>
  <c r="I73" i="1"/>
  <c r="I74" i="1"/>
  <c r="I85" i="1"/>
  <c r="I86" i="1"/>
  <c r="I88" i="1"/>
  <c r="I102" i="1"/>
  <c r="I89" i="1"/>
  <c r="I90" i="1"/>
  <c r="I100" i="1"/>
  <c r="I103" i="1"/>
  <c r="I130" i="1"/>
  <c r="I108" i="1"/>
  <c r="I119" i="1"/>
  <c r="I120" i="1"/>
  <c r="I123" i="1"/>
  <c r="I125" i="1"/>
  <c r="I132" i="1"/>
  <c r="I137" i="1"/>
  <c r="I138" i="1"/>
  <c r="I150" i="1"/>
  <c r="I140" i="1"/>
  <c r="I151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33" i="1"/>
  <c r="H38" i="1"/>
  <c r="H131" i="1"/>
  <c r="H134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3" i="1"/>
  <c r="H59" i="1"/>
  <c r="H61" i="1"/>
  <c r="H66" i="1"/>
  <c r="H63" i="1"/>
  <c r="H62" i="1"/>
  <c r="H69" i="1"/>
  <c r="H70" i="1"/>
  <c r="H72" i="1"/>
  <c r="H73" i="1"/>
  <c r="H74" i="1"/>
  <c r="H85" i="1"/>
  <c r="H86" i="1"/>
  <c r="H88" i="1"/>
  <c r="H102" i="1"/>
  <c r="H89" i="1"/>
  <c r="H90" i="1"/>
  <c r="H100" i="1"/>
  <c r="H103" i="1"/>
  <c r="H130" i="1"/>
  <c r="H108" i="1"/>
  <c r="H119" i="1"/>
  <c r="H120" i="1"/>
  <c r="H123" i="1"/>
  <c r="H125" i="1"/>
  <c r="H132" i="1"/>
  <c r="H137" i="1"/>
  <c r="H138" i="1"/>
  <c r="H150" i="1"/>
  <c r="H140" i="1"/>
  <c r="H151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33" i="1"/>
  <c r="J38" i="1"/>
  <c r="J131" i="1"/>
  <c r="J134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3" i="1"/>
  <c r="J59" i="1"/>
  <c r="J61" i="1"/>
  <c r="J66" i="1"/>
  <c r="J63" i="1"/>
  <c r="J62" i="1"/>
  <c r="J69" i="1"/>
  <c r="J70" i="1"/>
  <c r="J72" i="1"/>
  <c r="J73" i="1"/>
  <c r="J74" i="1"/>
  <c r="J85" i="1"/>
  <c r="J86" i="1"/>
  <c r="J88" i="1"/>
  <c r="J102" i="1"/>
  <c r="J89" i="1"/>
  <c r="J90" i="1"/>
  <c r="J100" i="1"/>
  <c r="J103" i="1"/>
  <c r="J130" i="1"/>
  <c r="J108" i="1"/>
  <c r="J119" i="1"/>
  <c r="J120" i="1"/>
  <c r="J123" i="1"/>
  <c r="J125" i="1"/>
  <c r="J132" i="1"/>
  <c r="J137" i="1"/>
  <c r="J138" i="1"/>
  <c r="J150" i="1"/>
  <c r="J140" i="1"/>
  <c r="J151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33" i="1"/>
  <c r="G38" i="1"/>
  <c r="G131" i="1"/>
  <c r="G134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3" i="1"/>
  <c r="G59" i="1"/>
  <c r="G61" i="1"/>
  <c r="G66" i="1"/>
  <c r="G63" i="1"/>
  <c r="G62" i="1"/>
  <c r="G69" i="1"/>
  <c r="G70" i="1"/>
  <c r="G72" i="1"/>
  <c r="G73" i="1"/>
  <c r="G74" i="1"/>
  <c r="G85" i="1"/>
  <c r="G86" i="1"/>
  <c r="G88" i="1"/>
  <c r="G102" i="1"/>
  <c r="G89" i="1"/>
  <c r="G90" i="1"/>
  <c r="G100" i="1"/>
  <c r="G103" i="1"/>
  <c r="G130" i="1"/>
  <c r="G108" i="1"/>
  <c r="G119" i="1"/>
  <c r="G120" i="1"/>
  <c r="G123" i="1"/>
  <c r="G125" i="1"/>
  <c r="G132" i="1"/>
  <c r="G137" i="1"/>
  <c r="G138" i="1"/>
  <c r="G150" i="1"/>
  <c r="G140" i="1"/>
  <c r="G151" i="1"/>
  <c r="Q65" i="1" l="1"/>
  <c r="Q143" i="1"/>
  <c r="Q37" i="1"/>
  <c r="Q145" i="1"/>
  <c r="Q78" i="1"/>
  <c r="Q122" i="1"/>
  <c r="Q107" i="1"/>
  <c r="Q149" i="1"/>
  <c r="Q148" i="1"/>
  <c r="Q15" i="1"/>
  <c r="Q79" i="1"/>
  <c r="Q98" i="1"/>
  <c r="Q144" i="1"/>
  <c r="Q99" i="1"/>
  <c r="Q142" i="1"/>
  <c r="Q27" i="1"/>
  <c r="Q141" i="1"/>
  <c r="Q82" i="1"/>
  <c r="Q67" i="1"/>
  <c r="Q127" i="1"/>
  <c r="Q116" i="1"/>
  <c r="Q84" i="1"/>
  <c r="Q16" i="1"/>
  <c r="Q135" i="1"/>
  <c r="Q126" i="1"/>
  <c r="Q111" i="1"/>
  <c r="Q128" i="1"/>
  <c r="Q129" i="1"/>
  <c r="Q68" i="1"/>
  <c r="Q124" i="1"/>
  <c r="Q121" i="1"/>
  <c r="Q71" i="1"/>
  <c r="Q55" i="1"/>
  <c r="Q136" i="1"/>
  <c r="Q118" i="1"/>
  <c r="Q83" i="1"/>
  <c r="Q50" i="1"/>
  <c r="Q113" i="1"/>
  <c r="Q110" i="1"/>
  <c r="Q109" i="1"/>
  <c r="Q139" i="1"/>
  <c r="Q117" i="1"/>
  <c r="Q114" i="1"/>
  <c r="Q115" i="1"/>
  <c r="Q52" i="1"/>
  <c r="Q97" i="1"/>
  <c r="Q96" i="1"/>
  <c r="Q106" i="1"/>
  <c r="Q152" i="1"/>
  <c r="Q105" i="1"/>
  <c r="Q94" i="1"/>
  <c r="Q92" i="1"/>
  <c r="Q101" i="1"/>
  <c r="Q95" i="1"/>
  <c r="Q91" i="1"/>
  <c r="Q104" i="1"/>
  <c r="Q60" i="1"/>
  <c r="Q44" i="1"/>
  <c r="Q24" i="1"/>
  <c r="Q64" i="1"/>
  <c r="Q80" i="1"/>
  <c r="Q25" i="1"/>
  <c r="Q77" i="1"/>
  <c r="Q81" i="1"/>
  <c r="Q76" i="1"/>
  <c r="Q26" i="1"/>
  <c r="Q6" i="1"/>
  <c r="Q150" i="1"/>
  <c r="Q123" i="1"/>
  <c r="Q87" i="1"/>
  <c r="Q7" i="1"/>
  <c r="Q132" i="1"/>
  <c r="Q38" i="1"/>
  <c r="Q69" i="1"/>
  <c r="Q31" i="1"/>
  <c r="Q86" i="1"/>
  <c r="Q46" i="1"/>
  <c r="Q19" i="1"/>
  <c r="Q100" i="1"/>
  <c r="Q57" i="1"/>
  <c r="Q75" i="1"/>
  <c r="Q5" i="1"/>
  <c r="Q62" i="1"/>
  <c r="Q29" i="1"/>
  <c r="Q17" i="1"/>
  <c r="Q54" i="1"/>
  <c r="Q42" i="1"/>
  <c r="Q36" i="1"/>
  <c r="Q133" i="1"/>
  <c r="Q56" i="1"/>
  <c r="Q151" i="1"/>
  <c r="Q112" i="1"/>
  <c r="Q90" i="1"/>
  <c r="Q74" i="1"/>
  <c r="Q61" i="1"/>
  <c r="Q53" i="1"/>
  <c r="Q41" i="1"/>
  <c r="Q35" i="1"/>
  <c r="Q28" i="1"/>
  <c r="Q10" i="1"/>
  <c r="Q85" i="1"/>
  <c r="Q125" i="1"/>
  <c r="Q18" i="1"/>
  <c r="Q137" i="1"/>
  <c r="Q88" i="1"/>
  <c r="Q58" i="1"/>
  <c r="Q131" i="1"/>
  <c r="Q120" i="1"/>
  <c r="Q73" i="1"/>
  <c r="Q45" i="1"/>
  <c r="Q40" i="1"/>
  <c r="Q23" i="1"/>
  <c r="Q4" i="1"/>
  <c r="Q89" i="1"/>
  <c r="Q14" i="1"/>
  <c r="Q51" i="1"/>
  <c r="Q138" i="1"/>
  <c r="Q108" i="1"/>
  <c r="Q70" i="1"/>
  <c r="Q93" i="1"/>
  <c r="Q48" i="1"/>
  <c r="Q134" i="1"/>
  <c r="Q33" i="1"/>
  <c r="Q21" i="1"/>
  <c r="Q3" i="1"/>
  <c r="Q20" i="1"/>
  <c r="Q63" i="1"/>
  <c r="Q43" i="1"/>
  <c r="Q8" i="1"/>
  <c r="Q194" i="1"/>
  <c r="Q30" i="1"/>
  <c r="Q119" i="1"/>
  <c r="Q102" i="1"/>
  <c r="Q34" i="1"/>
  <c r="Q13" i="1"/>
  <c r="Q130" i="1"/>
  <c r="Q22" i="1"/>
  <c r="Q72" i="1"/>
  <c r="Q49" i="1"/>
  <c r="Q140" i="1"/>
  <c r="Q59" i="1"/>
  <c r="Q103" i="1"/>
  <c r="Q66" i="1"/>
  <c r="Q47" i="1"/>
  <c r="Q32" i="1"/>
  <c r="Q39" i="1"/>
  <c r="Q2" i="1"/>
  <c r="Q9" i="1"/>
  <c r="Q12" i="1"/>
  <c r="Q11" i="1"/>
</calcChain>
</file>

<file path=xl/sharedStrings.xml><?xml version="1.0" encoding="utf-8"?>
<sst xmlns="http://schemas.openxmlformats.org/spreadsheetml/2006/main" count="729" uniqueCount="637">
  <si>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</si>
  <si>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</si>
  <si>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</si>
  <si>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</si>
  <si>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</si>
  <si>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</si>
  <si>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</si>
  <si>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</si>
  <si>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</si>
  <si>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</si>
  <si>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</si>
  <si>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</si>
  <si>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</si>
  <si>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</si>
  <si>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</si>
  <si>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</si>
  <si>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</si>
  <si>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</si>
  <si>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</si>
  <si>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</si>
  <si>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</si>
  <si>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</si>
  <si>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</si>
  <si>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</si>
  <si>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</si>
  <si>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</si>
  <si>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</si>
  <si>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</si>
  <si>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</si>
  <si>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</si>
  <si>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</si>
  <si>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</si>
  <si>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</si>
  <si>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</si>
  <si>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</si>
  <si>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</si>
  <si>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</si>
  <si>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</si>
  <si>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</si>
  <si>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</si>
  <si>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</si>
  <si>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</si>
  <si>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</si>
  <si>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</si>
  <si>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</si>
  <si>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</si>
  <si>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</si>
  <si>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</si>
  <si>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</si>
  <si>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</si>
  <si>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</si>
  <si>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</si>
  <si>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</si>
  <si>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</si>
  <si>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</si>
  <si>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</si>
  <si>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</si>
  <si>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</si>
  <si>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</si>
  <si>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</si>
  <si>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</si>
  <si>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</si>
  <si>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</si>
  <si>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</si>
  <si>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</si>
  <si>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</si>
  <si>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</si>
  <si>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</si>
  <si>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</si>
  <si>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</si>
  <si>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</si>
  <si>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</si>
  <si>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</si>
  <si>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</si>
  <si>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</si>
  <si>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</si>
  <si>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</si>
  <si>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</si>
  <si>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</si>
  <si>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</si>
  <si>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</si>
  <si>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</si>
  <si>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</si>
  <si>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</si>
  <si>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</si>
  <si>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</si>
  <si>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</si>
  <si>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</si>
  <si>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</si>
  <si>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</si>
  <si>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</si>
  <si>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</si>
  <si>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</si>
  <si>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</si>
  <si>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</si>
  <si>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</si>
  <si>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</si>
  <si>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</si>
  <si>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</si>
  <si>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</si>
  <si>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</si>
  <si>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</si>
  <si>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</si>
  <si>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</si>
  <si>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</si>
  <si>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</si>
  <si>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</si>
  <si>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</si>
  <si>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</si>
  <si>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</si>
  <si>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</si>
  <si>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</si>
  <si>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</si>
  <si>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</si>
  <si>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</si>
  <si>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</si>
  <si>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</si>
  <si>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</si>
  <si>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</si>
  <si>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</si>
  <si>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</si>
  <si>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</si>
  <si>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</si>
  <si>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</si>
  <si>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</si>
  <si>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</si>
  <si>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</si>
  <si>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</si>
  <si>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</si>
  <si>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</si>
  <si>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</si>
  <si>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</si>
  <si>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</si>
  <si>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</si>
  <si>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</si>
  <si>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</si>
  <si>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</si>
  <si>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</si>
  <si>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</si>
  <si>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</si>
  <si>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</si>
  <si>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</si>
  <si>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</si>
  <si>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</si>
  <si>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</si>
  <si>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</si>
  <si>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</si>
  <si>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</si>
  <si>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</si>
  <si>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</si>
  <si>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</si>
  <si>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</si>
  <si>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</si>
  <si>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</si>
  <si>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</si>
  <si>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</si>
  <si>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</si>
  <si>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</si>
  <si>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</si>
  <si>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</si>
  <si>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</si>
  <si>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</si>
  <si>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</si>
  <si>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</si>
  <si>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</si>
  <si>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</si>
  <si>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</si>
  <si>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</si>
  <si>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</si>
  <si>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</si>
  <si>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</si>
  <si>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</si>
  <si>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</si>
  <si>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</si>
  <si>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</si>
  <si>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</si>
  <si>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</si>
  <si>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</si>
  <si>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</si>
  <si>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</si>
  <si>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</si>
  <si>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</si>
  <si>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</si>
  <si>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</si>
  <si>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</si>
  <si>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</si>
  <si>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</si>
  <si>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</si>
  <si>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</si>
  <si>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</si>
  <si>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</si>
  <si>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</si>
  <si>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</si>
  <si>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</si>
  <si>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</si>
  <si>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</si>
  <si>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</si>
  <si>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</si>
  <si>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</si>
  <si>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</si>
  <si>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</si>
  <si>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</si>
  <si>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</si>
  <si>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</si>
  <si>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</si>
  <si>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</si>
  <si>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</si>
  <si>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</si>
  <si>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</si>
  <si>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</si>
  <si>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</si>
  <si>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</si>
  <si>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</si>
  <si>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</si>
  <si>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</si>
  <si>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</si>
  <si>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</si>
  <si>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</si>
  <si>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</si>
  <si>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</si>
  <si>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</si>
  <si>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</si>
  <si>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</si>
  <si>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</si>
  <si>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</si>
  <si>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</si>
  <si>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</si>
  <si>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</si>
  <si>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</si>
  <si>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</si>
  <si>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</si>
  <si>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</si>
  <si>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</si>
  <si>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</si>
  <si>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</si>
  <si>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</si>
  <si>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</si>
  <si>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</si>
  <si>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</si>
  <si>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</si>
  <si>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</si>
  <si>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</si>
  <si>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</si>
  <si>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</si>
  <si>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</si>
  <si>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</si>
  <si>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</si>
  <si>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</si>
  <si>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</si>
  <si>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</si>
  <si>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</si>
  <si>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</si>
  <si>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</si>
  <si>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</si>
  <si>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</si>
  <si>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</si>
  <si>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</si>
  <si>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</si>
  <si>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</si>
  <si>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</si>
  <si>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</si>
  <si>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</si>
  <si>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</si>
  <si>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</si>
  <si>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</si>
  <si>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</si>
  <si>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</si>
  <si>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</si>
  <si>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</si>
  <si>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</si>
  <si>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</si>
  <si>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</si>
  <si>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</si>
  <si>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</si>
  <si>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</si>
  <si>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</si>
  <si>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</si>
  <si>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</si>
  <si>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</si>
  <si>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</si>
  <si>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</si>
  <si>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</si>
  <si>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</si>
  <si>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</si>
  <si>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</si>
  <si>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</si>
  <si>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</si>
  <si>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</si>
  <si>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</si>
  <si>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</si>
  <si>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</si>
  <si>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</si>
  <si>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</si>
  <si>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</si>
  <si>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</si>
  <si>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</si>
  <si>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</si>
  <si>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</si>
  <si>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</si>
  <si>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</si>
  <si>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</si>
  <si>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</si>
  <si>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</si>
  <si>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</si>
  <si>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</si>
  <si>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</si>
  <si>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</si>
  <si>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</si>
  <si>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</si>
  <si>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</si>
  <si>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</si>
  <si>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</si>
  <si>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</si>
  <si>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</si>
  <si>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</si>
  <si>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</si>
  <si>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</si>
  <si>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</si>
  <si>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</si>
  <si>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</si>
  <si>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</si>
  <si>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</si>
  <si>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</si>
  <si>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</si>
  <si>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</si>
  <si>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</si>
  <si>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</si>
  <si>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</si>
  <si>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</si>
  <si>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</si>
  <si>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</si>
  <si>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</si>
  <si>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</si>
  <si>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</si>
  <si>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</si>
  <si>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</si>
  <si>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</si>
  <si>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</si>
  <si>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</si>
  <si>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</si>
  <si>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</si>
  <si>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</si>
  <si>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</si>
  <si>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</si>
  <si>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</si>
  <si>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</si>
  <si>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</si>
  <si>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</si>
  <si>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</si>
  <si>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</si>
  <si>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</si>
  <si>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</si>
  <si>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</si>
  <si>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</si>
  <si>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</si>
  <si>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</si>
  <si>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</si>
  <si>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</si>
  <si>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</si>
  <si>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</si>
  <si>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</si>
  <si>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</si>
  <si>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</si>
  <si>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</si>
  <si>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</si>
  <si>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</si>
  <si>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</si>
  <si>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</si>
  <si>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</si>
  <si>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</si>
  <si>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</si>
  <si>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</si>
  <si>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</si>
  <si>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</si>
  <si>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</si>
  <si>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</si>
  <si>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</si>
  <si>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</si>
  <si>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</si>
  <si>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</si>
  <si>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</si>
  <si>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</si>
  <si>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</si>
  <si>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</si>
  <si>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</si>
  <si>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</si>
  <si>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</si>
  <si>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</si>
  <si>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</si>
  <si>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</si>
  <si>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</si>
  <si>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</si>
  <si>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</si>
  <si>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</si>
  <si>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</si>
  <si>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</si>
  <si>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</si>
  <si>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</si>
  <si>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</si>
  <si>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</si>
  <si>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</si>
  <si>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</si>
  <si>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</si>
  <si>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</si>
  <si>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</si>
  <si>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</si>
  <si>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</si>
  <si>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</si>
  <si>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</si>
  <si>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</si>
  <si>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</si>
  <si>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</si>
  <si>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</si>
  <si>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</si>
  <si>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</si>
  <si>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</si>
  <si>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</si>
  <si>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</si>
  <si>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</si>
  <si>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</si>
  <si>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</si>
  <si>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</si>
  <si>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</si>
  <si>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</si>
  <si>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</si>
  <si>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</si>
  <si>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</si>
  <si>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</si>
  <si>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</si>
  <si>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</si>
  <si>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</si>
  <si>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</si>
  <si>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</si>
  <si>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</si>
  <si>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</si>
  <si>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</si>
  <si>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</si>
  <si>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</si>
  <si>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</si>
  <si>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</si>
  <si>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</si>
  <si>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</si>
  <si>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</si>
  <si>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</si>
  <si>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</si>
  <si>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</si>
  <si>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</si>
  <si>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</si>
  <si>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</si>
  <si>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</si>
  <si>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</si>
  <si>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</si>
  <si>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</si>
  <si>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</si>
  <si>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</si>
  <si>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</si>
  <si>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</si>
  <si>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</si>
  <si>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</si>
  <si>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</si>
  <si>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</si>
  <si>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</si>
  <si>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</si>
  <si>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</si>
  <si>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</si>
  <si>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</si>
  <si>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</si>
  <si>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</si>
  <si>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</si>
  <si>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</si>
  <si>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</si>
  <si>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</si>
  <si>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</si>
  <si>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</si>
  <si>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</si>
  <si>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</si>
  <si>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</si>
  <si>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</si>
  <si>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</si>
  <si>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</si>
  <si>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</si>
  <si>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</si>
  <si>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</si>
  <si>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</si>
  <si>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</si>
  <si>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</si>
  <si>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</si>
  <si>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</si>
  <si>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</si>
  <si>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</si>
  <si>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</si>
  <si>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</si>
  <si>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</si>
  <si>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</si>
  <si>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</si>
  <si>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</si>
  <si>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</si>
  <si>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</si>
  <si>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</si>
  <si>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</si>
  <si>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</si>
  <si>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</si>
  <si>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</si>
  <si>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</si>
  <si>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</si>
  <si>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</si>
  <si>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</si>
  <si>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</si>
  <si>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</si>
  <si>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</si>
  <si>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</si>
  <si>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</si>
  <si>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</si>
  <si>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</si>
  <si>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</si>
  <si>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</si>
  <si>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</si>
  <si>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</si>
  <si>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</si>
  <si>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</si>
  <si>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</si>
  <si>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</si>
  <si>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</si>
  <si>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</si>
  <si>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</si>
  <si>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</si>
  <si>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</si>
  <si>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</si>
  <si>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</si>
  <si>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</si>
  <si>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</si>
  <si>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</si>
  <si>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</si>
  <si>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</si>
  <si>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</si>
  <si>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</si>
  <si>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</si>
  <si>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</si>
  <si>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</si>
  <si>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</si>
  <si>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</si>
  <si>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</si>
  <si>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</si>
  <si>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</si>
  <si>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</si>
  <si>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</si>
  <si>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</si>
  <si>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FISH-62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</si>
  <si>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</si>
  <si>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</si>
  <si>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</si>
  <si>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</si>
  <si>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</si>
  <si>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</si>
  <si>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</si>
  <si>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</si>
  <si>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「地乌距离27亿」冬季限定：消耗《乌拉诺斯2324》系列收集品（共10样）获得，超人气太空飞跃百合电影《乌拉诺斯2324》，市场票价520000WDIT币币</t>
    <phoneticPr fontId="1" type="noConversion"/>
  </si>
  <si>
    <t>化身正义岛民，对指定目标使用，获得目标的币币（随机5001-9000）（每人每天最多可使用3次）</t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</si>
  <si>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</si>
  <si>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</si>
  <si>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</si>
  <si>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</si>
  <si>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</si>
  <si>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</si>
  <si>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</si>
  <si>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</si>
  <si>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</si>
  <si>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</si>
  <si>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</si>
  <si>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</si>
  <si>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</si>
  <si>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</si>
  <si>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</si>
  <si>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狗的姐姐</t>
    <phoneticPr fontId="1" type="noConversion"/>
  </si>
  <si>
    <t>这么多狗，都是从哪来的？</t>
    <phoneticPr fontId="1" type="noConversion"/>
  </si>
  <si>
    <t>消耗品，使用后姐姐会随机一个幸运数字，15分钟内命中小于该幸运数字的目标失去自我3分钟，并获得目标的币币（随机800-3500）（每人每天最多可搭讪2位姐姐）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</si>
  <si>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</si>
  <si>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</si>
  <si>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</si>
  <si>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</si>
  <si>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</si>
  <si>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</si>
  <si>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</si>
  <si>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</si>
  <si>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</si>
  <si>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</si>
  <si>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</si>
  <si>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</si>
  <si>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</si>
  <si>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</si>
  <si>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</si>
  <si>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</si>
  <si>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</si>
  <si>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</si>
  <si>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</si>
  <si>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</si>
  <si>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</si>
  <si>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</si>
  <si>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</si>
  <si>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</si>
  <si>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</si>
  <si>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</si>
  <si>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</si>
  <si>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</si>
  <si>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</si>
  <si>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</si>
  <si>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</si>
  <si>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</si>
  <si>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</si>
  <si>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</si>
  <si>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</si>
  <si>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</si>
  <si>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</si>
  <si>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</si>
  <si>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</si>
  <si>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</si>
  <si>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</si>
  <si>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</si>
  <si>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</si>
  <si>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</si>
  <si>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</si>
  <si>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</si>
  <si>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</si>
  <si>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</si>
  <si>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</si>
  <si>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</si>
  <si>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</si>
  <si>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</si>
  <si>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</si>
  <si>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</si>
  <si>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</si>
  <si>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</si>
  <si>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</si>
  <si>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</si>
  <si>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</rPr>
      <t>🍁</t>
    </r>
    <r>
      <rPr>
        <sz val="11"/>
        <color theme="1"/>
        <rFont val="等线"/>
        <family val="4"/>
        <charset val="134"/>
        <scheme val="minor"/>
      </rPr>
      <t>枫叶币-枫叶币可通过兑换指令使用WDIT币币进行兑换</t>
    </r>
  </si>
  <si>
    <t>FISH-51</t>
    <phoneticPr fontId="1" type="noConversion"/>
  </si>
  <si>
    <t>是否下架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</si>
</sst>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Apple Color Emoj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4"/>
  <sheetViews>
    <sheetView workbookViewId="0">
      <pane ySplit="1" topLeftCell="A179" activePane="bottomLeft" state="frozen"/>
      <selection pane="bottomLeft" activeCell="H188" sqref="H188"/>
    </sheetView>
  </sheetViews>
  <sheetFormatPr baseColWidth="10" defaultColWidth="9" defaultRowHeight="15"/>
  <cols>
    <col min="1" max="1" width="4.83203125" style="1" bestFit="1" customWidth="1"/>
    <col min="2" max="2" width="21.83203125" style="1" bestFit="1" customWidth="1"/>
    <col min="3" max="3" width="85.1640625" style="3" bestFit="1" customWidth="1"/>
    <col min="4" max="4" width="5.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4" t="s">
        <v>558</v>
      </c>
      <c r="N1" s="5" t="s">
        <v>259</v>
      </c>
      <c r="O1" s="2" t="s">
        <v>174</v>
      </c>
      <c r="P1" s="2" t="s">
        <v>175</v>
      </c>
      <c r="Q1" s="2" t="s">
        <v>176</v>
      </c>
    </row>
    <row r="2" spans="1:22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6"/>
      <c r="N2" s="12"/>
      <c r="O2" s="6">
        <f t="shared" ref="O2:O33" si="4">D2*E2</f>
        <v>-25</v>
      </c>
      <c r="P2" s="6">
        <f t="shared" ref="P2:P33" si="5">D2*F2</f>
        <v>-25</v>
      </c>
      <c r="Q2" s="8">
        <f>AVERAGE(O2,P2)</f>
        <v>-25</v>
      </c>
      <c r="R2" s="9"/>
      <c r="S2" s="1"/>
      <c r="T2" s="1"/>
      <c r="U2" s="1"/>
      <c r="V2" s="1" t="s">
        <v>136</v>
      </c>
    </row>
    <row r="3" spans="1:22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12"/>
      <c r="O3" s="6">
        <f t="shared" si="4"/>
        <v>10</v>
      </c>
      <c r="P3" s="6">
        <f t="shared" si="5"/>
        <v>18</v>
      </c>
      <c r="Q3" s="8">
        <f t="shared" ref="Q3:Q14" si="6">AVERAGE(O3,P3)</f>
        <v>14</v>
      </c>
      <c r="R3" s="9"/>
      <c r="V3" s="1" t="s">
        <v>135</v>
      </c>
    </row>
    <row r="4" spans="1:22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12"/>
      <c r="O4" s="6">
        <f t="shared" si="4"/>
        <v>10</v>
      </c>
      <c r="P4" s="6">
        <f t="shared" si="5"/>
        <v>40</v>
      </c>
      <c r="Q4" s="8">
        <f t="shared" si="6"/>
        <v>25</v>
      </c>
      <c r="R4" s="9"/>
      <c r="V4" s="1" t="s">
        <v>134</v>
      </c>
    </row>
    <row r="5" spans="1:22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12"/>
      <c r="O5" s="6">
        <f t="shared" si="4"/>
        <v>10</v>
      </c>
      <c r="P5" s="6">
        <f t="shared" si="5"/>
        <v>10</v>
      </c>
      <c r="Q5" s="8">
        <f t="shared" si="6"/>
        <v>10</v>
      </c>
      <c r="R5" s="9"/>
      <c r="V5" s="1" t="s">
        <v>133</v>
      </c>
    </row>
    <row r="6" spans="1:22" ht="16">
      <c r="A6" s="6">
        <v>1</v>
      </c>
      <c r="B6" s="1" t="s">
        <v>178</v>
      </c>
      <c r="C6" s="3" t="s">
        <v>179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O6" s="6">
        <f t="shared" si="4"/>
        <v>1</v>
      </c>
      <c r="P6" s="6">
        <f t="shared" si="5"/>
        <v>1</v>
      </c>
      <c r="Q6" s="8">
        <f t="shared" si="6"/>
        <v>1</v>
      </c>
      <c r="R6" s="9"/>
    </row>
    <row r="7" spans="1:22" ht="16">
      <c r="A7" s="6">
        <v>1</v>
      </c>
      <c r="B7" s="10" t="s">
        <v>177</v>
      </c>
      <c r="C7" s="3" t="s">
        <v>180</v>
      </c>
      <c r="D7" s="1">
        <v>-1</v>
      </c>
      <c r="E7" s="1">
        <v>5</v>
      </c>
      <c r="F7" s="1">
        <v>12</v>
      </c>
      <c r="G7" s="1">
        <f t="shared" ref="G7" si="7">E7</f>
        <v>5</v>
      </c>
      <c r="H7" s="1">
        <f t="shared" ref="H7" si="8">(F7-E7)*0.25+E7</f>
        <v>6.75</v>
      </c>
      <c r="I7" s="1">
        <f t="shared" ref="I7" si="9">(F7-E7)*0.5+E7</f>
        <v>8.5</v>
      </c>
      <c r="J7" s="1">
        <f t="shared" ref="J7" si="10">F7</f>
        <v>12</v>
      </c>
      <c r="K7" s="1">
        <v>15</v>
      </c>
      <c r="O7" s="6">
        <f t="shared" si="4"/>
        <v>-5</v>
      </c>
      <c r="P7" s="6">
        <f t="shared" si="5"/>
        <v>-12</v>
      </c>
      <c r="Q7" s="8">
        <f t="shared" si="6"/>
        <v>-8.5</v>
      </c>
      <c r="R7" s="9"/>
    </row>
    <row r="8" spans="1:22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12"/>
      <c r="O8" s="6">
        <f t="shared" si="4"/>
        <v>24</v>
      </c>
      <c r="P8" s="6">
        <f t="shared" si="5"/>
        <v>64</v>
      </c>
      <c r="Q8" s="8">
        <f>AVERAGE(O8,P8)</f>
        <v>44</v>
      </c>
      <c r="R8" s="9"/>
    </row>
    <row r="9" spans="1:22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12"/>
      <c r="O9" s="6">
        <f t="shared" si="4"/>
        <v>50</v>
      </c>
      <c r="P9" s="6">
        <f t="shared" si="5"/>
        <v>50</v>
      </c>
      <c r="Q9" s="8">
        <f>AVERAGE(O9,P9)</f>
        <v>50</v>
      </c>
      <c r="R9" s="9"/>
    </row>
    <row r="10" spans="1:22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12"/>
      <c r="O10" s="6">
        <f t="shared" si="4"/>
        <v>-30</v>
      </c>
      <c r="P10" s="6">
        <f t="shared" si="5"/>
        <v>-30</v>
      </c>
      <c r="Q10" s="8">
        <f>AVERAGE(O10,P10)</f>
        <v>-30</v>
      </c>
      <c r="R10" s="9"/>
    </row>
    <row r="11" spans="1:22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12"/>
      <c r="O11" s="6">
        <f t="shared" si="4"/>
        <v>9</v>
      </c>
      <c r="P11" s="6">
        <f t="shared" si="5"/>
        <v>60</v>
      </c>
      <c r="Q11" s="8">
        <f t="shared" si="6"/>
        <v>34.5</v>
      </c>
      <c r="R11" s="9"/>
    </row>
    <row r="12" spans="1:22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12"/>
      <c r="O12" s="6">
        <f t="shared" si="4"/>
        <v>12</v>
      </c>
      <c r="P12" s="6">
        <f t="shared" si="5"/>
        <v>112</v>
      </c>
      <c r="Q12" s="8">
        <f t="shared" si="6"/>
        <v>62</v>
      </c>
      <c r="R12" s="9"/>
    </row>
    <row r="13" spans="1:22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12"/>
      <c r="O13" s="6">
        <f t="shared" si="4"/>
        <v>-20</v>
      </c>
      <c r="P13" s="6">
        <f t="shared" si="5"/>
        <v>-20</v>
      </c>
      <c r="Q13" s="8">
        <f t="shared" si="6"/>
        <v>-20</v>
      </c>
      <c r="R13"/>
    </row>
    <row r="14" spans="1:22">
      <c r="A14" s="6">
        <v>2</v>
      </c>
      <c r="B14" s="6" t="s">
        <v>296</v>
      </c>
      <c r="C14" s="6" t="s">
        <v>297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12"/>
      <c r="O14" s="6">
        <f t="shared" si="4"/>
        <v>39</v>
      </c>
      <c r="P14" s="6">
        <f t="shared" si="5"/>
        <v>123</v>
      </c>
      <c r="Q14" s="8">
        <f t="shared" si="6"/>
        <v>81</v>
      </c>
      <c r="R14" s="8"/>
    </row>
    <row r="15" spans="1:22" ht="16">
      <c r="A15" s="1">
        <v>2</v>
      </c>
      <c r="B15" s="1" t="s">
        <v>414</v>
      </c>
      <c r="C15" s="3" t="s">
        <v>415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O15" s="1">
        <f t="shared" si="4"/>
        <v>39</v>
      </c>
      <c r="P15" s="1">
        <f t="shared" si="5"/>
        <v>156</v>
      </c>
      <c r="Q15" s="1">
        <f>AVERAGE(O15,P15)</f>
        <v>97.5</v>
      </c>
    </row>
    <row r="16" spans="1:22" ht="16">
      <c r="A16" s="6">
        <v>2</v>
      </c>
      <c r="B16" s="1" t="s">
        <v>276</v>
      </c>
      <c r="C16" s="3" t="s">
        <v>369</v>
      </c>
      <c r="D16" s="6">
        <v>1</v>
      </c>
      <c r="E16" s="6">
        <v>30</v>
      </c>
      <c r="F16" s="6">
        <v>365</v>
      </c>
      <c r="G16" s="6">
        <f t="shared" ref="G16:G47" si="11">E16</f>
        <v>30</v>
      </c>
      <c r="H16" s="6">
        <f t="shared" ref="H16:H47" si="12">(F16-E16)*0.25+E16</f>
        <v>113.75</v>
      </c>
      <c r="I16" s="6">
        <f t="shared" ref="I16:I47" si="13">(F16-E16)*0.5+E16</f>
        <v>197.5</v>
      </c>
      <c r="J16" s="6">
        <f t="shared" ref="J16:J47" si="14">F16</f>
        <v>365</v>
      </c>
      <c r="K16" s="6">
        <v>35</v>
      </c>
      <c r="L16" s="6"/>
      <c r="M16" s="6"/>
      <c r="N16" s="12" t="s">
        <v>277</v>
      </c>
      <c r="O16" s="6">
        <f t="shared" si="4"/>
        <v>30</v>
      </c>
      <c r="P16" s="6">
        <f t="shared" si="5"/>
        <v>365</v>
      </c>
      <c r="Q16" s="8">
        <f t="shared" ref="Q16:Q47" si="15">AVERAGE(O16,P16)</f>
        <v>197.5</v>
      </c>
      <c r="R16"/>
    </row>
    <row r="17" spans="1:18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1"/>
        <v>20</v>
      </c>
      <c r="H17" s="6">
        <f t="shared" si="12"/>
        <v>27.5</v>
      </c>
      <c r="I17" s="6">
        <f t="shared" si="13"/>
        <v>35</v>
      </c>
      <c r="J17" s="6">
        <f t="shared" si="14"/>
        <v>50</v>
      </c>
      <c r="K17" s="6">
        <v>45</v>
      </c>
      <c r="L17" s="6"/>
      <c r="M17" s="6"/>
      <c r="N17" s="12"/>
      <c r="O17" s="6">
        <f t="shared" si="4"/>
        <v>60</v>
      </c>
      <c r="P17" s="6">
        <f t="shared" si="5"/>
        <v>150</v>
      </c>
      <c r="Q17" s="8">
        <f t="shared" si="15"/>
        <v>105</v>
      </c>
      <c r="R17"/>
    </row>
    <row r="18" spans="1:18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1"/>
        <v>25</v>
      </c>
      <c r="H18" s="6">
        <f t="shared" si="12"/>
        <v>25</v>
      </c>
      <c r="I18" s="6">
        <f t="shared" si="13"/>
        <v>25</v>
      </c>
      <c r="J18" s="6">
        <f t="shared" si="14"/>
        <v>25</v>
      </c>
      <c r="K18" s="6">
        <v>45</v>
      </c>
      <c r="L18" s="6" t="b">
        <v>1</v>
      </c>
      <c r="M18" s="6"/>
      <c r="N18" s="12"/>
      <c r="O18" s="6">
        <f t="shared" si="4"/>
        <v>75</v>
      </c>
      <c r="P18" s="6">
        <f t="shared" si="5"/>
        <v>75</v>
      </c>
      <c r="Q18" s="8">
        <f t="shared" si="15"/>
        <v>75</v>
      </c>
      <c r="R18"/>
    </row>
    <row r="19" spans="1:18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1"/>
        <v>24</v>
      </c>
      <c r="H19" s="6">
        <f t="shared" si="12"/>
        <v>48</v>
      </c>
      <c r="I19" s="6">
        <f t="shared" si="13"/>
        <v>72</v>
      </c>
      <c r="J19" s="6">
        <f t="shared" si="14"/>
        <v>120</v>
      </c>
      <c r="K19" s="6">
        <v>48</v>
      </c>
      <c r="L19" s="6"/>
      <c r="M19" s="6"/>
      <c r="N19" s="12"/>
      <c r="O19" s="6">
        <f t="shared" si="4"/>
        <v>48</v>
      </c>
      <c r="P19" s="6">
        <f t="shared" si="5"/>
        <v>240</v>
      </c>
      <c r="Q19" s="8">
        <f t="shared" si="15"/>
        <v>144</v>
      </c>
      <c r="R19"/>
    </row>
    <row r="20" spans="1:18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1"/>
        <v>30</v>
      </c>
      <c r="H20" s="6">
        <f t="shared" si="12"/>
        <v>42.25</v>
      </c>
      <c r="I20" s="6">
        <f t="shared" si="13"/>
        <v>54.5</v>
      </c>
      <c r="J20" s="6">
        <f t="shared" si="14"/>
        <v>79</v>
      </c>
      <c r="K20" s="6">
        <v>50</v>
      </c>
      <c r="L20" s="6"/>
      <c r="M20" s="6"/>
      <c r="N20" s="12"/>
      <c r="O20" s="6">
        <f t="shared" si="4"/>
        <v>90</v>
      </c>
      <c r="P20" s="6">
        <f t="shared" si="5"/>
        <v>237</v>
      </c>
      <c r="Q20" s="8">
        <f t="shared" si="15"/>
        <v>163.5</v>
      </c>
      <c r="R20"/>
    </row>
    <row r="21" spans="1:18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1"/>
        <v>25</v>
      </c>
      <c r="H21" s="6">
        <f t="shared" si="12"/>
        <v>41.5</v>
      </c>
      <c r="I21" s="6">
        <f t="shared" si="13"/>
        <v>58</v>
      </c>
      <c r="J21" s="6">
        <f t="shared" si="14"/>
        <v>91</v>
      </c>
      <c r="K21" s="6">
        <v>50</v>
      </c>
      <c r="L21" s="6"/>
      <c r="M21" s="6"/>
      <c r="N21" s="12"/>
      <c r="O21" s="6">
        <f t="shared" si="4"/>
        <v>75</v>
      </c>
      <c r="P21" s="6">
        <f t="shared" si="5"/>
        <v>273</v>
      </c>
      <c r="Q21" s="8">
        <f t="shared" si="15"/>
        <v>174</v>
      </c>
      <c r="R21"/>
    </row>
    <row r="22" spans="1:18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1"/>
        <v>38</v>
      </c>
      <c r="H22" s="6">
        <f t="shared" si="12"/>
        <v>61</v>
      </c>
      <c r="I22" s="6">
        <f t="shared" si="13"/>
        <v>84</v>
      </c>
      <c r="J22" s="6">
        <f t="shared" si="14"/>
        <v>130</v>
      </c>
      <c r="K22" s="6">
        <v>50</v>
      </c>
      <c r="L22" s="6"/>
      <c r="M22" s="6"/>
      <c r="N22" s="12"/>
      <c r="O22" s="6">
        <f t="shared" si="4"/>
        <v>76</v>
      </c>
      <c r="P22" s="6">
        <f t="shared" si="5"/>
        <v>260</v>
      </c>
      <c r="Q22" s="8">
        <f t="shared" si="15"/>
        <v>168</v>
      </c>
      <c r="R22"/>
    </row>
    <row r="23" spans="1:18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1"/>
        <v>10</v>
      </c>
      <c r="H23" s="6">
        <f t="shared" si="12"/>
        <v>10</v>
      </c>
      <c r="I23" s="6">
        <f t="shared" si="13"/>
        <v>10</v>
      </c>
      <c r="J23" s="6">
        <f t="shared" si="14"/>
        <v>10</v>
      </c>
      <c r="K23" s="6">
        <v>50</v>
      </c>
      <c r="L23" s="6" t="b">
        <v>1</v>
      </c>
      <c r="M23" s="6"/>
      <c r="N23" s="12"/>
      <c r="O23" s="6">
        <f t="shared" si="4"/>
        <v>50</v>
      </c>
      <c r="P23" s="6">
        <f t="shared" si="5"/>
        <v>50</v>
      </c>
      <c r="Q23" s="8">
        <f t="shared" si="15"/>
        <v>50</v>
      </c>
      <c r="R23"/>
    </row>
    <row r="24" spans="1:18" ht="16">
      <c r="A24" s="6">
        <v>3</v>
      </c>
      <c r="B24" s="10" t="s">
        <v>197</v>
      </c>
      <c r="C24" s="3" t="s">
        <v>198</v>
      </c>
      <c r="D24" s="6">
        <v>-1</v>
      </c>
      <c r="E24" s="6">
        <v>10</v>
      </c>
      <c r="F24" s="6">
        <v>30</v>
      </c>
      <c r="G24" s="6">
        <f t="shared" si="11"/>
        <v>10</v>
      </c>
      <c r="H24" s="6">
        <f t="shared" si="12"/>
        <v>15</v>
      </c>
      <c r="I24" s="6">
        <f t="shared" si="13"/>
        <v>20</v>
      </c>
      <c r="J24" s="6">
        <f t="shared" si="14"/>
        <v>30</v>
      </c>
      <c r="K24" s="6">
        <v>20</v>
      </c>
      <c r="L24" s="6"/>
      <c r="M24" s="6"/>
      <c r="N24" s="12"/>
      <c r="O24" s="6">
        <f t="shared" si="4"/>
        <v>-10</v>
      </c>
      <c r="P24" s="6">
        <f t="shared" si="5"/>
        <v>-30</v>
      </c>
      <c r="Q24" s="8">
        <f t="shared" si="15"/>
        <v>-20</v>
      </c>
      <c r="R24"/>
    </row>
    <row r="25" spans="1:18">
      <c r="A25" s="6">
        <v>3</v>
      </c>
      <c r="B25" s="6" t="s">
        <v>184</v>
      </c>
      <c r="C25" s="6" t="s">
        <v>185</v>
      </c>
      <c r="D25" s="6">
        <v>1</v>
      </c>
      <c r="E25" s="6">
        <v>6</v>
      </c>
      <c r="F25" s="6">
        <v>66</v>
      </c>
      <c r="G25" s="6">
        <f t="shared" si="11"/>
        <v>6</v>
      </c>
      <c r="H25" s="6">
        <f t="shared" si="12"/>
        <v>21</v>
      </c>
      <c r="I25" s="6">
        <f t="shared" si="13"/>
        <v>36</v>
      </c>
      <c r="J25" s="6">
        <f t="shared" si="14"/>
        <v>66</v>
      </c>
      <c r="K25" s="6">
        <v>30</v>
      </c>
      <c r="L25" s="6"/>
      <c r="M25" s="6"/>
      <c r="N25" s="12"/>
      <c r="O25" s="6">
        <f t="shared" si="4"/>
        <v>6</v>
      </c>
      <c r="P25" s="6">
        <f t="shared" si="5"/>
        <v>66</v>
      </c>
      <c r="Q25" s="8">
        <f t="shared" si="15"/>
        <v>36</v>
      </c>
      <c r="R25"/>
    </row>
    <row r="26" spans="1:18" ht="16">
      <c r="A26" s="6">
        <v>3</v>
      </c>
      <c r="B26" s="1" t="s">
        <v>181</v>
      </c>
      <c r="C26" s="3" t="s">
        <v>182</v>
      </c>
      <c r="D26" s="1">
        <v>2</v>
      </c>
      <c r="E26" s="1">
        <v>4</v>
      </c>
      <c r="F26" s="1">
        <v>4</v>
      </c>
      <c r="G26" s="1">
        <f t="shared" si="11"/>
        <v>4</v>
      </c>
      <c r="H26" s="1">
        <f t="shared" si="12"/>
        <v>4</v>
      </c>
      <c r="I26" s="1">
        <f t="shared" si="13"/>
        <v>4</v>
      </c>
      <c r="J26" s="1">
        <f t="shared" si="14"/>
        <v>4</v>
      </c>
      <c r="K26" s="1">
        <v>50</v>
      </c>
      <c r="O26" s="6">
        <f t="shared" si="4"/>
        <v>8</v>
      </c>
      <c r="P26" s="6">
        <f t="shared" si="5"/>
        <v>8</v>
      </c>
      <c r="Q26" s="8">
        <f t="shared" si="15"/>
        <v>8</v>
      </c>
      <c r="R26"/>
    </row>
    <row r="27" spans="1:18" ht="16">
      <c r="A27" s="6">
        <v>3</v>
      </c>
      <c r="B27" s="6" t="s">
        <v>282</v>
      </c>
      <c r="C27" s="6" t="s">
        <v>366</v>
      </c>
      <c r="D27" s="6">
        <v>2</v>
      </c>
      <c r="E27" s="6">
        <v>55</v>
      </c>
      <c r="F27" s="6">
        <v>100</v>
      </c>
      <c r="G27" s="6">
        <f t="shared" si="11"/>
        <v>55</v>
      </c>
      <c r="H27" s="6">
        <f t="shared" si="12"/>
        <v>66.25</v>
      </c>
      <c r="I27" s="6">
        <f t="shared" si="13"/>
        <v>77.5</v>
      </c>
      <c r="J27" s="6">
        <f t="shared" si="14"/>
        <v>100</v>
      </c>
      <c r="K27" s="6">
        <v>45</v>
      </c>
      <c r="L27" s="6"/>
      <c r="M27" s="6"/>
      <c r="N27" s="12" t="s">
        <v>277</v>
      </c>
      <c r="O27" s="6">
        <f t="shared" si="4"/>
        <v>110</v>
      </c>
      <c r="P27" s="6">
        <f t="shared" si="5"/>
        <v>200</v>
      </c>
      <c r="Q27" s="8">
        <f t="shared" si="15"/>
        <v>155</v>
      </c>
      <c r="R27"/>
    </row>
    <row r="28" spans="1:18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1"/>
        <v>8</v>
      </c>
      <c r="H28" s="6">
        <f t="shared" si="12"/>
        <v>19.25</v>
      </c>
      <c r="I28" s="6">
        <f t="shared" si="13"/>
        <v>30.5</v>
      </c>
      <c r="J28" s="6">
        <f t="shared" si="14"/>
        <v>53</v>
      </c>
      <c r="K28" s="6">
        <v>50</v>
      </c>
      <c r="L28" s="6"/>
      <c r="M28" s="6"/>
      <c r="N28" s="12"/>
      <c r="O28" s="6">
        <f t="shared" si="4"/>
        <v>48</v>
      </c>
      <c r="P28" s="6">
        <f t="shared" si="5"/>
        <v>318</v>
      </c>
      <c r="Q28" s="8">
        <f t="shared" si="15"/>
        <v>183</v>
      </c>
      <c r="R28"/>
    </row>
    <row r="29" spans="1:18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1"/>
        <v>20</v>
      </c>
      <c r="H29" s="6">
        <f t="shared" si="12"/>
        <v>31.5</v>
      </c>
      <c r="I29" s="6">
        <f t="shared" si="13"/>
        <v>43</v>
      </c>
      <c r="J29" s="6">
        <f t="shared" si="14"/>
        <v>66</v>
      </c>
      <c r="K29" s="6">
        <v>50</v>
      </c>
      <c r="L29" s="6"/>
      <c r="M29" s="6"/>
      <c r="N29" s="12"/>
      <c r="O29" s="6">
        <f t="shared" si="4"/>
        <v>80</v>
      </c>
      <c r="P29" s="6">
        <f t="shared" si="5"/>
        <v>264</v>
      </c>
      <c r="Q29" s="8">
        <f t="shared" si="15"/>
        <v>172</v>
      </c>
      <c r="R29"/>
    </row>
    <row r="30" spans="1:18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1"/>
        <v>30</v>
      </c>
      <c r="H30" s="6">
        <f t="shared" si="12"/>
        <v>38.5</v>
      </c>
      <c r="I30" s="6">
        <f t="shared" si="13"/>
        <v>47</v>
      </c>
      <c r="J30" s="6">
        <f t="shared" si="14"/>
        <v>64</v>
      </c>
      <c r="K30" s="6">
        <v>50</v>
      </c>
      <c r="L30" s="6"/>
      <c r="M30" s="6"/>
      <c r="N30" s="12"/>
      <c r="O30" s="6">
        <f t="shared" si="4"/>
        <v>120</v>
      </c>
      <c r="P30" s="6">
        <f t="shared" si="5"/>
        <v>256</v>
      </c>
      <c r="Q30" s="8">
        <f t="shared" si="15"/>
        <v>188</v>
      </c>
      <c r="R30"/>
    </row>
    <row r="31" spans="1:18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1"/>
        <v>30</v>
      </c>
      <c r="H31" s="6">
        <f t="shared" si="12"/>
        <v>38.5</v>
      </c>
      <c r="I31" s="6">
        <f t="shared" si="13"/>
        <v>47</v>
      </c>
      <c r="J31" s="6">
        <f t="shared" si="14"/>
        <v>64</v>
      </c>
      <c r="K31" s="6">
        <v>50</v>
      </c>
      <c r="L31" s="6"/>
      <c r="M31" s="6"/>
      <c r="N31" s="12"/>
      <c r="O31" s="6">
        <f t="shared" si="4"/>
        <v>120</v>
      </c>
      <c r="P31" s="6">
        <f t="shared" si="5"/>
        <v>256</v>
      </c>
      <c r="Q31" s="8">
        <f t="shared" si="15"/>
        <v>188</v>
      </c>
      <c r="R31"/>
    </row>
    <row r="32" spans="1:18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1"/>
        <v>25</v>
      </c>
      <c r="H32" s="6">
        <f t="shared" si="12"/>
        <v>34.75</v>
      </c>
      <c r="I32" s="6">
        <f t="shared" si="13"/>
        <v>44.5</v>
      </c>
      <c r="J32" s="6">
        <f t="shared" si="14"/>
        <v>64</v>
      </c>
      <c r="K32" s="6">
        <v>65</v>
      </c>
      <c r="L32" s="6"/>
      <c r="M32" s="6"/>
      <c r="N32" s="12"/>
      <c r="O32" s="6">
        <f t="shared" si="4"/>
        <v>100</v>
      </c>
      <c r="P32" s="6">
        <f t="shared" si="5"/>
        <v>256</v>
      </c>
      <c r="Q32" s="8">
        <f t="shared" si="15"/>
        <v>178</v>
      </c>
      <c r="R32"/>
    </row>
    <row r="33" spans="1:19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1"/>
        <v>20</v>
      </c>
      <c r="H33" s="6">
        <f t="shared" si="12"/>
        <v>27</v>
      </c>
      <c r="I33" s="6">
        <f t="shared" si="13"/>
        <v>34</v>
      </c>
      <c r="J33" s="6">
        <f t="shared" si="14"/>
        <v>48</v>
      </c>
      <c r="K33" s="6">
        <v>65</v>
      </c>
      <c r="L33" s="6"/>
      <c r="M33" s="6"/>
      <c r="N33" s="12"/>
      <c r="O33" s="6">
        <f t="shared" si="4"/>
        <v>120</v>
      </c>
      <c r="P33" s="6">
        <f t="shared" si="5"/>
        <v>288</v>
      </c>
      <c r="Q33" s="8">
        <f t="shared" si="15"/>
        <v>204</v>
      </c>
      <c r="R33"/>
    </row>
    <row r="34" spans="1:19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1"/>
        <v>15</v>
      </c>
      <c r="H34" s="6">
        <f t="shared" si="12"/>
        <v>26.25</v>
      </c>
      <c r="I34" s="6">
        <f t="shared" si="13"/>
        <v>37.5</v>
      </c>
      <c r="J34" s="6">
        <f t="shared" si="14"/>
        <v>60</v>
      </c>
      <c r="K34" s="6">
        <v>65</v>
      </c>
      <c r="L34" s="6"/>
      <c r="M34" s="6"/>
      <c r="N34" s="12"/>
      <c r="O34" s="6">
        <f t="shared" ref="O34:O65" si="16">D34*E34</f>
        <v>105</v>
      </c>
      <c r="P34" s="6">
        <f t="shared" ref="P34:P65" si="17">D34*F34</f>
        <v>420</v>
      </c>
      <c r="Q34" s="8">
        <f t="shared" si="15"/>
        <v>262.5</v>
      </c>
      <c r="R34"/>
    </row>
    <row r="35" spans="1:19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1"/>
        <v>20</v>
      </c>
      <c r="H35" s="6">
        <f t="shared" si="12"/>
        <v>31</v>
      </c>
      <c r="I35" s="6">
        <f t="shared" si="13"/>
        <v>42</v>
      </c>
      <c r="J35" s="6">
        <f t="shared" si="14"/>
        <v>64</v>
      </c>
      <c r="K35" s="6">
        <v>65</v>
      </c>
      <c r="L35" s="6"/>
      <c r="M35" s="6"/>
      <c r="N35" s="12"/>
      <c r="O35" s="6">
        <f t="shared" si="16"/>
        <v>120</v>
      </c>
      <c r="P35" s="6">
        <f t="shared" si="17"/>
        <v>384</v>
      </c>
      <c r="Q35" s="8">
        <f t="shared" si="15"/>
        <v>252</v>
      </c>
      <c r="R35"/>
    </row>
    <row r="36" spans="1:19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1"/>
        <v>28</v>
      </c>
      <c r="H36" s="6">
        <f t="shared" si="12"/>
        <v>40.75</v>
      </c>
      <c r="I36" s="6">
        <f t="shared" si="13"/>
        <v>53.5</v>
      </c>
      <c r="J36" s="6">
        <f t="shared" si="14"/>
        <v>79</v>
      </c>
      <c r="K36" s="6">
        <v>70</v>
      </c>
      <c r="L36" s="6"/>
      <c r="M36" s="6"/>
      <c r="N36" s="12"/>
      <c r="O36" s="6">
        <f t="shared" si="16"/>
        <v>168</v>
      </c>
      <c r="P36" s="6">
        <f t="shared" si="17"/>
        <v>474</v>
      </c>
      <c r="Q36" s="8">
        <f t="shared" si="15"/>
        <v>321</v>
      </c>
      <c r="R36"/>
    </row>
    <row r="37" spans="1:19" ht="32">
      <c r="A37" s="6">
        <v>3</v>
      </c>
      <c r="B37" s="6" t="s">
        <v>279</v>
      </c>
      <c r="C37" s="6" t="s">
        <v>368</v>
      </c>
      <c r="D37" s="6">
        <v>10</v>
      </c>
      <c r="E37" s="6">
        <v>10</v>
      </c>
      <c r="F37" s="6">
        <v>50</v>
      </c>
      <c r="G37" s="6">
        <f t="shared" si="11"/>
        <v>10</v>
      </c>
      <c r="H37" s="6">
        <f t="shared" si="12"/>
        <v>20</v>
      </c>
      <c r="I37" s="6">
        <f t="shared" si="13"/>
        <v>30</v>
      </c>
      <c r="J37" s="6">
        <f t="shared" si="14"/>
        <v>50</v>
      </c>
      <c r="K37" s="6">
        <v>70</v>
      </c>
      <c r="L37" s="6"/>
      <c r="M37" s="6"/>
      <c r="N37" s="12" t="s">
        <v>261</v>
      </c>
      <c r="O37" s="6">
        <f t="shared" si="16"/>
        <v>100</v>
      </c>
      <c r="P37" s="6">
        <f t="shared" si="17"/>
        <v>500</v>
      </c>
      <c r="Q37" s="8">
        <f t="shared" si="15"/>
        <v>300</v>
      </c>
      <c r="R37"/>
    </row>
    <row r="38" spans="1:19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1"/>
        <v>30</v>
      </c>
      <c r="H38" s="6">
        <f t="shared" si="12"/>
        <v>42.25</v>
      </c>
      <c r="I38" s="6">
        <f t="shared" si="13"/>
        <v>54.5</v>
      </c>
      <c r="J38" s="6">
        <f t="shared" si="14"/>
        <v>79</v>
      </c>
      <c r="K38" s="6">
        <v>70</v>
      </c>
      <c r="L38" s="6"/>
      <c r="M38" s="6"/>
      <c r="N38" s="12"/>
      <c r="O38" s="6">
        <f t="shared" si="16"/>
        <v>180</v>
      </c>
      <c r="P38" s="6">
        <f t="shared" si="17"/>
        <v>474</v>
      </c>
      <c r="Q38" s="8">
        <f t="shared" si="15"/>
        <v>327</v>
      </c>
      <c r="R38"/>
    </row>
    <row r="39" spans="1:19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1"/>
        <v>30</v>
      </c>
      <c r="H39" s="6">
        <f t="shared" si="12"/>
        <v>53.5</v>
      </c>
      <c r="I39" s="6">
        <f t="shared" si="13"/>
        <v>77</v>
      </c>
      <c r="J39" s="6">
        <f t="shared" si="14"/>
        <v>124</v>
      </c>
      <c r="K39" s="6">
        <v>75</v>
      </c>
      <c r="L39" s="6"/>
      <c r="M39" s="6"/>
      <c r="N39" s="12"/>
      <c r="O39" s="6">
        <f t="shared" si="16"/>
        <v>210</v>
      </c>
      <c r="P39" s="6">
        <f t="shared" si="17"/>
        <v>868</v>
      </c>
      <c r="Q39" s="8">
        <f t="shared" si="15"/>
        <v>539</v>
      </c>
      <c r="R39"/>
    </row>
    <row r="40" spans="1:19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1"/>
        <v>51</v>
      </c>
      <c r="H40" s="6">
        <f t="shared" si="12"/>
        <v>64.25</v>
      </c>
      <c r="I40" s="6">
        <f t="shared" si="13"/>
        <v>77.5</v>
      </c>
      <c r="J40" s="6">
        <f t="shared" si="14"/>
        <v>104</v>
      </c>
      <c r="K40" s="6">
        <v>75</v>
      </c>
      <c r="L40" s="6"/>
      <c r="M40" s="6"/>
      <c r="N40" s="12"/>
      <c r="O40" s="6">
        <f t="shared" si="16"/>
        <v>306</v>
      </c>
      <c r="P40" s="6">
        <f t="shared" si="17"/>
        <v>624</v>
      </c>
      <c r="Q40" s="8">
        <f t="shared" si="15"/>
        <v>465</v>
      </c>
      <c r="R40"/>
    </row>
    <row r="41" spans="1:19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1"/>
        <v>61</v>
      </c>
      <c r="H41" s="6">
        <f t="shared" si="12"/>
        <v>87.75</v>
      </c>
      <c r="I41" s="6">
        <f t="shared" si="13"/>
        <v>114.5</v>
      </c>
      <c r="J41" s="6">
        <f t="shared" si="14"/>
        <v>168</v>
      </c>
      <c r="K41" s="6">
        <v>80</v>
      </c>
      <c r="L41" s="6"/>
      <c r="M41" s="6"/>
      <c r="N41" s="12"/>
      <c r="O41" s="6">
        <f t="shared" si="16"/>
        <v>366</v>
      </c>
      <c r="P41" s="6">
        <f t="shared" si="17"/>
        <v>1008</v>
      </c>
      <c r="Q41" s="8">
        <f t="shared" si="15"/>
        <v>687</v>
      </c>
      <c r="R41"/>
    </row>
    <row r="42" spans="1:19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1"/>
        <v>30</v>
      </c>
      <c r="H42" s="6">
        <f t="shared" si="12"/>
        <v>74</v>
      </c>
      <c r="I42" s="6">
        <f t="shared" si="13"/>
        <v>118</v>
      </c>
      <c r="J42" s="6">
        <f t="shared" si="14"/>
        <v>206</v>
      </c>
      <c r="K42" s="6">
        <v>85</v>
      </c>
      <c r="L42" s="6"/>
      <c r="M42" s="6"/>
      <c r="N42" s="12"/>
      <c r="O42" s="6">
        <f t="shared" si="16"/>
        <v>210</v>
      </c>
      <c r="P42" s="6">
        <f t="shared" si="17"/>
        <v>1442</v>
      </c>
      <c r="Q42" s="8">
        <f t="shared" si="15"/>
        <v>826</v>
      </c>
      <c r="R42"/>
    </row>
    <row r="43" spans="1:19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1"/>
        <v>10</v>
      </c>
      <c r="H43" s="6">
        <f t="shared" si="12"/>
        <v>10</v>
      </c>
      <c r="I43" s="6">
        <f t="shared" si="13"/>
        <v>10</v>
      </c>
      <c r="J43" s="6">
        <f t="shared" si="14"/>
        <v>10</v>
      </c>
      <c r="K43" s="6">
        <v>85</v>
      </c>
      <c r="L43" s="6" t="b">
        <v>1</v>
      </c>
      <c r="M43" s="6"/>
      <c r="N43" s="12"/>
      <c r="O43" s="6">
        <f t="shared" si="16"/>
        <v>80</v>
      </c>
      <c r="P43" s="6">
        <f t="shared" si="17"/>
        <v>80</v>
      </c>
      <c r="Q43" s="8">
        <f t="shared" si="15"/>
        <v>80</v>
      </c>
      <c r="R43"/>
    </row>
    <row r="44" spans="1:19" ht="18">
      <c r="A44" s="6">
        <v>4</v>
      </c>
      <c r="B44" s="10" t="s">
        <v>199</v>
      </c>
      <c r="C44" s="3" t="s">
        <v>200</v>
      </c>
      <c r="D44" s="6">
        <v>-5</v>
      </c>
      <c r="E44" s="6">
        <v>5</v>
      </c>
      <c r="F44" s="6">
        <v>10</v>
      </c>
      <c r="G44" s="6">
        <f t="shared" si="11"/>
        <v>5</v>
      </c>
      <c r="H44" s="6">
        <f t="shared" si="12"/>
        <v>6.25</v>
      </c>
      <c r="I44" s="6">
        <f t="shared" si="13"/>
        <v>7.5</v>
      </c>
      <c r="J44" s="6">
        <f t="shared" si="14"/>
        <v>10</v>
      </c>
      <c r="K44" s="6">
        <v>30</v>
      </c>
      <c r="L44" s="6"/>
      <c r="M44" s="6"/>
      <c r="N44" s="12"/>
      <c r="O44" s="6">
        <f t="shared" si="16"/>
        <v>-25</v>
      </c>
      <c r="P44" s="6">
        <f t="shared" si="17"/>
        <v>-50</v>
      </c>
      <c r="Q44" s="8">
        <f t="shared" si="15"/>
        <v>-37.5</v>
      </c>
      <c r="R44"/>
    </row>
    <row r="45" spans="1:19" ht="16">
      <c r="A45" s="6">
        <v>4</v>
      </c>
      <c r="B45" s="12" t="s">
        <v>573</v>
      </c>
      <c r="C45" s="27" t="s">
        <v>574</v>
      </c>
      <c r="D45" s="6">
        <v>1</v>
      </c>
      <c r="E45" s="6">
        <v>30</v>
      </c>
      <c r="F45" s="6">
        <v>30</v>
      </c>
      <c r="G45" s="6">
        <f t="shared" si="11"/>
        <v>30</v>
      </c>
      <c r="H45" s="6">
        <f t="shared" si="12"/>
        <v>30</v>
      </c>
      <c r="I45" s="6">
        <f t="shared" si="13"/>
        <v>30</v>
      </c>
      <c r="J45" s="6">
        <f t="shared" si="14"/>
        <v>30</v>
      </c>
      <c r="K45" s="6">
        <v>30</v>
      </c>
      <c r="L45" s="6" t="b">
        <v>1</v>
      </c>
      <c r="M45" s="6"/>
      <c r="N45" s="12"/>
      <c r="O45" s="6">
        <f t="shared" si="16"/>
        <v>30</v>
      </c>
      <c r="P45" s="6">
        <f t="shared" si="17"/>
        <v>30</v>
      </c>
      <c r="Q45" s="8">
        <f t="shared" si="15"/>
        <v>30</v>
      </c>
      <c r="R45"/>
    </row>
    <row r="46" spans="1:19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1"/>
        <v>10</v>
      </c>
      <c r="H46" s="6">
        <f t="shared" si="12"/>
        <v>18</v>
      </c>
      <c r="I46" s="6">
        <f t="shared" si="13"/>
        <v>26</v>
      </c>
      <c r="J46" s="6">
        <f t="shared" si="14"/>
        <v>42</v>
      </c>
      <c r="K46" s="6">
        <v>40</v>
      </c>
      <c r="L46" s="6"/>
      <c r="M46" s="6"/>
      <c r="N46" s="12"/>
      <c r="O46" s="6">
        <f t="shared" si="16"/>
        <v>110</v>
      </c>
      <c r="P46" s="6">
        <f t="shared" si="17"/>
        <v>462</v>
      </c>
      <c r="Q46" s="8">
        <f t="shared" si="15"/>
        <v>286</v>
      </c>
      <c r="R46"/>
    </row>
    <row r="47" spans="1:19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1"/>
        <v>15</v>
      </c>
      <c r="H47" s="6">
        <f t="shared" si="12"/>
        <v>16.75</v>
      </c>
      <c r="I47" s="6">
        <f t="shared" si="13"/>
        <v>18.5</v>
      </c>
      <c r="J47" s="6">
        <f t="shared" si="14"/>
        <v>22</v>
      </c>
      <c r="K47" s="6">
        <v>40</v>
      </c>
      <c r="L47" s="6"/>
      <c r="M47" s="6"/>
      <c r="N47" s="12"/>
      <c r="O47" s="6">
        <f t="shared" si="16"/>
        <v>165</v>
      </c>
      <c r="P47" s="6">
        <f t="shared" si="17"/>
        <v>242</v>
      </c>
      <c r="Q47" s="8">
        <f t="shared" si="15"/>
        <v>203.5</v>
      </c>
      <c r="R47"/>
    </row>
    <row r="48" spans="1:19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2" si="18">E48</f>
        <v>18</v>
      </c>
      <c r="H48" s="6">
        <f t="shared" ref="H48:H82" si="19">(F48-E48)*0.25+E48</f>
        <v>19.75</v>
      </c>
      <c r="I48" s="6">
        <f t="shared" ref="I48:I82" si="20">(F48-E48)*0.5+E48</f>
        <v>21.5</v>
      </c>
      <c r="J48" s="6">
        <f t="shared" ref="J48:J82" si="21">F48</f>
        <v>25</v>
      </c>
      <c r="K48" s="6">
        <v>40</v>
      </c>
      <c r="L48" s="6"/>
      <c r="M48" s="6"/>
      <c r="N48" s="12"/>
      <c r="O48" s="6">
        <f t="shared" si="16"/>
        <v>180</v>
      </c>
      <c r="P48" s="6">
        <f t="shared" si="17"/>
        <v>250</v>
      </c>
      <c r="Q48" s="8">
        <f t="shared" ref="Q48:Q82" si="22">AVERAGE(O48,P48)</f>
        <v>215</v>
      </c>
      <c r="R48"/>
      <c r="S48" s="7"/>
    </row>
    <row r="49" spans="1:19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18"/>
        <v>20</v>
      </c>
      <c r="H49" s="6">
        <f t="shared" si="19"/>
        <v>23</v>
      </c>
      <c r="I49" s="6">
        <f t="shared" si="20"/>
        <v>26</v>
      </c>
      <c r="J49" s="6">
        <f t="shared" si="21"/>
        <v>32</v>
      </c>
      <c r="K49" s="6">
        <v>40</v>
      </c>
      <c r="L49" s="6"/>
      <c r="M49" s="6"/>
      <c r="N49" s="12"/>
      <c r="O49" s="6">
        <f t="shared" si="16"/>
        <v>200</v>
      </c>
      <c r="P49" s="6">
        <f t="shared" si="17"/>
        <v>320</v>
      </c>
      <c r="Q49" s="8">
        <f t="shared" si="22"/>
        <v>260</v>
      </c>
      <c r="R49" s="9"/>
    </row>
    <row r="50" spans="1:19" ht="17">
      <c r="A50" s="6">
        <v>4</v>
      </c>
      <c r="B50" s="6" t="s">
        <v>266</v>
      </c>
      <c r="C50" s="6" t="s">
        <v>367</v>
      </c>
      <c r="D50" s="6">
        <v>0</v>
      </c>
      <c r="E50" s="6">
        <v>20</v>
      </c>
      <c r="F50" s="6">
        <v>20</v>
      </c>
      <c r="G50" s="6">
        <f t="shared" si="18"/>
        <v>20</v>
      </c>
      <c r="H50" s="6">
        <f t="shared" si="19"/>
        <v>20</v>
      </c>
      <c r="I50" s="6">
        <f t="shared" si="20"/>
        <v>20</v>
      </c>
      <c r="J50" s="6">
        <f t="shared" si="21"/>
        <v>20</v>
      </c>
      <c r="K50" s="6">
        <v>50</v>
      </c>
      <c r="L50" s="6" t="b">
        <v>1</v>
      </c>
      <c r="M50" s="6"/>
      <c r="N50" s="14" t="s">
        <v>268</v>
      </c>
      <c r="O50" s="6">
        <f t="shared" si="16"/>
        <v>0</v>
      </c>
      <c r="P50" s="6">
        <f t="shared" si="17"/>
        <v>0</v>
      </c>
      <c r="Q50" s="8">
        <f t="shared" si="22"/>
        <v>0</v>
      </c>
      <c r="R50"/>
    </row>
    <row r="51" spans="1:19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18"/>
        <v>21</v>
      </c>
      <c r="H51" s="6">
        <f t="shared" si="19"/>
        <v>22</v>
      </c>
      <c r="I51" s="6">
        <f t="shared" si="20"/>
        <v>23</v>
      </c>
      <c r="J51" s="6">
        <f t="shared" si="21"/>
        <v>25</v>
      </c>
      <c r="K51" s="6">
        <v>55</v>
      </c>
      <c r="L51" s="6"/>
      <c r="M51" s="6"/>
      <c r="N51" s="12"/>
      <c r="O51" s="6">
        <f t="shared" si="16"/>
        <v>252</v>
      </c>
      <c r="P51" s="6">
        <f t="shared" si="17"/>
        <v>300</v>
      </c>
      <c r="Q51" s="8">
        <f t="shared" si="22"/>
        <v>276</v>
      </c>
      <c r="R51"/>
      <c r="S51" s="7"/>
    </row>
    <row r="52" spans="1:19">
      <c r="A52" s="6">
        <v>4</v>
      </c>
      <c r="B52" s="6" t="s">
        <v>220</v>
      </c>
      <c r="C52" s="6" t="s">
        <v>221</v>
      </c>
      <c r="D52" s="1">
        <v>20</v>
      </c>
      <c r="E52" s="1">
        <v>20</v>
      </c>
      <c r="F52" s="1">
        <v>30</v>
      </c>
      <c r="G52" s="1">
        <f t="shared" si="18"/>
        <v>20</v>
      </c>
      <c r="H52" s="1">
        <f t="shared" si="19"/>
        <v>22.5</v>
      </c>
      <c r="I52" s="1">
        <f t="shared" si="20"/>
        <v>25</v>
      </c>
      <c r="J52" s="1">
        <f t="shared" si="21"/>
        <v>30</v>
      </c>
      <c r="K52" s="1">
        <v>65</v>
      </c>
      <c r="O52" s="1">
        <f t="shared" si="16"/>
        <v>400</v>
      </c>
      <c r="P52" s="1">
        <f t="shared" si="17"/>
        <v>600</v>
      </c>
      <c r="Q52" s="8">
        <f t="shared" si="22"/>
        <v>500</v>
      </c>
      <c r="R52"/>
      <c r="S52" s="7"/>
    </row>
    <row r="53" spans="1:19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18"/>
        <v>20</v>
      </c>
      <c r="H53" s="6">
        <f t="shared" si="19"/>
        <v>31</v>
      </c>
      <c r="I53" s="6">
        <f t="shared" si="20"/>
        <v>42</v>
      </c>
      <c r="J53" s="6">
        <f t="shared" si="21"/>
        <v>64</v>
      </c>
      <c r="K53" s="6">
        <v>65</v>
      </c>
      <c r="L53" s="6"/>
      <c r="M53" s="6"/>
      <c r="N53" s="12"/>
      <c r="O53" s="6">
        <f t="shared" si="16"/>
        <v>240</v>
      </c>
      <c r="P53" s="6">
        <f t="shared" si="17"/>
        <v>768</v>
      </c>
      <c r="Q53" s="8">
        <f t="shared" si="22"/>
        <v>504</v>
      </c>
      <c r="R53"/>
      <c r="S53" s="7"/>
    </row>
    <row r="54" spans="1:19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18"/>
        <v>28</v>
      </c>
      <c r="H54" s="6">
        <f t="shared" si="19"/>
        <v>40.75</v>
      </c>
      <c r="I54" s="6">
        <f t="shared" si="20"/>
        <v>53.5</v>
      </c>
      <c r="J54" s="6">
        <f t="shared" si="21"/>
        <v>79</v>
      </c>
      <c r="K54" s="6">
        <v>70</v>
      </c>
      <c r="L54" s="6"/>
      <c r="M54" s="6"/>
      <c r="N54" s="12"/>
      <c r="O54" s="6">
        <f t="shared" si="16"/>
        <v>364</v>
      </c>
      <c r="P54" s="6">
        <f t="shared" si="17"/>
        <v>1027</v>
      </c>
      <c r="Q54" s="8">
        <f t="shared" si="22"/>
        <v>695.5</v>
      </c>
      <c r="R54"/>
      <c r="S54" s="7"/>
    </row>
    <row r="55" spans="1:19" ht="32">
      <c r="A55" s="6">
        <v>4</v>
      </c>
      <c r="B55" s="6" t="s">
        <v>271</v>
      </c>
      <c r="C55" s="6" t="s">
        <v>374</v>
      </c>
      <c r="D55" s="1">
        <v>15</v>
      </c>
      <c r="E55" s="1">
        <v>30</v>
      </c>
      <c r="F55" s="1">
        <v>70</v>
      </c>
      <c r="G55" s="1">
        <f t="shared" si="18"/>
        <v>30</v>
      </c>
      <c r="H55" s="1">
        <f t="shared" si="19"/>
        <v>40</v>
      </c>
      <c r="I55" s="1">
        <f t="shared" si="20"/>
        <v>50</v>
      </c>
      <c r="J55" s="1">
        <f t="shared" si="21"/>
        <v>70</v>
      </c>
      <c r="K55" s="1">
        <v>70</v>
      </c>
      <c r="N55" s="3" t="s">
        <v>272</v>
      </c>
      <c r="O55" s="1">
        <f t="shared" si="16"/>
        <v>450</v>
      </c>
      <c r="P55" s="1">
        <f t="shared" si="17"/>
        <v>1050</v>
      </c>
      <c r="Q55" s="8">
        <f t="shared" si="22"/>
        <v>750</v>
      </c>
      <c r="R55"/>
      <c r="S55" s="7"/>
    </row>
    <row r="56" spans="1:19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18"/>
        <v>25</v>
      </c>
      <c r="H56" s="6">
        <f t="shared" si="19"/>
        <v>44.75</v>
      </c>
      <c r="I56" s="6">
        <f t="shared" si="20"/>
        <v>64.5</v>
      </c>
      <c r="J56" s="6">
        <f t="shared" si="21"/>
        <v>104</v>
      </c>
      <c r="K56" s="6">
        <v>80</v>
      </c>
      <c r="L56" s="6"/>
      <c r="M56" s="6"/>
      <c r="N56" s="12"/>
      <c r="O56" s="6">
        <f t="shared" si="16"/>
        <v>350</v>
      </c>
      <c r="P56" s="6">
        <f t="shared" si="17"/>
        <v>1456</v>
      </c>
      <c r="Q56" s="8">
        <f t="shared" si="22"/>
        <v>903</v>
      </c>
      <c r="R56"/>
      <c r="S56" s="7"/>
    </row>
    <row r="57" spans="1:19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18"/>
        <v>61</v>
      </c>
      <c r="H57" s="6">
        <f t="shared" si="19"/>
        <v>66.75</v>
      </c>
      <c r="I57" s="6">
        <f t="shared" si="20"/>
        <v>72.5</v>
      </c>
      <c r="J57" s="6">
        <f t="shared" si="21"/>
        <v>84</v>
      </c>
      <c r="K57" s="6">
        <v>90</v>
      </c>
      <c r="L57" s="6"/>
      <c r="M57" s="6"/>
      <c r="N57" s="12"/>
      <c r="O57" s="6">
        <f t="shared" si="16"/>
        <v>915</v>
      </c>
      <c r="P57" s="6">
        <f t="shared" si="17"/>
        <v>1260</v>
      </c>
      <c r="Q57" s="8">
        <f t="shared" si="22"/>
        <v>1087.5</v>
      </c>
      <c r="R57"/>
      <c r="S57" s="7"/>
    </row>
    <row r="58" spans="1:19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18"/>
        <v>30</v>
      </c>
      <c r="H58" s="6">
        <f t="shared" si="19"/>
        <v>61.25</v>
      </c>
      <c r="I58" s="6">
        <f t="shared" si="20"/>
        <v>92.5</v>
      </c>
      <c r="J58" s="6">
        <f t="shared" si="21"/>
        <v>155</v>
      </c>
      <c r="K58" s="6">
        <v>95</v>
      </c>
      <c r="L58" s="6"/>
      <c r="M58" s="6"/>
      <c r="N58" s="12"/>
      <c r="O58" s="6">
        <f t="shared" si="16"/>
        <v>540</v>
      </c>
      <c r="P58" s="6">
        <f t="shared" si="17"/>
        <v>2790</v>
      </c>
      <c r="Q58" s="8">
        <f t="shared" si="22"/>
        <v>1665</v>
      </c>
      <c r="R58"/>
      <c r="S58" s="7"/>
    </row>
    <row r="59" spans="1:19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18"/>
        <v>76</v>
      </c>
      <c r="H59" s="6">
        <f t="shared" si="19"/>
        <v>89.5</v>
      </c>
      <c r="I59" s="6">
        <f t="shared" si="20"/>
        <v>103</v>
      </c>
      <c r="J59" s="6">
        <f t="shared" si="21"/>
        <v>130</v>
      </c>
      <c r="K59" s="6">
        <v>95</v>
      </c>
      <c r="L59" s="6"/>
      <c r="M59" s="6"/>
      <c r="N59" s="12"/>
      <c r="O59" s="6">
        <f t="shared" si="16"/>
        <v>1444</v>
      </c>
      <c r="P59" s="6">
        <f t="shared" si="17"/>
        <v>2470</v>
      </c>
      <c r="Q59" s="8">
        <f t="shared" si="22"/>
        <v>1957</v>
      </c>
      <c r="R59"/>
      <c r="S59" s="7"/>
    </row>
    <row r="60" spans="1:19">
      <c r="A60" s="6">
        <v>5</v>
      </c>
      <c r="B60" s="11" t="s">
        <v>201</v>
      </c>
      <c r="C60" s="6" t="s">
        <v>202</v>
      </c>
      <c r="D60" s="6">
        <v>-10</v>
      </c>
      <c r="E60" s="6">
        <v>1</v>
      </c>
      <c r="F60" s="6">
        <v>5</v>
      </c>
      <c r="G60" s="6">
        <f t="shared" si="18"/>
        <v>1</v>
      </c>
      <c r="H60" s="6">
        <f t="shared" si="19"/>
        <v>2</v>
      </c>
      <c r="I60" s="6">
        <f t="shared" si="20"/>
        <v>3</v>
      </c>
      <c r="J60" s="6">
        <f t="shared" si="21"/>
        <v>5</v>
      </c>
      <c r="K60" s="6">
        <v>45</v>
      </c>
      <c r="L60" s="6"/>
      <c r="M60" s="6"/>
      <c r="N60" s="12"/>
      <c r="O60" s="6">
        <f t="shared" si="16"/>
        <v>-10</v>
      </c>
      <c r="P60" s="6">
        <f t="shared" si="17"/>
        <v>-50</v>
      </c>
      <c r="Q60" s="8">
        <f t="shared" si="22"/>
        <v>-30</v>
      </c>
      <c r="R60"/>
      <c r="S60" s="7"/>
    </row>
    <row r="61" spans="1:19">
      <c r="A61" s="6">
        <v>5</v>
      </c>
      <c r="B61" s="6" t="s">
        <v>82</v>
      </c>
      <c r="C61" s="6" t="s">
        <v>186</v>
      </c>
      <c r="D61" s="6">
        <v>20</v>
      </c>
      <c r="E61" s="6">
        <v>10</v>
      </c>
      <c r="F61" s="6">
        <v>12</v>
      </c>
      <c r="G61" s="6">
        <f t="shared" si="18"/>
        <v>10</v>
      </c>
      <c r="H61" s="6">
        <f t="shared" si="19"/>
        <v>10.5</v>
      </c>
      <c r="I61" s="6">
        <f t="shared" si="20"/>
        <v>11</v>
      </c>
      <c r="J61" s="6">
        <f t="shared" si="21"/>
        <v>12</v>
      </c>
      <c r="K61" s="6">
        <v>50</v>
      </c>
      <c r="L61" s="6"/>
      <c r="M61" s="6"/>
      <c r="N61" s="12"/>
      <c r="O61" s="6">
        <f t="shared" si="16"/>
        <v>200</v>
      </c>
      <c r="P61" s="6">
        <f t="shared" si="17"/>
        <v>240</v>
      </c>
      <c r="Q61" s="8">
        <f t="shared" si="22"/>
        <v>220</v>
      </c>
      <c r="R61"/>
      <c r="S61" s="7"/>
    </row>
    <row r="62" spans="1:19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18"/>
        <v>12</v>
      </c>
      <c r="H62" s="6">
        <f t="shared" si="19"/>
        <v>22</v>
      </c>
      <c r="I62" s="6">
        <f t="shared" si="20"/>
        <v>32</v>
      </c>
      <c r="J62" s="6">
        <f t="shared" si="21"/>
        <v>52</v>
      </c>
      <c r="K62" s="6">
        <v>50</v>
      </c>
      <c r="L62" s="6"/>
      <c r="M62" s="6"/>
      <c r="N62" s="12"/>
      <c r="O62" s="6">
        <f t="shared" si="16"/>
        <v>240</v>
      </c>
      <c r="P62" s="6">
        <f t="shared" si="17"/>
        <v>1040</v>
      </c>
      <c r="Q62" s="8">
        <f t="shared" si="22"/>
        <v>640</v>
      </c>
      <c r="R62"/>
      <c r="S62" s="7"/>
    </row>
    <row r="63" spans="1:19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18"/>
        <v>50</v>
      </c>
      <c r="H63" s="6">
        <f t="shared" si="19"/>
        <v>50.75</v>
      </c>
      <c r="I63" s="6">
        <f t="shared" si="20"/>
        <v>51.5</v>
      </c>
      <c r="J63" s="6">
        <f t="shared" si="21"/>
        <v>53</v>
      </c>
      <c r="K63" s="6">
        <v>50</v>
      </c>
      <c r="L63" s="6"/>
      <c r="M63" s="6"/>
      <c r="N63" s="12"/>
      <c r="O63" s="6">
        <f t="shared" si="16"/>
        <v>1100</v>
      </c>
      <c r="P63" s="6">
        <f t="shared" si="17"/>
        <v>1166</v>
      </c>
      <c r="Q63" s="8">
        <f t="shared" si="22"/>
        <v>1133</v>
      </c>
      <c r="R63"/>
      <c r="S63" s="7"/>
    </row>
    <row r="64" spans="1:19">
      <c r="A64" s="6">
        <v>5</v>
      </c>
      <c r="B64" s="6" t="s">
        <v>187</v>
      </c>
      <c r="C64" s="6" t="s">
        <v>188</v>
      </c>
      <c r="D64" s="6">
        <v>2</v>
      </c>
      <c r="E64" s="6">
        <v>3</v>
      </c>
      <c r="F64" s="6">
        <v>20</v>
      </c>
      <c r="G64" s="6">
        <f t="shared" si="18"/>
        <v>3</v>
      </c>
      <c r="H64" s="6">
        <f t="shared" si="19"/>
        <v>7.25</v>
      </c>
      <c r="I64" s="6">
        <f t="shared" si="20"/>
        <v>11.5</v>
      </c>
      <c r="J64" s="6">
        <f t="shared" si="21"/>
        <v>20</v>
      </c>
      <c r="K64" s="6">
        <v>55</v>
      </c>
      <c r="L64" s="6"/>
      <c r="M64" s="6"/>
      <c r="N64" s="12"/>
      <c r="O64" s="6">
        <f t="shared" si="16"/>
        <v>6</v>
      </c>
      <c r="P64" s="6">
        <f t="shared" si="17"/>
        <v>40</v>
      </c>
      <c r="Q64" s="8">
        <f t="shared" si="22"/>
        <v>23</v>
      </c>
      <c r="R64"/>
      <c r="S64" s="7"/>
    </row>
    <row r="65" spans="1:19" ht="16">
      <c r="A65" s="1">
        <v>5</v>
      </c>
      <c r="B65" s="1" t="s">
        <v>411</v>
      </c>
      <c r="C65" s="3" t="s">
        <v>412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O65" s="1">
        <f t="shared" si="16"/>
        <v>100</v>
      </c>
      <c r="P65" s="1">
        <f t="shared" si="17"/>
        <v>360</v>
      </c>
      <c r="Q65" s="1">
        <f>AVERAGE(O65,P65)</f>
        <v>230</v>
      </c>
    </row>
    <row r="66" spans="1:19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18"/>
        <v>10</v>
      </c>
      <c r="H66" s="6">
        <f t="shared" si="19"/>
        <v>10.5</v>
      </c>
      <c r="I66" s="6">
        <f t="shared" si="20"/>
        <v>11</v>
      </c>
      <c r="J66" s="6">
        <f t="shared" si="21"/>
        <v>12</v>
      </c>
      <c r="K66" s="6">
        <v>60</v>
      </c>
      <c r="L66" s="6"/>
      <c r="M66" s="6"/>
      <c r="N66" s="12"/>
      <c r="O66" s="6">
        <f t="shared" ref="O66:O97" si="23">D66*E66</f>
        <v>250</v>
      </c>
      <c r="P66" s="6">
        <f t="shared" ref="P66:P97" si="24">D66*F66</f>
        <v>300</v>
      </c>
      <c r="Q66" s="8">
        <f t="shared" si="22"/>
        <v>275</v>
      </c>
      <c r="R66"/>
      <c r="S66" s="7"/>
    </row>
    <row r="67" spans="1:19" ht="32">
      <c r="A67" s="6">
        <v>5</v>
      </c>
      <c r="B67" s="6" t="s">
        <v>273</v>
      </c>
      <c r="C67" s="12" t="s">
        <v>375</v>
      </c>
      <c r="D67" s="6">
        <v>10</v>
      </c>
      <c r="E67" s="6">
        <v>50</v>
      </c>
      <c r="F67" s="6">
        <v>80</v>
      </c>
      <c r="G67" s="6">
        <f t="shared" si="18"/>
        <v>50</v>
      </c>
      <c r="H67" s="6">
        <f t="shared" si="19"/>
        <v>57.5</v>
      </c>
      <c r="I67" s="6">
        <f t="shared" si="20"/>
        <v>65</v>
      </c>
      <c r="J67" s="6">
        <f t="shared" si="21"/>
        <v>80</v>
      </c>
      <c r="K67" s="6">
        <v>60</v>
      </c>
      <c r="L67" s="6"/>
      <c r="M67" s="6"/>
      <c r="N67" s="3" t="s">
        <v>272</v>
      </c>
      <c r="O67" s="6">
        <f t="shared" si="23"/>
        <v>500</v>
      </c>
      <c r="P67" s="6">
        <f t="shared" si="24"/>
        <v>800</v>
      </c>
      <c r="Q67" s="8">
        <f t="shared" si="22"/>
        <v>650</v>
      </c>
      <c r="R67"/>
      <c r="S67" s="7"/>
    </row>
    <row r="68" spans="1:19" ht="32">
      <c r="A68" s="6">
        <v>5</v>
      </c>
      <c r="B68" s="6" t="s">
        <v>257</v>
      </c>
      <c r="C68" s="12" t="s">
        <v>370</v>
      </c>
      <c r="D68" s="6">
        <v>-20</v>
      </c>
      <c r="E68" s="6">
        <v>20</v>
      </c>
      <c r="F68" s="6">
        <v>50</v>
      </c>
      <c r="G68" s="6">
        <f t="shared" si="18"/>
        <v>20</v>
      </c>
      <c r="H68" s="6">
        <f t="shared" si="19"/>
        <v>27.5</v>
      </c>
      <c r="I68" s="6">
        <f t="shared" si="20"/>
        <v>35</v>
      </c>
      <c r="J68" s="6">
        <f t="shared" si="21"/>
        <v>50</v>
      </c>
      <c r="K68" s="6">
        <v>65</v>
      </c>
      <c r="L68" s="6"/>
      <c r="M68" s="6"/>
      <c r="N68" s="12" t="s">
        <v>261</v>
      </c>
      <c r="O68" s="6">
        <f t="shared" si="23"/>
        <v>-400</v>
      </c>
      <c r="P68" s="6">
        <f t="shared" si="24"/>
        <v>-1000</v>
      </c>
      <c r="Q68" s="8">
        <f t="shared" si="22"/>
        <v>-700</v>
      </c>
      <c r="R68"/>
      <c r="S68" s="7"/>
    </row>
    <row r="69" spans="1:19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18"/>
        <v>25</v>
      </c>
      <c r="H69" s="6">
        <f t="shared" si="19"/>
        <v>32</v>
      </c>
      <c r="I69" s="6">
        <f t="shared" si="20"/>
        <v>39</v>
      </c>
      <c r="J69" s="6">
        <f t="shared" si="21"/>
        <v>53</v>
      </c>
      <c r="K69" s="6">
        <v>70</v>
      </c>
      <c r="L69" s="6"/>
      <c r="M69" s="6"/>
      <c r="N69" s="12"/>
      <c r="O69" s="6">
        <f t="shared" si="23"/>
        <v>625</v>
      </c>
      <c r="P69" s="6">
        <f t="shared" si="24"/>
        <v>1325</v>
      </c>
      <c r="Q69" s="8">
        <f t="shared" si="22"/>
        <v>975</v>
      </c>
      <c r="R69"/>
      <c r="S69" s="7"/>
    </row>
    <row r="70" spans="1:19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18"/>
        <v>18</v>
      </c>
      <c r="H70" s="6">
        <f t="shared" si="19"/>
        <v>28.75</v>
      </c>
      <c r="I70" s="6">
        <f t="shared" si="20"/>
        <v>39.5</v>
      </c>
      <c r="J70" s="6">
        <f t="shared" si="21"/>
        <v>61</v>
      </c>
      <c r="K70" s="6">
        <v>70</v>
      </c>
      <c r="L70" s="6"/>
      <c r="M70" s="6"/>
      <c r="N70" s="12"/>
      <c r="O70" s="6">
        <f t="shared" si="23"/>
        <v>486</v>
      </c>
      <c r="P70" s="6">
        <f t="shared" si="24"/>
        <v>1647</v>
      </c>
      <c r="Q70" s="8">
        <f t="shared" si="22"/>
        <v>1066.5</v>
      </c>
      <c r="R70"/>
      <c r="S70" s="7"/>
    </row>
    <row r="71" spans="1:19">
      <c r="A71" s="6">
        <v>5</v>
      </c>
      <c r="B71" s="6" t="s">
        <v>274</v>
      </c>
      <c r="C71" s="6" t="s">
        <v>388</v>
      </c>
      <c r="D71" s="6">
        <v>0</v>
      </c>
      <c r="E71" s="6">
        <v>0</v>
      </c>
      <c r="F71" s="6">
        <v>0</v>
      </c>
      <c r="G71" s="6">
        <f t="shared" si="18"/>
        <v>0</v>
      </c>
      <c r="H71" s="6">
        <f t="shared" si="19"/>
        <v>0</v>
      </c>
      <c r="I71" s="6">
        <f t="shared" si="20"/>
        <v>0</v>
      </c>
      <c r="J71" s="6">
        <f t="shared" si="21"/>
        <v>0</v>
      </c>
      <c r="K71" s="6">
        <v>80</v>
      </c>
      <c r="L71" s="6"/>
      <c r="M71" s="6"/>
      <c r="N71" s="12">
        <v>70</v>
      </c>
      <c r="O71" s="6">
        <f t="shared" si="23"/>
        <v>0</v>
      </c>
      <c r="P71" s="6">
        <f t="shared" si="24"/>
        <v>0</v>
      </c>
      <c r="Q71" s="8">
        <f t="shared" si="22"/>
        <v>0</v>
      </c>
      <c r="R71"/>
      <c r="S71" s="7"/>
    </row>
    <row r="72" spans="1:19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18"/>
        <v>30</v>
      </c>
      <c r="H72" s="6">
        <f t="shared" si="19"/>
        <v>43.5</v>
      </c>
      <c r="I72" s="6">
        <f t="shared" si="20"/>
        <v>57</v>
      </c>
      <c r="J72" s="6">
        <f t="shared" si="21"/>
        <v>84</v>
      </c>
      <c r="K72" s="6">
        <v>90</v>
      </c>
      <c r="L72" s="6"/>
      <c r="M72" s="6"/>
      <c r="N72" s="12"/>
      <c r="O72" s="6">
        <f t="shared" si="23"/>
        <v>900</v>
      </c>
      <c r="P72" s="6">
        <f t="shared" si="24"/>
        <v>2520</v>
      </c>
      <c r="Q72" s="8">
        <f t="shared" si="22"/>
        <v>1710</v>
      </c>
      <c r="R72"/>
      <c r="S72" s="7"/>
    </row>
    <row r="73" spans="1:19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18"/>
        <v>30</v>
      </c>
      <c r="H73" s="6">
        <f t="shared" si="19"/>
        <v>53.5</v>
      </c>
      <c r="I73" s="6">
        <f t="shared" si="20"/>
        <v>77</v>
      </c>
      <c r="J73" s="6">
        <f t="shared" si="21"/>
        <v>124</v>
      </c>
      <c r="K73" s="6">
        <v>99</v>
      </c>
      <c r="L73" s="6"/>
      <c r="M73" s="6"/>
      <c r="N73" s="12"/>
      <c r="O73" s="6">
        <f t="shared" si="23"/>
        <v>930</v>
      </c>
      <c r="P73" s="6">
        <f t="shared" si="24"/>
        <v>3844</v>
      </c>
      <c r="Q73" s="8">
        <f t="shared" si="22"/>
        <v>2387</v>
      </c>
      <c r="R73"/>
      <c r="S73" s="7"/>
    </row>
    <row r="74" spans="1:19">
      <c r="A74" s="6">
        <v>5</v>
      </c>
      <c r="B74" s="6" t="s">
        <v>97</v>
      </c>
      <c r="C74" s="6" t="s">
        <v>203</v>
      </c>
      <c r="D74" s="6">
        <v>34</v>
      </c>
      <c r="E74" s="6">
        <v>61</v>
      </c>
      <c r="F74" s="6">
        <v>165</v>
      </c>
      <c r="G74" s="6">
        <f t="shared" si="18"/>
        <v>61</v>
      </c>
      <c r="H74" s="6">
        <f t="shared" si="19"/>
        <v>87</v>
      </c>
      <c r="I74" s="6">
        <f t="shared" si="20"/>
        <v>113</v>
      </c>
      <c r="J74" s="6">
        <f t="shared" si="21"/>
        <v>165</v>
      </c>
      <c r="K74" s="6">
        <v>105</v>
      </c>
      <c r="L74" s="6"/>
      <c r="M74" s="6"/>
      <c r="N74" s="12"/>
      <c r="O74" s="6">
        <f t="shared" si="23"/>
        <v>2074</v>
      </c>
      <c r="P74" s="6">
        <f t="shared" si="24"/>
        <v>5610</v>
      </c>
      <c r="Q74" s="8">
        <f t="shared" si="22"/>
        <v>3842</v>
      </c>
      <c r="R74"/>
      <c r="S74" s="7"/>
    </row>
    <row r="75" spans="1:19" ht="16">
      <c r="A75" s="6">
        <v>5</v>
      </c>
      <c r="B75" s="1" t="s">
        <v>142</v>
      </c>
      <c r="C75" s="3" t="s">
        <v>150</v>
      </c>
      <c r="D75" s="6">
        <v>8</v>
      </c>
      <c r="E75" s="6">
        <v>10</v>
      </c>
      <c r="F75" s="6">
        <v>10</v>
      </c>
      <c r="G75" s="6">
        <f t="shared" si="18"/>
        <v>10</v>
      </c>
      <c r="H75" s="6">
        <f t="shared" si="19"/>
        <v>10</v>
      </c>
      <c r="I75" s="6">
        <f t="shared" si="20"/>
        <v>10</v>
      </c>
      <c r="J75" s="6">
        <f t="shared" si="21"/>
        <v>10</v>
      </c>
      <c r="K75" s="6">
        <v>100</v>
      </c>
      <c r="L75" s="6" t="b">
        <v>1</v>
      </c>
      <c r="M75" s="6"/>
      <c r="N75" s="12"/>
      <c r="O75" s="6">
        <f t="shared" si="23"/>
        <v>80</v>
      </c>
      <c r="P75" s="6">
        <f t="shared" si="24"/>
        <v>80</v>
      </c>
      <c r="Q75" s="8">
        <f t="shared" si="22"/>
        <v>80</v>
      </c>
      <c r="R75"/>
      <c r="S75" s="7"/>
    </row>
    <row r="76" spans="1:19">
      <c r="A76" s="6">
        <v>6</v>
      </c>
      <c r="B76" s="6" t="s">
        <v>193</v>
      </c>
      <c r="C76" s="6" t="s">
        <v>196</v>
      </c>
      <c r="D76" s="6">
        <v>30</v>
      </c>
      <c r="E76" s="6">
        <v>10</v>
      </c>
      <c r="F76" s="6">
        <v>20</v>
      </c>
      <c r="G76" s="6">
        <f t="shared" si="18"/>
        <v>10</v>
      </c>
      <c r="H76" s="6">
        <f t="shared" si="19"/>
        <v>12.5</v>
      </c>
      <c r="I76" s="6">
        <f t="shared" si="20"/>
        <v>15</v>
      </c>
      <c r="J76" s="6">
        <f t="shared" si="21"/>
        <v>20</v>
      </c>
      <c r="K76" s="6">
        <v>55</v>
      </c>
      <c r="L76" s="6"/>
      <c r="M76" s="6"/>
      <c r="N76" s="12"/>
      <c r="O76" s="6">
        <f t="shared" si="23"/>
        <v>300</v>
      </c>
      <c r="P76" s="6">
        <f t="shared" si="24"/>
        <v>600</v>
      </c>
      <c r="Q76" s="8">
        <f t="shared" si="22"/>
        <v>450</v>
      </c>
      <c r="R76"/>
      <c r="S76" s="7"/>
    </row>
    <row r="77" spans="1:19">
      <c r="A77" s="6">
        <v>6</v>
      </c>
      <c r="B77" s="6" t="s">
        <v>194</v>
      </c>
      <c r="C77" s="6" t="s">
        <v>195</v>
      </c>
      <c r="D77" s="6">
        <v>10</v>
      </c>
      <c r="E77" s="6">
        <v>40</v>
      </c>
      <c r="F77" s="6">
        <v>100</v>
      </c>
      <c r="G77" s="6">
        <f t="shared" si="18"/>
        <v>40</v>
      </c>
      <c r="H77" s="6">
        <f t="shared" si="19"/>
        <v>55</v>
      </c>
      <c r="I77" s="6">
        <f t="shared" si="20"/>
        <v>70</v>
      </c>
      <c r="J77" s="6">
        <f t="shared" si="21"/>
        <v>100</v>
      </c>
      <c r="K77" s="6">
        <v>55</v>
      </c>
      <c r="L77" s="6"/>
      <c r="M77" s="6"/>
      <c r="N77" s="12"/>
      <c r="O77" s="6">
        <f t="shared" si="23"/>
        <v>400</v>
      </c>
      <c r="P77" s="6">
        <f t="shared" si="24"/>
        <v>1000</v>
      </c>
      <c r="Q77" s="8">
        <f t="shared" si="22"/>
        <v>700</v>
      </c>
      <c r="R77"/>
      <c r="S77" s="7"/>
    </row>
    <row r="78" spans="1:19" ht="16">
      <c r="A78" s="6">
        <v>6</v>
      </c>
      <c r="B78" s="1" t="s">
        <v>408</v>
      </c>
      <c r="C78" s="3" t="s">
        <v>409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O78" s="1">
        <f t="shared" si="23"/>
        <v>416</v>
      </c>
      <c r="P78" s="1">
        <f t="shared" si="24"/>
        <v>1105</v>
      </c>
      <c r="Q78" s="1">
        <f>AVERAGE(O78,P78)</f>
        <v>760.5</v>
      </c>
    </row>
    <row r="79" spans="1:19" ht="16">
      <c r="A79" s="6">
        <v>6</v>
      </c>
      <c r="B79" s="1" t="s">
        <v>410</v>
      </c>
      <c r="C79" s="3" t="s">
        <v>413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O79" s="1">
        <f t="shared" si="23"/>
        <v>490</v>
      </c>
      <c r="P79" s="1">
        <f t="shared" si="24"/>
        <v>1078</v>
      </c>
      <c r="Q79" s="1">
        <f>AVERAGE(O79,P79)</f>
        <v>784</v>
      </c>
    </row>
    <row r="80" spans="1:19">
      <c r="A80" s="6">
        <v>6</v>
      </c>
      <c r="B80" s="6" t="s">
        <v>189</v>
      </c>
      <c r="C80" s="6" t="s">
        <v>190</v>
      </c>
      <c r="D80" s="6">
        <v>30</v>
      </c>
      <c r="E80" s="6">
        <v>10</v>
      </c>
      <c r="F80" s="6">
        <v>50</v>
      </c>
      <c r="G80" s="6">
        <f t="shared" si="18"/>
        <v>10</v>
      </c>
      <c r="H80" s="6">
        <f t="shared" si="19"/>
        <v>20</v>
      </c>
      <c r="I80" s="6">
        <f t="shared" si="20"/>
        <v>30</v>
      </c>
      <c r="J80" s="6">
        <f t="shared" si="21"/>
        <v>50</v>
      </c>
      <c r="K80" s="6">
        <v>65</v>
      </c>
      <c r="L80" s="6"/>
      <c r="M80" s="6"/>
      <c r="N80" s="12"/>
      <c r="O80" s="6">
        <f t="shared" si="23"/>
        <v>300</v>
      </c>
      <c r="P80" s="6">
        <f t="shared" si="24"/>
        <v>1500</v>
      </c>
      <c r="Q80" s="8">
        <f t="shared" si="22"/>
        <v>900</v>
      </c>
      <c r="R80"/>
      <c r="S80" s="7"/>
    </row>
    <row r="81" spans="1:19">
      <c r="A81" s="6">
        <v>6</v>
      </c>
      <c r="B81" s="6" t="s">
        <v>191</v>
      </c>
      <c r="C81" s="6" t="s">
        <v>192</v>
      </c>
      <c r="D81" s="6">
        <v>26</v>
      </c>
      <c r="E81" s="6">
        <v>20</v>
      </c>
      <c r="F81" s="6">
        <v>50</v>
      </c>
      <c r="G81" s="6">
        <f t="shared" si="18"/>
        <v>20</v>
      </c>
      <c r="H81" s="6">
        <f t="shared" si="19"/>
        <v>27.5</v>
      </c>
      <c r="I81" s="6">
        <f t="shared" si="20"/>
        <v>35</v>
      </c>
      <c r="J81" s="6">
        <f t="shared" si="21"/>
        <v>50</v>
      </c>
      <c r="K81" s="6">
        <v>65</v>
      </c>
      <c r="L81" s="6"/>
      <c r="M81" s="6"/>
      <c r="N81" s="12"/>
      <c r="O81" s="6">
        <f t="shared" si="23"/>
        <v>520</v>
      </c>
      <c r="P81" s="6">
        <f t="shared" si="24"/>
        <v>1300</v>
      </c>
      <c r="Q81" s="8">
        <f t="shared" si="22"/>
        <v>910</v>
      </c>
      <c r="R81"/>
      <c r="S81" s="7"/>
    </row>
    <row r="82" spans="1:19">
      <c r="A82" s="6">
        <v>6</v>
      </c>
      <c r="B82" s="6" t="s">
        <v>253</v>
      </c>
      <c r="C82" s="6" t="s">
        <v>254</v>
      </c>
      <c r="D82" s="6">
        <v>32</v>
      </c>
      <c r="E82" s="6">
        <v>30</v>
      </c>
      <c r="F82" s="6">
        <v>40</v>
      </c>
      <c r="G82" s="6">
        <f t="shared" si="18"/>
        <v>30</v>
      </c>
      <c r="H82" s="6">
        <f t="shared" si="19"/>
        <v>32.5</v>
      </c>
      <c r="I82" s="6">
        <f t="shared" si="20"/>
        <v>35</v>
      </c>
      <c r="J82" s="6">
        <f t="shared" si="21"/>
        <v>40</v>
      </c>
      <c r="K82" s="6">
        <v>70</v>
      </c>
      <c r="L82" s="6"/>
      <c r="M82" s="6"/>
      <c r="N82" s="12"/>
      <c r="O82" s="6">
        <f t="shared" si="23"/>
        <v>960</v>
      </c>
      <c r="P82" s="6">
        <f t="shared" si="24"/>
        <v>1280</v>
      </c>
      <c r="Q82" s="8">
        <f t="shared" si="22"/>
        <v>1120</v>
      </c>
      <c r="R82"/>
      <c r="S82" s="7"/>
    </row>
    <row r="83" spans="1:19" ht="32">
      <c r="A83" s="6">
        <v>6</v>
      </c>
      <c r="B83" s="6" t="s">
        <v>255</v>
      </c>
      <c r="C83" s="12" t="s">
        <v>387</v>
      </c>
      <c r="D83" s="6">
        <v>20</v>
      </c>
      <c r="E83" s="6">
        <v>50</v>
      </c>
      <c r="F83" s="6">
        <v>60</v>
      </c>
      <c r="G83" s="6">
        <f t="shared" ref="G83:G112" si="25">E83</f>
        <v>50</v>
      </c>
      <c r="H83" s="6">
        <f t="shared" ref="H83:H112" si="26">(F83-E83)*0.25+E83</f>
        <v>52.5</v>
      </c>
      <c r="I83" s="6">
        <f t="shared" ref="I83:I112" si="27">(F83-E83)*0.5+E83</f>
        <v>55</v>
      </c>
      <c r="J83" s="6">
        <f t="shared" ref="J83:J112" si="28">F83</f>
        <v>60</v>
      </c>
      <c r="K83" s="6">
        <v>70</v>
      </c>
      <c r="L83" s="6"/>
      <c r="M83" s="6"/>
      <c r="N83" s="12" t="s">
        <v>263</v>
      </c>
      <c r="O83" s="6">
        <f t="shared" si="23"/>
        <v>1000</v>
      </c>
      <c r="P83" s="6">
        <f t="shared" si="24"/>
        <v>1200</v>
      </c>
      <c r="Q83" s="8">
        <f t="shared" ref="Q83:Q112" si="29">AVERAGE(O83,P83)</f>
        <v>1100</v>
      </c>
      <c r="R83"/>
      <c r="S83" s="7"/>
    </row>
    <row r="84" spans="1:19" ht="32">
      <c r="A84" s="6">
        <v>6</v>
      </c>
      <c r="B84" s="6" t="s">
        <v>258</v>
      </c>
      <c r="C84" s="6" t="s">
        <v>371</v>
      </c>
      <c r="D84" s="6">
        <v>30</v>
      </c>
      <c r="E84" s="6">
        <v>30</v>
      </c>
      <c r="F84" s="6">
        <v>50</v>
      </c>
      <c r="G84" s="6">
        <f t="shared" si="25"/>
        <v>30</v>
      </c>
      <c r="H84" s="6">
        <f t="shared" si="26"/>
        <v>35</v>
      </c>
      <c r="I84" s="6">
        <f t="shared" si="27"/>
        <v>40</v>
      </c>
      <c r="J84" s="6">
        <f t="shared" si="28"/>
        <v>50</v>
      </c>
      <c r="K84" s="6">
        <v>70</v>
      </c>
      <c r="L84" s="6"/>
      <c r="M84" s="6"/>
      <c r="N84" s="12" t="s">
        <v>261</v>
      </c>
      <c r="O84" s="6">
        <f t="shared" si="23"/>
        <v>900</v>
      </c>
      <c r="P84" s="6">
        <f t="shared" si="24"/>
        <v>1500</v>
      </c>
      <c r="Q84" s="8">
        <f t="shared" si="29"/>
        <v>1200</v>
      </c>
      <c r="R84"/>
      <c r="S84" s="7"/>
    </row>
    <row r="85" spans="1:19">
      <c r="A85" s="6">
        <v>6</v>
      </c>
      <c r="B85" s="6" t="s">
        <v>98</v>
      </c>
      <c r="C85" s="6" t="s">
        <v>99</v>
      </c>
      <c r="D85" s="6">
        <v>35</v>
      </c>
      <c r="E85" s="6">
        <v>3</v>
      </c>
      <c r="F85" s="6">
        <v>94</v>
      </c>
      <c r="G85" s="6">
        <f t="shared" si="25"/>
        <v>3</v>
      </c>
      <c r="H85" s="6">
        <f t="shared" si="26"/>
        <v>25.75</v>
      </c>
      <c r="I85" s="6">
        <f t="shared" si="27"/>
        <v>48.5</v>
      </c>
      <c r="J85" s="6">
        <f t="shared" si="28"/>
        <v>94</v>
      </c>
      <c r="K85" s="6">
        <v>80</v>
      </c>
      <c r="L85" s="6"/>
      <c r="M85" s="6"/>
      <c r="N85" s="12"/>
      <c r="O85" s="6">
        <f t="shared" si="23"/>
        <v>105</v>
      </c>
      <c r="P85" s="6">
        <f t="shared" si="24"/>
        <v>3290</v>
      </c>
      <c r="Q85" s="8">
        <f t="shared" si="29"/>
        <v>1697.5</v>
      </c>
      <c r="R85"/>
      <c r="S85" s="7"/>
    </row>
    <row r="86" spans="1:19">
      <c r="A86" s="6">
        <v>6</v>
      </c>
      <c r="B86" s="6" t="s">
        <v>106</v>
      </c>
      <c r="C86" s="6" t="s">
        <v>107</v>
      </c>
      <c r="D86" s="6">
        <v>40</v>
      </c>
      <c r="E86" s="6">
        <v>30</v>
      </c>
      <c r="F86" s="6">
        <v>155</v>
      </c>
      <c r="G86" s="6">
        <f t="shared" si="25"/>
        <v>30</v>
      </c>
      <c r="H86" s="6">
        <f t="shared" si="26"/>
        <v>61.25</v>
      </c>
      <c r="I86" s="6">
        <f t="shared" si="27"/>
        <v>92.5</v>
      </c>
      <c r="J86" s="6">
        <f t="shared" si="28"/>
        <v>155</v>
      </c>
      <c r="K86" s="6">
        <v>95</v>
      </c>
      <c r="L86" s="6"/>
      <c r="M86" s="6"/>
      <c r="N86" s="12"/>
      <c r="O86" s="6">
        <f t="shared" si="23"/>
        <v>1200</v>
      </c>
      <c r="P86" s="6">
        <f t="shared" si="24"/>
        <v>6200</v>
      </c>
      <c r="Q86" s="8">
        <f t="shared" si="29"/>
        <v>3700</v>
      </c>
      <c r="R86"/>
      <c r="S86" s="7"/>
    </row>
    <row r="87" spans="1:19" ht="16">
      <c r="A87" s="6">
        <v>6</v>
      </c>
      <c r="B87" s="1" t="s">
        <v>145</v>
      </c>
      <c r="C87" s="3" t="s">
        <v>149</v>
      </c>
      <c r="D87" s="6">
        <v>10</v>
      </c>
      <c r="E87" s="6">
        <v>10</v>
      </c>
      <c r="F87" s="6">
        <v>10</v>
      </c>
      <c r="G87" s="6">
        <f t="shared" si="25"/>
        <v>10</v>
      </c>
      <c r="H87" s="6">
        <f t="shared" si="26"/>
        <v>10</v>
      </c>
      <c r="I87" s="6">
        <f t="shared" si="27"/>
        <v>10</v>
      </c>
      <c r="J87" s="6">
        <f t="shared" si="28"/>
        <v>10</v>
      </c>
      <c r="K87" s="6">
        <v>100</v>
      </c>
      <c r="L87" s="6" t="b">
        <v>1</v>
      </c>
      <c r="M87" s="6"/>
      <c r="N87" s="12"/>
      <c r="O87" s="6">
        <f t="shared" si="23"/>
        <v>100</v>
      </c>
      <c r="P87" s="6">
        <f t="shared" si="24"/>
        <v>100</v>
      </c>
      <c r="Q87" s="8">
        <f t="shared" si="29"/>
        <v>100</v>
      </c>
      <c r="R87"/>
      <c r="S87" s="7"/>
    </row>
    <row r="88" spans="1:19">
      <c r="A88" s="6">
        <v>6</v>
      </c>
      <c r="B88" s="6" t="s">
        <v>108</v>
      </c>
      <c r="C88" s="6" t="s">
        <v>109</v>
      </c>
      <c r="D88" s="6">
        <v>45</v>
      </c>
      <c r="E88" s="6">
        <v>30</v>
      </c>
      <c r="F88" s="6">
        <v>185</v>
      </c>
      <c r="G88" s="6">
        <f t="shared" si="25"/>
        <v>30</v>
      </c>
      <c r="H88" s="6">
        <f t="shared" si="26"/>
        <v>68.75</v>
      </c>
      <c r="I88" s="6">
        <f t="shared" si="27"/>
        <v>107.5</v>
      </c>
      <c r="J88" s="6">
        <f t="shared" si="28"/>
        <v>185</v>
      </c>
      <c r="K88" s="6">
        <v>100</v>
      </c>
      <c r="L88" s="6"/>
      <c r="M88" s="6"/>
      <c r="N88" s="12"/>
      <c r="O88" s="6">
        <f t="shared" si="23"/>
        <v>1350</v>
      </c>
      <c r="P88" s="6">
        <f t="shared" si="24"/>
        <v>8325</v>
      </c>
      <c r="Q88" s="8">
        <f t="shared" si="29"/>
        <v>4837.5</v>
      </c>
      <c r="R88"/>
      <c r="S88" s="7"/>
    </row>
    <row r="89" spans="1:19">
      <c r="A89" s="6">
        <v>6</v>
      </c>
      <c r="B89" s="6" t="s">
        <v>102</v>
      </c>
      <c r="C89" s="6" t="s">
        <v>103</v>
      </c>
      <c r="D89" s="6">
        <v>58</v>
      </c>
      <c r="E89" s="6">
        <v>50</v>
      </c>
      <c r="F89" s="6">
        <v>90</v>
      </c>
      <c r="G89" s="6">
        <f t="shared" si="25"/>
        <v>50</v>
      </c>
      <c r="H89" s="6">
        <f t="shared" si="26"/>
        <v>60</v>
      </c>
      <c r="I89" s="6">
        <f t="shared" si="27"/>
        <v>70</v>
      </c>
      <c r="J89" s="6">
        <f t="shared" si="28"/>
        <v>90</v>
      </c>
      <c r="K89" s="6">
        <v>100</v>
      </c>
      <c r="L89" s="6"/>
      <c r="M89" s="6"/>
      <c r="N89" s="12"/>
      <c r="O89" s="6">
        <f t="shared" si="23"/>
        <v>2900</v>
      </c>
      <c r="P89" s="6">
        <f t="shared" si="24"/>
        <v>5220</v>
      </c>
      <c r="Q89" s="8">
        <f t="shared" si="29"/>
        <v>4060</v>
      </c>
      <c r="R89"/>
      <c r="S89" s="7"/>
    </row>
    <row r="90" spans="1:19">
      <c r="A90" s="6">
        <v>6</v>
      </c>
      <c r="B90" s="6" t="s">
        <v>104</v>
      </c>
      <c r="C90" s="6" t="s">
        <v>105</v>
      </c>
      <c r="D90" s="6">
        <v>58</v>
      </c>
      <c r="E90" s="6">
        <v>60</v>
      </c>
      <c r="F90" s="6">
        <v>120</v>
      </c>
      <c r="G90" s="6">
        <f t="shared" si="25"/>
        <v>60</v>
      </c>
      <c r="H90" s="6">
        <f t="shared" si="26"/>
        <v>75</v>
      </c>
      <c r="I90" s="6">
        <f t="shared" si="27"/>
        <v>90</v>
      </c>
      <c r="J90" s="6">
        <f t="shared" si="28"/>
        <v>120</v>
      </c>
      <c r="K90" s="6">
        <v>110</v>
      </c>
      <c r="L90" s="6"/>
      <c r="M90" s="6"/>
      <c r="N90" s="12"/>
      <c r="O90" s="6">
        <f t="shared" si="23"/>
        <v>3480</v>
      </c>
      <c r="P90" s="6">
        <f t="shared" si="24"/>
        <v>6960</v>
      </c>
      <c r="Q90" s="8">
        <f t="shared" si="29"/>
        <v>5220</v>
      </c>
      <c r="R90"/>
      <c r="S90" s="7"/>
    </row>
    <row r="91" spans="1:19">
      <c r="A91" s="6">
        <v>7</v>
      </c>
      <c r="B91" s="6" t="s">
        <v>217</v>
      </c>
      <c r="C91" s="6" t="s">
        <v>222</v>
      </c>
      <c r="D91" s="6">
        <v>20</v>
      </c>
      <c r="E91" s="6">
        <v>30</v>
      </c>
      <c r="F91" s="6">
        <v>50</v>
      </c>
      <c r="G91" s="6">
        <f t="shared" si="25"/>
        <v>30</v>
      </c>
      <c r="H91" s="6">
        <f t="shared" si="26"/>
        <v>35</v>
      </c>
      <c r="I91" s="6">
        <f t="shared" si="27"/>
        <v>40</v>
      </c>
      <c r="J91" s="6">
        <f t="shared" si="28"/>
        <v>50</v>
      </c>
      <c r="K91" s="6">
        <v>60</v>
      </c>
      <c r="L91" s="6"/>
      <c r="M91" s="6"/>
      <c r="N91" s="12"/>
      <c r="O91" s="6">
        <f t="shared" si="23"/>
        <v>600</v>
      </c>
      <c r="P91" s="6">
        <f t="shared" si="24"/>
        <v>1000</v>
      </c>
      <c r="Q91" s="8">
        <f t="shared" si="29"/>
        <v>800</v>
      </c>
      <c r="R91"/>
      <c r="S91" s="7"/>
    </row>
    <row r="92" spans="1:19">
      <c r="A92" s="6">
        <v>7</v>
      </c>
      <c r="B92" s="6" t="s">
        <v>227</v>
      </c>
      <c r="C92" s="6" t="s">
        <v>228</v>
      </c>
      <c r="D92" s="6">
        <v>40</v>
      </c>
      <c r="E92" s="6">
        <v>20</v>
      </c>
      <c r="F92" s="6">
        <v>50</v>
      </c>
      <c r="G92" s="6">
        <f t="shared" si="25"/>
        <v>20</v>
      </c>
      <c r="H92" s="6">
        <f t="shared" si="26"/>
        <v>27.5</v>
      </c>
      <c r="I92" s="6">
        <f t="shared" si="27"/>
        <v>35</v>
      </c>
      <c r="J92" s="6">
        <f t="shared" si="28"/>
        <v>50</v>
      </c>
      <c r="K92" s="6">
        <v>70</v>
      </c>
      <c r="L92" s="6"/>
      <c r="M92" s="6"/>
      <c r="N92" s="12"/>
      <c r="O92" s="6">
        <f t="shared" si="23"/>
        <v>800</v>
      </c>
      <c r="P92" s="6">
        <f t="shared" si="24"/>
        <v>2000</v>
      </c>
      <c r="Q92" s="8">
        <f t="shared" si="29"/>
        <v>1400</v>
      </c>
      <c r="R92"/>
      <c r="S92" s="7"/>
    </row>
    <row r="93" spans="1:19">
      <c r="A93" s="6">
        <v>7</v>
      </c>
      <c r="B93" s="6" t="s">
        <v>78</v>
      </c>
      <c r="C93" s="6" t="s">
        <v>79</v>
      </c>
      <c r="D93" s="6">
        <v>18</v>
      </c>
      <c r="E93" s="6">
        <v>38</v>
      </c>
      <c r="F93" s="6">
        <v>155</v>
      </c>
      <c r="G93" s="6">
        <f t="shared" si="25"/>
        <v>38</v>
      </c>
      <c r="H93" s="6">
        <f t="shared" si="26"/>
        <v>67.25</v>
      </c>
      <c r="I93" s="6">
        <f t="shared" si="27"/>
        <v>96.5</v>
      </c>
      <c r="J93" s="6">
        <f t="shared" si="28"/>
        <v>155</v>
      </c>
      <c r="K93" s="6">
        <v>70</v>
      </c>
      <c r="L93" s="6"/>
      <c r="M93" s="6"/>
      <c r="N93" s="12"/>
      <c r="O93" s="6">
        <f t="shared" si="23"/>
        <v>684</v>
      </c>
      <c r="P93" s="6">
        <f t="shared" si="24"/>
        <v>2790</v>
      </c>
      <c r="Q93" s="8">
        <f t="shared" si="29"/>
        <v>1737</v>
      </c>
      <c r="R93"/>
      <c r="S93" s="7"/>
    </row>
    <row r="94" spans="1:19">
      <c r="A94" s="6">
        <v>7</v>
      </c>
      <c r="B94" s="6" t="s">
        <v>206</v>
      </c>
      <c r="C94" s="6" t="s">
        <v>207</v>
      </c>
      <c r="D94" s="6">
        <v>40</v>
      </c>
      <c r="E94" s="6">
        <v>35</v>
      </c>
      <c r="F94" s="6">
        <v>50</v>
      </c>
      <c r="G94" s="6">
        <f t="shared" si="25"/>
        <v>35</v>
      </c>
      <c r="H94" s="6">
        <f t="shared" si="26"/>
        <v>38.75</v>
      </c>
      <c r="I94" s="6">
        <f t="shared" si="27"/>
        <v>42.5</v>
      </c>
      <c r="J94" s="6">
        <f t="shared" si="28"/>
        <v>50</v>
      </c>
      <c r="K94" s="6">
        <v>70</v>
      </c>
      <c r="L94" s="6"/>
      <c r="M94" s="6"/>
      <c r="N94" s="12"/>
      <c r="O94" s="6">
        <f t="shared" si="23"/>
        <v>1400</v>
      </c>
      <c r="P94" s="6">
        <f t="shared" si="24"/>
        <v>2000</v>
      </c>
      <c r="Q94" s="8">
        <f t="shared" si="29"/>
        <v>1700</v>
      </c>
      <c r="R94"/>
    </row>
    <row r="95" spans="1:19">
      <c r="A95" s="6">
        <v>7</v>
      </c>
      <c r="B95" s="6" t="s">
        <v>212</v>
      </c>
      <c r="C95" s="6" t="s">
        <v>214</v>
      </c>
      <c r="D95" s="6">
        <v>26</v>
      </c>
      <c r="E95" s="6">
        <v>32</v>
      </c>
      <c r="F95" s="6">
        <v>75</v>
      </c>
      <c r="G95" s="6">
        <f t="shared" si="25"/>
        <v>32</v>
      </c>
      <c r="H95" s="6">
        <f t="shared" si="26"/>
        <v>42.75</v>
      </c>
      <c r="I95" s="6">
        <f t="shared" si="27"/>
        <v>53.5</v>
      </c>
      <c r="J95" s="6">
        <f t="shared" si="28"/>
        <v>75</v>
      </c>
      <c r="K95" s="6">
        <v>80</v>
      </c>
      <c r="L95" s="6"/>
      <c r="M95" s="6"/>
      <c r="N95" s="12"/>
      <c r="O95" s="6">
        <f t="shared" si="23"/>
        <v>832</v>
      </c>
      <c r="P95" s="6">
        <f t="shared" si="24"/>
        <v>1950</v>
      </c>
      <c r="Q95" s="8">
        <f t="shared" si="29"/>
        <v>1391</v>
      </c>
      <c r="R95"/>
    </row>
    <row r="96" spans="1:19" ht="16">
      <c r="A96" s="6">
        <v>7</v>
      </c>
      <c r="B96" s="1" t="s">
        <v>211</v>
      </c>
      <c r="C96" s="3" t="s">
        <v>213</v>
      </c>
      <c r="D96" s="1">
        <v>35</v>
      </c>
      <c r="E96" s="1">
        <v>25</v>
      </c>
      <c r="F96" s="1">
        <v>82</v>
      </c>
      <c r="G96" s="6">
        <f t="shared" si="25"/>
        <v>25</v>
      </c>
      <c r="H96" s="6">
        <f t="shared" si="26"/>
        <v>39.25</v>
      </c>
      <c r="I96" s="6">
        <f t="shared" si="27"/>
        <v>53.5</v>
      </c>
      <c r="J96" s="6">
        <f t="shared" si="28"/>
        <v>82</v>
      </c>
      <c r="K96" s="6">
        <v>80</v>
      </c>
      <c r="L96" s="6"/>
      <c r="M96" s="6"/>
      <c r="N96" s="12"/>
      <c r="O96" s="6">
        <f t="shared" si="23"/>
        <v>875</v>
      </c>
      <c r="P96" s="6">
        <f t="shared" si="24"/>
        <v>2870</v>
      </c>
      <c r="Q96" s="8">
        <f t="shared" si="29"/>
        <v>1872.5</v>
      </c>
      <c r="R96"/>
    </row>
    <row r="97" spans="1:19">
      <c r="A97" s="6">
        <v>7</v>
      </c>
      <c r="B97" s="6" t="s">
        <v>218</v>
      </c>
      <c r="C97" s="6" t="s">
        <v>219</v>
      </c>
      <c r="D97" s="6">
        <v>50</v>
      </c>
      <c r="E97" s="6">
        <v>30</v>
      </c>
      <c r="F97" s="6">
        <v>50</v>
      </c>
      <c r="G97" s="6">
        <f t="shared" si="25"/>
        <v>30</v>
      </c>
      <c r="H97" s="6">
        <f t="shared" si="26"/>
        <v>35</v>
      </c>
      <c r="I97" s="6">
        <f t="shared" si="27"/>
        <v>40</v>
      </c>
      <c r="J97" s="6">
        <f t="shared" si="28"/>
        <v>50</v>
      </c>
      <c r="K97" s="6">
        <v>80</v>
      </c>
      <c r="L97" s="6"/>
      <c r="M97" s="6"/>
      <c r="N97" s="12"/>
      <c r="O97" s="6">
        <f t="shared" si="23"/>
        <v>1500</v>
      </c>
      <c r="P97" s="6">
        <f t="shared" si="24"/>
        <v>2500</v>
      </c>
      <c r="Q97" s="8">
        <f t="shared" si="29"/>
        <v>2000</v>
      </c>
      <c r="R97"/>
    </row>
    <row r="98" spans="1:19" ht="16">
      <c r="A98" s="6">
        <v>7</v>
      </c>
      <c r="B98" s="6" t="s">
        <v>283</v>
      </c>
      <c r="C98" s="12" t="s">
        <v>386</v>
      </c>
      <c r="D98" s="6">
        <v>8</v>
      </c>
      <c r="E98" s="6">
        <v>8</v>
      </c>
      <c r="F98" s="6">
        <v>8</v>
      </c>
      <c r="G98" s="6">
        <f t="shared" si="25"/>
        <v>8</v>
      </c>
      <c r="H98" s="6">
        <f t="shared" si="26"/>
        <v>8</v>
      </c>
      <c r="I98" s="6">
        <f t="shared" si="27"/>
        <v>8</v>
      </c>
      <c r="J98" s="6">
        <f t="shared" si="28"/>
        <v>8</v>
      </c>
      <c r="K98" s="6">
        <v>88</v>
      </c>
      <c r="L98" s="6" t="b">
        <v>1</v>
      </c>
      <c r="M98" s="6"/>
      <c r="N98" s="12">
        <v>70</v>
      </c>
      <c r="O98" s="6">
        <f t="shared" ref="O98:O129" si="30">D98*E98</f>
        <v>64</v>
      </c>
      <c r="P98" s="6">
        <f t="shared" ref="P98:P129" si="31">D98*F98</f>
        <v>64</v>
      </c>
      <c r="Q98" s="8">
        <f t="shared" si="29"/>
        <v>64</v>
      </c>
      <c r="R98"/>
    </row>
    <row r="99" spans="1:19" ht="16">
      <c r="A99" s="6">
        <v>7</v>
      </c>
      <c r="B99" s="6" t="s">
        <v>286</v>
      </c>
      <c r="C99" s="12" t="s">
        <v>287</v>
      </c>
      <c r="D99" s="6">
        <v>12</v>
      </c>
      <c r="E99" s="6">
        <v>5</v>
      </c>
      <c r="F99" s="6">
        <v>5</v>
      </c>
      <c r="G99" s="6">
        <f t="shared" si="25"/>
        <v>5</v>
      </c>
      <c r="H99" s="6">
        <f t="shared" si="26"/>
        <v>5</v>
      </c>
      <c r="I99" s="6">
        <f t="shared" si="27"/>
        <v>5</v>
      </c>
      <c r="J99" s="6">
        <f t="shared" si="28"/>
        <v>5</v>
      </c>
      <c r="K99" s="6">
        <v>88</v>
      </c>
      <c r="L99" s="6" t="b">
        <v>1</v>
      </c>
      <c r="M99" s="6"/>
      <c r="N99" s="12"/>
      <c r="O99" s="6">
        <f t="shared" si="30"/>
        <v>60</v>
      </c>
      <c r="P99" s="6">
        <f t="shared" si="31"/>
        <v>60</v>
      </c>
      <c r="Q99" s="8">
        <f t="shared" si="29"/>
        <v>60</v>
      </c>
      <c r="R99"/>
    </row>
    <row r="100" spans="1:19">
      <c r="A100" s="6">
        <v>7</v>
      </c>
      <c r="B100" s="6" t="s">
        <v>110</v>
      </c>
      <c r="C100" s="6" t="s">
        <v>111</v>
      </c>
      <c r="D100" s="6">
        <v>60</v>
      </c>
      <c r="E100" s="6">
        <v>20</v>
      </c>
      <c r="F100" s="6">
        <v>64</v>
      </c>
      <c r="G100" s="6">
        <f t="shared" si="25"/>
        <v>20</v>
      </c>
      <c r="H100" s="6">
        <f t="shared" si="26"/>
        <v>31</v>
      </c>
      <c r="I100" s="6">
        <f t="shared" si="27"/>
        <v>42</v>
      </c>
      <c r="J100" s="6">
        <f t="shared" si="28"/>
        <v>64</v>
      </c>
      <c r="K100" s="6">
        <v>90</v>
      </c>
      <c r="L100" s="6"/>
      <c r="M100" s="6"/>
      <c r="N100" s="12"/>
      <c r="O100" s="6">
        <f t="shared" si="30"/>
        <v>1200</v>
      </c>
      <c r="P100" s="6">
        <f t="shared" si="31"/>
        <v>3840</v>
      </c>
      <c r="Q100" s="8">
        <f t="shared" si="29"/>
        <v>2520</v>
      </c>
      <c r="R100"/>
    </row>
    <row r="101" spans="1:19" ht="16">
      <c r="A101" s="6">
        <v>7</v>
      </c>
      <c r="B101" s="6" t="s">
        <v>204</v>
      </c>
      <c r="C101" s="6" t="s">
        <v>389</v>
      </c>
      <c r="D101" s="6">
        <v>99</v>
      </c>
      <c r="E101" s="6">
        <v>20</v>
      </c>
      <c r="F101" s="6">
        <v>50</v>
      </c>
      <c r="G101" s="6">
        <f t="shared" si="25"/>
        <v>20</v>
      </c>
      <c r="H101" s="6">
        <f t="shared" si="26"/>
        <v>27.5</v>
      </c>
      <c r="I101" s="6">
        <f t="shared" si="27"/>
        <v>35</v>
      </c>
      <c r="J101" s="6">
        <f t="shared" si="28"/>
        <v>50</v>
      </c>
      <c r="K101" s="6">
        <v>90</v>
      </c>
      <c r="L101" s="6"/>
      <c r="M101" s="6"/>
      <c r="N101" s="12" t="s">
        <v>260</v>
      </c>
      <c r="O101" s="6">
        <f t="shared" si="30"/>
        <v>1980</v>
      </c>
      <c r="P101" s="6">
        <f t="shared" si="31"/>
        <v>4950</v>
      </c>
      <c r="Q101" s="8">
        <f t="shared" si="29"/>
        <v>3465</v>
      </c>
      <c r="R101"/>
    </row>
    <row r="102" spans="1:19">
      <c r="A102" s="6">
        <v>7</v>
      </c>
      <c r="B102" s="6" t="s">
        <v>100</v>
      </c>
      <c r="C102" s="6" t="s">
        <v>101</v>
      </c>
      <c r="D102" s="6">
        <v>58</v>
      </c>
      <c r="E102" s="6">
        <v>50</v>
      </c>
      <c r="F102" s="6">
        <v>80</v>
      </c>
      <c r="G102" s="6">
        <f t="shared" si="25"/>
        <v>50</v>
      </c>
      <c r="H102" s="6">
        <f t="shared" si="26"/>
        <v>57.5</v>
      </c>
      <c r="I102" s="6">
        <f t="shared" si="27"/>
        <v>65</v>
      </c>
      <c r="J102" s="6">
        <f t="shared" si="28"/>
        <v>80</v>
      </c>
      <c r="K102" s="6">
        <v>90</v>
      </c>
      <c r="L102" s="6"/>
      <c r="M102" s="6"/>
      <c r="N102" s="12"/>
      <c r="O102" s="6">
        <f t="shared" si="30"/>
        <v>2900</v>
      </c>
      <c r="P102" s="6">
        <f t="shared" si="31"/>
        <v>4640</v>
      </c>
      <c r="Q102" s="8">
        <f t="shared" si="29"/>
        <v>3770</v>
      </c>
      <c r="R102"/>
      <c r="S102" s="7"/>
    </row>
    <row r="103" spans="1:19">
      <c r="A103" s="6">
        <v>7</v>
      </c>
      <c r="B103" s="6" t="s">
        <v>112</v>
      </c>
      <c r="C103" s="6" t="s">
        <v>113</v>
      </c>
      <c r="D103" s="6">
        <v>65</v>
      </c>
      <c r="E103" s="6">
        <v>30</v>
      </c>
      <c r="F103" s="6">
        <v>94</v>
      </c>
      <c r="G103" s="6">
        <f t="shared" si="25"/>
        <v>30</v>
      </c>
      <c r="H103" s="6">
        <f t="shared" si="26"/>
        <v>46</v>
      </c>
      <c r="I103" s="6">
        <f t="shared" si="27"/>
        <v>62</v>
      </c>
      <c r="J103" s="6">
        <f t="shared" si="28"/>
        <v>94</v>
      </c>
      <c r="K103" s="6">
        <v>105</v>
      </c>
      <c r="L103" s="6"/>
      <c r="M103" s="6"/>
      <c r="N103" s="12"/>
      <c r="O103" s="6">
        <f t="shared" si="30"/>
        <v>1950</v>
      </c>
      <c r="P103" s="6">
        <f t="shared" si="31"/>
        <v>6110</v>
      </c>
      <c r="Q103" s="8">
        <f t="shared" si="29"/>
        <v>4030</v>
      </c>
      <c r="R103"/>
      <c r="S103" s="7"/>
    </row>
    <row r="104" spans="1:19">
      <c r="A104" s="6">
        <v>7</v>
      </c>
      <c r="B104" s="6" t="s">
        <v>205</v>
      </c>
      <c r="C104" s="6" t="s">
        <v>208</v>
      </c>
      <c r="D104" s="6">
        <v>180</v>
      </c>
      <c r="E104" s="6">
        <v>10</v>
      </c>
      <c r="F104" s="6">
        <v>35</v>
      </c>
      <c r="G104" s="6">
        <f t="shared" si="25"/>
        <v>10</v>
      </c>
      <c r="H104" s="6">
        <f t="shared" si="26"/>
        <v>16.25</v>
      </c>
      <c r="I104" s="6">
        <f t="shared" si="27"/>
        <v>22.5</v>
      </c>
      <c r="J104" s="6">
        <f t="shared" si="28"/>
        <v>35</v>
      </c>
      <c r="K104" s="6">
        <v>105</v>
      </c>
      <c r="L104" s="6"/>
      <c r="M104" s="6"/>
      <c r="N104" s="12"/>
      <c r="O104" s="6">
        <f t="shared" si="30"/>
        <v>1800</v>
      </c>
      <c r="P104" s="6">
        <f t="shared" si="31"/>
        <v>6300</v>
      </c>
      <c r="Q104" s="8">
        <f t="shared" si="29"/>
        <v>4050</v>
      </c>
      <c r="R104"/>
    </row>
    <row r="105" spans="1:19" ht="16">
      <c r="A105" s="6">
        <v>7</v>
      </c>
      <c r="B105" s="1" t="s">
        <v>223</v>
      </c>
      <c r="C105" s="3" t="s">
        <v>226</v>
      </c>
      <c r="D105" s="6">
        <v>40</v>
      </c>
      <c r="E105" s="6">
        <v>65</v>
      </c>
      <c r="F105" s="6">
        <v>120</v>
      </c>
      <c r="G105" s="6">
        <f t="shared" si="25"/>
        <v>65</v>
      </c>
      <c r="H105" s="6">
        <f t="shared" si="26"/>
        <v>78.75</v>
      </c>
      <c r="I105" s="6">
        <f t="shared" si="27"/>
        <v>92.5</v>
      </c>
      <c r="J105" s="6">
        <f t="shared" si="28"/>
        <v>120</v>
      </c>
      <c r="K105" s="6">
        <v>105</v>
      </c>
      <c r="L105" s="6"/>
      <c r="M105" s="6"/>
      <c r="N105" s="12"/>
      <c r="O105" s="6">
        <f t="shared" si="30"/>
        <v>2600</v>
      </c>
      <c r="P105" s="6">
        <f t="shared" si="31"/>
        <v>4800</v>
      </c>
      <c r="Q105" s="8">
        <f t="shared" si="29"/>
        <v>3700</v>
      </c>
      <c r="R105"/>
      <c r="S105" s="7"/>
    </row>
    <row r="106" spans="1:19" ht="16">
      <c r="A106" s="6">
        <v>7</v>
      </c>
      <c r="B106" s="1" t="s">
        <v>224</v>
      </c>
      <c r="C106" s="3" t="s">
        <v>225</v>
      </c>
      <c r="D106" s="6">
        <v>100</v>
      </c>
      <c r="E106" s="6">
        <v>70</v>
      </c>
      <c r="F106" s="6">
        <v>90</v>
      </c>
      <c r="G106" s="6">
        <f t="shared" si="25"/>
        <v>70</v>
      </c>
      <c r="H106" s="6">
        <f t="shared" si="26"/>
        <v>75</v>
      </c>
      <c r="I106" s="6">
        <f t="shared" si="27"/>
        <v>80</v>
      </c>
      <c r="J106" s="6">
        <f t="shared" si="28"/>
        <v>90</v>
      </c>
      <c r="K106" s="6">
        <v>120</v>
      </c>
      <c r="L106" s="6"/>
      <c r="M106" s="6"/>
      <c r="N106" s="12"/>
      <c r="O106" s="6">
        <f t="shared" si="30"/>
        <v>7000</v>
      </c>
      <c r="P106" s="6">
        <f t="shared" si="31"/>
        <v>9000</v>
      </c>
      <c r="Q106" s="8">
        <f t="shared" si="29"/>
        <v>8000</v>
      </c>
      <c r="R106"/>
    </row>
    <row r="107" spans="1:19" ht="16">
      <c r="A107" s="1">
        <v>8</v>
      </c>
      <c r="B107" s="1" t="s">
        <v>416</v>
      </c>
      <c r="C107" s="3" t="s">
        <v>417</v>
      </c>
      <c r="D107" s="1">
        <v>10</v>
      </c>
      <c r="E107" s="1">
        <v>5</v>
      </c>
      <c r="F107" s="1">
        <v>5</v>
      </c>
      <c r="G107" s="1">
        <f>E107</f>
        <v>5</v>
      </c>
      <c r="H107" s="1">
        <f>(F107-E107)*0.25+E107</f>
        <v>5</v>
      </c>
      <c r="I107" s="1">
        <f>(F107-E107)*0.5+E107</f>
        <v>5</v>
      </c>
      <c r="J107" s="1">
        <f>F107</f>
        <v>5</v>
      </c>
      <c r="K107" s="1">
        <v>50</v>
      </c>
      <c r="L107" s="6" t="b">
        <v>1</v>
      </c>
      <c r="M107" s="6"/>
      <c r="O107" s="1">
        <f t="shared" si="30"/>
        <v>50</v>
      </c>
      <c r="P107" s="1">
        <f t="shared" si="31"/>
        <v>50</v>
      </c>
      <c r="Q107" s="1">
        <f>AVERAGE(O107,P107)</f>
        <v>50</v>
      </c>
    </row>
    <row r="108" spans="1:19">
      <c r="A108" s="6">
        <v>8</v>
      </c>
      <c r="B108" s="6" t="s">
        <v>116</v>
      </c>
      <c r="C108" s="6" t="s">
        <v>117</v>
      </c>
      <c r="D108" s="6">
        <v>75</v>
      </c>
      <c r="E108" s="6">
        <v>5</v>
      </c>
      <c r="F108" s="6">
        <v>35</v>
      </c>
      <c r="G108" s="6">
        <f t="shared" si="25"/>
        <v>5</v>
      </c>
      <c r="H108" s="6">
        <f t="shared" si="26"/>
        <v>12.5</v>
      </c>
      <c r="I108" s="6">
        <f t="shared" si="27"/>
        <v>20</v>
      </c>
      <c r="J108" s="6">
        <f t="shared" si="28"/>
        <v>35</v>
      </c>
      <c r="K108" s="6">
        <v>75</v>
      </c>
      <c r="L108" s="6"/>
      <c r="M108" s="6"/>
      <c r="N108" s="12"/>
      <c r="O108" s="6">
        <f t="shared" si="30"/>
        <v>375</v>
      </c>
      <c r="P108" s="6">
        <f t="shared" si="31"/>
        <v>2625</v>
      </c>
      <c r="Q108" s="8">
        <f t="shared" si="29"/>
        <v>1500</v>
      </c>
      <c r="R108"/>
    </row>
    <row r="109" spans="1:19" ht="16">
      <c r="A109" s="6">
        <v>8</v>
      </c>
      <c r="B109" s="1" t="s">
        <v>241</v>
      </c>
      <c r="C109" s="3" t="s">
        <v>385</v>
      </c>
      <c r="D109" s="6">
        <v>65</v>
      </c>
      <c r="E109" s="6">
        <v>10</v>
      </c>
      <c r="F109" s="6">
        <v>30</v>
      </c>
      <c r="G109" s="6">
        <f t="shared" si="25"/>
        <v>10</v>
      </c>
      <c r="H109" s="6">
        <f t="shared" si="26"/>
        <v>15</v>
      </c>
      <c r="I109" s="6">
        <f t="shared" si="27"/>
        <v>20</v>
      </c>
      <c r="J109" s="6">
        <f t="shared" si="28"/>
        <v>30</v>
      </c>
      <c r="K109" s="6">
        <v>80</v>
      </c>
      <c r="L109" s="6"/>
      <c r="M109" s="6"/>
      <c r="N109" s="12" t="s">
        <v>262</v>
      </c>
      <c r="O109" s="6">
        <f t="shared" si="30"/>
        <v>650</v>
      </c>
      <c r="P109" s="6">
        <f t="shared" si="31"/>
        <v>1950</v>
      </c>
      <c r="Q109" s="8">
        <f t="shared" si="29"/>
        <v>1300</v>
      </c>
      <c r="R109"/>
    </row>
    <row r="110" spans="1:19" ht="16">
      <c r="A110" s="6">
        <v>8</v>
      </c>
      <c r="B110" s="1" t="s">
        <v>244</v>
      </c>
      <c r="C110" s="3" t="s">
        <v>384</v>
      </c>
      <c r="D110" s="6">
        <v>50</v>
      </c>
      <c r="E110" s="6">
        <v>20</v>
      </c>
      <c r="F110" s="6">
        <v>80</v>
      </c>
      <c r="G110" s="6">
        <f t="shared" si="25"/>
        <v>20</v>
      </c>
      <c r="H110" s="6">
        <f t="shared" si="26"/>
        <v>35</v>
      </c>
      <c r="I110" s="6">
        <f t="shared" si="27"/>
        <v>50</v>
      </c>
      <c r="J110" s="6">
        <f t="shared" si="28"/>
        <v>80</v>
      </c>
      <c r="K110" s="6">
        <v>80</v>
      </c>
      <c r="L110" s="6"/>
      <c r="M110" s="6"/>
      <c r="N110" s="12" t="s">
        <v>265</v>
      </c>
      <c r="O110" s="6">
        <f t="shared" si="30"/>
        <v>1000</v>
      </c>
      <c r="P110" s="6">
        <f t="shared" si="31"/>
        <v>4000</v>
      </c>
      <c r="Q110" s="8">
        <f t="shared" si="29"/>
        <v>2500</v>
      </c>
      <c r="R110"/>
    </row>
    <row r="111" spans="1:19" ht="16">
      <c r="A111" s="6">
        <v>8</v>
      </c>
      <c r="B111" s="1" t="s">
        <v>278</v>
      </c>
      <c r="C111" s="3" t="s">
        <v>372</v>
      </c>
      <c r="D111" s="6">
        <v>35</v>
      </c>
      <c r="E111" s="6">
        <v>42</v>
      </c>
      <c r="F111" s="6">
        <v>68</v>
      </c>
      <c r="G111" s="6">
        <f t="shared" si="25"/>
        <v>42</v>
      </c>
      <c r="H111" s="6">
        <f t="shared" si="26"/>
        <v>48.5</v>
      </c>
      <c r="I111" s="6">
        <f t="shared" si="27"/>
        <v>55</v>
      </c>
      <c r="J111" s="6">
        <f t="shared" si="28"/>
        <v>68</v>
      </c>
      <c r="K111" s="6">
        <v>80</v>
      </c>
      <c r="L111" s="6"/>
      <c r="M111" s="6"/>
      <c r="N111" s="12" t="s">
        <v>277</v>
      </c>
      <c r="O111" s="6">
        <f t="shared" si="30"/>
        <v>1470</v>
      </c>
      <c r="P111" s="6">
        <f t="shared" si="31"/>
        <v>2380</v>
      </c>
      <c r="Q111" s="8">
        <f t="shared" si="29"/>
        <v>1925</v>
      </c>
      <c r="R111"/>
    </row>
    <row r="112" spans="1:19" ht="16">
      <c r="A112" s="6">
        <v>8</v>
      </c>
      <c r="B112" s="1" t="s">
        <v>143</v>
      </c>
      <c r="C112" s="3" t="s">
        <v>151</v>
      </c>
      <c r="D112" s="6">
        <v>10</v>
      </c>
      <c r="E112" s="6">
        <v>10</v>
      </c>
      <c r="F112" s="6">
        <v>10</v>
      </c>
      <c r="G112" s="6">
        <f t="shared" si="25"/>
        <v>10</v>
      </c>
      <c r="H112" s="6">
        <f t="shared" si="26"/>
        <v>10</v>
      </c>
      <c r="I112" s="6">
        <f t="shared" si="27"/>
        <v>10</v>
      </c>
      <c r="J112" s="6">
        <f t="shared" si="28"/>
        <v>10</v>
      </c>
      <c r="K112" s="6">
        <v>90</v>
      </c>
      <c r="L112" s="6" t="b">
        <v>1</v>
      </c>
      <c r="M112" s="6"/>
      <c r="N112" s="12"/>
      <c r="O112" s="6">
        <f t="shared" si="30"/>
        <v>100</v>
      </c>
      <c r="P112" s="6">
        <f t="shared" si="31"/>
        <v>100</v>
      </c>
      <c r="Q112" s="8">
        <f t="shared" si="29"/>
        <v>100</v>
      </c>
      <c r="R112"/>
    </row>
    <row r="113" spans="1:18" ht="16">
      <c r="A113" s="6">
        <v>8</v>
      </c>
      <c r="B113" s="1" t="s">
        <v>246</v>
      </c>
      <c r="C113" s="3" t="s">
        <v>383</v>
      </c>
      <c r="D113" s="6">
        <v>20</v>
      </c>
      <c r="E113" s="6">
        <v>10</v>
      </c>
      <c r="F113" s="6">
        <v>10</v>
      </c>
      <c r="G113" s="6">
        <f t="shared" ref="G113:G143" si="32">E113</f>
        <v>10</v>
      </c>
      <c r="H113" s="6">
        <f t="shared" ref="H113:H143" si="33">(F113-E113)*0.25+E113</f>
        <v>10</v>
      </c>
      <c r="I113" s="6">
        <f t="shared" ref="I113:I143" si="34">(F113-E113)*0.5+E113</f>
        <v>10</v>
      </c>
      <c r="J113" s="6">
        <f t="shared" ref="J113:J143" si="35">F113</f>
        <v>10</v>
      </c>
      <c r="K113" s="6">
        <v>90</v>
      </c>
      <c r="L113" s="6" t="b">
        <v>1</v>
      </c>
      <c r="M113" s="6"/>
      <c r="N113" s="12">
        <v>70</v>
      </c>
      <c r="O113" s="6">
        <f t="shared" si="30"/>
        <v>200</v>
      </c>
      <c r="P113" s="6">
        <f t="shared" si="31"/>
        <v>200</v>
      </c>
      <c r="Q113" s="8">
        <f t="shared" ref="Q113:Q143" si="36">AVERAGE(O113,P113)</f>
        <v>200</v>
      </c>
      <c r="R113"/>
    </row>
    <row r="114" spans="1:18" ht="16">
      <c r="A114" s="6">
        <v>8</v>
      </c>
      <c r="B114" s="1" t="s">
        <v>236</v>
      </c>
      <c r="C114" s="3" t="s">
        <v>237</v>
      </c>
      <c r="D114" s="6">
        <v>35</v>
      </c>
      <c r="E114" s="6">
        <v>70</v>
      </c>
      <c r="F114" s="6">
        <v>120</v>
      </c>
      <c r="G114" s="6">
        <f t="shared" si="32"/>
        <v>70</v>
      </c>
      <c r="H114" s="6">
        <f t="shared" si="33"/>
        <v>82.5</v>
      </c>
      <c r="I114" s="6">
        <f t="shared" si="34"/>
        <v>95</v>
      </c>
      <c r="J114" s="6">
        <f t="shared" si="35"/>
        <v>120</v>
      </c>
      <c r="K114" s="6">
        <v>105</v>
      </c>
      <c r="L114" s="6"/>
      <c r="M114" s="6"/>
      <c r="N114" s="12"/>
      <c r="O114" s="6">
        <f t="shared" si="30"/>
        <v>2450</v>
      </c>
      <c r="P114" s="6">
        <f t="shared" si="31"/>
        <v>4200</v>
      </c>
      <c r="Q114" s="8">
        <f t="shared" si="36"/>
        <v>3325</v>
      </c>
      <c r="R114"/>
    </row>
    <row r="115" spans="1:18">
      <c r="A115" s="6">
        <v>8</v>
      </c>
      <c r="B115" s="6" t="s">
        <v>215</v>
      </c>
      <c r="C115" s="6" t="s">
        <v>216</v>
      </c>
      <c r="D115" s="6">
        <v>60</v>
      </c>
      <c r="E115" s="6">
        <v>30</v>
      </c>
      <c r="F115" s="6">
        <v>80</v>
      </c>
      <c r="G115" s="6">
        <f t="shared" si="32"/>
        <v>30</v>
      </c>
      <c r="H115" s="6">
        <f t="shared" si="33"/>
        <v>42.5</v>
      </c>
      <c r="I115" s="6">
        <f t="shared" si="34"/>
        <v>55</v>
      </c>
      <c r="J115" s="6">
        <f t="shared" si="35"/>
        <v>80</v>
      </c>
      <c r="K115" s="6">
        <v>105</v>
      </c>
      <c r="L115" s="6"/>
      <c r="M115" s="6"/>
      <c r="N115" s="12"/>
      <c r="O115" s="6">
        <f t="shared" si="30"/>
        <v>1800</v>
      </c>
      <c r="P115" s="6">
        <f t="shared" si="31"/>
        <v>4800</v>
      </c>
      <c r="Q115" s="8">
        <f t="shared" si="36"/>
        <v>3300</v>
      </c>
      <c r="R115"/>
    </row>
    <row r="116" spans="1:18" ht="16">
      <c r="A116" s="6">
        <v>8</v>
      </c>
      <c r="B116" s="1" t="s">
        <v>243</v>
      </c>
      <c r="C116" s="3" t="s">
        <v>382</v>
      </c>
      <c r="D116" s="6">
        <v>100</v>
      </c>
      <c r="E116" s="6">
        <v>20</v>
      </c>
      <c r="F116" s="6">
        <v>50</v>
      </c>
      <c r="G116" s="6">
        <f t="shared" si="32"/>
        <v>20</v>
      </c>
      <c r="H116" s="6">
        <f t="shared" si="33"/>
        <v>27.5</v>
      </c>
      <c r="I116" s="6">
        <f t="shared" si="34"/>
        <v>35</v>
      </c>
      <c r="J116" s="6">
        <f t="shared" si="35"/>
        <v>50</v>
      </c>
      <c r="K116" s="6">
        <v>105</v>
      </c>
      <c r="L116" s="6"/>
      <c r="M116" s="6"/>
      <c r="N116" s="12" t="s">
        <v>264</v>
      </c>
      <c r="O116" s="6">
        <f t="shared" si="30"/>
        <v>2000</v>
      </c>
      <c r="P116" s="6">
        <f t="shared" si="31"/>
        <v>5000</v>
      </c>
      <c r="Q116" s="8">
        <f t="shared" si="36"/>
        <v>3500</v>
      </c>
      <c r="R116"/>
    </row>
    <row r="117" spans="1:18" ht="16">
      <c r="A117" s="6">
        <v>8</v>
      </c>
      <c r="B117" s="1" t="s">
        <v>238</v>
      </c>
      <c r="C117" s="3" t="s">
        <v>239</v>
      </c>
      <c r="D117" s="6">
        <v>85</v>
      </c>
      <c r="E117" s="6">
        <v>20</v>
      </c>
      <c r="F117" s="6">
        <v>56</v>
      </c>
      <c r="G117" s="6">
        <f t="shared" si="32"/>
        <v>20</v>
      </c>
      <c r="H117" s="6">
        <f t="shared" si="33"/>
        <v>29</v>
      </c>
      <c r="I117" s="6">
        <f t="shared" si="34"/>
        <v>38</v>
      </c>
      <c r="J117" s="6">
        <f t="shared" si="35"/>
        <v>56</v>
      </c>
      <c r="K117" s="6">
        <v>105</v>
      </c>
      <c r="L117" s="6"/>
      <c r="M117" s="6"/>
      <c r="N117" s="12"/>
      <c r="O117" s="6">
        <f t="shared" si="30"/>
        <v>1700</v>
      </c>
      <c r="P117" s="6">
        <f t="shared" si="31"/>
        <v>4760</v>
      </c>
      <c r="Q117" s="8">
        <f t="shared" si="36"/>
        <v>3230</v>
      </c>
      <c r="R117"/>
    </row>
    <row r="118" spans="1:18" ht="16">
      <c r="A118" s="6">
        <v>8</v>
      </c>
      <c r="B118" s="1" t="s">
        <v>240</v>
      </c>
      <c r="C118" s="3" t="s">
        <v>242</v>
      </c>
      <c r="D118" s="6">
        <v>65</v>
      </c>
      <c r="E118" s="6">
        <v>40</v>
      </c>
      <c r="F118" s="6">
        <v>80</v>
      </c>
      <c r="G118" s="6">
        <f t="shared" si="32"/>
        <v>40</v>
      </c>
      <c r="H118" s="6">
        <f t="shared" si="33"/>
        <v>50</v>
      </c>
      <c r="I118" s="6">
        <f t="shared" si="34"/>
        <v>60</v>
      </c>
      <c r="J118" s="6">
        <f t="shared" si="35"/>
        <v>80</v>
      </c>
      <c r="K118" s="6">
        <v>105</v>
      </c>
      <c r="L118" s="6"/>
      <c r="M118" s="6"/>
      <c r="N118" s="12"/>
      <c r="O118" s="6">
        <f t="shared" si="30"/>
        <v>2600</v>
      </c>
      <c r="P118" s="6">
        <f t="shared" si="31"/>
        <v>5200</v>
      </c>
      <c r="Q118" s="8">
        <f t="shared" si="36"/>
        <v>3900</v>
      </c>
      <c r="R118"/>
    </row>
    <row r="119" spans="1:18">
      <c r="A119" s="6">
        <v>8</v>
      </c>
      <c r="B119" s="6" t="s">
        <v>118</v>
      </c>
      <c r="C119" s="6" t="s">
        <v>119</v>
      </c>
      <c r="D119" s="6">
        <v>83</v>
      </c>
      <c r="E119" s="6">
        <v>36</v>
      </c>
      <c r="F119" s="6">
        <v>65</v>
      </c>
      <c r="G119" s="6">
        <f t="shared" si="32"/>
        <v>36</v>
      </c>
      <c r="H119" s="6">
        <f t="shared" si="33"/>
        <v>43.25</v>
      </c>
      <c r="I119" s="6">
        <f t="shared" si="34"/>
        <v>50.5</v>
      </c>
      <c r="J119" s="6">
        <f t="shared" si="35"/>
        <v>65</v>
      </c>
      <c r="K119" s="6">
        <v>110</v>
      </c>
      <c r="L119" s="6"/>
      <c r="M119" s="6"/>
      <c r="N119" s="13"/>
      <c r="O119" s="6">
        <f t="shared" si="30"/>
        <v>2988</v>
      </c>
      <c r="P119" s="6">
        <f t="shared" si="31"/>
        <v>5395</v>
      </c>
      <c r="Q119" s="8">
        <f t="shared" si="36"/>
        <v>4191.5</v>
      </c>
      <c r="R119"/>
    </row>
    <row r="120" spans="1:18">
      <c r="A120" s="6">
        <v>8</v>
      </c>
      <c r="B120" s="6" t="s">
        <v>120</v>
      </c>
      <c r="C120" s="6" t="s">
        <v>121</v>
      </c>
      <c r="D120" s="6">
        <v>85</v>
      </c>
      <c r="E120" s="6">
        <v>43</v>
      </c>
      <c r="F120" s="6">
        <v>60</v>
      </c>
      <c r="G120" s="6">
        <f t="shared" si="32"/>
        <v>43</v>
      </c>
      <c r="H120" s="6">
        <f t="shared" si="33"/>
        <v>47.25</v>
      </c>
      <c r="I120" s="6">
        <f t="shared" si="34"/>
        <v>51.5</v>
      </c>
      <c r="J120" s="6">
        <f t="shared" si="35"/>
        <v>60</v>
      </c>
      <c r="K120" s="6">
        <v>110</v>
      </c>
      <c r="L120" s="6"/>
      <c r="M120" s="6"/>
      <c r="N120" s="12"/>
      <c r="O120" s="6">
        <f t="shared" si="30"/>
        <v>3655</v>
      </c>
      <c r="P120" s="6">
        <f t="shared" si="31"/>
        <v>5100</v>
      </c>
      <c r="Q120" s="8">
        <f t="shared" si="36"/>
        <v>4377.5</v>
      </c>
      <c r="R120"/>
    </row>
    <row r="121" spans="1:18" ht="160">
      <c r="A121" s="6">
        <v>8</v>
      </c>
      <c r="B121" s="1" t="s">
        <v>245</v>
      </c>
      <c r="C121" s="3" t="s">
        <v>381</v>
      </c>
      <c r="D121" s="6">
        <v>100</v>
      </c>
      <c r="E121" s="6">
        <v>50</v>
      </c>
      <c r="F121" s="6">
        <v>50</v>
      </c>
      <c r="G121" s="6">
        <f t="shared" si="32"/>
        <v>50</v>
      </c>
      <c r="H121" s="6">
        <f t="shared" si="33"/>
        <v>50</v>
      </c>
      <c r="I121" s="6">
        <f t="shared" si="34"/>
        <v>50</v>
      </c>
      <c r="J121" s="6">
        <f t="shared" si="35"/>
        <v>50</v>
      </c>
      <c r="K121" s="6">
        <v>115</v>
      </c>
      <c r="L121" s="6"/>
      <c r="M121" s="6"/>
      <c r="N121" s="12">
        <v>70</v>
      </c>
      <c r="O121" s="6">
        <f t="shared" si="30"/>
        <v>5000</v>
      </c>
      <c r="P121" s="6">
        <f t="shared" si="31"/>
        <v>5000</v>
      </c>
      <c r="Q121" s="8">
        <f t="shared" si="36"/>
        <v>5000</v>
      </c>
      <c r="R121"/>
    </row>
    <row r="122" spans="1:18" ht="16">
      <c r="A122" s="1">
        <v>9</v>
      </c>
      <c r="B122" s="1" t="s">
        <v>406</v>
      </c>
      <c r="C122" s="3" t="s">
        <v>407</v>
      </c>
      <c r="D122" s="1">
        <v>30</v>
      </c>
      <c r="E122" s="1">
        <v>12</v>
      </c>
      <c r="F122" s="1">
        <v>25</v>
      </c>
      <c r="G122" s="1">
        <f>E122</f>
        <v>12</v>
      </c>
      <c r="H122" s="1">
        <f>(F122-E122)*0.25+E122</f>
        <v>15.25</v>
      </c>
      <c r="I122" s="1">
        <f>(F122-E122)*0.5+E122</f>
        <v>18.5</v>
      </c>
      <c r="J122" s="1">
        <f>F122</f>
        <v>25</v>
      </c>
      <c r="K122" s="1">
        <v>60</v>
      </c>
      <c r="O122" s="1">
        <f t="shared" si="30"/>
        <v>360</v>
      </c>
      <c r="P122" s="1">
        <f t="shared" si="31"/>
        <v>750</v>
      </c>
      <c r="Q122" s="1">
        <f>AVERAGE(O122,P122)</f>
        <v>555</v>
      </c>
    </row>
    <row r="123" spans="1:18">
      <c r="A123" s="6">
        <v>9</v>
      </c>
      <c r="B123" s="6" t="s">
        <v>170</v>
      </c>
      <c r="C123" s="6" t="s">
        <v>171</v>
      </c>
      <c r="D123" s="6">
        <v>20</v>
      </c>
      <c r="E123" s="6">
        <v>10</v>
      </c>
      <c r="F123" s="6">
        <v>10</v>
      </c>
      <c r="G123" s="6">
        <f t="shared" si="32"/>
        <v>10</v>
      </c>
      <c r="H123" s="6">
        <f t="shared" si="33"/>
        <v>10</v>
      </c>
      <c r="I123" s="6">
        <f t="shared" si="34"/>
        <v>10</v>
      </c>
      <c r="J123" s="6">
        <f t="shared" si="35"/>
        <v>10</v>
      </c>
      <c r="K123" s="6">
        <v>65</v>
      </c>
      <c r="L123" s="6" t="b">
        <v>1</v>
      </c>
      <c r="M123" s="6"/>
      <c r="N123" s="12"/>
      <c r="O123" s="6">
        <f t="shared" si="30"/>
        <v>200</v>
      </c>
      <c r="P123" s="6">
        <f t="shared" si="31"/>
        <v>200</v>
      </c>
      <c r="Q123" s="8">
        <f t="shared" si="36"/>
        <v>200</v>
      </c>
      <c r="R123"/>
    </row>
    <row r="124" spans="1:18" ht="16">
      <c r="A124" s="6">
        <v>9</v>
      </c>
      <c r="B124" s="1" t="s">
        <v>275</v>
      </c>
      <c r="C124" s="3" t="s">
        <v>390</v>
      </c>
      <c r="D124" s="6">
        <v>30</v>
      </c>
      <c r="E124" s="6">
        <v>35</v>
      </c>
      <c r="F124" s="6">
        <v>70</v>
      </c>
      <c r="G124" s="6">
        <f t="shared" si="32"/>
        <v>35</v>
      </c>
      <c r="H124" s="6">
        <f t="shared" si="33"/>
        <v>43.75</v>
      </c>
      <c r="I124" s="6">
        <f t="shared" si="34"/>
        <v>52.5</v>
      </c>
      <c r="J124" s="6">
        <f t="shared" si="35"/>
        <v>70</v>
      </c>
      <c r="K124" s="6">
        <v>80</v>
      </c>
      <c r="L124" s="6"/>
      <c r="M124" s="6"/>
      <c r="N124" s="12" t="s">
        <v>264</v>
      </c>
      <c r="O124" s="6">
        <f t="shared" si="30"/>
        <v>1050</v>
      </c>
      <c r="P124" s="6">
        <f t="shared" si="31"/>
        <v>2100</v>
      </c>
      <c r="Q124" s="8">
        <f t="shared" si="36"/>
        <v>1575</v>
      </c>
      <c r="R124"/>
    </row>
    <row r="125" spans="1:18">
      <c r="A125" s="6">
        <v>9</v>
      </c>
      <c r="B125" s="6" t="s">
        <v>122</v>
      </c>
      <c r="C125" s="6" t="s">
        <v>123</v>
      </c>
      <c r="D125" s="6">
        <v>92</v>
      </c>
      <c r="E125" s="6">
        <v>18</v>
      </c>
      <c r="F125" s="6">
        <v>23</v>
      </c>
      <c r="G125" s="6">
        <f t="shared" si="32"/>
        <v>18</v>
      </c>
      <c r="H125" s="6">
        <f t="shared" si="33"/>
        <v>19.25</v>
      </c>
      <c r="I125" s="6">
        <f t="shared" si="34"/>
        <v>20.5</v>
      </c>
      <c r="J125" s="6">
        <f t="shared" si="35"/>
        <v>23</v>
      </c>
      <c r="K125" s="6">
        <v>80</v>
      </c>
      <c r="L125" s="6"/>
      <c r="M125" s="6"/>
      <c r="N125" s="12"/>
      <c r="O125" s="6">
        <f t="shared" si="30"/>
        <v>1656</v>
      </c>
      <c r="P125" s="6">
        <f t="shared" si="31"/>
        <v>2116</v>
      </c>
      <c r="Q125" s="8">
        <f t="shared" si="36"/>
        <v>1886</v>
      </c>
      <c r="R125"/>
    </row>
    <row r="126" spans="1:18" ht="16">
      <c r="A126" s="6">
        <v>9</v>
      </c>
      <c r="B126" s="1" t="s">
        <v>256</v>
      </c>
      <c r="C126" s="3" t="s">
        <v>392</v>
      </c>
      <c r="D126" s="6">
        <v>30</v>
      </c>
      <c r="E126" s="6">
        <v>50</v>
      </c>
      <c r="F126" s="6">
        <v>80</v>
      </c>
      <c r="G126" s="6">
        <f t="shared" si="32"/>
        <v>50</v>
      </c>
      <c r="H126" s="6">
        <f t="shared" si="33"/>
        <v>57.5</v>
      </c>
      <c r="I126" s="6">
        <f t="shared" si="34"/>
        <v>65</v>
      </c>
      <c r="J126" s="6">
        <f t="shared" si="35"/>
        <v>80</v>
      </c>
      <c r="K126" s="6">
        <v>80</v>
      </c>
      <c r="L126" s="6"/>
      <c r="M126" s="6"/>
      <c r="N126" s="12" t="s">
        <v>265</v>
      </c>
      <c r="O126" s="6">
        <f t="shared" si="30"/>
        <v>1500</v>
      </c>
      <c r="P126" s="6">
        <f t="shared" si="31"/>
        <v>2400</v>
      </c>
      <c r="Q126" s="8">
        <f t="shared" si="36"/>
        <v>1950</v>
      </c>
      <c r="R126"/>
    </row>
    <row r="127" spans="1:18" ht="16">
      <c r="A127" s="6">
        <v>9</v>
      </c>
      <c r="B127" s="1" t="s">
        <v>281</v>
      </c>
      <c r="C127" s="3" t="s">
        <v>391</v>
      </c>
      <c r="D127" s="6">
        <v>45</v>
      </c>
      <c r="E127" s="6">
        <v>45</v>
      </c>
      <c r="F127" s="6">
        <v>54</v>
      </c>
      <c r="G127" s="6">
        <f t="shared" si="32"/>
        <v>45</v>
      </c>
      <c r="H127" s="6">
        <f t="shared" si="33"/>
        <v>47.25</v>
      </c>
      <c r="I127" s="6">
        <f t="shared" si="34"/>
        <v>49.5</v>
      </c>
      <c r="J127" s="6">
        <f t="shared" si="35"/>
        <v>54</v>
      </c>
      <c r="K127" s="6">
        <v>90</v>
      </c>
      <c r="L127" s="6"/>
      <c r="M127" s="6"/>
      <c r="N127" s="12" t="s">
        <v>300</v>
      </c>
      <c r="O127" s="6">
        <f t="shared" si="30"/>
        <v>2025</v>
      </c>
      <c r="P127" s="6">
        <f t="shared" si="31"/>
        <v>2430</v>
      </c>
      <c r="Q127" s="8">
        <f t="shared" si="36"/>
        <v>2227.5</v>
      </c>
      <c r="R127"/>
    </row>
    <row r="128" spans="1:18">
      <c r="A128" s="6">
        <v>9</v>
      </c>
      <c r="B128" s="6" t="s">
        <v>36</v>
      </c>
      <c r="C128" s="6" t="s">
        <v>37</v>
      </c>
      <c r="D128" s="6">
        <v>50</v>
      </c>
      <c r="E128" s="6">
        <v>25</v>
      </c>
      <c r="F128" s="6">
        <v>66</v>
      </c>
      <c r="G128" s="6">
        <f t="shared" si="32"/>
        <v>25</v>
      </c>
      <c r="H128" s="6">
        <f t="shared" si="33"/>
        <v>35.25</v>
      </c>
      <c r="I128" s="6">
        <f t="shared" si="34"/>
        <v>45.5</v>
      </c>
      <c r="J128" s="6">
        <f t="shared" si="35"/>
        <v>66</v>
      </c>
      <c r="K128" s="6">
        <v>90</v>
      </c>
      <c r="L128" s="6"/>
      <c r="M128" s="6"/>
      <c r="N128" s="12"/>
      <c r="O128" s="6">
        <f t="shared" si="30"/>
        <v>1250</v>
      </c>
      <c r="P128" s="6">
        <f t="shared" si="31"/>
        <v>3300</v>
      </c>
      <c r="Q128" s="8">
        <f t="shared" si="36"/>
        <v>2275</v>
      </c>
      <c r="R128"/>
    </row>
    <row r="129" spans="1:18" ht="32">
      <c r="A129" s="6">
        <v>9</v>
      </c>
      <c r="B129" s="1" t="s">
        <v>248</v>
      </c>
      <c r="C129" s="3" t="s">
        <v>380</v>
      </c>
      <c r="D129" s="6">
        <v>20</v>
      </c>
      <c r="E129" s="6">
        <v>10</v>
      </c>
      <c r="F129" s="6">
        <v>10</v>
      </c>
      <c r="G129" s="6">
        <f t="shared" si="32"/>
        <v>10</v>
      </c>
      <c r="H129" s="6">
        <f t="shared" si="33"/>
        <v>10</v>
      </c>
      <c r="I129" s="6">
        <f t="shared" si="34"/>
        <v>10</v>
      </c>
      <c r="J129" s="6">
        <f t="shared" si="35"/>
        <v>10</v>
      </c>
      <c r="K129" s="6">
        <v>90</v>
      </c>
      <c r="L129" s="6" t="b">
        <v>1</v>
      </c>
      <c r="M129" s="6"/>
      <c r="N129" s="12">
        <v>70</v>
      </c>
      <c r="O129" s="6">
        <f t="shared" si="30"/>
        <v>200</v>
      </c>
      <c r="P129" s="6">
        <f t="shared" si="31"/>
        <v>200</v>
      </c>
      <c r="Q129" s="8">
        <f t="shared" si="36"/>
        <v>200</v>
      </c>
      <c r="R129"/>
    </row>
    <row r="130" spans="1:18">
      <c r="A130" s="6">
        <v>9</v>
      </c>
      <c r="B130" s="6" t="s">
        <v>114</v>
      </c>
      <c r="C130" s="6" t="s">
        <v>115</v>
      </c>
      <c r="D130" s="6">
        <v>73</v>
      </c>
      <c r="E130" s="6">
        <v>30</v>
      </c>
      <c r="F130" s="6">
        <v>64</v>
      </c>
      <c r="G130" s="6">
        <f>E130</f>
        <v>30</v>
      </c>
      <c r="H130" s="6">
        <f>(F130-E130)*0.25+E130</f>
        <v>38.5</v>
      </c>
      <c r="I130" s="6">
        <f>(F130-E130)*0.5+E130</f>
        <v>47</v>
      </c>
      <c r="J130" s="6">
        <f>F130</f>
        <v>64</v>
      </c>
      <c r="K130" s="6">
        <v>90</v>
      </c>
      <c r="L130" s="6"/>
      <c r="M130" s="6"/>
      <c r="N130" s="12"/>
      <c r="O130" s="6">
        <f t="shared" ref="O130:O152" si="37">D130*E130</f>
        <v>2190</v>
      </c>
      <c r="P130" s="6">
        <f t="shared" ref="P130:P152" si="38">D130*F130</f>
        <v>4672</v>
      </c>
      <c r="Q130" s="8">
        <f>AVERAGE(O130,P130)</f>
        <v>3431</v>
      </c>
      <c r="R130"/>
    </row>
    <row r="131" spans="1:18">
      <c r="A131" s="6">
        <v>9</v>
      </c>
      <c r="B131" s="6" t="s">
        <v>48</v>
      </c>
      <c r="C131" s="6" t="s">
        <v>49</v>
      </c>
      <c r="D131" s="6">
        <v>70</v>
      </c>
      <c r="E131" s="6">
        <v>25</v>
      </c>
      <c r="F131" s="6">
        <v>86</v>
      </c>
      <c r="G131" s="6">
        <f t="shared" si="32"/>
        <v>25</v>
      </c>
      <c r="H131" s="6">
        <f t="shared" si="33"/>
        <v>40.25</v>
      </c>
      <c r="I131" s="6">
        <f t="shared" si="34"/>
        <v>55.5</v>
      </c>
      <c r="J131" s="6">
        <f t="shared" si="35"/>
        <v>86</v>
      </c>
      <c r="K131" s="6">
        <v>100</v>
      </c>
      <c r="L131" s="6"/>
      <c r="M131" s="6"/>
      <c r="N131" s="12"/>
      <c r="O131" s="6">
        <f t="shared" si="37"/>
        <v>1750</v>
      </c>
      <c r="P131" s="6">
        <f t="shared" si="38"/>
        <v>6020</v>
      </c>
      <c r="Q131" s="8">
        <f t="shared" si="36"/>
        <v>3885</v>
      </c>
      <c r="R131"/>
    </row>
    <row r="132" spans="1:18">
      <c r="A132" s="6">
        <v>9</v>
      </c>
      <c r="B132" s="6" t="s">
        <v>124</v>
      </c>
      <c r="C132" s="6" t="s">
        <v>125</v>
      </c>
      <c r="D132" s="6">
        <v>92</v>
      </c>
      <c r="E132" s="6">
        <v>20</v>
      </c>
      <c r="F132" s="6">
        <v>64</v>
      </c>
      <c r="G132" s="6">
        <f t="shared" si="32"/>
        <v>20</v>
      </c>
      <c r="H132" s="6">
        <f t="shared" si="33"/>
        <v>31</v>
      </c>
      <c r="I132" s="6">
        <f t="shared" si="34"/>
        <v>42</v>
      </c>
      <c r="J132" s="6">
        <f t="shared" si="35"/>
        <v>64</v>
      </c>
      <c r="K132" s="6">
        <v>100</v>
      </c>
      <c r="L132" s="6"/>
      <c r="M132" s="6"/>
      <c r="N132" s="12"/>
      <c r="O132" s="6">
        <f t="shared" si="37"/>
        <v>1840</v>
      </c>
      <c r="P132" s="6">
        <f t="shared" si="38"/>
        <v>5888</v>
      </c>
      <c r="Q132" s="8">
        <f t="shared" si="36"/>
        <v>3864</v>
      </c>
      <c r="R132"/>
    </row>
    <row r="133" spans="1:18">
      <c r="A133" s="6">
        <v>9</v>
      </c>
      <c r="B133" s="6" t="s">
        <v>44</v>
      </c>
      <c r="C133" s="6" t="s">
        <v>45</v>
      </c>
      <c r="D133" s="6">
        <v>60</v>
      </c>
      <c r="E133" s="6">
        <v>28</v>
      </c>
      <c r="F133" s="6">
        <v>79</v>
      </c>
      <c r="G133" s="6">
        <f t="shared" si="32"/>
        <v>28</v>
      </c>
      <c r="H133" s="6">
        <f t="shared" si="33"/>
        <v>40.75</v>
      </c>
      <c r="I133" s="6">
        <f t="shared" si="34"/>
        <v>53.5</v>
      </c>
      <c r="J133" s="6">
        <f t="shared" si="35"/>
        <v>79</v>
      </c>
      <c r="K133" s="6">
        <v>100</v>
      </c>
      <c r="L133" s="6"/>
      <c r="M133" s="6"/>
      <c r="N133" s="12"/>
      <c r="O133" s="6">
        <f t="shared" si="37"/>
        <v>1680</v>
      </c>
      <c r="P133" s="6">
        <f t="shared" si="38"/>
        <v>4740</v>
      </c>
      <c r="Q133" s="8">
        <f t="shared" si="36"/>
        <v>3210</v>
      </c>
      <c r="R133"/>
    </row>
    <row r="134" spans="1:18">
      <c r="A134" s="6">
        <v>9</v>
      </c>
      <c r="B134" s="6" t="s">
        <v>50</v>
      </c>
      <c r="C134" s="6" t="s">
        <v>51</v>
      </c>
      <c r="D134" s="6">
        <v>50</v>
      </c>
      <c r="E134" s="6">
        <v>51</v>
      </c>
      <c r="F134" s="6">
        <v>124</v>
      </c>
      <c r="G134" s="6">
        <f t="shared" si="32"/>
        <v>51</v>
      </c>
      <c r="H134" s="6">
        <f t="shared" si="33"/>
        <v>69.25</v>
      </c>
      <c r="I134" s="6">
        <f t="shared" si="34"/>
        <v>87.5</v>
      </c>
      <c r="J134" s="6">
        <f t="shared" si="35"/>
        <v>124</v>
      </c>
      <c r="K134" s="6">
        <v>110</v>
      </c>
      <c r="L134" s="6"/>
      <c r="M134" s="6"/>
      <c r="N134" s="12"/>
      <c r="O134" s="6">
        <f t="shared" si="37"/>
        <v>2550</v>
      </c>
      <c r="P134" s="6">
        <f t="shared" si="38"/>
        <v>6200</v>
      </c>
      <c r="Q134" s="8">
        <f t="shared" si="36"/>
        <v>4375</v>
      </c>
      <c r="R134"/>
    </row>
    <row r="135" spans="1:18" ht="16">
      <c r="A135" s="6">
        <v>9</v>
      </c>
      <c r="B135" s="6" t="s">
        <v>280</v>
      </c>
      <c r="C135" s="6" t="s">
        <v>378</v>
      </c>
      <c r="D135" s="6">
        <v>55</v>
      </c>
      <c r="E135" s="6">
        <v>80</v>
      </c>
      <c r="F135" s="6">
        <v>100</v>
      </c>
      <c r="G135" s="6">
        <f t="shared" si="32"/>
        <v>80</v>
      </c>
      <c r="H135" s="6">
        <f t="shared" si="33"/>
        <v>85</v>
      </c>
      <c r="I135" s="6">
        <f t="shared" si="34"/>
        <v>90</v>
      </c>
      <c r="J135" s="6">
        <f t="shared" si="35"/>
        <v>100</v>
      </c>
      <c r="K135" s="6">
        <v>110</v>
      </c>
      <c r="L135" s="6"/>
      <c r="M135" s="6"/>
      <c r="N135" s="12" t="s">
        <v>301</v>
      </c>
      <c r="O135" s="6">
        <f t="shared" si="37"/>
        <v>4400</v>
      </c>
      <c r="P135" s="6">
        <f t="shared" si="38"/>
        <v>5500</v>
      </c>
      <c r="Q135" s="8">
        <f t="shared" si="36"/>
        <v>4950</v>
      </c>
      <c r="R135"/>
    </row>
    <row r="136" spans="1:18" ht="32">
      <c r="A136" s="6">
        <v>9</v>
      </c>
      <c r="B136" s="1" t="s">
        <v>270</v>
      </c>
      <c r="C136" s="3" t="s">
        <v>373</v>
      </c>
      <c r="D136" s="6">
        <v>100</v>
      </c>
      <c r="E136" s="6">
        <v>20</v>
      </c>
      <c r="F136" s="6">
        <v>80</v>
      </c>
      <c r="G136" s="6">
        <f t="shared" si="32"/>
        <v>20</v>
      </c>
      <c r="H136" s="6">
        <f t="shared" si="33"/>
        <v>35</v>
      </c>
      <c r="I136" s="6">
        <f t="shared" si="34"/>
        <v>50</v>
      </c>
      <c r="J136" s="6">
        <f t="shared" si="35"/>
        <v>80</v>
      </c>
      <c r="K136" s="6">
        <v>120</v>
      </c>
      <c r="L136" s="6"/>
      <c r="M136" s="6"/>
      <c r="N136" s="12" t="s">
        <v>261</v>
      </c>
      <c r="O136" s="6">
        <f t="shared" si="37"/>
        <v>2000</v>
      </c>
      <c r="P136" s="6">
        <f t="shared" si="38"/>
        <v>8000</v>
      </c>
      <c r="Q136" s="8">
        <f t="shared" si="36"/>
        <v>5000</v>
      </c>
      <c r="R136"/>
    </row>
    <row r="137" spans="1:18">
      <c r="A137" s="6">
        <v>9</v>
      </c>
      <c r="B137" s="6" t="s">
        <v>126</v>
      </c>
      <c r="C137" s="6" t="s">
        <v>127</v>
      </c>
      <c r="D137" s="6">
        <v>94</v>
      </c>
      <c r="E137" s="6">
        <v>79</v>
      </c>
      <c r="F137" s="6">
        <v>90</v>
      </c>
      <c r="G137" s="6">
        <f t="shared" si="32"/>
        <v>79</v>
      </c>
      <c r="H137" s="6">
        <f t="shared" si="33"/>
        <v>81.75</v>
      </c>
      <c r="I137" s="6">
        <f t="shared" si="34"/>
        <v>84.5</v>
      </c>
      <c r="J137" s="6">
        <f t="shared" si="35"/>
        <v>90</v>
      </c>
      <c r="K137" s="6">
        <v>150</v>
      </c>
      <c r="L137" s="6"/>
      <c r="M137" s="6"/>
      <c r="N137" s="12"/>
      <c r="O137" s="6">
        <f t="shared" si="37"/>
        <v>7426</v>
      </c>
      <c r="P137" s="6">
        <f t="shared" si="38"/>
        <v>8460</v>
      </c>
      <c r="Q137" s="8">
        <f t="shared" si="36"/>
        <v>7943</v>
      </c>
      <c r="R137"/>
    </row>
    <row r="138" spans="1:18">
      <c r="A138" s="6">
        <v>10</v>
      </c>
      <c r="B138" s="6" t="s">
        <v>166</v>
      </c>
      <c r="C138" s="6" t="s">
        <v>167</v>
      </c>
      <c r="D138" s="6">
        <v>20</v>
      </c>
      <c r="E138" s="6">
        <v>15</v>
      </c>
      <c r="F138" s="6">
        <v>15</v>
      </c>
      <c r="G138" s="6">
        <f t="shared" si="32"/>
        <v>15</v>
      </c>
      <c r="H138" s="6">
        <f t="shared" si="33"/>
        <v>15</v>
      </c>
      <c r="I138" s="6">
        <f t="shared" si="34"/>
        <v>15</v>
      </c>
      <c r="J138" s="6">
        <f t="shared" si="35"/>
        <v>15</v>
      </c>
      <c r="K138" s="6">
        <v>85</v>
      </c>
      <c r="L138" s="6" t="b">
        <v>1</v>
      </c>
      <c r="M138" s="6"/>
      <c r="N138" s="12"/>
      <c r="O138" s="6">
        <f t="shared" si="37"/>
        <v>300</v>
      </c>
      <c r="P138" s="6">
        <f t="shared" si="38"/>
        <v>300</v>
      </c>
      <c r="Q138" s="8">
        <f t="shared" si="36"/>
        <v>300</v>
      </c>
      <c r="R138"/>
    </row>
    <row r="139" spans="1:18">
      <c r="A139" s="6">
        <v>10</v>
      </c>
      <c r="B139" s="6" t="s">
        <v>234</v>
      </c>
      <c r="C139" s="6" t="s">
        <v>235</v>
      </c>
      <c r="D139" s="6">
        <v>20</v>
      </c>
      <c r="E139" s="6">
        <v>18</v>
      </c>
      <c r="F139" s="6">
        <v>18</v>
      </c>
      <c r="G139" s="6">
        <f t="shared" si="32"/>
        <v>18</v>
      </c>
      <c r="H139" s="6">
        <f t="shared" si="33"/>
        <v>18</v>
      </c>
      <c r="I139" s="6">
        <f t="shared" si="34"/>
        <v>18</v>
      </c>
      <c r="J139" s="6">
        <f t="shared" si="35"/>
        <v>18</v>
      </c>
      <c r="K139" s="6">
        <v>100</v>
      </c>
      <c r="L139" s="6" t="b">
        <v>1</v>
      </c>
      <c r="M139" s="6"/>
      <c r="N139" s="12"/>
      <c r="O139" s="6">
        <f t="shared" si="37"/>
        <v>360</v>
      </c>
      <c r="P139" s="6">
        <f t="shared" si="38"/>
        <v>360</v>
      </c>
      <c r="Q139" s="8">
        <f t="shared" si="36"/>
        <v>360</v>
      </c>
      <c r="R139"/>
    </row>
    <row r="140" spans="1:18">
      <c r="A140" s="6">
        <v>10</v>
      </c>
      <c r="B140" s="6" t="s">
        <v>128</v>
      </c>
      <c r="C140" s="6" t="s">
        <v>129</v>
      </c>
      <c r="D140" s="6">
        <v>80</v>
      </c>
      <c r="E140" s="6">
        <v>27</v>
      </c>
      <c r="F140" s="6">
        <v>49</v>
      </c>
      <c r="G140" s="6">
        <f t="shared" si="32"/>
        <v>27</v>
      </c>
      <c r="H140" s="6">
        <f t="shared" si="33"/>
        <v>32.5</v>
      </c>
      <c r="I140" s="6">
        <f t="shared" si="34"/>
        <v>38</v>
      </c>
      <c r="J140" s="6">
        <f t="shared" si="35"/>
        <v>49</v>
      </c>
      <c r="K140" s="6">
        <v>100</v>
      </c>
      <c r="L140" s="6"/>
      <c r="M140" s="6"/>
      <c r="N140" s="12"/>
      <c r="O140" s="6">
        <f t="shared" si="37"/>
        <v>2160</v>
      </c>
      <c r="P140" s="6">
        <f t="shared" si="38"/>
        <v>3920</v>
      </c>
      <c r="Q140" s="8">
        <f t="shared" si="36"/>
        <v>3040</v>
      </c>
      <c r="R140"/>
    </row>
    <row r="141" spans="1:18">
      <c r="A141" s="6">
        <v>10</v>
      </c>
      <c r="B141" s="6" t="s">
        <v>289</v>
      </c>
      <c r="C141" s="6" t="s">
        <v>292</v>
      </c>
      <c r="D141" s="6">
        <v>40</v>
      </c>
      <c r="E141" s="6">
        <v>60</v>
      </c>
      <c r="F141" s="6">
        <v>80</v>
      </c>
      <c r="G141" s="6">
        <f t="shared" si="32"/>
        <v>60</v>
      </c>
      <c r="H141" s="6">
        <f t="shared" si="33"/>
        <v>65</v>
      </c>
      <c r="I141" s="6">
        <f t="shared" si="34"/>
        <v>70</v>
      </c>
      <c r="J141" s="6">
        <f t="shared" si="35"/>
        <v>80</v>
      </c>
      <c r="K141" s="6">
        <v>105</v>
      </c>
      <c r="L141" s="6"/>
      <c r="M141" s="6"/>
      <c r="N141" s="12"/>
      <c r="O141" s="6">
        <f t="shared" si="37"/>
        <v>2400</v>
      </c>
      <c r="P141" s="6">
        <f t="shared" si="38"/>
        <v>3200</v>
      </c>
      <c r="Q141" s="8">
        <f t="shared" si="36"/>
        <v>2800</v>
      </c>
      <c r="R141"/>
    </row>
    <row r="142" spans="1:18" ht="16">
      <c r="A142" s="6">
        <v>10</v>
      </c>
      <c r="B142" s="1" t="s">
        <v>293</v>
      </c>
      <c r="C142" s="1" t="s">
        <v>379</v>
      </c>
      <c r="D142" s="1">
        <v>70</v>
      </c>
      <c r="E142" s="1">
        <v>50</v>
      </c>
      <c r="F142" s="1">
        <v>70</v>
      </c>
      <c r="G142" s="1">
        <f t="shared" si="32"/>
        <v>50</v>
      </c>
      <c r="H142" s="1">
        <f t="shared" si="33"/>
        <v>55</v>
      </c>
      <c r="I142" s="1">
        <f t="shared" si="34"/>
        <v>60</v>
      </c>
      <c r="J142" s="1">
        <f t="shared" si="35"/>
        <v>70</v>
      </c>
      <c r="K142" s="1">
        <v>110</v>
      </c>
      <c r="N142" s="3" t="s">
        <v>302</v>
      </c>
      <c r="O142" s="1">
        <f t="shared" si="37"/>
        <v>3500</v>
      </c>
      <c r="P142" s="1">
        <f t="shared" si="38"/>
        <v>4900</v>
      </c>
      <c r="Q142" s="1">
        <f t="shared" si="36"/>
        <v>4200</v>
      </c>
    </row>
    <row r="143" spans="1:18" ht="16">
      <c r="A143" s="6">
        <v>10</v>
      </c>
      <c r="B143" s="1" t="s">
        <v>294</v>
      </c>
      <c r="C143" s="3" t="s">
        <v>295</v>
      </c>
      <c r="D143" s="1">
        <v>70</v>
      </c>
      <c r="E143" s="1">
        <v>60</v>
      </c>
      <c r="F143" s="1">
        <v>130</v>
      </c>
      <c r="G143" s="1">
        <f t="shared" si="32"/>
        <v>60</v>
      </c>
      <c r="H143" s="1">
        <f t="shared" si="33"/>
        <v>77.5</v>
      </c>
      <c r="I143" s="1">
        <f t="shared" si="34"/>
        <v>95</v>
      </c>
      <c r="J143" s="1">
        <f t="shared" si="35"/>
        <v>130</v>
      </c>
      <c r="K143" s="1">
        <v>140</v>
      </c>
      <c r="O143" s="1">
        <f t="shared" si="37"/>
        <v>4200</v>
      </c>
      <c r="P143" s="1">
        <f t="shared" si="38"/>
        <v>9100</v>
      </c>
      <c r="Q143" s="1">
        <f t="shared" si="36"/>
        <v>6650</v>
      </c>
      <c r="R143"/>
    </row>
    <row r="144" spans="1:18">
      <c r="A144" s="6">
        <v>10</v>
      </c>
      <c r="B144" s="6" t="s">
        <v>130</v>
      </c>
      <c r="C144" s="6" t="s">
        <v>131</v>
      </c>
      <c r="D144" s="6">
        <v>90</v>
      </c>
      <c r="E144" s="6">
        <v>76</v>
      </c>
      <c r="F144" s="6">
        <v>109</v>
      </c>
      <c r="G144" s="6">
        <f t="shared" ref="G144" si="39">E144</f>
        <v>76</v>
      </c>
      <c r="H144" s="6">
        <f t="shared" ref="H144" si="40">(F144-E144)*0.25+E144</f>
        <v>84.25</v>
      </c>
      <c r="I144" s="6">
        <f t="shared" ref="I144" si="41">(F144-E144)*0.5+E144</f>
        <v>92.5</v>
      </c>
      <c r="J144" s="6">
        <f t="shared" ref="J144" si="42">F144</f>
        <v>109</v>
      </c>
      <c r="K144" s="6">
        <v>150</v>
      </c>
      <c r="L144" s="6"/>
      <c r="M144" s="6"/>
      <c r="N144" s="12"/>
      <c r="O144" s="6">
        <f t="shared" si="37"/>
        <v>6840</v>
      </c>
      <c r="P144" s="6">
        <f t="shared" si="38"/>
        <v>9810</v>
      </c>
      <c r="Q144" s="8">
        <f t="shared" ref="Q144" si="43">AVERAGE(O144,P144)</f>
        <v>8325</v>
      </c>
    </row>
    <row r="145" spans="1:18">
      <c r="A145" s="6">
        <v>10</v>
      </c>
      <c r="B145" s="1" t="s">
        <v>298</v>
      </c>
      <c r="C145" s="1" t="s">
        <v>299</v>
      </c>
      <c r="D145" s="1">
        <v>90</v>
      </c>
      <c r="E145" s="1">
        <v>90</v>
      </c>
      <c r="F145" s="1">
        <v>160</v>
      </c>
      <c r="G145" s="1">
        <f t="shared" ref="G145:G150" si="44">E145</f>
        <v>90</v>
      </c>
      <c r="H145" s="1">
        <f t="shared" ref="H145:H150" si="45">(F145-E145)*0.25+E145</f>
        <v>107.5</v>
      </c>
      <c r="I145" s="1">
        <f t="shared" ref="I145:I150" si="46">(F145-E145)*0.5+E145</f>
        <v>125</v>
      </c>
      <c r="J145" s="1">
        <f t="shared" ref="J145:J150" si="47">F145</f>
        <v>160</v>
      </c>
      <c r="K145" s="1">
        <v>150</v>
      </c>
      <c r="O145" s="1">
        <f t="shared" si="37"/>
        <v>8100</v>
      </c>
      <c r="P145" s="1">
        <f t="shared" si="38"/>
        <v>14400</v>
      </c>
      <c r="Q145" s="1">
        <f t="shared" ref="Q145:Q150" si="48">AVERAGE(O145,P145)</f>
        <v>11250</v>
      </c>
    </row>
    <row r="146" spans="1:18" ht="162">
      <c r="A146" s="6">
        <v>10</v>
      </c>
      <c r="B146" s="1" t="s">
        <v>517</v>
      </c>
      <c r="C146" s="17" t="s">
        <v>563</v>
      </c>
      <c r="D146" s="1">
        <v>1</v>
      </c>
      <c r="E146" s="1">
        <v>20</v>
      </c>
      <c r="F146" s="1">
        <v>20</v>
      </c>
      <c r="G146" s="1">
        <f t="shared" si="44"/>
        <v>20</v>
      </c>
      <c r="H146" s="1">
        <f t="shared" si="45"/>
        <v>20</v>
      </c>
      <c r="I146" s="1">
        <f t="shared" si="46"/>
        <v>20</v>
      </c>
      <c r="J146" s="1">
        <f t="shared" si="47"/>
        <v>20</v>
      </c>
      <c r="K146" s="1">
        <v>100</v>
      </c>
      <c r="L146" s="6" t="b">
        <v>1</v>
      </c>
      <c r="M146" s="6" t="s">
        <v>559</v>
      </c>
      <c r="O146" s="1">
        <f t="shared" si="37"/>
        <v>20</v>
      </c>
      <c r="P146" s="1">
        <f t="shared" si="38"/>
        <v>20</v>
      </c>
      <c r="Q146" s="1">
        <f t="shared" si="48"/>
        <v>20</v>
      </c>
    </row>
    <row r="147" spans="1:18" ht="162">
      <c r="A147" s="6">
        <v>10</v>
      </c>
      <c r="B147" s="1" t="s">
        <v>451</v>
      </c>
      <c r="C147" s="17" t="s">
        <v>564</v>
      </c>
      <c r="D147" s="1">
        <v>1</v>
      </c>
      <c r="E147" s="1">
        <v>20</v>
      </c>
      <c r="F147" s="1">
        <v>20</v>
      </c>
      <c r="G147" s="1">
        <f t="shared" ref="G147" si="49">E147</f>
        <v>20</v>
      </c>
      <c r="H147" s="1">
        <f t="shared" ref="H147" si="50">(F147-E147)*0.25+E147</f>
        <v>20</v>
      </c>
      <c r="I147" s="1">
        <f t="shared" ref="I147" si="51">(F147-E147)*0.5+E147</f>
        <v>20</v>
      </c>
      <c r="J147" s="1">
        <f t="shared" ref="J147" si="52">F147</f>
        <v>20</v>
      </c>
      <c r="K147" s="1">
        <v>115</v>
      </c>
      <c r="L147" s="6" t="b">
        <v>1</v>
      </c>
      <c r="M147" s="6" t="s">
        <v>560</v>
      </c>
      <c r="O147" s="1">
        <f t="shared" si="37"/>
        <v>20</v>
      </c>
      <c r="P147" s="1">
        <f t="shared" si="38"/>
        <v>20</v>
      </c>
      <c r="Q147" s="1">
        <f t="shared" ref="Q147" si="53">AVERAGE(O147,P147)</f>
        <v>20</v>
      </c>
    </row>
    <row r="148" spans="1:18" ht="16">
      <c r="A148" s="1">
        <v>11</v>
      </c>
      <c r="B148" s="1" t="s">
        <v>402</v>
      </c>
      <c r="C148" s="3" t="s">
        <v>404</v>
      </c>
      <c r="D148" s="1">
        <v>44</v>
      </c>
      <c r="E148" s="1">
        <v>35</v>
      </c>
      <c r="F148" s="1">
        <v>55</v>
      </c>
      <c r="G148" s="1">
        <f t="shared" si="44"/>
        <v>35</v>
      </c>
      <c r="H148" s="1">
        <f t="shared" si="45"/>
        <v>40</v>
      </c>
      <c r="I148" s="1">
        <f t="shared" si="46"/>
        <v>45</v>
      </c>
      <c r="J148" s="1">
        <f t="shared" si="47"/>
        <v>55</v>
      </c>
      <c r="K148" s="1">
        <v>90</v>
      </c>
      <c r="O148" s="1">
        <f t="shared" si="37"/>
        <v>1540</v>
      </c>
      <c r="P148" s="1">
        <f t="shared" si="38"/>
        <v>2420</v>
      </c>
      <c r="Q148" s="1">
        <f t="shared" si="48"/>
        <v>1980</v>
      </c>
    </row>
    <row r="149" spans="1:18" ht="16">
      <c r="A149" s="1">
        <v>11</v>
      </c>
      <c r="B149" s="1" t="s">
        <v>403</v>
      </c>
      <c r="C149" s="3" t="s">
        <v>405</v>
      </c>
      <c r="D149" s="1">
        <v>66</v>
      </c>
      <c r="E149" s="1">
        <v>35</v>
      </c>
      <c r="F149" s="1">
        <v>55</v>
      </c>
      <c r="G149" s="1">
        <f t="shared" si="44"/>
        <v>35</v>
      </c>
      <c r="H149" s="1">
        <f t="shared" si="45"/>
        <v>40</v>
      </c>
      <c r="I149" s="1">
        <f t="shared" si="46"/>
        <v>45</v>
      </c>
      <c r="J149" s="1">
        <f t="shared" si="47"/>
        <v>55</v>
      </c>
      <c r="K149" s="1">
        <v>95</v>
      </c>
      <c r="O149" s="1">
        <f t="shared" si="37"/>
        <v>2310</v>
      </c>
      <c r="P149" s="1">
        <f t="shared" si="38"/>
        <v>3630</v>
      </c>
      <c r="Q149" s="1">
        <f t="shared" si="48"/>
        <v>2970</v>
      </c>
    </row>
    <row r="150" spans="1:18">
      <c r="A150" s="6">
        <v>11</v>
      </c>
      <c r="B150" s="6" t="s">
        <v>172</v>
      </c>
      <c r="C150" s="6" t="s">
        <v>173</v>
      </c>
      <c r="D150" s="6">
        <v>20</v>
      </c>
      <c r="E150" s="6">
        <v>20</v>
      </c>
      <c r="F150" s="6">
        <v>20</v>
      </c>
      <c r="G150" s="6">
        <f t="shared" si="44"/>
        <v>20</v>
      </c>
      <c r="H150" s="6">
        <f t="shared" si="45"/>
        <v>20</v>
      </c>
      <c r="I150" s="6">
        <f t="shared" si="46"/>
        <v>20</v>
      </c>
      <c r="J150" s="6">
        <f t="shared" si="47"/>
        <v>20</v>
      </c>
      <c r="K150" s="6">
        <v>110</v>
      </c>
      <c r="L150" s="6" t="b">
        <v>1</v>
      </c>
      <c r="M150" s="6"/>
      <c r="N150" s="12"/>
      <c r="O150" s="6">
        <f t="shared" si="37"/>
        <v>400</v>
      </c>
      <c r="P150" s="6">
        <f t="shared" si="38"/>
        <v>400</v>
      </c>
      <c r="Q150" s="8">
        <f t="shared" si="48"/>
        <v>400</v>
      </c>
      <c r="R150"/>
    </row>
    <row r="151" spans="1:18">
      <c r="A151" s="6">
        <v>11</v>
      </c>
      <c r="B151" s="6" t="s">
        <v>132</v>
      </c>
      <c r="C151" s="6" t="s">
        <v>230</v>
      </c>
      <c r="D151" s="6">
        <v>120</v>
      </c>
      <c r="E151" s="6">
        <v>75</v>
      </c>
      <c r="F151" s="6">
        <v>90</v>
      </c>
      <c r="G151" s="6">
        <f t="shared" ref="G151" si="54">E151</f>
        <v>75</v>
      </c>
      <c r="H151" s="6">
        <f t="shared" ref="H151" si="55">(F151-E151)*0.25+E151</f>
        <v>78.75</v>
      </c>
      <c r="I151" s="6">
        <f t="shared" ref="I151" si="56">(F151-E151)*0.5+E151</f>
        <v>82.5</v>
      </c>
      <c r="J151" s="6">
        <f t="shared" ref="J151" si="57">F151</f>
        <v>90</v>
      </c>
      <c r="K151" s="6">
        <v>150</v>
      </c>
      <c r="L151" s="6" t="b">
        <v>1</v>
      </c>
      <c r="M151" s="6"/>
      <c r="N151" s="12"/>
      <c r="O151" s="6">
        <f t="shared" si="37"/>
        <v>9000</v>
      </c>
      <c r="P151" s="6">
        <f t="shared" si="38"/>
        <v>10800</v>
      </c>
      <c r="Q151" s="8">
        <f t="shared" ref="Q151" si="58">AVERAGE(O151,P151)</f>
        <v>9900</v>
      </c>
      <c r="R151"/>
    </row>
    <row r="152" spans="1:18">
      <c r="A152" s="6">
        <v>11</v>
      </c>
      <c r="B152" s="6" t="s">
        <v>209</v>
      </c>
      <c r="C152" s="6" t="s">
        <v>210</v>
      </c>
      <c r="D152" s="6">
        <v>200</v>
      </c>
      <c r="E152" s="6">
        <v>45</v>
      </c>
      <c r="F152" s="6">
        <v>90</v>
      </c>
      <c r="G152" s="1">
        <f>E152</f>
        <v>45</v>
      </c>
      <c r="H152" s="1">
        <f>(F152-E152)*0.25+E152</f>
        <v>56.25</v>
      </c>
      <c r="I152" s="1">
        <f>(F152-E152)*0.5+E152</f>
        <v>67.5</v>
      </c>
      <c r="J152" s="1">
        <f>F152</f>
        <v>90</v>
      </c>
      <c r="K152" s="1">
        <v>150</v>
      </c>
      <c r="O152" s="6">
        <f t="shared" si="37"/>
        <v>9000</v>
      </c>
      <c r="P152" s="6">
        <f t="shared" si="38"/>
        <v>18000</v>
      </c>
      <c r="Q152" s="8">
        <f t="shared" ref="Q152" si="59">AVERAGE(O152,P152)</f>
        <v>13500</v>
      </c>
      <c r="R152"/>
    </row>
    <row r="153" spans="1:18" ht="162">
      <c r="A153" s="6">
        <v>11</v>
      </c>
      <c r="B153" s="1" t="s">
        <v>511</v>
      </c>
      <c r="C153" s="17" t="s">
        <v>565</v>
      </c>
      <c r="D153" s="1">
        <v>1</v>
      </c>
      <c r="E153" s="1">
        <v>20</v>
      </c>
      <c r="F153" s="1">
        <v>20</v>
      </c>
      <c r="G153" s="1">
        <f t="shared" ref="G153:G162" si="60">E153</f>
        <v>20</v>
      </c>
      <c r="H153" s="1">
        <f t="shared" ref="H153:H162" si="61">(F153-E153)*0.25+E153</f>
        <v>20</v>
      </c>
      <c r="I153" s="1">
        <f t="shared" ref="I153:I162" si="62">(F153-E153)*0.5+E153</f>
        <v>20</v>
      </c>
      <c r="J153" s="1">
        <f t="shared" ref="J153:J162" si="63">F153</f>
        <v>20</v>
      </c>
      <c r="K153" s="1">
        <v>130</v>
      </c>
      <c r="L153" s="6" t="b">
        <v>1</v>
      </c>
      <c r="M153" s="6" t="s">
        <v>560</v>
      </c>
      <c r="O153" s="6">
        <f t="shared" ref="O153:O154" si="64">D153*E153</f>
        <v>20</v>
      </c>
      <c r="P153" s="6">
        <f t="shared" ref="P153:P154" si="65">D153*F153</f>
        <v>20</v>
      </c>
      <c r="Q153" s="8">
        <f t="shared" ref="Q153:Q154" si="66">AVERAGE(O153,P153)</f>
        <v>20</v>
      </c>
      <c r="R153"/>
    </row>
    <row r="154" spans="1:18" ht="162">
      <c r="A154" s="6">
        <v>11</v>
      </c>
      <c r="B154" s="1" t="s">
        <v>512</v>
      </c>
      <c r="C154" s="17" t="s">
        <v>566</v>
      </c>
      <c r="D154" s="1">
        <v>1</v>
      </c>
      <c r="E154" s="1">
        <v>20</v>
      </c>
      <c r="F154" s="1">
        <v>20</v>
      </c>
      <c r="G154" s="1">
        <f t="shared" si="60"/>
        <v>20</v>
      </c>
      <c r="H154" s="1">
        <f t="shared" si="61"/>
        <v>20</v>
      </c>
      <c r="I154" s="1">
        <f t="shared" si="62"/>
        <v>20</v>
      </c>
      <c r="J154" s="1">
        <f t="shared" si="63"/>
        <v>20</v>
      </c>
      <c r="K154" s="1">
        <v>145</v>
      </c>
      <c r="L154" s="6" t="b">
        <v>1</v>
      </c>
      <c r="M154" s="6" t="s">
        <v>561</v>
      </c>
      <c r="O154" s="6">
        <f t="shared" si="64"/>
        <v>20</v>
      </c>
      <c r="P154" s="6">
        <f t="shared" si="65"/>
        <v>20</v>
      </c>
      <c r="Q154" s="8">
        <f t="shared" si="66"/>
        <v>20</v>
      </c>
      <c r="R154"/>
    </row>
    <row r="155" spans="1:18" ht="16">
      <c r="A155" s="1">
        <v>12</v>
      </c>
      <c r="B155" s="1" t="s">
        <v>456</v>
      </c>
      <c r="C155" s="3" t="s">
        <v>457</v>
      </c>
      <c r="D155" s="1">
        <v>24</v>
      </c>
      <c r="E155" s="1">
        <v>35</v>
      </c>
      <c r="F155" s="1">
        <v>75</v>
      </c>
      <c r="G155" s="1">
        <f t="shared" si="60"/>
        <v>35</v>
      </c>
      <c r="H155" s="1">
        <f t="shared" si="61"/>
        <v>45</v>
      </c>
      <c r="I155" s="1">
        <f t="shared" si="62"/>
        <v>55</v>
      </c>
      <c r="J155" s="1">
        <f t="shared" si="63"/>
        <v>75</v>
      </c>
      <c r="K155" s="1">
        <v>120</v>
      </c>
      <c r="O155" s="6">
        <f>D155*E155</f>
        <v>840</v>
      </c>
      <c r="P155" s="6">
        <f>D155*F155</f>
        <v>1800</v>
      </c>
      <c r="Q155" s="8">
        <f t="shared" ref="Q155" si="67">AVERAGE(O155,P155)</f>
        <v>1320</v>
      </c>
    </row>
    <row r="156" spans="1:18" ht="16">
      <c r="A156" s="1">
        <v>12</v>
      </c>
      <c r="B156" s="1" t="s">
        <v>458</v>
      </c>
      <c r="C156" s="3" t="s">
        <v>459</v>
      </c>
      <c r="D156" s="1">
        <v>30</v>
      </c>
      <c r="E156" s="1">
        <v>30</v>
      </c>
      <c r="F156" s="1">
        <v>80</v>
      </c>
      <c r="G156" s="1">
        <f t="shared" si="60"/>
        <v>30</v>
      </c>
      <c r="H156" s="1">
        <f t="shared" si="61"/>
        <v>42.5</v>
      </c>
      <c r="I156" s="1">
        <f t="shared" si="62"/>
        <v>55</v>
      </c>
      <c r="J156" s="1">
        <f t="shared" si="63"/>
        <v>80</v>
      </c>
      <c r="K156" s="1">
        <v>120</v>
      </c>
      <c r="O156" s="6">
        <f t="shared" ref="O156:O165" si="68">D156*E156</f>
        <v>900</v>
      </c>
      <c r="P156" s="6">
        <f t="shared" ref="P156:P165" si="69">D156*F156</f>
        <v>2400</v>
      </c>
      <c r="Q156" s="8">
        <f t="shared" ref="Q156:Q165" si="70">AVERAGE(O156,P156)</f>
        <v>1650</v>
      </c>
    </row>
    <row r="157" spans="1:18" ht="16">
      <c r="A157" s="1">
        <v>12</v>
      </c>
      <c r="B157" s="1" t="s">
        <v>460</v>
      </c>
      <c r="C157" s="3" t="s">
        <v>461</v>
      </c>
      <c r="D157" s="1">
        <v>26</v>
      </c>
      <c r="E157" s="1">
        <v>35</v>
      </c>
      <c r="F157" s="1">
        <v>90</v>
      </c>
      <c r="G157" s="1">
        <f t="shared" si="60"/>
        <v>35</v>
      </c>
      <c r="H157" s="1">
        <f t="shared" si="61"/>
        <v>48.75</v>
      </c>
      <c r="I157" s="1">
        <f t="shared" si="62"/>
        <v>62.5</v>
      </c>
      <c r="J157" s="1">
        <f t="shared" si="63"/>
        <v>90</v>
      </c>
      <c r="K157" s="1">
        <v>130</v>
      </c>
      <c r="O157" s="6">
        <f t="shared" si="68"/>
        <v>910</v>
      </c>
      <c r="P157" s="6">
        <f t="shared" si="69"/>
        <v>2340</v>
      </c>
      <c r="Q157" s="8">
        <f t="shared" si="70"/>
        <v>1625</v>
      </c>
    </row>
    <row r="158" spans="1:18">
      <c r="A158" s="1">
        <v>12</v>
      </c>
      <c r="B158" s="1" t="s">
        <v>470</v>
      </c>
      <c r="C158" s="1" t="s">
        <v>471</v>
      </c>
      <c r="D158" s="1">
        <v>32</v>
      </c>
      <c r="E158" s="1">
        <v>45</v>
      </c>
      <c r="F158" s="1">
        <v>85</v>
      </c>
      <c r="G158" s="1">
        <f t="shared" si="60"/>
        <v>45</v>
      </c>
      <c r="H158" s="1">
        <f t="shared" si="61"/>
        <v>55</v>
      </c>
      <c r="I158" s="1">
        <f t="shared" si="62"/>
        <v>65</v>
      </c>
      <c r="J158" s="1">
        <f t="shared" si="63"/>
        <v>85</v>
      </c>
      <c r="K158" s="1">
        <v>130</v>
      </c>
      <c r="O158" s="6">
        <f t="shared" si="68"/>
        <v>1440</v>
      </c>
      <c r="P158" s="6">
        <f t="shared" si="69"/>
        <v>2720</v>
      </c>
      <c r="Q158" s="8">
        <f t="shared" si="70"/>
        <v>2080</v>
      </c>
    </row>
    <row r="159" spans="1:18" ht="16">
      <c r="A159" s="1">
        <v>12</v>
      </c>
      <c r="B159" s="1" t="s">
        <v>478</v>
      </c>
      <c r="C159" s="3" t="s">
        <v>479</v>
      </c>
      <c r="D159" s="1">
        <v>26</v>
      </c>
      <c r="E159" s="1">
        <v>55</v>
      </c>
      <c r="F159" s="1">
        <v>102</v>
      </c>
      <c r="G159" s="1">
        <f t="shared" si="60"/>
        <v>55</v>
      </c>
      <c r="H159" s="1">
        <f t="shared" si="61"/>
        <v>66.75</v>
      </c>
      <c r="I159" s="1">
        <f t="shared" si="62"/>
        <v>78.5</v>
      </c>
      <c r="J159" s="1">
        <f t="shared" si="63"/>
        <v>102</v>
      </c>
      <c r="K159" s="1">
        <v>150</v>
      </c>
      <c r="O159" s="6">
        <f t="shared" si="68"/>
        <v>1430</v>
      </c>
      <c r="P159" s="6">
        <f t="shared" si="69"/>
        <v>2652</v>
      </c>
      <c r="Q159" s="8">
        <f t="shared" si="70"/>
        <v>2041</v>
      </c>
    </row>
    <row r="160" spans="1:18" ht="32">
      <c r="A160" s="1">
        <v>12</v>
      </c>
      <c r="B160" s="1" t="s">
        <v>482</v>
      </c>
      <c r="C160" s="3" t="s">
        <v>553</v>
      </c>
      <c r="D160" s="1">
        <v>30</v>
      </c>
      <c r="E160" s="1">
        <v>49</v>
      </c>
      <c r="F160" s="1">
        <v>99</v>
      </c>
      <c r="G160" s="1">
        <f t="shared" si="60"/>
        <v>49</v>
      </c>
      <c r="H160" s="1">
        <f t="shared" si="61"/>
        <v>61.5</v>
      </c>
      <c r="I160" s="1">
        <f t="shared" si="62"/>
        <v>74</v>
      </c>
      <c r="J160" s="1">
        <f t="shared" si="63"/>
        <v>99</v>
      </c>
      <c r="K160" s="1">
        <v>150</v>
      </c>
      <c r="O160" s="6">
        <f t="shared" si="68"/>
        <v>1470</v>
      </c>
      <c r="P160" s="6">
        <f t="shared" si="69"/>
        <v>2970</v>
      </c>
      <c r="Q160" s="8">
        <f t="shared" si="70"/>
        <v>2220</v>
      </c>
    </row>
    <row r="161" spans="1:17" ht="16">
      <c r="A161" s="1">
        <v>12</v>
      </c>
      <c r="B161" s="1" t="s">
        <v>487</v>
      </c>
      <c r="C161" s="3" t="s">
        <v>488</v>
      </c>
      <c r="D161" s="1">
        <v>30</v>
      </c>
      <c r="E161" s="1">
        <v>30</v>
      </c>
      <c r="F161" s="1">
        <v>79</v>
      </c>
      <c r="G161" s="1">
        <f t="shared" si="60"/>
        <v>30</v>
      </c>
      <c r="H161" s="1">
        <f t="shared" si="61"/>
        <v>42.25</v>
      </c>
      <c r="I161" s="1">
        <f t="shared" si="62"/>
        <v>54.5</v>
      </c>
      <c r="J161" s="1">
        <f t="shared" si="63"/>
        <v>79</v>
      </c>
      <c r="K161" s="1">
        <v>160</v>
      </c>
      <c r="O161" s="6">
        <f t="shared" si="68"/>
        <v>900</v>
      </c>
      <c r="P161" s="6">
        <f t="shared" si="69"/>
        <v>2370</v>
      </c>
      <c r="Q161" s="8">
        <f t="shared" si="70"/>
        <v>1635</v>
      </c>
    </row>
    <row r="162" spans="1:17" ht="16">
      <c r="A162" s="1">
        <v>12</v>
      </c>
      <c r="B162" s="1" t="s">
        <v>492</v>
      </c>
      <c r="C162" s="3" t="s">
        <v>493</v>
      </c>
      <c r="D162" s="1">
        <v>32</v>
      </c>
      <c r="E162" s="1">
        <v>39</v>
      </c>
      <c r="F162" s="1">
        <v>89</v>
      </c>
      <c r="G162" s="1">
        <f t="shared" si="60"/>
        <v>39</v>
      </c>
      <c r="H162" s="1">
        <f t="shared" si="61"/>
        <v>51.5</v>
      </c>
      <c r="I162" s="1">
        <f t="shared" si="62"/>
        <v>64</v>
      </c>
      <c r="J162" s="1">
        <f t="shared" si="63"/>
        <v>89</v>
      </c>
      <c r="K162" s="1">
        <v>160</v>
      </c>
      <c r="O162" s="6">
        <f t="shared" si="68"/>
        <v>1248</v>
      </c>
      <c r="P162" s="6">
        <f t="shared" si="69"/>
        <v>2848</v>
      </c>
      <c r="Q162" s="8">
        <f t="shared" si="70"/>
        <v>2048</v>
      </c>
    </row>
    <row r="163" spans="1:17" ht="32">
      <c r="A163" s="1">
        <v>12</v>
      </c>
      <c r="B163" s="10" t="s">
        <v>452</v>
      </c>
      <c r="C163" s="3" t="s">
        <v>453</v>
      </c>
      <c r="D163" s="6">
        <v>-60</v>
      </c>
      <c r="E163" s="6">
        <v>25</v>
      </c>
      <c r="F163" s="6">
        <v>95</v>
      </c>
      <c r="G163" s="6">
        <f t="shared" ref="G163:G165" si="71">E163</f>
        <v>25</v>
      </c>
      <c r="H163" s="6">
        <f t="shared" ref="H163:H165" si="72">(F163-E163)*0.25+E163</f>
        <v>42.5</v>
      </c>
      <c r="I163" s="6">
        <f t="shared" ref="I163:I165" si="73">(F163-E163)*0.5+E163</f>
        <v>60</v>
      </c>
      <c r="J163" s="6">
        <f t="shared" ref="J163:J165" si="74">F163</f>
        <v>95</v>
      </c>
      <c r="K163" s="6">
        <v>120</v>
      </c>
      <c r="O163" s="6">
        <f t="shared" si="68"/>
        <v>-1500</v>
      </c>
      <c r="P163" s="6">
        <f t="shared" si="69"/>
        <v>-5700</v>
      </c>
      <c r="Q163" s="8">
        <f t="shared" si="70"/>
        <v>-3600</v>
      </c>
    </row>
    <row r="164" spans="1:17" ht="16">
      <c r="A164" s="1">
        <v>12</v>
      </c>
      <c r="B164" s="1" t="s">
        <v>498</v>
      </c>
      <c r="C164" s="3" t="s">
        <v>499</v>
      </c>
      <c r="D164" s="1">
        <v>30</v>
      </c>
      <c r="E164" s="1">
        <v>28</v>
      </c>
      <c r="F164" s="1">
        <v>68</v>
      </c>
      <c r="G164" s="1">
        <f t="shared" si="71"/>
        <v>28</v>
      </c>
      <c r="H164" s="1">
        <f t="shared" si="72"/>
        <v>38</v>
      </c>
      <c r="I164" s="1">
        <f t="shared" si="73"/>
        <v>48</v>
      </c>
      <c r="J164" s="1">
        <f t="shared" si="74"/>
        <v>68</v>
      </c>
      <c r="K164" s="1">
        <v>170</v>
      </c>
      <c r="O164" s="6">
        <f t="shared" si="68"/>
        <v>840</v>
      </c>
      <c r="P164" s="6">
        <f t="shared" si="69"/>
        <v>2040</v>
      </c>
      <c r="Q164" s="8">
        <f t="shared" si="70"/>
        <v>1440</v>
      </c>
    </row>
    <row r="165" spans="1:17" ht="16">
      <c r="A165" s="1">
        <v>12</v>
      </c>
      <c r="B165" s="1" t="s">
        <v>503</v>
      </c>
      <c r="C165" s="3" t="s">
        <v>504</v>
      </c>
      <c r="D165" s="1">
        <v>26</v>
      </c>
      <c r="E165" s="1">
        <v>32</v>
      </c>
      <c r="F165" s="1">
        <v>80</v>
      </c>
      <c r="G165" s="1">
        <f t="shared" si="71"/>
        <v>32</v>
      </c>
      <c r="H165" s="1">
        <f t="shared" si="72"/>
        <v>44</v>
      </c>
      <c r="I165" s="1">
        <f t="shared" si="73"/>
        <v>56</v>
      </c>
      <c r="J165" s="1">
        <f t="shared" si="74"/>
        <v>80</v>
      </c>
      <c r="K165" s="1">
        <v>170</v>
      </c>
      <c r="O165" s="6">
        <f t="shared" si="68"/>
        <v>832</v>
      </c>
      <c r="P165" s="6">
        <f t="shared" si="69"/>
        <v>2080</v>
      </c>
      <c r="Q165" s="8">
        <f t="shared" si="70"/>
        <v>1456</v>
      </c>
    </row>
    <row r="166" spans="1:17" ht="162">
      <c r="A166" s="1">
        <v>12</v>
      </c>
      <c r="B166" s="1" t="s">
        <v>515</v>
      </c>
      <c r="C166" s="17" t="s">
        <v>567</v>
      </c>
      <c r="D166" s="1">
        <v>1</v>
      </c>
      <c r="E166" s="1">
        <v>20</v>
      </c>
      <c r="F166" s="1">
        <v>20</v>
      </c>
      <c r="G166" s="1">
        <f t="shared" ref="G166:G178" si="75">E166</f>
        <v>20</v>
      </c>
      <c r="H166" s="1">
        <f t="shared" ref="H166:H178" si="76">(F166-E166)*0.25+E166</f>
        <v>20</v>
      </c>
      <c r="I166" s="1">
        <f t="shared" ref="I166:I178" si="77">(F166-E166)*0.5+E166</f>
        <v>20</v>
      </c>
      <c r="J166" s="1">
        <f t="shared" ref="J166:J178" si="78">F166</f>
        <v>20</v>
      </c>
      <c r="K166" s="1">
        <v>170</v>
      </c>
      <c r="L166" s="6" t="b">
        <v>1</v>
      </c>
      <c r="M166" s="6" t="s">
        <v>561</v>
      </c>
      <c r="O166" s="6">
        <f t="shared" ref="O166:O178" si="79">D166*E166</f>
        <v>20</v>
      </c>
      <c r="P166" s="6">
        <f t="shared" ref="P166:P178" si="80">D166*F166</f>
        <v>20</v>
      </c>
      <c r="Q166" s="8">
        <f t="shared" ref="Q166:Q178" si="81">AVERAGE(O166,P166)</f>
        <v>20</v>
      </c>
    </row>
    <row r="167" spans="1:17" ht="162">
      <c r="A167" s="1">
        <v>12</v>
      </c>
      <c r="B167" s="1" t="s">
        <v>516</v>
      </c>
      <c r="C167" s="17" t="s">
        <v>568</v>
      </c>
      <c r="D167" s="1">
        <v>1</v>
      </c>
      <c r="E167" s="1">
        <v>20</v>
      </c>
      <c r="F167" s="1">
        <v>20</v>
      </c>
      <c r="G167" s="1">
        <f t="shared" si="75"/>
        <v>20</v>
      </c>
      <c r="H167" s="1">
        <f t="shared" si="76"/>
        <v>20</v>
      </c>
      <c r="I167" s="1">
        <f t="shared" si="77"/>
        <v>20</v>
      </c>
      <c r="J167" s="1">
        <f t="shared" si="78"/>
        <v>20</v>
      </c>
      <c r="K167" s="1">
        <v>185</v>
      </c>
      <c r="L167" s="6" t="b">
        <v>1</v>
      </c>
      <c r="M167" s="6" t="s">
        <v>559</v>
      </c>
      <c r="O167" s="6">
        <f t="shared" si="79"/>
        <v>20</v>
      </c>
      <c r="P167" s="6">
        <f t="shared" si="80"/>
        <v>20</v>
      </c>
      <c r="Q167" s="8">
        <f t="shared" si="81"/>
        <v>20</v>
      </c>
    </row>
    <row r="168" spans="1:17" ht="16">
      <c r="A168" s="1">
        <v>13</v>
      </c>
      <c r="B168" s="1" t="s">
        <v>472</v>
      </c>
      <c r="C168" s="3" t="s">
        <v>473</v>
      </c>
      <c r="D168" s="1">
        <v>24</v>
      </c>
      <c r="E168" s="1">
        <v>45</v>
      </c>
      <c r="F168" s="1">
        <v>100</v>
      </c>
      <c r="G168" s="1">
        <f t="shared" si="75"/>
        <v>45</v>
      </c>
      <c r="H168" s="1">
        <f t="shared" si="76"/>
        <v>58.75</v>
      </c>
      <c r="I168" s="1">
        <f t="shared" si="77"/>
        <v>72.5</v>
      </c>
      <c r="J168" s="1">
        <f t="shared" si="78"/>
        <v>100</v>
      </c>
      <c r="K168" s="1">
        <v>130</v>
      </c>
      <c r="O168" s="1">
        <f t="shared" si="79"/>
        <v>1080</v>
      </c>
      <c r="P168" s="1">
        <f t="shared" si="80"/>
        <v>2400</v>
      </c>
      <c r="Q168" s="1">
        <f t="shared" si="81"/>
        <v>1740</v>
      </c>
    </row>
    <row r="169" spans="1:17" ht="16">
      <c r="A169" s="1">
        <v>13</v>
      </c>
      <c r="B169" s="1" t="s">
        <v>466</v>
      </c>
      <c r="C169" s="3" t="s">
        <v>467</v>
      </c>
      <c r="D169" s="1">
        <v>32</v>
      </c>
      <c r="E169" s="1">
        <v>40</v>
      </c>
      <c r="F169" s="1">
        <v>88</v>
      </c>
      <c r="G169" s="1">
        <f t="shared" si="75"/>
        <v>40</v>
      </c>
      <c r="H169" s="1">
        <f t="shared" si="76"/>
        <v>52</v>
      </c>
      <c r="I169" s="1">
        <f t="shared" si="77"/>
        <v>64</v>
      </c>
      <c r="J169" s="1">
        <f t="shared" si="78"/>
        <v>88</v>
      </c>
      <c r="K169" s="1">
        <v>130</v>
      </c>
      <c r="O169" s="1">
        <f t="shared" si="79"/>
        <v>1280</v>
      </c>
      <c r="P169" s="1">
        <f t="shared" si="80"/>
        <v>2816</v>
      </c>
      <c r="Q169" s="1">
        <f t="shared" si="81"/>
        <v>2048</v>
      </c>
    </row>
    <row r="170" spans="1:17" ht="32">
      <c r="A170" s="1">
        <v>13</v>
      </c>
      <c r="B170" s="1" t="s">
        <v>480</v>
      </c>
      <c r="C170" s="3" t="s">
        <v>552</v>
      </c>
      <c r="D170" s="1">
        <v>24</v>
      </c>
      <c r="E170" s="1">
        <v>35</v>
      </c>
      <c r="F170" s="1">
        <v>70</v>
      </c>
      <c r="G170" s="1">
        <f t="shared" si="75"/>
        <v>35</v>
      </c>
      <c r="H170" s="1">
        <f t="shared" si="76"/>
        <v>43.75</v>
      </c>
      <c r="I170" s="1">
        <f t="shared" si="77"/>
        <v>52.5</v>
      </c>
      <c r="J170" s="1">
        <f t="shared" si="78"/>
        <v>70</v>
      </c>
      <c r="K170" s="1">
        <v>140</v>
      </c>
      <c r="O170" s="1">
        <f t="shared" si="79"/>
        <v>840</v>
      </c>
      <c r="P170" s="1">
        <f t="shared" si="80"/>
        <v>1680</v>
      </c>
      <c r="Q170" s="1">
        <f t="shared" si="81"/>
        <v>1260</v>
      </c>
    </row>
    <row r="171" spans="1:17" ht="16">
      <c r="A171" s="1">
        <v>13</v>
      </c>
      <c r="B171" s="1" t="s">
        <v>483</v>
      </c>
      <c r="C171" s="3" t="s">
        <v>484</v>
      </c>
      <c r="D171" s="1">
        <v>26</v>
      </c>
      <c r="E171" s="1">
        <v>40</v>
      </c>
      <c r="F171" s="1">
        <v>105</v>
      </c>
      <c r="G171" s="1">
        <f t="shared" si="75"/>
        <v>40</v>
      </c>
      <c r="H171" s="1">
        <f t="shared" si="76"/>
        <v>56.25</v>
      </c>
      <c r="I171" s="1">
        <f t="shared" si="77"/>
        <v>72.5</v>
      </c>
      <c r="J171" s="1">
        <f t="shared" si="78"/>
        <v>105</v>
      </c>
      <c r="K171" s="1">
        <v>150</v>
      </c>
      <c r="O171" s="1">
        <f t="shared" si="79"/>
        <v>1040</v>
      </c>
      <c r="P171" s="1">
        <f t="shared" si="80"/>
        <v>2730</v>
      </c>
      <c r="Q171" s="1">
        <f t="shared" si="81"/>
        <v>1885</v>
      </c>
    </row>
    <row r="172" spans="1:17" ht="16">
      <c r="A172" s="1">
        <v>13</v>
      </c>
      <c r="B172" s="1" t="s">
        <v>462</v>
      </c>
      <c r="C172" s="3" t="s">
        <v>463</v>
      </c>
      <c r="D172" s="1">
        <v>30</v>
      </c>
      <c r="E172" s="1">
        <v>30</v>
      </c>
      <c r="F172" s="1">
        <v>70</v>
      </c>
      <c r="G172" s="1">
        <f t="shared" si="75"/>
        <v>30</v>
      </c>
      <c r="H172" s="1">
        <f t="shared" si="76"/>
        <v>40</v>
      </c>
      <c r="I172" s="1">
        <f t="shared" si="77"/>
        <v>50</v>
      </c>
      <c r="J172" s="1">
        <f t="shared" si="78"/>
        <v>70</v>
      </c>
      <c r="K172" s="1">
        <v>150</v>
      </c>
      <c r="O172" s="1">
        <f t="shared" si="79"/>
        <v>900</v>
      </c>
      <c r="P172" s="1">
        <f t="shared" si="80"/>
        <v>2100</v>
      </c>
      <c r="Q172" s="1">
        <f t="shared" si="81"/>
        <v>1500</v>
      </c>
    </row>
    <row r="173" spans="1:17" ht="16">
      <c r="A173" s="1">
        <v>13</v>
      </c>
      <c r="B173" s="1" t="s">
        <v>464</v>
      </c>
      <c r="C173" s="3" t="s">
        <v>465</v>
      </c>
      <c r="D173" s="1">
        <v>38</v>
      </c>
      <c r="E173" s="1">
        <v>46</v>
      </c>
      <c r="F173" s="1">
        <v>150</v>
      </c>
      <c r="G173" s="1">
        <f t="shared" si="75"/>
        <v>46</v>
      </c>
      <c r="H173" s="1">
        <f t="shared" si="76"/>
        <v>72</v>
      </c>
      <c r="I173" s="1">
        <f t="shared" si="77"/>
        <v>98</v>
      </c>
      <c r="J173" s="1">
        <f t="shared" si="78"/>
        <v>150</v>
      </c>
      <c r="K173" s="1">
        <v>160</v>
      </c>
      <c r="O173" s="1">
        <f t="shared" si="79"/>
        <v>1748</v>
      </c>
      <c r="P173" s="1">
        <f t="shared" si="80"/>
        <v>5700</v>
      </c>
      <c r="Q173" s="1">
        <f t="shared" si="81"/>
        <v>3724</v>
      </c>
    </row>
    <row r="174" spans="1:17" ht="16">
      <c r="A174" s="1">
        <v>13</v>
      </c>
      <c r="B174" s="1" t="s">
        <v>489</v>
      </c>
      <c r="C174" s="3" t="s">
        <v>490</v>
      </c>
      <c r="D174" s="1">
        <v>29</v>
      </c>
      <c r="E174" s="1">
        <v>16</v>
      </c>
      <c r="F174" s="1">
        <v>86</v>
      </c>
      <c r="G174" s="1">
        <f t="shared" si="75"/>
        <v>16</v>
      </c>
      <c r="H174" s="1">
        <f t="shared" si="76"/>
        <v>33.5</v>
      </c>
      <c r="I174" s="1">
        <f t="shared" si="77"/>
        <v>51</v>
      </c>
      <c r="J174" s="1">
        <f t="shared" si="78"/>
        <v>86</v>
      </c>
      <c r="K174" s="1">
        <v>160</v>
      </c>
      <c r="O174" s="1">
        <f t="shared" si="79"/>
        <v>464</v>
      </c>
      <c r="P174" s="1">
        <f t="shared" si="80"/>
        <v>2494</v>
      </c>
      <c r="Q174" s="1">
        <f t="shared" si="81"/>
        <v>1479</v>
      </c>
    </row>
    <row r="175" spans="1:17" ht="16">
      <c r="A175" s="1">
        <v>13</v>
      </c>
      <c r="B175" s="1" t="s">
        <v>494</v>
      </c>
      <c r="C175" s="3" t="s">
        <v>495</v>
      </c>
      <c r="D175" s="1">
        <v>36</v>
      </c>
      <c r="E175" s="1">
        <v>20</v>
      </c>
      <c r="F175" s="1">
        <v>90</v>
      </c>
      <c r="G175" s="1">
        <f t="shared" si="75"/>
        <v>20</v>
      </c>
      <c r="H175" s="1">
        <f t="shared" si="76"/>
        <v>37.5</v>
      </c>
      <c r="I175" s="1">
        <f t="shared" si="77"/>
        <v>55</v>
      </c>
      <c r="J175" s="1">
        <f t="shared" si="78"/>
        <v>90</v>
      </c>
      <c r="K175" s="1">
        <v>175</v>
      </c>
      <c r="O175" s="1">
        <f t="shared" si="79"/>
        <v>720</v>
      </c>
      <c r="P175" s="1">
        <f t="shared" si="80"/>
        <v>3240</v>
      </c>
      <c r="Q175" s="1">
        <f t="shared" si="81"/>
        <v>1980</v>
      </c>
    </row>
    <row r="176" spans="1:17" ht="16">
      <c r="A176" s="1">
        <v>13</v>
      </c>
      <c r="B176" s="1" t="s">
        <v>500</v>
      </c>
      <c r="C176" s="3" t="s">
        <v>501</v>
      </c>
      <c r="D176" s="1">
        <v>26</v>
      </c>
      <c r="E176" s="1">
        <v>39</v>
      </c>
      <c r="F176" s="1">
        <v>105</v>
      </c>
      <c r="G176" s="1">
        <f t="shared" si="75"/>
        <v>39</v>
      </c>
      <c r="H176" s="1">
        <f t="shared" si="76"/>
        <v>55.5</v>
      </c>
      <c r="I176" s="1">
        <f t="shared" si="77"/>
        <v>72</v>
      </c>
      <c r="J176" s="1">
        <f t="shared" si="78"/>
        <v>105</v>
      </c>
      <c r="K176" s="1">
        <v>175</v>
      </c>
      <c r="O176" s="1">
        <f t="shared" si="79"/>
        <v>1014</v>
      </c>
      <c r="P176" s="1">
        <f t="shared" si="80"/>
        <v>2730</v>
      </c>
      <c r="Q176" s="1">
        <f t="shared" si="81"/>
        <v>1872</v>
      </c>
    </row>
    <row r="177" spans="1:17" ht="16">
      <c r="A177" s="1">
        <v>13</v>
      </c>
      <c r="B177" s="1" t="s">
        <v>505</v>
      </c>
      <c r="C177" s="3" t="s">
        <v>506</v>
      </c>
      <c r="D177" s="1">
        <v>30</v>
      </c>
      <c r="E177" s="1">
        <v>60</v>
      </c>
      <c r="F177" s="1">
        <v>89</v>
      </c>
      <c r="G177" s="1">
        <f t="shared" si="75"/>
        <v>60</v>
      </c>
      <c r="H177" s="1">
        <f t="shared" si="76"/>
        <v>67.25</v>
      </c>
      <c r="I177" s="1">
        <f t="shared" si="77"/>
        <v>74.5</v>
      </c>
      <c r="J177" s="1">
        <f t="shared" si="78"/>
        <v>89</v>
      </c>
      <c r="K177" s="1">
        <v>185</v>
      </c>
      <c r="O177" s="1">
        <f t="shared" si="79"/>
        <v>1800</v>
      </c>
      <c r="P177" s="1">
        <f t="shared" si="80"/>
        <v>2670</v>
      </c>
      <c r="Q177" s="1">
        <f t="shared" si="81"/>
        <v>2235</v>
      </c>
    </row>
    <row r="178" spans="1:17" ht="16">
      <c r="A178" s="1">
        <v>13</v>
      </c>
      <c r="B178" s="1" t="s">
        <v>509</v>
      </c>
      <c r="C178" s="3" t="s">
        <v>510</v>
      </c>
      <c r="D178" s="1">
        <v>25</v>
      </c>
      <c r="E178" s="1">
        <v>20</v>
      </c>
      <c r="F178" s="1">
        <v>110</v>
      </c>
      <c r="G178" s="1">
        <f t="shared" si="75"/>
        <v>20</v>
      </c>
      <c r="H178" s="1">
        <f t="shared" si="76"/>
        <v>42.5</v>
      </c>
      <c r="I178" s="1">
        <f t="shared" si="77"/>
        <v>65</v>
      </c>
      <c r="J178" s="1">
        <f t="shared" si="78"/>
        <v>110</v>
      </c>
      <c r="K178" s="1">
        <v>185</v>
      </c>
      <c r="O178" s="1">
        <f t="shared" si="79"/>
        <v>500</v>
      </c>
      <c r="P178" s="1">
        <f t="shared" si="80"/>
        <v>2750</v>
      </c>
      <c r="Q178" s="1">
        <f t="shared" si="81"/>
        <v>1625</v>
      </c>
    </row>
    <row r="179" spans="1:17" ht="162">
      <c r="A179" s="1">
        <v>13</v>
      </c>
      <c r="B179" s="1" t="s">
        <v>518</v>
      </c>
      <c r="C179" s="17" t="s">
        <v>569</v>
      </c>
      <c r="D179" s="1">
        <v>1</v>
      </c>
      <c r="E179" s="1">
        <v>20</v>
      </c>
      <c r="F179" s="1">
        <v>20</v>
      </c>
      <c r="G179" s="1">
        <f t="shared" ref="G179:G185" si="82">E179</f>
        <v>20</v>
      </c>
      <c r="H179" s="1">
        <f t="shared" ref="H179:H185" si="83">(F179-E179)*0.25+E179</f>
        <v>20</v>
      </c>
      <c r="I179" s="1">
        <f t="shared" ref="I179:I185" si="84">(F179-E179)*0.5+E179</f>
        <v>20</v>
      </c>
      <c r="J179" s="1">
        <f t="shared" ref="J179:J185" si="85">F179</f>
        <v>20</v>
      </c>
      <c r="K179" s="1">
        <v>200</v>
      </c>
      <c r="L179" s="6" t="b">
        <v>1</v>
      </c>
      <c r="M179" s="6" t="s">
        <v>559</v>
      </c>
      <c r="O179" s="1">
        <f t="shared" ref="O179:O185" si="86">D179*E179</f>
        <v>20</v>
      </c>
      <c r="P179" s="1">
        <f t="shared" ref="P179:P185" si="87">D179*F179</f>
        <v>20</v>
      </c>
      <c r="Q179" s="1">
        <f t="shared" ref="Q179:Q185" si="88">AVERAGE(O179,P179)</f>
        <v>20</v>
      </c>
    </row>
    <row r="180" spans="1:17" ht="162">
      <c r="A180" s="1">
        <v>13</v>
      </c>
      <c r="B180" s="1" t="s">
        <v>519</v>
      </c>
      <c r="C180" s="17" t="s">
        <v>570</v>
      </c>
      <c r="D180" s="1">
        <v>1</v>
      </c>
      <c r="E180" s="1">
        <v>20</v>
      </c>
      <c r="F180" s="1">
        <v>20</v>
      </c>
      <c r="G180" s="1">
        <f t="shared" si="82"/>
        <v>20</v>
      </c>
      <c r="H180" s="1">
        <f t="shared" si="83"/>
        <v>20</v>
      </c>
      <c r="I180" s="1">
        <f t="shared" si="84"/>
        <v>20</v>
      </c>
      <c r="J180" s="1">
        <f t="shared" si="85"/>
        <v>20</v>
      </c>
      <c r="K180" s="1">
        <v>215</v>
      </c>
      <c r="L180" s="6" t="b">
        <v>1</v>
      </c>
      <c r="M180" s="6" t="s">
        <v>560</v>
      </c>
      <c r="O180" s="1">
        <f t="shared" si="86"/>
        <v>20</v>
      </c>
      <c r="P180" s="1">
        <f t="shared" si="87"/>
        <v>20</v>
      </c>
      <c r="Q180" s="1">
        <f t="shared" si="88"/>
        <v>20</v>
      </c>
    </row>
    <row r="181" spans="1:17" ht="16">
      <c r="A181" s="1">
        <v>13</v>
      </c>
      <c r="B181" s="1" t="s">
        <v>454</v>
      </c>
      <c r="C181" s="3" t="s">
        <v>455</v>
      </c>
      <c r="D181" s="1">
        <v>30</v>
      </c>
      <c r="E181" s="1">
        <v>50</v>
      </c>
      <c r="F181" s="1">
        <v>90</v>
      </c>
      <c r="G181" s="1">
        <f t="shared" si="82"/>
        <v>50</v>
      </c>
      <c r="H181" s="1">
        <f t="shared" si="83"/>
        <v>60</v>
      </c>
      <c r="I181" s="1">
        <f t="shared" si="84"/>
        <v>70</v>
      </c>
      <c r="J181" s="1">
        <f t="shared" si="85"/>
        <v>90</v>
      </c>
      <c r="K181" s="1">
        <v>140</v>
      </c>
      <c r="O181" s="1">
        <f t="shared" si="86"/>
        <v>1500</v>
      </c>
      <c r="P181" s="1">
        <f t="shared" si="87"/>
        <v>2700</v>
      </c>
      <c r="Q181" s="1">
        <f t="shared" si="88"/>
        <v>2100</v>
      </c>
    </row>
    <row r="182" spans="1:17" ht="16">
      <c r="A182" s="1">
        <v>14</v>
      </c>
      <c r="B182" s="1" t="s">
        <v>474</v>
      </c>
      <c r="C182" s="3" t="s">
        <v>475</v>
      </c>
      <c r="D182" s="1">
        <v>34</v>
      </c>
      <c r="E182" s="1">
        <v>20</v>
      </c>
      <c r="F182" s="1">
        <v>78</v>
      </c>
      <c r="G182" s="1">
        <f t="shared" si="82"/>
        <v>20</v>
      </c>
      <c r="H182" s="1">
        <f t="shared" si="83"/>
        <v>34.5</v>
      </c>
      <c r="I182" s="1">
        <f t="shared" si="84"/>
        <v>49</v>
      </c>
      <c r="J182" s="1">
        <f t="shared" si="85"/>
        <v>78</v>
      </c>
      <c r="K182" s="1">
        <v>140</v>
      </c>
      <c r="O182" s="1">
        <f t="shared" si="86"/>
        <v>680</v>
      </c>
      <c r="P182" s="1">
        <f t="shared" si="87"/>
        <v>2652</v>
      </c>
      <c r="Q182" s="1">
        <f t="shared" si="88"/>
        <v>1666</v>
      </c>
    </row>
    <row r="183" spans="1:17" ht="16">
      <c r="A183" s="1">
        <v>14</v>
      </c>
      <c r="B183" s="1" t="s">
        <v>476</v>
      </c>
      <c r="C183" s="3" t="s">
        <v>477</v>
      </c>
      <c r="D183" s="1">
        <v>28</v>
      </c>
      <c r="E183" s="1">
        <v>50</v>
      </c>
      <c r="F183" s="1">
        <v>90</v>
      </c>
      <c r="G183" s="1">
        <f t="shared" si="82"/>
        <v>50</v>
      </c>
      <c r="H183" s="1">
        <f t="shared" si="83"/>
        <v>60</v>
      </c>
      <c r="I183" s="1">
        <f t="shared" si="84"/>
        <v>70</v>
      </c>
      <c r="J183" s="1">
        <f t="shared" si="85"/>
        <v>90</v>
      </c>
      <c r="K183" s="1">
        <v>150</v>
      </c>
      <c r="O183" s="1">
        <f t="shared" si="86"/>
        <v>1400</v>
      </c>
      <c r="P183" s="1">
        <f t="shared" si="87"/>
        <v>2520</v>
      </c>
      <c r="Q183" s="1">
        <f t="shared" si="88"/>
        <v>1960</v>
      </c>
    </row>
    <row r="184" spans="1:17" ht="32">
      <c r="A184" s="1">
        <v>14</v>
      </c>
      <c r="B184" s="1" t="s">
        <v>481</v>
      </c>
      <c r="C184" s="3" t="s">
        <v>551</v>
      </c>
      <c r="D184" s="1">
        <v>42</v>
      </c>
      <c r="E184" s="1">
        <v>44</v>
      </c>
      <c r="F184" s="1">
        <v>100</v>
      </c>
      <c r="G184" s="1">
        <f t="shared" si="82"/>
        <v>44</v>
      </c>
      <c r="H184" s="1">
        <f t="shared" si="83"/>
        <v>58</v>
      </c>
      <c r="I184" s="1">
        <f t="shared" si="84"/>
        <v>72</v>
      </c>
      <c r="J184" s="1">
        <f t="shared" si="85"/>
        <v>100</v>
      </c>
      <c r="K184" s="1">
        <v>150</v>
      </c>
      <c r="O184" s="1">
        <f t="shared" si="86"/>
        <v>1848</v>
      </c>
      <c r="P184" s="1">
        <f t="shared" si="87"/>
        <v>4200</v>
      </c>
      <c r="Q184" s="1">
        <f t="shared" si="88"/>
        <v>3024</v>
      </c>
    </row>
    <row r="185" spans="1:17" ht="16">
      <c r="A185" s="1">
        <v>14</v>
      </c>
      <c r="B185" s="1" t="s">
        <v>468</v>
      </c>
      <c r="C185" s="3" t="s">
        <v>469</v>
      </c>
      <c r="D185" s="1">
        <v>32</v>
      </c>
      <c r="E185" s="1">
        <v>40</v>
      </c>
      <c r="F185" s="1">
        <v>88</v>
      </c>
      <c r="G185" s="1">
        <f t="shared" si="82"/>
        <v>40</v>
      </c>
      <c r="H185" s="1">
        <f t="shared" si="83"/>
        <v>52</v>
      </c>
      <c r="I185" s="1">
        <f t="shared" si="84"/>
        <v>64</v>
      </c>
      <c r="J185" s="1">
        <f t="shared" si="85"/>
        <v>88</v>
      </c>
      <c r="K185" s="1">
        <v>160</v>
      </c>
      <c r="O185" s="1">
        <f t="shared" si="86"/>
        <v>1280</v>
      </c>
      <c r="P185" s="1">
        <f t="shared" si="87"/>
        <v>2816</v>
      </c>
      <c r="Q185" s="1">
        <f t="shared" si="88"/>
        <v>2048</v>
      </c>
    </row>
    <row r="186" spans="1:17" ht="32">
      <c r="A186" s="1">
        <v>14</v>
      </c>
      <c r="B186" s="10" t="s">
        <v>428</v>
      </c>
      <c r="C186" s="3" t="s">
        <v>453</v>
      </c>
      <c r="D186" s="6">
        <v>-100</v>
      </c>
      <c r="E186" s="6">
        <v>50</v>
      </c>
      <c r="F186" s="6">
        <v>150</v>
      </c>
      <c r="G186" s="6">
        <f t="shared" ref="G186:G191" si="89">E186</f>
        <v>50</v>
      </c>
      <c r="H186" s="6">
        <f t="shared" ref="H186:H191" si="90">(F186-E186)*0.25+E186</f>
        <v>75</v>
      </c>
      <c r="I186" s="6">
        <f t="shared" ref="I186:I191" si="91">(F186-E186)*0.5+E186</f>
        <v>100</v>
      </c>
      <c r="J186" s="6">
        <f t="shared" ref="J186:J191" si="92">F186</f>
        <v>150</v>
      </c>
      <c r="K186" s="1">
        <v>160</v>
      </c>
      <c r="O186" s="1">
        <f t="shared" ref="O186:O191" si="93">D186*E186</f>
        <v>-5000</v>
      </c>
      <c r="P186" s="1">
        <f t="shared" ref="P186:P191" si="94">D186*F186</f>
        <v>-15000</v>
      </c>
      <c r="Q186" s="1">
        <f t="shared" ref="Q186:Q191" si="95">AVERAGE(O186,P186)</f>
        <v>-10000</v>
      </c>
    </row>
    <row r="187" spans="1:17" ht="16">
      <c r="A187" s="1">
        <v>14</v>
      </c>
      <c r="B187" s="1" t="s">
        <v>485</v>
      </c>
      <c r="C187" s="3" t="s">
        <v>486</v>
      </c>
      <c r="D187" s="1">
        <v>46</v>
      </c>
      <c r="E187" s="1">
        <v>25</v>
      </c>
      <c r="F187" s="1">
        <v>60</v>
      </c>
      <c r="G187" s="1">
        <f t="shared" si="89"/>
        <v>25</v>
      </c>
      <c r="H187" s="1">
        <f t="shared" si="90"/>
        <v>33.75</v>
      </c>
      <c r="I187" s="1">
        <f t="shared" si="91"/>
        <v>42.5</v>
      </c>
      <c r="J187" s="1">
        <f t="shared" si="92"/>
        <v>60</v>
      </c>
      <c r="K187" s="1">
        <v>175</v>
      </c>
      <c r="O187" s="1">
        <f t="shared" si="93"/>
        <v>1150</v>
      </c>
      <c r="P187" s="1">
        <f t="shared" si="94"/>
        <v>2760</v>
      </c>
      <c r="Q187" s="1">
        <f t="shared" si="95"/>
        <v>1955</v>
      </c>
    </row>
    <row r="188" spans="1:17" ht="32">
      <c r="A188" s="1">
        <v>14</v>
      </c>
      <c r="B188" s="1" t="s">
        <v>491</v>
      </c>
      <c r="C188" s="3" t="s">
        <v>529</v>
      </c>
      <c r="D188" s="1">
        <v>39</v>
      </c>
      <c r="E188" s="1">
        <v>18</v>
      </c>
      <c r="F188" s="1">
        <v>108</v>
      </c>
      <c r="G188" s="1">
        <f t="shared" si="89"/>
        <v>18</v>
      </c>
      <c r="H188" s="1">
        <f t="shared" si="90"/>
        <v>40.5</v>
      </c>
      <c r="I188" s="1">
        <f t="shared" si="91"/>
        <v>63</v>
      </c>
      <c r="J188" s="1">
        <f t="shared" si="92"/>
        <v>108</v>
      </c>
      <c r="K188" s="1">
        <v>175</v>
      </c>
      <c r="O188" s="1">
        <f t="shared" si="93"/>
        <v>702</v>
      </c>
      <c r="P188" s="1">
        <f t="shared" si="94"/>
        <v>4212</v>
      </c>
      <c r="Q188" s="1">
        <f t="shared" si="95"/>
        <v>2457</v>
      </c>
    </row>
    <row r="189" spans="1:17" ht="16">
      <c r="A189" s="1">
        <v>14</v>
      </c>
      <c r="B189" s="1" t="s">
        <v>496</v>
      </c>
      <c r="C189" s="3" t="s">
        <v>497</v>
      </c>
      <c r="D189" s="1">
        <v>50</v>
      </c>
      <c r="E189" s="1">
        <v>38</v>
      </c>
      <c r="F189" s="1">
        <v>88</v>
      </c>
      <c r="G189" s="1">
        <f t="shared" si="89"/>
        <v>38</v>
      </c>
      <c r="H189" s="1">
        <f t="shared" si="90"/>
        <v>50.5</v>
      </c>
      <c r="I189" s="1">
        <f t="shared" si="91"/>
        <v>63</v>
      </c>
      <c r="J189" s="1">
        <f t="shared" si="92"/>
        <v>88</v>
      </c>
      <c r="K189" s="1">
        <v>185</v>
      </c>
      <c r="O189" s="1">
        <f t="shared" si="93"/>
        <v>1900</v>
      </c>
      <c r="P189" s="1">
        <f t="shared" si="94"/>
        <v>4400</v>
      </c>
      <c r="Q189" s="1">
        <f t="shared" si="95"/>
        <v>3150</v>
      </c>
    </row>
    <row r="190" spans="1:17" ht="16">
      <c r="A190" s="1">
        <v>14</v>
      </c>
      <c r="B190" s="1" t="s">
        <v>502</v>
      </c>
      <c r="C190" s="3" t="s">
        <v>501</v>
      </c>
      <c r="D190" s="1">
        <v>35</v>
      </c>
      <c r="E190" s="1">
        <v>33</v>
      </c>
      <c r="F190" s="1">
        <v>111</v>
      </c>
      <c r="G190" s="1">
        <f t="shared" si="89"/>
        <v>33</v>
      </c>
      <c r="H190" s="1">
        <f t="shared" si="90"/>
        <v>52.5</v>
      </c>
      <c r="I190" s="1">
        <f t="shared" si="91"/>
        <v>72</v>
      </c>
      <c r="J190" s="1">
        <f t="shared" si="92"/>
        <v>111</v>
      </c>
      <c r="K190" s="1">
        <v>185</v>
      </c>
      <c r="O190" s="1">
        <f t="shared" si="93"/>
        <v>1155</v>
      </c>
      <c r="P190" s="1">
        <f t="shared" si="94"/>
        <v>3885</v>
      </c>
      <c r="Q190" s="1">
        <f t="shared" si="95"/>
        <v>2520</v>
      </c>
    </row>
    <row r="191" spans="1:17" ht="16">
      <c r="A191" s="1">
        <v>14</v>
      </c>
      <c r="B191" s="1" t="s">
        <v>507</v>
      </c>
      <c r="C191" s="3" t="s">
        <v>508</v>
      </c>
      <c r="D191" s="1">
        <v>40</v>
      </c>
      <c r="E191" s="1">
        <v>40</v>
      </c>
      <c r="F191" s="1">
        <v>120</v>
      </c>
      <c r="G191" s="1">
        <f t="shared" si="89"/>
        <v>40</v>
      </c>
      <c r="H191" s="1">
        <f t="shared" si="90"/>
        <v>60</v>
      </c>
      <c r="I191" s="1">
        <f t="shared" si="91"/>
        <v>80</v>
      </c>
      <c r="J191" s="1">
        <f t="shared" si="92"/>
        <v>120</v>
      </c>
      <c r="K191" s="1">
        <v>195</v>
      </c>
      <c r="O191" s="1">
        <f t="shared" si="93"/>
        <v>1600</v>
      </c>
      <c r="P191" s="1">
        <f t="shared" si="94"/>
        <v>4800</v>
      </c>
      <c r="Q191" s="1">
        <f t="shared" si="95"/>
        <v>3200</v>
      </c>
    </row>
    <row r="192" spans="1:17" ht="162">
      <c r="A192" s="1">
        <v>14</v>
      </c>
      <c r="B192" s="1" t="s">
        <v>513</v>
      </c>
      <c r="C192" s="17" t="s">
        <v>571</v>
      </c>
      <c r="D192" s="1">
        <v>1</v>
      </c>
      <c r="E192" s="1">
        <v>20</v>
      </c>
      <c r="F192" s="1">
        <v>20</v>
      </c>
      <c r="G192" s="1">
        <f t="shared" ref="G192:G193" si="96">E192</f>
        <v>20</v>
      </c>
      <c r="H192" s="1">
        <f t="shared" ref="H192:H193" si="97">(F192-E192)*0.25+E192</f>
        <v>20</v>
      </c>
      <c r="I192" s="1">
        <f t="shared" ref="I192:I193" si="98">(F192-E192)*0.5+E192</f>
        <v>20</v>
      </c>
      <c r="J192" s="1">
        <f t="shared" ref="J192:J193" si="99">F192</f>
        <v>20</v>
      </c>
      <c r="K192" s="1">
        <v>215</v>
      </c>
      <c r="L192" s="6" t="b">
        <v>1</v>
      </c>
      <c r="M192" s="6" t="s">
        <v>560</v>
      </c>
      <c r="O192" s="1">
        <f t="shared" ref="O192:O193" si="100">D192*E192</f>
        <v>20</v>
      </c>
      <c r="P192" s="1">
        <f t="shared" ref="P192:P193" si="101">D192*F192</f>
        <v>20</v>
      </c>
      <c r="Q192" s="1">
        <f t="shared" ref="Q192:Q193" si="102">AVERAGE(O192,P192)</f>
        <v>20</v>
      </c>
    </row>
    <row r="193" spans="1:17" ht="162">
      <c r="A193" s="1">
        <v>14</v>
      </c>
      <c r="B193" s="1" t="s">
        <v>514</v>
      </c>
      <c r="C193" s="17" t="s">
        <v>572</v>
      </c>
      <c r="D193" s="1">
        <v>1</v>
      </c>
      <c r="E193" s="1">
        <v>20</v>
      </c>
      <c r="F193" s="1">
        <v>20</v>
      </c>
      <c r="G193" s="1">
        <f t="shared" si="96"/>
        <v>20</v>
      </c>
      <c r="H193" s="1">
        <f t="shared" si="97"/>
        <v>20</v>
      </c>
      <c r="I193" s="1">
        <f t="shared" si="98"/>
        <v>20</v>
      </c>
      <c r="J193" s="1">
        <f t="shared" si="99"/>
        <v>20</v>
      </c>
      <c r="K193" s="1">
        <v>230</v>
      </c>
      <c r="L193" s="6" t="b">
        <v>1</v>
      </c>
      <c r="M193" s="6" t="s">
        <v>561</v>
      </c>
      <c r="O193" s="1">
        <f t="shared" si="100"/>
        <v>20</v>
      </c>
      <c r="P193" s="1">
        <f t="shared" si="101"/>
        <v>20</v>
      </c>
      <c r="Q193" s="1">
        <f t="shared" si="102"/>
        <v>20</v>
      </c>
    </row>
    <row r="194" spans="1:17" ht="32">
      <c r="A194" s="1">
        <v>14</v>
      </c>
      <c r="B194" s="1" t="s">
        <v>427</v>
      </c>
      <c r="C194" s="3" t="s">
        <v>577</v>
      </c>
      <c r="D194" s="1">
        <v>222</v>
      </c>
      <c r="E194" s="1">
        <v>300</v>
      </c>
      <c r="F194" s="1">
        <v>999</v>
      </c>
      <c r="G194" s="1">
        <f>E194</f>
        <v>300</v>
      </c>
      <c r="H194" s="1">
        <f>(F194-E194)*0.25+E194</f>
        <v>474.75</v>
      </c>
      <c r="I194" s="1">
        <f>(F194-E194)*0.5+E194</f>
        <v>649.5</v>
      </c>
      <c r="J194" s="1">
        <f>F194</f>
        <v>999</v>
      </c>
      <c r="K194" s="1">
        <v>230</v>
      </c>
      <c r="O194" s="6">
        <f>D194*E194</f>
        <v>66600</v>
      </c>
      <c r="P194" s="6">
        <f>D194*F194</f>
        <v>221778</v>
      </c>
      <c r="Q194" s="8">
        <f>AVERAGE(O194,P194)</f>
        <v>144189</v>
      </c>
    </row>
  </sheetData>
  <sortState xmlns:xlrd2="http://schemas.microsoft.com/office/spreadsheetml/2017/richdata2" ref="A2:L151">
    <sortCondition ref="A2:A151"/>
    <sortCondition ref="K2:K15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63"/>
  <sheetViews>
    <sheetView tabSelected="1" workbookViewId="0">
      <pane ySplit="1" topLeftCell="A58" activePane="bottomLeft" state="frozen"/>
      <selection pane="bottomLeft" activeCell="L1" sqref="L1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2" t="s">
        <v>290</v>
      </c>
      <c r="B1" s="2" t="s">
        <v>183</v>
      </c>
      <c r="C1" s="2" t="s">
        <v>233</v>
      </c>
      <c r="D1" s="2" t="s">
        <v>232</v>
      </c>
      <c r="E1" s="15" t="s">
        <v>419</v>
      </c>
      <c r="F1" s="2" t="s">
        <v>252</v>
      </c>
      <c r="G1" s="2" t="s">
        <v>322</v>
      </c>
      <c r="H1" s="2" t="s">
        <v>420</v>
      </c>
      <c r="I1" s="2" t="s">
        <v>421</v>
      </c>
      <c r="J1" s="2" t="s">
        <v>422</v>
      </c>
      <c r="K1" s="2" t="s">
        <v>562</v>
      </c>
      <c r="L1" s="2" t="s">
        <v>636</v>
      </c>
    </row>
    <row r="2" spans="1:12" ht="32">
      <c r="A2" s="1" t="s">
        <v>323</v>
      </c>
      <c r="B2" s="12" t="s">
        <v>160</v>
      </c>
      <c r="C2" s="16" t="s">
        <v>161</v>
      </c>
      <c r="D2" s="17" t="s">
        <v>440</v>
      </c>
      <c r="E2" s="3">
        <v>10</v>
      </c>
      <c r="F2" s="17"/>
      <c r="G2" t="b">
        <v>0</v>
      </c>
    </row>
    <row r="3" spans="1:12" ht="48">
      <c r="A3" s="1" t="s">
        <v>324</v>
      </c>
      <c r="B3" s="12" t="s">
        <v>573</v>
      </c>
      <c r="C3" s="26" t="s">
        <v>574</v>
      </c>
      <c r="D3" s="23" t="s">
        <v>575</v>
      </c>
      <c r="E3" s="24">
        <v>500</v>
      </c>
      <c r="F3" s="23" t="s">
        <v>576</v>
      </c>
      <c r="G3" t="b">
        <v>1</v>
      </c>
      <c r="K3" t="b">
        <v>1</v>
      </c>
    </row>
    <row r="4" spans="1:12" ht="32">
      <c r="A4" s="1" t="s">
        <v>325</v>
      </c>
      <c r="B4" s="3" t="s">
        <v>142</v>
      </c>
      <c r="C4" s="17" t="s">
        <v>150</v>
      </c>
      <c r="D4" s="17" t="s">
        <v>310</v>
      </c>
      <c r="E4" s="3">
        <v>100</v>
      </c>
      <c r="F4" s="17"/>
      <c r="G4" t="b">
        <v>0</v>
      </c>
    </row>
    <row r="5" spans="1:12" ht="32">
      <c r="A5" s="1" t="s">
        <v>326</v>
      </c>
      <c r="B5" s="3" t="s">
        <v>143</v>
      </c>
      <c r="C5" s="17" t="s">
        <v>151</v>
      </c>
      <c r="D5" s="17" t="s">
        <v>311</v>
      </c>
      <c r="E5" s="3">
        <v>100</v>
      </c>
      <c r="F5" s="17"/>
      <c r="G5" t="b">
        <v>0</v>
      </c>
    </row>
    <row r="6" spans="1:12" ht="32">
      <c r="A6" s="1" t="s">
        <v>327</v>
      </c>
      <c r="B6" s="3" t="s">
        <v>144</v>
      </c>
      <c r="C6" s="17" t="s">
        <v>153</v>
      </c>
      <c r="D6" s="17" t="s">
        <v>312</v>
      </c>
      <c r="E6" s="3">
        <v>60</v>
      </c>
      <c r="F6" s="17"/>
      <c r="G6" t="b">
        <v>0</v>
      </c>
    </row>
    <row r="7" spans="1:12" ht="32">
      <c r="A7" s="1" t="s">
        <v>328</v>
      </c>
      <c r="B7" s="3" t="s">
        <v>145</v>
      </c>
      <c r="C7" s="17" t="s">
        <v>149</v>
      </c>
      <c r="D7" s="17" t="s">
        <v>313</v>
      </c>
      <c r="E7" s="3">
        <v>100</v>
      </c>
      <c r="F7" s="17"/>
      <c r="G7" t="b">
        <v>0</v>
      </c>
    </row>
    <row r="8" spans="1:12" ht="16">
      <c r="A8" s="1" t="s">
        <v>329</v>
      </c>
      <c r="B8" s="3" t="s">
        <v>146</v>
      </c>
      <c r="C8" s="17" t="s">
        <v>152</v>
      </c>
      <c r="D8" s="17" t="s">
        <v>314</v>
      </c>
      <c r="E8" s="3">
        <v>80</v>
      </c>
      <c r="F8" s="17"/>
      <c r="G8" t="b">
        <v>0</v>
      </c>
    </row>
    <row r="9" spans="1:12" ht="16">
      <c r="A9" s="1" t="s">
        <v>330</v>
      </c>
      <c r="B9" s="3" t="s">
        <v>147</v>
      </c>
      <c r="C9" s="17" t="s">
        <v>148</v>
      </c>
      <c r="D9" s="17" t="s">
        <v>315</v>
      </c>
      <c r="E9" s="3">
        <v>50</v>
      </c>
      <c r="F9" s="17"/>
      <c r="G9" t="b">
        <v>0</v>
      </c>
    </row>
    <row r="10" spans="1:12" ht="17">
      <c r="A10" s="1" t="s">
        <v>331</v>
      </c>
      <c r="B10" s="6" t="s">
        <v>168</v>
      </c>
      <c r="C10" s="18" t="s">
        <v>169</v>
      </c>
      <c r="D10" s="17" t="s">
        <v>304</v>
      </c>
      <c r="E10" s="3">
        <v>75</v>
      </c>
      <c r="F10" s="17"/>
      <c r="G10" t="b">
        <v>0</v>
      </c>
    </row>
    <row r="11" spans="1:12" ht="16">
      <c r="A11" s="1" t="s">
        <v>332</v>
      </c>
      <c r="B11" s="12" t="s">
        <v>170</v>
      </c>
      <c r="C11" s="16" t="s">
        <v>171</v>
      </c>
      <c r="D11" s="17" t="s">
        <v>305</v>
      </c>
      <c r="E11" s="3">
        <v>200</v>
      </c>
      <c r="F11" s="17"/>
      <c r="G11" t="b">
        <v>0</v>
      </c>
    </row>
    <row r="12" spans="1:12" ht="16">
      <c r="A12" s="1" t="s">
        <v>333</v>
      </c>
      <c r="B12" s="12" t="s">
        <v>166</v>
      </c>
      <c r="C12" s="16" t="s">
        <v>167</v>
      </c>
      <c r="D12" s="17" t="s">
        <v>306</v>
      </c>
      <c r="E12" s="3">
        <v>300</v>
      </c>
      <c r="F12" s="17"/>
      <c r="G12" t="b">
        <v>0</v>
      </c>
    </row>
    <row r="13" spans="1:12" ht="16">
      <c r="A13" s="1" t="s">
        <v>334</v>
      </c>
      <c r="B13" s="12" t="s">
        <v>234</v>
      </c>
      <c r="C13" s="16" t="s">
        <v>235</v>
      </c>
      <c r="D13" s="17" t="s">
        <v>307</v>
      </c>
      <c r="E13" s="3">
        <v>360</v>
      </c>
      <c r="F13" s="17"/>
      <c r="G13" t="b">
        <v>0</v>
      </c>
    </row>
    <row r="14" spans="1:12" ht="16">
      <c r="A14" s="1" t="s">
        <v>335</v>
      </c>
      <c r="B14" s="12" t="s">
        <v>172</v>
      </c>
      <c r="C14" s="16" t="s">
        <v>173</v>
      </c>
      <c r="D14" s="17" t="s">
        <v>308</v>
      </c>
      <c r="E14" s="3">
        <v>400</v>
      </c>
      <c r="F14" s="17"/>
      <c r="G14" t="b">
        <v>0</v>
      </c>
    </row>
    <row r="15" spans="1:12" ht="32">
      <c r="A15" s="1" t="s">
        <v>336</v>
      </c>
      <c r="B15" s="12" t="s">
        <v>132</v>
      </c>
      <c r="C15" s="16" t="s">
        <v>231</v>
      </c>
      <c r="D15" s="17" t="s">
        <v>436</v>
      </c>
      <c r="E15" s="3">
        <v>100</v>
      </c>
      <c r="F15" s="17"/>
      <c r="G15" t="b">
        <v>0</v>
      </c>
    </row>
    <row r="16" spans="1:12" ht="32">
      <c r="A16" s="1" t="s">
        <v>337</v>
      </c>
      <c r="B16" s="12" t="s">
        <v>398</v>
      </c>
      <c r="C16" s="19" t="s">
        <v>401</v>
      </c>
      <c r="D16" s="17" t="s">
        <v>441</v>
      </c>
      <c r="E16" s="3">
        <v>0</v>
      </c>
      <c r="F16" s="17" t="s">
        <v>433</v>
      </c>
      <c r="G16" t="b">
        <v>0</v>
      </c>
      <c r="I16" t="b">
        <v>1</v>
      </c>
    </row>
    <row r="17" spans="1:9" ht="32">
      <c r="A17" s="1" t="s">
        <v>338</v>
      </c>
      <c r="B17" s="12" t="s">
        <v>399</v>
      </c>
      <c r="C17" s="20" t="s">
        <v>401</v>
      </c>
      <c r="D17" s="17" t="s">
        <v>442</v>
      </c>
      <c r="E17" s="3">
        <v>0</v>
      </c>
      <c r="F17" s="17" t="s">
        <v>434</v>
      </c>
      <c r="G17" t="b">
        <v>0</v>
      </c>
      <c r="I17" t="b">
        <v>1</v>
      </c>
    </row>
    <row r="18" spans="1:9" ht="48">
      <c r="A18" s="1" t="s">
        <v>339</v>
      </c>
      <c r="B18" s="12" t="s">
        <v>229</v>
      </c>
      <c r="C18" s="20" t="s">
        <v>401</v>
      </c>
      <c r="D18" s="17" t="s">
        <v>443</v>
      </c>
      <c r="E18" s="3">
        <v>0</v>
      </c>
      <c r="F18" s="17"/>
      <c r="G18" t="b">
        <v>0</v>
      </c>
      <c r="I18" t="b">
        <v>1</v>
      </c>
    </row>
    <row r="19" spans="1:9" ht="32">
      <c r="A19" s="1" t="s">
        <v>340</v>
      </c>
      <c r="B19" s="3" t="s">
        <v>246</v>
      </c>
      <c r="C19" s="17" t="s">
        <v>247</v>
      </c>
      <c r="D19" s="17" t="s">
        <v>251</v>
      </c>
      <c r="E19" s="3">
        <v>200</v>
      </c>
      <c r="F19" s="17"/>
      <c r="G19" t="b">
        <v>0</v>
      </c>
    </row>
    <row r="20" spans="1:9" ht="32">
      <c r="A20" s="1" t="s">
        <v>341</v>
      </c>
      <c r="B20" s="3" t="s">
        <v>248</v>
      </c>
      <c r="C20" s="17" t="s">
        <v>249</v>
      </c>
      <c r="D20" s="17" t="s">
        <v>251</v>
      </c>
      <c r="E20" s="3">
        <v>200</v>
      </c>
      <c r="F20" s="17"/>
      <c r="G20" t="b">
        <v>0</v>
      </c>
    </row>
    <row r="21" spans="1:9" ht="409.6">
      <c r="A21" s="1" t="s">
        <v>342</v>
      </c>
      <c r="B21" s="12" t="s">
        <v>250</v>
      </c>
      <c r="C21" s="20" t="s">
        <v>401</v>
      </c>
      <c r="D21" s="17" t="s">
        <v>444</v>
      </c>
      <c r="E21" s="3">
        <v>0</v>
      </c>
      <c r="F21" s="17" t="s">
        <v>376</v>
      </c>
      <c r="G21" t="b">
        <v>0</v>
      </c>
      <c r="I21" t="b">
        <v>1</v>
      </c>
    </row>
    <row r="22" spans="1:9" ht="32">
      <c r="A22" s="1" t="s">
        <v>343</v>
      </c>
      <c r="B22" s="6" t="s">
        <v>266</v>
      </c>
      <c r="C22" s="18" t="s">
        <v>267</v>
      </c>
      <c r="D22" s="17" t="s">
        <v>269</v>
      </c>
      <c r="E22" s="3">
        <v>0</v>
      </c>
      <c r="G22" t="b">
        <v>0</v>
      </c>
    </row>
    <row r="23" spans="1:9" ht="409.6">
      <c r="A23" s="1" t="s">
        <v>344</v>
      </c>
      <c r="B23" s="6" t="s">
        <v>283</v>
      </c>
      <c r="C23" s="16" t="s">
        <v>284</v>
      </c>
      <c r="D23" s="17" t="s">
        <v>285</v>
      </c>
      <c r="E23" s="3">
        <v>64</v>
      </c>
      <c r="F23" s="17" t="s">
        <v>377</v>
      </c>
      <c r="G23" t="b">
        <v>0</v>
      </c>
    </row>
    <row r="24" spans="1:9" ht="409.6">
      <c r="A24" s="1" t="s">
        <v>345</v>
      </c>
      <c r="B24" s="6" t="s">
        <v>286</v>
      </c>
      <c r="C24" s="16" t="s">
        <v>287</v>
      </c>
      <c r="D24" s="17" t="s">
        <v>288</v>
      </c>
      <c r="E24" s="3">
        <v>60</v>
      </c>
      <c r="F24" s="17" t="s">
        <v>291</v>
      </c>
      <c r="G24" t="b">
        <v>0</v>
      </c>
    </row>
    <row r="25" spans="1:9" ht="16">
      <c r="A25" s="1" t="s">
        <v>346</v>
      </c>
      <c r="B25" s="12" t="s">
        <v>393</v>
      </c>
      <c r="C25" s="21" t="s">
        <v>303</v>
      </c>
      <c r="D25" s="17" t="s">
        <v>309</v>
      </c>
      <c r="E25" s="3">
        <v>5000</v>
      </c>
      <c r="F25" s="17"/>
      <c r="G25" t="b">
        <v>1</v>
      </c>
    </row>
    <row r="26" spans="1:9" ht="32">
      <c r="A26" s="1" t="s">
        <v>347</v>
      </c>
      <c r="B26" s="6" t="s">
        <v>316</v>
      </c>
      <c r="C26" s="21" t="s">
        <v>303</v>
      </c>
      <c r="D26" s="17" t="s">
        <v>320</v>
      </c>
      <c r="E26" s="1">
        <v>980299</v>
      </c>
      <c r="G26" t="b">
        <v>1</v>
      </c>
    </row>
    <row r="27" spans="1:9" ht="32">
      <c r="A27" s="1" t="s">
        <v>348</v>
      </c>
      <c r="B27" s="6" t="s">
        <v>317</v>
      </c>
      <c r="C27" s="21" t="s">
        <v>303</v>
      </c>
      <c r="D27" s="17" t="s">
        <v>319</v>
      </c>
      <c r="E27" s="1">
        <v>9802</v>
      </c>
      <c r="G27" t="b">
        <v>1</v>
      </c>
    </row>
    <row r="28" spans="1:9" ht="32">
      <c r="A28" s="1" t="s">
        <v>349</v>
      </c>
      <c r="B28" s="6" t="s">
        <v>356</v>
      </c>
      <c r="C28" s="21" t="s">
        <v>303</v>
      </c>
      <c r="D28" s="17" t="s">
        <v>318</v>
      </c>
      <c r="E28" s="1">
        <v>-1</v>
      </c>
      <c r="F28" s="17" t="s">
        <v>357</v>
      </c>
      <c r="G28" t="b">
        <v>1</v>
      </c>
      <c r="H28" t="s">
        <v>438</v>
      </c>
    </row>
    <row r="29" spans="1:9" ht="32">
      <c r="A29" s="1" t="s">
        <v>350</v>
      </c>
      <c r="B29" s="6" t="s">
        <v>354</v>
      </c>
      <c r="C29" s="21" t="s">
        <v>303</v>
      </c>
      <c r="D29" s="17" t="s">
        <v>435</v>
      </c>
      <c r="E29" s="1">
        <v>3000</v>
      </c>
      <c r="G29" t="b">
        <v>1</v>
      </c>
    </row>
    <row r="30" spans="1:9" ht="32">
      <c r="A30" s="1" t="s">
        <v>351</v>
      </c>
      <c r="B30" s="6" t="s">
        <v>397</v>
      </c>
      <c r="C30" s="21" t="s">
        <v>303</v>
      </c>
      <c r="D30" s="17" t="s">
        <v>437</v>
      </c>
      <c r="E30" s="1">
        <v>3000</v>
      </c>
      <c r="G30" t="b">
        <v>1</v>
      </c>
    </row>
    <row r="31" spans="1:9" ht="32">
      <c r="A31" s="1" t="s">
        <v>352</v>
      </c>
      <c r="B31" s="6" t="s">
        <v>353</v>
      </c>
      <c r="C31" s="21" t="s">
        <v>303</v>
      </c>
      <c r="D31" s="17" t="s">
        <v>321</v>
      </c>
      <c r="E31" s="25">
        <v>2000</v>
      </c>
      <c r="G31" t="b">
        <v>1</v>
      </c>
    </row>
    <row r="32" spans="1:9" ht="16">
      <c r="A32" s="1" t="s">
        <v>355</v>
      </c>
      <c r="B32" s="6" t="s">
        <v>394</v>
      </c>
      <c r="C32" s="21" t="s">
        <v>303</v>
      </c>
      <c r="D32" s="17" t="s">
        <v>359</v>
      </c>
      <c r="E32" s="25">
        <v>5200</v>
      </c>
      <c r="F32" t="s">
        <v>363</v>
      </c>
      <c r="G32" t="b">
        <v>1</v>
      </c>
    </row>
    <row r="33" spans="1:12" ht="16">
      <c r="A33" s="1" t="s">
        <v>358</v>
      </c>
      <c r="B33" s="6" t="s">
        <v>395</v>
      </c>
      <c r="C33" s="21" t="s">
        <v>303</v>
      </c>
      <c r="D33" s="17" t="s">
        <v>360</v>
      </c>
      <c r="E33" s="25">
        <v>5200</v>
      </c>
      <c r="F33" t="s">
        <v>363</v>
      </c>
      <c r="G33" t="b">
        <v>1</v>
      </c>
    </row>
    <row r="34" spans="1:12" ht="16">
      <c r="A34" s="1" t="s">
        <v>362</v>
      </c>
      <c r="B34" s="6" t="s">
        <v>396</v>
      </c>
      <c r="C34" s="21" t="s">
        <v>303</v>
      </c>
      <c r="D34" s="17" t="s">
        <v>361</v>
      </c>
      <c r="E34" s="25">
        <v>5200</v>
      </c>
      <c r="F34" t="s">
        <v>363</v>
      </c>
      <c r="G34" t="b">
        <v>1</v>
      </c>
    </row>
    <row r="35" spans="1:12" ht="32">
      <c r="A35" s="1" t="s">
        <v>364</v>
      </c>
      <c r="B35" s="6" t="s">
        <v>365</v>
      </c>
      <c r="C35" s="21" t="s">
        <v>303</v>
      </c>
      <c r="D35" s="23" t="s">
        <v>557</v>
      </c>
      <c r="E35" s="25">
        <v>5000</v>
      </c>
      <c r="G35" t="b">
        <v>1</v>
      </c>
    </row>
    <row r="36" spans="1:12">
      <c r="A36" t="s">
        <v>578</v>
      </c>
      <c r="B36" s="1" t="s">
        <v>579</v>
      </c>
      <c r="C36" t="s">
        <v>580</v>
      </c>
      <c r="D36" t="s">
        <v>581</v>
      </c>
      <c r="E36">
        <v>30</v>
      </c>
      <c r="G36" t="b">
        <v>0</v>
      </c>
      <c r="L36" t="b">
        <v>1</v>
      </c>
    </row>
    <row r="37" spans="1:12">
      <c r="A37" t="s">
        <v>582</v>
      </c>
      <c r="B37" s="1" t="s">
        <v>583</v>
      </c>
      <c r="C37" t="s">
        <v>584</v>
      </c>
      <c r="D37" t="s">
        <v>585</v>
      </c>
      <c r="E37">
        <v>60</v>
      </c>
      <c r="G37" t="b">
        <v>0</v>
      </c>
      <c r="L37" t="b">
        <v>1</v>
      </c>
    </row>
    <row r="38" spans="1:12">
      <c r="A38" t="s">
        <v>586</v>
      </c>
      <c r="B38" s="1" t="s">
        <v>587</v>
      </c>
      <c r="C38" t="s">
        <v>588</v>
      </c>
      <c r="D38" t="s">
        <v>589</v>
      </c>
      <c r="E38">
        <v>90</v>
      </c>
      <c r="G38" t="b">
        <v>0</v>
      </c>
      <c r="L38" t="b">
        <v>1</v>
      </c>
    </row>
    <row r="39" spans="1:12">
      <c r="A39" t="s">
        <v>590</v>
      </c>
      <c r="B39" s="1" t="s">
        <v>591</v>
      </c>
      <c r="C39" t="s">
        <v>592</v>
      </c>
      <c r="D39" t="s">
        <v>593</v>
      </c>
      <c r="E39">
        <v>120</v>
      </c>
      <c r="G39" t="b">
        <v>0</v>
      </c>
      <c r="L39" t="b">
        <v>1</v>
      </c>
    </row>
    <row r="40" spans="1:12" ht="17">
      <c r="A40" t="s">
        <v>594</v>
      </c>
      <c r="B40" s="1" t="s">
        <v>595</v>
      </c>
      <c r="C40" t="s">
        <v>401</v>
      </c>
      <c r="D40" t="s">
        <v>596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597</v>
      </c>
      <c r="B41" s="1" t="s">
        <v>598</v>
      </c>
      <c r="C41" t="s">
        <v>599</v>
      </c>
      <c r="D41" t="s">
        <v>600</v>
      </c>
      <c r="E41">
        <v>10</v>
      </c>
      <c r="G41" t="b">
        <v>0</v>
      </c>
      <c r="L41" t="b">
        <v>1</v>
      </c>
    </row>
    <row r="42" spans="1:12" ht="96">
      <c r="A42" s="1" t="s">
        <v>400</v>
      </c>
      <c r="B42" s="1" t="s">
        <v>416</v>
      </c>
      <c r="C42" s="22" t="s">
        <v>417</v>
      </c>
      <c r="D42" s="17" t="s">
        <v>445</v>
      </c>
      <c r="E42" s="1">
        <v>50</v>
      </c>
      <c r="F42" s="3" t="s">
        <v>418</v>
      </c>
      <c r="G42" t="b">
        <v>0</v>
      </c>
      <c r="H42" s="3"/>
      <c r="I42" s="3"/>
    </row>
    <row r="43" spans="1:12" s="3" customFormat="1" ht="16">
      <c r="A43" s="1" t="s">
        <v>601</v>
      </c>
      <c r="B43" s="1" t="s">
        <v>602</v>
      </c>
      <c r="C43" s="22" t="s">
        <v>603</v>
      </c>
      <c r="D43" s="17" t="s">
        <v>604</v>
      </c>
      <c r="E43" s="1">
        <v>36</v>
      </c>
      <c r="G43" t="b">
        <v>0</v>
      </c>
      <c r="L43" s="3" t="b">
        <v>1</v>
      </c>
    </row>
    <row r="44" spans="1:12" ht="32">
      <c r="A44" s="1" t="s">
        <v>605</v>
      </c>
      <c r="B44" s="1" t="s">
        <v>606</v>
      </c>
      <c r="C44" s="29" t="s">
        <v>607</v>
      </c>
      <c r="D44" s="17" t="s">
        <v>608</v>
      </c>
      <c r="E44" s="1">
        <v>3600</v>
      </c>
      <c r="G44" t="b">
        <v>1</v>
      </c>
      <c r="L44" t="b">
        <v>1</v>
      </c>
    </row>
    <row r="45" spans="1:12" ht="32">
      <c r="A45" s="1" t="s">
        <v>609</v>
      </c>
      <c r="B45" s="1" t="s">
        <v>610</v>
      </c>
      <c r="C45" s="29" t="s">
        <v>607</v>
      </c>
      <c r="D45" s="17" t="s">
        <v>611</v>
      </c>
      <c r="E45" s="1">
        <v>3600</v>
      </c>
      <c r="G45" t="b">
        <v>1</v>
      </c>
      <c r="L45" t="b">
        <v>1</v>
      </c>
    </row>
    <row r="46" spans="1:12" ht="32">
      <c r="A46" s="1" t="s">
        <v>612</v>
      </c>
      <c r="B46" s="1" t="s">
        <v>613</v>
      </c>
      <c r="C46" s="22" t="s">
        <v>614</v>
      </c>
      <c r="D46" s="17" t="s">
        <v>615</v>
      </c>
      <c r="E46" s="1">
        <v>50</v>
      </c>
      <c r="G46" t="b">
        <v>0</v>
      </c>
      <c r="L46" t="b">
        <v>1</v>
      </c>
    </row>
    <row r="47" spans="1:12" ht="32">
      <c r="A47" s="1" t="s">
        <v>616</v>
      </c>
      <c r="B47" s="1" t="s">
        <v>617</v>
      </c>
      <c r="C47" s="22" t="s">
        <v>618</v>
      </c>
      <c r="D47" s="17" t="s">
        <v>619</v>
      </c>
      <c r="E47" s="1">
        <v>50</v>
      </c>
      <c r="G47" t="b">
        <v>0</v>
      </c>
      <c r="L47" t="b">
        <v>1</v>
      </c>
    </row>
    <row r="48" spans="1:12" ht="32">
      <c r="A48" s="1" t="s">
        <v>620</v>
      </c>
      <c r="B48" s="1" t="s">
        <v>621</v>
      </c>
      <c r="C48" s="22" t="s">
        <v>622</v>
      </c>
      <c r="D48" s="17" t="s">
        <v>623</v>
      </c>
      <c r="E48" s="1">
        <v>90</v>
      </c>
      <c r="G48" t="b">
        <v>0</v>
      </c>
      <c r="L48" t="b">
        <v>1</v>
      </c>
    </row>
    <row r="49" spans="1:12" ht="32">
      <c r="A49" s="1" t="s">
        <v>624</v>
      </c>
      <c r="B49" s="1" t="s">
        <v>625</v>
      </c>
      <c r="C49" s="22" t="s">
        <v>626</v>
      </c>
      <c r="D49" s="17" t="s">
        <v>627</v>
      </c>
      <c r="E49" s="1">
        <v>90</v>
      </c>
      <c r="G49" t="b">
        <v>0</v>
      </c>
      <c r="L49" t="b">
        <v>1</v>
      </c>
    </row>
    <row r="50" spans="1:12" ht="48">
      <c r="A50" s="1" t="s">
        <v>628</v>
      </c>
      <c r="B50" s="1" t="s">
        <v>629</v>
      </c>
      <c r="C50" s="30" t="s">
        <v>401</v>
      </c>
      <c r="D50" s="31" t="s">
        <v>630</v>
      </c>
      <c r="E50" s="1">
        <v>0</v>
      </c>
      <c r="G50" t="b">
        <v>0</v>
      </c>
      <c r="I50" t="b">
        <v>1</v>
      </c>
      <c r="L50" t="b">
        <v>1</v>
      </c>
    </row>
    <row r="51" spans="1:12" ht="39">
      <c r="A51" s="1" t="s">
        <v>631</v>
      </c>
      <c r="B51" s="1" t="s">
        <v>632</v>
      </c>
      <c r="C51" s="32" t="s">
        <v>633</v>
      </c>
      <c r="D51" s="17" t="s">
        <v>634</v>
      </c>
      <c r="E51" s="1">
        <v>1</v>
      </c>
      <c r="G51" t="b">
        <v>0</v>
      </c>
      <c r="I51" t="b">
        <v>1</v>
      </c>
      <c r="J51" t="b">
        <v>1</v>
      </c>
      <c r="L51" t="b">
        <v>1</v>
      </c>
    </row>
    <row r="52" spans="1:12" ht="32">
      <c r="A52" s="1" t="s">
        <v>635</v>
      </c>
      <c r="B52" s="1" t="s">
        <v>439</v>
      </c>
      <c r="C52" s="21" t="s">
        <v>303</v>
      </c>
      <c r="D52" s="17" t="s">
        <v>548</v>
      </c>
      <c r="E52" s="1">
        <v>2</v>
      </c>
      <c r="G52" t="b">
        <v>1</v>
      </c>
    </row>
    <row r="53" spans="1:12" ht="144">
      <c r="A53" s="1" t="s">
        <v>540</v>
      </c>
      <c r="B53" t="s">
        <v>517</v>
      </c>
      <c r="C53" s="17" t="s">
        <v>450</v>
      </c>
      <c r="D53" s="17" t="s">
        <v>520</v>
      </c>
      <c r="E53" s="1">
        <v>20</v>
      </c>
      <c r="G53" t="b">
        <v>0</v>
      </c>
      <c r="K53" t="b">
        <v>1</v>
      </c>
    </row>
    <row r="54" spans="1:12" ht="144">
      <c r="A54" s="1" t="s">
        <v>537</v>
      </c>
      <c r="B54" t="s">
        <v>451</v>
      </c>
      <c r="C54" s="17" t="s">
        <v>530</v>
      </c>
      <c r="D54" s="17" t="s">
        <v>521</v>
      </c>
      <c r="E54" s="1">
        <v>20</v>
      </c>
      <c r="G54" t="b">
        <v>0</v>
      </c>
      <c r="K54" t="b">
        <v>1</v>
      </c>
    </row>
    <row r="55" spans="1:12" ht="144">
      <c r="A55" s="1" t="s">
        <v>538</v>
      </c>
      <c r="B55" t="s">
        <v>511</v>
      </c>
      <c r="C55" s="17" t="s">
        <v>531</v>
      </c>
      <c r="D55" s="17" t="s">
        <v>522</v>
      </c>
      <c r="E55" s="1">
        <v>20</v>
      </c>
      <c r="G55" t="b">
        <v>0</v>
      </c>
      <c r="K55" t="b">
        <v>1</v>
      </c>
    </row>
    <row r="56" spans="1:12" ht="144">
      <c r="A56" s="1" t="s">
        <v>539</v>
      </c>
      <c r="B56" t="s">
        <v>512</v>
      </c>
      <c r="C56" s="17" t="s">
        <v>532</v>
      </c>
      <c r="D56" s="17" t="s">
        <v>523</v>
      </c>
      <c r="E56" s="1">
        <v>20</v>
      </c>
      <c r="G56" t="b">
        <v>0</v>
      </c>
      <c r="K56" t="b">
        <v>1</v>
      </c>
    </row>
    <row r="57" spans="1:12" ht="144">
      <c r="A57" s="1" t="s">
        <v>541</v>
      </c>
      <c r="B57" t="s">
        <v>515</v>
      </c>
      <c r="C57" s="17" t="s">
        <v>533</v>
      </c>
      <c r="D57" s="17" t="s">
        <v>524</v>
      </c>
      <c r="E57" s="1">
        <v>20</v>
      </c>
      <c r="G57" t="b">
        <v>0</v>
      </c>
      <c r="K57" t="b">
        <v>1</v>
      </c>
    </row>
    <row r="58" spans="1:12" ht="144">
      <c r="A58" s="1" t="s">
        <v>542</v>
      </c>
      <c r="B58" t="s">
        <v>516</v>
      </c>
      <c r="C58" s="17" t="s">
        <v>534</v>
      </c>
      <c r="D58" s="17" t="s">
        <v>525</v>
      </c>
      <c r="E58" s="1">
        <v>20</v>
      </c>
      <c r="G58" t="b">
        <v>0</v>
      </c>
      <c r="K58" t="b">
        <v>1</v>
      </c>
    </row>
    <row r="59" spans="1:12" ht="144">
      <c r="A59" s="1" t="s">
        <v>543</v>
      </c>
      <c r="B59" t="s">
        <v>518</v>
      </c>
      <c r="C59" s="17" t="s">
        <v>554</v>
      </c>
      <c r="D59" s="17" t="s">
        <v>526</v>
      </c>
      <c r="E59" s="1">
        <v>20</v>
      </c>
      <c r="G59" t="b">
        <v>0</v>
      </c>
      <c r="K59" t="b">
        <v>1</v>
      </c>
    </row>
    <row r="60" spans="1:12" ht="144">
      <c r="A60" s="1" t="s">
        <v>544</v>
      </c>
      <c r="B60" t="s">
        <v>519</v>
      </c>
      <c r="C60" s="17" t="s">
        <v>535</v>
      </c>
      <c r="D60" s="17" t="s">
        <v>527</v>
      </c>
      <c r="E60" s="1">
        <v>20</v>
      </c>
      <c r="G60" t="b">
        <v>0</v>
      </c>
      <c r="K60" t="b">
        <v>1</v>
      </c>
    </row>
    <row r="61" spans="1:12" ht="144">
      <c r="A61" s="1" t="s">
        <v>545</v>
      </c>
      <c r="B61" t="s">
        <v>513</v>
      </c>
      <c r="C61" s="17" t="s">
        <v>536</v>
      </c>
      <c r="D61" s="17" t="s">
        <v>528</v>
      </c>
      <c r="E61" s="1">
        <v>20</v>
      </c>
      <c r="G61" t="b">
        <v>0</v>
      </c>
      <c r="K61" t="b">
        <v>1</v>
      </c>
    </row>
    <row r="62" spans="1:12" ht="144">
      <c r="A62" s="1" t="s">
        <v>546</v>
      </c>
      <c r="B62" t="s">
        <v>514</v>
      </c>
      <c r="C62" s="17" t="s">
        <v>555</v>
      </c>
      <c r="D62" s="17" t="s">
        <v>549</v>
      </c>
      <c r="E62" s="1">
        <v>20</v>
      </c>
      <c r="G62" t="b">
        <v>0</v>
      </c>
      <c r="K62" t="b">
        <v>1</v>
      </c>
    </row>
    <row r="63" spans="1:12" ht="48">
      <c r="A63" s="1" t="s">
        <v>547</v>
      </c>
      <c r="B63" s="1" t="s">
        <v>550</v>
      </c>
      <c r="C63" s="20" t="s">
        <v>401</v>
      </c>
      <c r="D63" s="17" t="s">
        <v>556</v>
      </c>
      <c r="E63" s="1">
        <v>0</v>
      </c>
      <c r="I6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28" t="s">
        <v>446</v>
      </c>
      <c r="B1" s="28"/>
      <c r="C1" s="28" t="s">
        <v>447</v>
      </c>
      <c r="D1" s="28"/>
      <c r="E1" s="28" t="s">
        <v>448</v>
      </c>
      <c r="F1" s="28"/>
      <c r="G1" s="28" t="s">
        <v>449</v>
      </c>
      <c r="H1" s="28"/>
    </row>
    <row r="2" spans="1:8" ht="16">
      <c r="A2" s="1" t="s">
        <v>429</v>
      </c>
      <c r="B2" s="3" t="s">
        <v>431</v>
      </c>
      <c r="C2" s="1" t="s">
        <v>427</v>
      </c>
      <c r="D2" s="3" t="s">
        <v>431</v>
      </c>
      <c r="E2" s="1" t="s">
        <v>423</v>
      </c>
      <c r="F2" s="3" t="s">
        <v>432</v>
      </c>
      <c r="G2" s="1" t="s">
        <v>425</v>
      </c>
      <c r="H2" s="3" t="s">
        <v>432</v>
      </c>
    </row>
    <row r="3" spans="1:8" ht="16">
      <c r="A3" s="1" t="s">
        <v>424</v>
      </c>
      <c r="B3" s="3" t="s">
        <v>432</v>
      </c>
      <c r="C3" s="1" t="s">
        <v>430</v>
      </c>
      <c r="D3" s="3" t="s">
        <v>432</v>
      </c>
      <c r="E3" s="1" t="s">
        <v>426</v>
      </c>
      <c r="F3" s="3" t="s">
        <v>432</v>
      </c>
      <c r="G3" s="1" t="s">
        <v>428</v>
      </c>
      <c r="H3" s="3" t="s">
        <v>432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2024-01-15T14:35:51Z</dcterms:modified>
</cp:coreProperties>
</file>