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3조 2차 포트폴리오\"/>
    </mc:Choice>
  </mc:AlternateContent>
  <bookViews>
    <workbookView xWindow="0" yWindow="0" windowWidth="21180" windowHeight="11385"/>
  </bookViews>
  <sheets>
    <sheet name="Sheet1" sheetId="1" r:id="rId1"/>
    <sheet name="Sheet2" sheetId="2" r:id="rId2"/>
    <sheet name="동작" sheetId="3" r:id="rId3"/>
    <sheet name="Screen" sheetId="4" r:id="rId4"/>
    <sheet name="Seat" sheetId="5" r:id="rId5"/>
    <sheet name="예매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10" i="2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8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N25" i="4"/>
  <c r="M25" i="4"/>
  <c r="M47" i="3" l="1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46" i="3"/>
  <c r="I101" i="2" l="1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D11" i="2"/>
  <c r="D12" i="2"/>
  <c r="D13" i="2"/>
  <c r="D14" i="2"/>
  <c r="D15" i="2"/>
  <c r="D16" i="2"/>
  <c r="D17" i="2"/>
  <c r="D10" i="2"/>
  <c r="D7" i="2"/>
  <c r="H92" i="2"/>
  <c r="H93" i="2"/>
  <c r="H94" i="2"/>
  <c r="H95" i="2"/>
  <c r="H96" i="2"/>
  <c r="H97" i="2"/>
  <c r="H98" i="2"/>
  <c r="H99" i="2"/>
  <c r="H100" i="2"/>
  <c r="H101" i="2"/>
  <c r="H91" i="2"/>
  <c r="H83" i="2"/>
  <c r="H84" i="2"/>
  <c r="H85" i="2"/>
  <c r="H86" i="2"/>
  <c r="H87" i="2"/>
  <c r="H88" i="2"/>
  <c r="H89" i="2"/>
  <c r="H90" i="2"/>
  <c r="H82" i="2"/>
  <c r="H74" i="2"/>
  <c r="H75" i="2"/>
  <c r="H76" i="2"/>
  <c r="H77" i="2"/>
  <c r="H78" i="2"/>
  <c r="H79" i="2"/>
  <c r="H80" i="2"/>
  <c r="H81" i="2"/>
  <c r="H73" i="2"/>
  <c r="H70" i="2"/>
  <c r="H71" i="2"/>
  <c r="H72" i="2"/>
  <c r="H69" i="2"/>
  <c r="H65" i="2"/>
  <c r="H66" i="2"/>
  <c r="H67" i="2"/>
  <c r="H68" i="2"/>
  <c r="H64" i="2"/>
  <c r="H61" i="2"/>
  <c r="H60" i="2"/>
  <c r="H63" i="2"/>
  <c r="H62" i="2"/>
  <c r="H57" i="2"/>
  <c r="H58" i="2"/>
  <c r="H59" i="2"/>
  <c r="H56" i="2"/>
  <c r="H50" i="2"/>
  <c r="H51" i="2"/>
  <c r="H52" i="2"/>
  <c r="H53" i="2"/>
  <c r="H54" i="2"/>
  <c r="H55" i="2"/>
  <c r="H49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0" i="2"/>
</calcChain>
</file>

<file path=xl/sharedStrings.xml><?xml version="1.0" encoding="utf-8"?>
<sst xmlns="http://schemas.openxmlformats.org/spreadsheetml/2006/main" count="1784" uniqueCount="763">
  <si>
    <t>영화관</t>
    <phoneticPr fontId="1" type="noConversion"/>
  </si>
  <si>
    <t>상영관</t>
    <phoneticPr fontId="1" type="noConversion"/>
  </si>
  <si>
    <t>좌석</t>
    <phoneticPr fontId="1" type="noConversion"/>
  </si>
  <si>
    <t>가격표</t>
    <phoneticPr fontId="1" type="noConversion"/>
  </si>
  <si>
    <t>영화관 코드</t>
    <phoneticPr fontId="1" type="noConversion"/>
  </si>
  <si>
    <t>주소</t>
    <phoneticPr fontId="1" type="noConversion"/>
  </si>
  <si>
    <t>전화번호</t>
    <phoneticPr fontId="1" type="noConversion"/>
  </si>
  <si>
    <t>상영관 코드</t>
    <phoneticPr fontId="1" type="noConversion"/>
  </si>
  <si>
    <t>상영관 명</t>
    <phoneticPr fontId="1" type="noConversion"/>
  </si>
  <si>
    <t>좌석 번호 코드</t>
    <phoneticPr fontId="1" type="noConversion"/>
  </si>
  <si>
    <t>가격 코드</t>
    <phoneticPr fontId="1" type="noConversion"/>
  </si>
  <si>
    <t>영화 가격</t>
    <phoneticPr fontId="1" type="noConversion"/>
  </si>
  <si>
    <t>T_CODE</t>
    <phoneticPr fontId="1" type="noConversion"/>
  </si>
  <si>
    <t>T_NAME</t>
    <phoneticPr fontId="1" type="noConversion"/>
  </si>
  <si>
    <t>영화관 명</t>
    <phoneticPr fontId="1" type="noConversion"/>
  </si>
  <si>
    <t>T_ADDR</t>
    <phoneticPr fontId="1" type="noConversion"/>
  </si>
  <si>
    <t>T_TEL</t>
    <phoneticPr fontId="1" type="noConversion"/>
  </si>
  <si>
    <t>H_CODE</t>
    <phoneticPr fontId="1" type="noConversion"/>
  </si>
  <si>
    <t>H_NAME</t>
    <phoneticPr fontId="1" type="noConversion"/>
  </si>
  <si>
    <t>SE_CODE</t>
    <phoneticPr fontId="1" type="noConversion"/>
  </si>
  <si>
    <t>P_CODE</t>
    <phoneticPr fontId="1" type="noConversion"/>
  </si>
  <si>
    <t>P_PRICE</t>
    <phoneticPr fontId="1" type="noConversion"/>
  </si>
  <si>
    <t>상영</t>
    <phoneticPr fontId="1" type="noConversion"/>
  </si>
  <si>
    <t>예매</t>
    <phoneticPr fontId="1" type="noConversion"/>
  </si>
  <si>
    <t>상영 코드</t>
    <phoneticPr fontId="1" type="noConversion"/>
  </si>
  <si>
    <t>상영 시간</t>
    <phoneticPr fontId="1" type="noConversion"/>
  </si>
  <si>
    <t>상영 날짜</t>
    <phoneticPr fontId="1" type="noConversion"/>
  </si>
  <si>
    <t>영화 코드</t>
    <phoneticPr fontId="1" type="noConversion"/>
  </si>
  <si>
    <t>상영관 코드</t>
    <phoneticPr fontId="1" type="noConversion"/>
  </si>
  <si>
    <t>예매 코드</t>
    <phoneticPr fontId="1" type="noConversion"/>
  </si>
  <si>
    <t>예매 여부</t>
    <phoneticPr fontId="1" type="noConversion"/>
  </si>
  <si>
    <t>사용자 아이디</t>
    <phoneticPr fontId="1" type="noConversion"/>
  </si>
  <si>
    <t>SC_CODE</t>
    <phoneticPr fontId="1" type="noConversion"/>
  </si>
  <si>
    <t>SC_TIME</t>
    <phoneticPr fontId="1" type="noConversion"/>
  </si>
  <si>
    <t>SC_DATE</t>
    <phoneticPr fontId="1" type="noConversion"/>
  </si>
  <si>
    <t>M_CODE</t>
    <phoneticPr fontId="1" type="noConversion"/>
  </si>
  <si>
    <t>B_CODE</t>
    <phoneticPr fontId="1" type="noConversion"/>
  </si>
  <si>
    <t>B_YN</t>
    <phoneticPr fontId="1" type="noConversion"/>
  </si>
  <si>
    <t>U_ID</t>
    <phoneticPr fontId="1" type="noConversion"/>
  </si>
  <si>
    <t>H_CODE</t>
    <phoneticPr fontId="1" type="noConversion"/>
  </si>
  <si>
    <t>동작</t>
    <phoneticPr fontId="1" type="noConversion"/>
  </si>
  <si>
    <t>영화 선택</t>
    <phoneticPr fontId="1" type="noConversion"/>
  </si>
  <si>
    <t>→</t>
    <phoneticPr fontId="1" type="noConversion"/>
  </si>
  <si>
    <t>극장 선택</t>
    <phoneticPr fontId="1" type="noConversion"/>
  </si>
  <si>
    <t>날짜 선택</t>
    <phoneticPr fontId="1" type="noConversion"/>
  </si>
  <si>
    <t>상영관 및 시간 선택</t>
    <phoneticPr fontId="1" type="noConversion"/>
  </si>
  <si>
    <t>좌석 선택 페이지</t>
    <phoneticPr fontId="1" type="noConversion"/>
  </si>
  <si>
    <t>분류, 인원 수 선택</t>
    <phoneticPr fontId="1" type="noConversion"/>
  </si>
  <si>
    <t>좌석 선택</t>
    <phoneticPr fontId="1" type="noConversion"/>
  </si>
  <si>
    <t>결제 페이지</t>
    <phoneticPr fontId="1" type="noConversion"/>
  </si>
  <si>
    <t>영화</t>
    <phoneticPr fontId="1" type="noConversion"/>
  </si>
  <si>
    <t>개봉 일자</t>
    <phoneticPr fontId="1" type="noConversion"/>
  </si>
  <si>
    <t>영화 제목</t>
    <phoneticPr fontId="1" type="noConversion"/>
  </si>
  <si>
    <t>영화 소개</t>
    <phoneticPr fontId="1" type="noConversion"/>
  </si>
  <si>
    <t>상영 기간</t>
    <phoneticPr fontId="1" type="noConversion"/>
  </si>
  <si>
    <t>관람 등급</t>
    <phoneticPr fontId="1" type="noConversion"/>
  </si>
  <si>
    <t>장르</t>
    <phoneticPr fontId="1" type="noConversion"/>
  </si>
  <si>
    <t>리뷰 코드</t>
    <phoneticPr fontId="1" type="noConversion"/>
  </si>
  <si>
    <t>감독 명</t>
    <phoneticPr fontId="1" type="noConversion"/>
  </si>
  <si>
    <t>평점</t>
    <phoneticPr fontId="1" type="noConversion"/>
  </si>
  <si>
    <t>영화 포스터</t>
    <phoneticPr fontId="1" type="noConversion"/>
  </si>
  <si>
    <t>영화 스틸컷</t>
    <phoneticPr fontId="1" type="noConversion"/>
  </si>
  <si>
    <t>M_DATE</t>
    <phoneticPr fontId="1" type="noConversion"/>
  </si>
  <si>
    <t>M_TITLE</t>
    <phoneticPr fontId="1" type="noConversion"/>
  </si>
  <si>
    <t>M_INTRO</t>
    <phoneticPr fontId="1" type="noConversion"/>
  </si>
  <si>
    <t>M_TIME</t>
    <phoneticPr fontId="1" type="noConversion"/>
  </si>
  <si>
    <t>M_PERIOD</t>
    <phoneticPr fontId="1" type="noConversion"/>
  </si>
  <si>
    <t>M_GRADE</t>
    <phoneticPr fontId="1" type="noConversion"/>
  </si>
  <si>
    <t>M_GENRE</t>
    <phoneticPr fontId="1" type="noConversion"/>
  </si>
  <si>
    <t>R_CODE</t>
    <phoneticPr fontId="1" type="noConversion"/>
  </si>
  <si>
    <t>M_DIRECTOR</t>
    <phoneticPr fontId="1" type="noConversion"/>
  </si>
  <si>
    <t>M_RATE</t>
    <phoneticPr fontId="1" type="noConversion"/>
  </si>
  <si>
    <t>M_POSTER</t>
    <phoneticPr fontId="1" type="noConversion"/>
  </si>
  <si>
    <t>M_PICS</t>
    <phoneticPr fontId="1" type="noConversion"/>
  </si>
  <si>
    <t>가격코드</t>
    <phoneticPr fontId="1" type="noConversion"/>
  </si>
  <si>
    <t>영화 가격</t>
    <phoneticPr fontId="1" type="noConversion"/>
  </si>
  <si>
    <t>비고</t>
    <phoneticPr fontId="1" type="noConversion"/>
  </si>
  <si>
    <t>[2D](조조)청소년</t>
    <phoneticPr fontId="1" type="noConversion"/>
  </si>
  <si>
    <t>[2D](조조)일반</t>
    <phoneticPr fontId="1" type="noConversion"/>
  </si>
  <si>
    <t>[2D]청소년</t>
    <phoneticPr fontId="1" type="noConversion"/>
  </si>
  <si>
    <t>[2D]일반</t>
    <phoneticPr fontId="1" type="noConversion"/>
  </si>
  <si>
    <t>[3D](조조)청소년</t>
    <phoneticPr fontId="1" type="noConversion"/>
  </si>
  <si>
    <t>[3D](조조)일반</t>
    <phoneticPr fontId="1" type="noConversion"/>
  </si>
  <si>
    <t>[3D]청소년</t>
    <phoneticPr fontId="1" type="noConversion"/>
  </si>
  <si>
    <t>[3D]일반</t>
    <phoneticPr fontId="1" type="noConversion"/>
  </si>
  <si>
    <t>영화관 코드</t>
    <phoneticPr fontId="1" type="noConversion"/>
  </si>
  <si>
    <t>영화관 명</t>
    <phoneticPr fontId="1" type="noConversion"/>
  </si>
  <si>
    <t>주소</t>
    <phoneticPr fontId="1" type="noConversion"/>
  </si>
  <si>
    <t>전화번호</t>
    <phoneticPr fontId="1" type="noConversion"/>
  </si>
  <si>
    <t>서울</t>
    <phoneticPr fontId="1" type="noConversion"/>
  </si>
  <si>
    <t>경기</t>
    <phoneticPr fontId="1" type="noConversion"/>
  </si>
  <si>
    <t>인천</t>
    <phoneticPr fontId="1" type="noConversion"/>
  </si>
  <si>
    <t>강원</t>
    <phoneticPr fontId="1" type="noConversion"/>
  </si>
  <si>
    <t>대전/충청</t>
    <phoneticPr fontId="1" type="noConversion"/>
  </si>
  <si>
    <t>대구</t>
    <phoneticPr fontId="1" type="noConversion"/>
  </si>
  <si>
    <t>부산/울산</t>
    <phoneticPr fontId="1" type="noConversion"/>
  </si>
  <si>
    <t>경상</t>
    <phoneticPr fontId="1" type="noConversion"/>
  </si>
  <si>
    <t>광주/전라/제주</t>
    <phoneticPr fontId="1" type="noConversion"/>
  </si>
  <si>
    <t>강남</t>
    <phoneticPr fontId="1" type="noConversion"/>
  </si>
  <si>
    <t>강변</t>
    <phoneticPr fontId="1" type="noConversion"/>
  </si>
  <si>
    <t>건대입구</t>
    <phoneticPr fontId="1" type="noConversion"/>
  </si>
  <si>
    <t>구로</t>
    <phoneticPr fontId="1" type="noConversion"/>
  </si>
  <si>
    <t>대학로</t>
    <phoneticPr fontId="1" type="noConversion"/>
  </si>
  <si>
    <t>동대문</t>
    <phoneticPr fontId="1" type="noConversion"/>
  </si>
  <si>
    <t>등촌</t>
    <phoneticPr fontId="1" type="noConversion"/>
  </si>
  <si>
    <t>명동</t>
    <phoneticPr fontId="1" type="noConversion"/>
  </si>
  <si>
    <t>목동</t>
    <phoneticPr fontId="1" type="noConversion"/>
  </si>
  <si>
    <t>미아</t>
    <phoneticPr fontId="1" type="noConversion"/>
  </si>
  <si>
    <t>방학</t>
    <phoneticPr fontId="1" type="noConversion"/>
  </si>
  <si>
    <t>송파</t>
    <phoneticPr fontId="1" type="noConversion"/>
  </si>
  <si>
    <t>수유</t>
    <phoneticPr fontId="1" type="noConversion"/>
  </si>
  <si>
    <t>압구정</t>
    <phoneticPr fontId="1" type="noConversion"/>
  </si>
  <si>
    <t>여의도</t>
    <phoneticPr fontId="1" type="noConversion"/>
  </si>
  <si>
    <t>연남</t>
    <phoneticPr fontId="1" type="noConversion"/>
  </si>
  <si>
    <t>영등포</t>
    <phoneticPr fontId="1" type="noConversion"/>
  </si>
  <si>
    <t>홍대</t>
    <phoneticPr fontId="1" type="noConversion"/>
  </si>
  <si>
    <t>서울특별시 강남구 역삼동</t>
    <phoneticPr fontId="1" type="noConversion"/>
  </si>
  <si>
    <t>서울특별시 광진구 구의동</t>
    <phoneticPr fontId="1" type="noConversion"/>
  </si>
  <si>
    <t>서울특별시 광진구 자양동</t>
    <phoneticPr fontId="1" type="noConversion"/>
  </si>
  <si>
    <t>서울특별시 구로구 구로5동</t>
    <phoneticPr fontId="1" type="noConversion"/>
  </si>
  <si>
    <t>서울특별시 종로구 명륜2가</t>
    <phoneticPr fontId="1" type="noConversion"/>
  </si>
  <si>
    <t>서울특별시 중구 을지로6가</t>
    <phoneticPr fontId="1" type="noConversion"/>
  </si>
  <si>
    <t>서울특별시 강서구 등촌동</t>
    <phoneticPr fontId="1" type="noConversion"/>
  </si>
  <si>
    <t>서울특별시 중구 명동2가</t>
    <phoneticPr fontId="1" type="noConversion"/>
  </si>
  <si>
    <t>서울특별시 양천구 목동</t>
    <phoneticPr fontId="1" type="noConversion"/>
  </si>
  <si>
    <t>서울특별시 강북구 미아동</t>
    <phoneticPr fontId="1" type="noConversion"/>
  </si>
  <si>
    <t>서울특별시 도봉구 방학동</t>
    <phoneticPr fontId="1" type="noConversion"/>
  </si>
  <si>
    <t>서울특별시 송파구 장지동</t>
    <phoneticPr fontId="1" type="noConversion"/>
  </si>
  <si>
    <t>서울시 강북구 수유동</t>
    <phoneticPr fontId="1" type="noConversion"/>
  </si>
  <si>
    <t>서울특별시 강남구 신사동</t>
  </si>
  <si>
    <t>서울특별시 영등포구 여의도동</t>
  </si>
  <si>
    <t>서울 마포구 동교동</t>
  </si>
  <si>
    <t>서울특별시 영등포구 영등포동</t>
  </si>
  <si>
    <t>서울특별시 마포구 동교동</t>
  </si>
  <si>
    <t>경기광주</t>
    <phoneticPr fontId="1" type="noConversion"/>
  </si>
  <si>
    <t>고양행신</t>
    <phoneticPr fontId="1" type="noConversion"/>
  </si>
  <si>
    <t>광교</t>
    <phoneticPr fontId="1" type="noConversion"/>
  </si>
  <si>
    <t>광명역</t>
    <phoneticPr fontId="1" type="noConversion"/>
  </si>
  <si>
    <t>구리</t>
    <phoneticPr fontId="1" type="noConversion"/>
  </si>
  <si>
    <t>기흥</t>
    <phoneticPr fontId="1" type="noConversion"/>
  </si>
  <si>
    <t>김포</t>
    <phoneticPr fontId="1" type="noConversion"/>
  </si>
  <si>
    <t>동수원</t>
    <phoneticPr fontId="1" type="noConversion"/>
  </si>
  <si>
    <t>동탄</t>
    <phoneticPr fontId="1" type="noConversion"/>
  </si>
  <si>
    <t>부천</t>
    <phoneticPr fontId="1" type="noConversion"/>
  </si>
  <si>
    <t>산본</t>
    <phoneticPr fontId="1" type="noConversion"/>
  </si>
  <si>
    <t>수원</t>
    <phoneticPr fontId="1" type="noConversion"/>
  </si>
  <si>
    <t>스파틸드시티위례</t>
    <phoneticPr fontId="1" type="noConversion"/>
  </si>
  <si>
    <t>시흥</t>
    <phoneticPr fontId="1" type="noConversion"/>
  </si>
  <si>
    <t>용인</t>
    <phoneticPr fontId="1" type="noConversion"/>
  </si>
  <si>
    <t>의정부</t>
    <phoneticPr fontId="1" type="noConversion"/>
  </si>
  <si>
    <t>일산</t>
    <phoneticPr fontId="1" type="noConversion"/>
  </si>
  <si>
    <t>판교</t>
    <phoneticPr fontId="1" type="noConversion"/>
  </si>
  <si>
    <t>평촌</t>
    <phoneticPr fontId="1" type="noConversion"/>
  </si>
  <si>
    <t>평택</t>
    <phoneticPr fontId="1" type="noConversion"/>
  </si>
  <si>
    <t>포천</t>
    <phoneticPr fontId="1" type="noConversion"/>
  </si>
  <si>
    <t>경기도 광주시 역동</t>
  </si>
  <si>
    <t>경기도 고양시 덕양구 행신동</t>
  </si>
  <si>
    <t>경기도 수원시 영통구 하동</t>
  </si>
  <si>
    <t>경기도 광명시 일직동</t>
  </si>
  <si>
    <t>경기도 구리시 인창동</t>
  </si>
  <si>
    <t>경기도 용인시 기흥구 구갈동</t>
  </si>
  <si>
    <t>경기도 김포시 풍무동</t>
  </si>
  <si>
    <t>경기도 수원시 팔달구 인계동 </t>
  </si>
  <si>
    <t>경기도 화성시 반송동</t>
  </si>
  <si>
    <t>부천시 중동 1164번지</t>
  </si>
  <si>
    <t>군포시 산본동</t>
  </si>
  <si>
    <t>경기도 수원시 팔달구</t>
  </si>
  <si>
    <t>경기도 하남시 학암동</t>
  </si>
  <si>
    <t>경기도 시흥시 대야동</t>
  </si>
  <si>
    <t>경기도 용인시 처인구 김량장동</t>
  </si>
  <si>
    <t>경기도 의정부시 의정부동</t>
  </si>
  <si>
    <t>경기도 고양시 일산동구 장항동</t>
  </si>
  <si>
    <t>경기도 성남시 분당구 백현동 </t>
  </si>
  <si>
    <t>경기도 안양시 동안구 관양동</t>
  </si>
  <si>
    <t>경기도 평택시 평택동</t>
  </si>
  <si>
    <t>경기도 포천시 소흘읍</t>
  </si>
  <si>
    <t>계양</t>
    <phoneticPr fontId="1" type="noConversion"/>
  </si>
  <si>
    <t>부평</t>
    <phoneticPr fontId="1" type="noConversion"/>
  </si>
  <si>
    <t>인천논현</t>
    <phoneticPr fontId="1" type="noConversion"/>
  </si>
  <si>
    <t>주안</t>
    <phoneticPr fontId="1" type="noConversion"/>
  </si>
  <si>
    <t>청라</t>
    <phoneticPr fontId="1" type="noConversion"/>
  </si>
  <si>
    <t>인천광역시 계양구 작전동</t>
  </si>
  <si>
    <t>인천광역시 남동구 구월동</t>
  </si>
  <si>
    <t>송도타임스페이스</t>
    <phoneticPr fontId="1" type="noConversion"/>
  </si>
  <si>
    <t>인천광역시 연수구 송도동</t>
  </si>
  <si>
    <t>인천 광역시 부평구 청천동</t>
  </si>
  <si>
    <t>인천광역시 남동구 논현동</t>
  </si>
  <si>
    <t>인천광역시 미추홀구 주안동</t>
  </si>
  <si>
    <t>인천광역시 서구 청라동</t>
  </si>
  <si>
    <t>강릉</t>
    <phoneticPr fontId="1" type="noConversion"/>
  </si>
  <si>
    <t>원주</t>
    <phoneticPr fontId="1" type="noConversion"/>
  </si>
  <si>
    <t>인제</t>
    <phoneticPr fontId="1" type="noConversion"/>
  </si>
  <si>
    <t>춘천</t>
    <phoneticPr fontId="1" type="noConversion"/>
  </si>
  <si>
    <t>강원도 인제군 인제읍</t>
    <phoneticPr fontId="1" type="noConversion"/>
  </si>
  <si>
    <t>강원도 춘천시</t>
    <phoneticPr fontId="1" type="noConversion"/>
  </si>
  <si>
    <t>강원도 원주시 단계동</t>
    <phoneticPr fontId="1" type="noConversion"/>
  </si>
  <si>
    <t>강원도 강릉시 옥천동</t>
    <phoneticPr fontId="1" type="noConversion"/>
  </si>
  <si>
    <t>논산</t>
    <phoneticPr fontId="1" type="noConversion"/>
  </si>
  <si>
    <t>당진</t>
    <phoneticPr fontId="1" type="noConversion"/>
  </si>
  <si>
    <t>대전</t>
    <phoneticPr fontId="1" type="noConversion"/>
  </si>
  <si>
    <t>대전탄방</t>
    <phoneticPr fontId="1" type="noConversion"/>
  </si>
  <si>
    <t>세종</t>
    <phoneticPr fontId="1" type="noConversion"/>
  </si>
  <si>
    <t>천안</t>
    <phoneticPr fontId="1" type="noConversion"/>
  </si>
  <si>
    <t>청주</t>
    <phoneticPr fontId="1" type="noConversion"/>
  </si>
  <si>
    <t>청주터미널</t>
    <phoneticPr fontId="1" type="noConversion"/>
  </si>
  <si>
    <t>홍성</t>
    <phoneticPr fontId="1" type="noConversion"/>
  </si>
  <si>
    <t>충남 논산시 내동</t>
  </si>
  <si>
    <t>충남 당진시 우두1로</t>
  </si>
  <si>
    <t>대전광역시 중구 문화동</t>
  </si>
  <si>
    <t>대전광역시 서구 탄방동</t>
  </si>
  <si>
    <t>세종특별자치시 종촌동</t>
  </si>
  <si>
    <t>충청남도 천안시 대흥동</t>
  </si>
  <si>
    <t>충청북도 청주시 상당구</t>
  </si>
  <si>
    <t>충청북도 청주시 흥덕구 가경동</t>
  </si>
  <si>
    <t>충청남도 홍성군 홍성읍 고암리</t>
  </si>
  <si>
    <t>대구수성</t>
    <phoneticPr fontId="1" type="noConversion"/>
  </si>
  <si>
    <t>대구스타디움</t>
    <phoneticPr fontId="1" type="noConversion"/>
  </si>
  <si>
    <t>대구연경</t>
    <phoneticPr fontId="1" type="noConversion"/>
  </si>
  <si>
    <t>대구한일</t>
    <phoneticPr fontId="1" type="noConversion"/>
  </si>
  <si>
    <t>대구광역시 수성구 범물동</t>
  </si>
  <si>
    <t>대구시 수성구 대흥동</t>
  </si>
  <si>
    <t>대구광역시 북구 연경동</t>
  </si>
  <si>
    <t>대구광역시 중구 동성로 2가</t>
  </si>
  <si>
    <t>동래</t>
    <phoneticPr fontId="1" type="noConversion"/>
  </si>
  <si>
    <t>부산명지</t>
    <phoneticPr fontId="1" type="noConversion"/>
  </si>
  <si>
    <t>서면</t>
    <phoneticPr fontId="1" type="noConversion"/>
  </si>
  <si>
    <t>센텀시티</t>
    <phoneticPr fontId="1" type="noConversion"/>
  </si>
  <si>
    <t>울산동구</t>
    <phoneticPr fontId="1" type="noConversion"/>
  </si>
  <si>
    <t>울산신천</t>
    <phoneticPr fontId="1" type="noConversion"/>
  </si>
  <si>
    <t>정관</t>
    <phoneticPr fontId="1" type="noConversion"/>
  </si>
  <si>
    <t>해운대</t>
    <phoneticPr fontId="1" type="noConversion"/>
  </si>
  <si>
    <t>화명</t>
    <phoneticPr fontId="1" type="noConversion"/>
  </si>
  <si>
    <t>부산광역시 동래구 온천동</t>
  </si>
  <si>
    <t>부산광역시 강서구 명지동</t>
    <phoneticPr fontId="1" type="noConversion"/>
  </si>
  <si>
    <t>부산광역시 진구 전포3동</t>
  </si>
  <si>
    <t>부산광역시 해운대구 우동</t>
  </si>
  <si>
    <t>울산광역시 동구 방어동</t>
  </si>
  <si>
    <t>울산광역시 북구 신천동</t>
  </si>
  <si>
    <t>부산시 기장군 정관읍 매학리</t>
  </si>
  <si>
    <t>부산광역시 북구 화명동</t>
  </si>
  <si>
    <t>거제</t>
    <phoneticPr fontId="1" type="noConversion"/>
  </si>
  <si>
    <t>고성</t>
    <phoneticPr fontId="1" type="noConversion"/>
  </si>
  <si>
    <t>김해</t>
    <phoneticPr fontId="1" type="noConversion"/>
  </si>
  <si>
    <t>김해율하</t>
    <phoneticPr fontId="1" type="noConversion"/>
  </si>
  <si>
    <t>김해장유</t>
    <phoneticPr fontId="1" type="noConversion"/>
  </si>
  <si>
    <t>마산</t>
    <phoneticPr fontId="1" type="noConversion"/>
  </si>
  <si>
    <t>진주혁신</t>
    <phoneticPr fontId="1" type="noConversion"/>
  </si>
  <si>
    <t>창원</t>
    <phoneticPr fontId="1" type="noConversion"/>
  </si>
  <si>
    <t>통영</t>
    <phoneticPr fontId="1" type="noConversion"/>
  </si>
  <si>
    <t>경상남도 거제시 고현동</t>
  </si>
  <si>
    <t>경상남도 고성군 고성읍</t>
  </si>
  <si>
    <t>김해시 내동</t>
  </si>
  <si>
    <t>경남 김해시 율하동</t>
  </si>
  <si>
    <t>경상남도 김해시 대청동</t>
  </si>
  <si>
    <t>경남 창원시 마산 회원구 합성동</t>
  </si>
  <si>
    <t>경남 진주시 충무공동</t>
  </si>
  <si>
    <t>경상남도 창원시 팔용동</t>
  </si>
  <si>
    <t>경상남도 통영시 북신동</t>
  </si>
  <si>
    <t>광양</t>
    <phoneticPr fontId="1" type="noConversion"/>
  </si>
  <si>
    <t>광주상무</t>
    <phoneticPr fontId="1" type="noConversion"/>
  </si>
  <si>
    <t>광주첨단</t>
    <phoneticPr fontId="1" type="noConversion"/>
  </si>
  <si>
    <t>광주터미널</t>
    <phoneticPr fontId="1" type="noConversion"/>
  </si>
  <si>
    <t>군산</t>
    <phoneticPr fontId="1" type="noConversion"/>
  </si>
  <si>
    <t>나주</t>
    <phoneticPr fontId="1" type="noConversion"/>
  </si>
  <si>
    <t>목포</t>
    <phoneticPr fontId="1" type="noConversion"/>
  </si>
  <si>
    <t>순천</t>
    <phoneticPr fontId="1" type="noConversion"/>
  </si>
  <si>
    <t>익산</t>
    <phoneticPr fontId="1" type="noConversion"/>
  </si>
  <si>
    <t>정읍</t>
    <phoneticPr fontId="1" type="noConversion"/>
  </si>
  <si>
    <t>제주</t>
    <phoneticPr fontId="1" type="noConversion"/>
  </si>
  <si>
    <t>전라남도 광양시 금호동</t>
  </si>
  <si>
    <t>광주광역시 서구 치평동</t>
  </si>
  <si>
    <t>광주광역시 광산구 쌍암동 첨단지구</t>
  </si>
  <si>
    <t>광주광역시 서구 광천동</t>
  </si>
  <si>
    <t>전라북도 군산시 나운동</t>
    <phoneticPr fontId="1" type="noConversion"/>
  </si>
  <si>
    <t>전라남도 나주시 빛가람동</t>
  </si>
  <si>
    <t>전라남도 목포시 상동</t>
  </si>
  <si>
    <t>전라남도 순천시 장천동</t>
  </si>
  <si>
    <t>전라북도 익산시 영등동</t>
  </si>
  <si>
    <t>전라북도 정읍시 수성동</t>
  </si>
  <si>
    <t>제주특별자치도 제주시</t>
  </si>
  <si>
    <t>상영관코드</t>
  </si>
  <si>
    <t>영화관코드</t>
  </si>
  <si>
    <t>상영관명</t>
  </si>
  <si>
    <t>1관</t>
  </si>
  <si>
    <t>2관</t>
  </si>
  <si>
    <t>3관</t>
  </si>
  <si>
    <t>4관</t>
  </si>
  <si>
    <t>가격표[PRICE]</t>
    <phoneticPr fontId="1" type="noConversion"/>
  </si>
  <si>
    <t>영화관[THEATER]</t>
    <phoneticPr fontId="1" type="noConversion"/>
  </si>
  <si>
    <t>상영관[HALL]</t>
    <phoneticPr fontId="1" type="noConversion"/>
  </si>
  <si>
    <t>좌석[SEAT]</t>
    <phoneticPr fontId="1" type="noConversion"/>
  </si>
  <si>
    <t>상영[SCREEN]</t>
    <phoneticPr fontId="1" type="noConversion"/>
  </si>
  <si>
    <t>어떤 영화</t>
    <phoneticPr fontId="1" type="noConversion"/>
  </si>
  <si>
    <t>어느 영화관</t>
    <phoneticPr fontId="1" type="noConversion"/>
  </si>
  <si>
    <t>어떤 상영관, 어느 좌석</t>
    <phoneticPr fontId="1" type="noConversion"/>
  </si>
  <si>
    <t>영화 시간?</t>
    <phoneticPr fontId="1" type="noConversion"/>
  </si>
  <si>
    <t>int</t>
    <phoneticPr fontId="1" type="noConversion"/>
  </si>
  <si>
    <t>int</t>
    <phoneticPr fontId="1" type="noConversion"/>
  </si>
  <si>
    <t>varchar2</t>
    <phoneticPr fontId="1" type="noConversion"/>
  </si>
  <si>
    <t>상영관</t>
    <phoneticPr fontId="1" type="noConversion"/>
  </si>
  <si>
    <t>영화관[THEATHER]</t>
    <phoneticPr fontId="1" type="noConversion"/>
  </si>
  <si>
    <t>영화관[THEATHER]</t>
    <phoneticPr fontId="1" type="noConversion"/>
  </si>
  <si>
    <t>영화관 코드</t>
    <phoneticPr fontId="1" type="noConversion"/>
  </si>
  <si>
    <t>T_CODE</t>
    <phoneticPr fontId="1" type="noConversion"/>
  </si>
  <si>
    <t>영화관 명</t>
    <phoneticPr fontId="1" type="noConversion"/>
  </si>
  <si>
    <t>T_NAME</t>
    <phoneticPr fontId="1" type="noConversion"/>
  </si>
  <si>
    <t>지역 번호</t>
    <phoneticPr fontId="1" type="noConversion"/>
  </si>
  <si>
    <t>T_CODE
뽑아옴</t>
    <phoneticPr fontId="1" type="noConversion"/>
  </si>
  <si>
    <t>날짜</t>
    <phoneticPr fontId="1" type="noConversion"/>
  </si>
  <si>
    <t>DatePicker</t>
    <phoneticPr fontId="1" type="noConversion"/>
  </si>
  <si>
    <t>상영관+시간</t>
    <phoneticPr fontId="1" type="noConversion"/>
  </si>
  <si>
    <t>NEW</t>
    <phoneticPr fontId="1" type="noConversion"/>
  </si>
  <si>
    <t>상영관시간</t>
    <phoneticPr fontId="1" type="noConversion"/>
  </si>
  <si>
    <t>hall_time</t>
    <phoneticPr fontId="1" type="noConversion"/>
  </si>
  <si>
    <t>1관</t>
    <phoneticPr fontId="1" type="noConversion"/>
  </si>
  <si>
    <t>2관</t>
    <phoneticPr fontId="1" type="noConversion"/>
  </si>
  <si>
    <t>3관</t>
    <phoneticPr fontId="1" type="noConversion"/>
  </si>
  <si>
    <t>4관</t>
    <phoneticPr fontId="1" type="noConversion"/>
  </si>
  <si>
    <t>시간</t>
    <phoneticPr fontId="1" type="noConversion"/>
  </si>
  <si>
    <t>조조여부</t>
    <phoneticPr fontId="1" type="noConversion"/>
  </si>
  <si>
    <t>상영관번호</t>
    <phoneticPr fontId="1" type="noConversion"/>
  </si>
  <si>
    <t>h_time</t>
    <phoneticPr fontId="1" type="noConversion"/>
  </si>
  <si>
    <t>h_num</t>
    <phoneticPr fontId="1" type="noConversion"/>
  </si>
  <si>
    <t>h_st</t>
    <phoneticPr fontId="1" type="noConversion"/>
  </si>
  <si>
    <t>상영관 번호</t>
    <phoneticPr fontId="1" type="noConversion"/>
  </si>
  <si>
    <t>조조여부</t>
    <phoneticPr fontId="1" type="noConversion"/>
  </si>
  <si>
    <t>number(2)</t>
    <phoneticPr fontId="1" type="noConversion"/>
  </si>
  <si>
    <t>varchar(10)</t>
    <phoneticPr fontId="1" type="noConversion"/>
  </si>
  <si>
    <t>INSERT INTO hall_time(h_num,h_time,h_st) VALUES(2,'09:10',1);</t>
    <phoneticPr fontId="1" type="noConversion"/>
  </si>
  <si>
    <t>INSERT INTO hall_time(h_num,h_time,h_st) VALUES(1,'11:15',0);</t>
    <phoneticPr fontId="1" type="noConversion"/>
  </si>
  <si>
    <t>INSERT INTO hall_time(h_num,h_time,h_st) VALUES(1,'13:30',0);</t>
    <phoneticPr fontId="1" type="noConversion"/>
  </si>
  <si>
    <t>INSERT INTO hall_time(h_num,h_time,h_st) VALUES(1,'15:45',0);</t>
    <phoneticPr fontId="1" type="noConversion"/>
  </si>
  <si>
    <t>INSERT INTO hall_time(h_num,h_time,h_st) VALUES(1,'18:00',0);</t>
    <phoneticPr fontId="1" type="noConversion"/>
  </si>
  <si>
    <t>INSERT INTO hall_time(h_num,h_time,h_st) VALUES(1,'20:15',0);</t>
    <phoneticPr fontId="1" type="noConversion"/>
  </si>
  <si>
    <t>INSERT INTO hall_time(h_num,h_time,h_st) VALUES(1,'22:30',0);</t>
    <phoneticPr fontId="1" type="noConversion"/>
  </si>
  <si>
    <t>INSERT INTO hall_time(h_num,h_time,h_st) VALUES(2,'12:10',0);</t>
    <phoneticPr fontId="1" type="noConversion"/>
  </si>
  <si>
    <t>INSERT INTO hall_time(h_num,h_time,h_st) VALUES(2,'15:10',0);</t>
    <phoneticPr fontId="1" type="noConversion"/>
  </si>
  <si>
    <t>INSERT INTO hall_time(h_num,h_time,h_st) VALUES(2,'18:10',0);</t>
    <phoneticPr fontId="1" type="noConversion"/>
  </si>
  <si>
    <t>INSERT INTO hall_time(h_num,h_time,h_st) VALUES(2,'21:10',0);</t>
    <phoneticPr fontId="1" type="noConversion"/>
  </si>
  <si>
    <t>INSERT INTO hall_time(h_num,h_time,h_st) VALUES(3,'09:45',1);</t>
    <phoneticPr fontId="1" type="noConversion"/>
  </si>
  <si>
    <t>INSERT INTO hall_time(h_num,h_time,h_st) VALUES(3,'12:55',0);</t>
    <phoneticPr fontId="1" type="noConversion"/>
  </si>
  <si>
    <t>선택한 영화가 어느 상영관에서 상영하는지 판단? -&gt; 상영테이블에 컬럼추가</t>
    <phoneticPr fontId="1" type="noConversion"/>
  </si>
  <si>
    <t>INSERT INTO hall_time(h_num,h_time,h_st) VALUES(3,'16:05',0);</t>
    <phoneticPr fontId="1" type="noConversion"/>
  </si>
  <si>
    <t>INSERT INTO hall_time(h_num,h_time,h_st) VALUES(3,'19:15',0);</t>
    <phoneticPr fontId="1" type="noConversion"/>
  </si>
  <si>
    <t>INSERT INTO hall_time(h_num,h_time,h_st) VALUES(3,'22:25',0);</t>
    <phoneticPr fontId="1" type="noConversion"/>
  </si>
  <si>
    <t>INSERT INTO hall_time(h_num,h_time,h_st) VALUES(4,'09:30',1);</t>
    <phoneticPr fontId="1" type="noConversion"/>
  </si>
  <si>
    <t>INSERT INTO hall_time(h_num,h_time,h_st) VALUES(4,'12:25',0);</t>
    <phoneticPr fontId="1" type="noConversion"/>
  </si>
  <si>
    <t>INSERT INTO hall_time(h_num,h_time,h_st) VALUES(4,'15:20',0);</t>
    <phoneticPr fontId="1" type="noConversion"/>
  </si>
  <si>
    <t>INSERT INTO hall_time(h_num,h_time,h_st) VALUES(4,'18:15',0);</t>
    <phoneticPr fontId="1" type="noConversion"/>
  </si>
  <si>
    <t>INSERT INTO hall_time(h_num,h_time,h_st) VALUES(4,'21:10',0);</t>
    <phoneticPr fontId="1" type="noConversion"/>
  </si>
  <si>
    <t>INSERT INTO h_time(h_num,h_time,h_st) VALUES(1,'09:00',1);</t>
    <phoneticPr fontId="1" type="noConversion"/>
  </si>
  <si>
    <t>영화 1</t>
    <phoneticPr fontId="1" type="noConversion"/>
  </si>
  <si>
    <t>상영1</t>
    <phoneticPr fontId="1" type="noConversion"/>
  </si>
  <si>
    <t>상영2</t>
    <phoneticPr fontId="1" type="noConversion"/>
  </si>
  <si>
    <t>상영3</t>
    <phoneticPr fontId="1" type="noConversion"/>
  </si>
  <si>
    <t>상영</t>
    <phoneticPr fontId="1" type="noConversion"/>
  </si>
  <si>
    <t>1~4</t>
    <phoneticPr fontId="1" type="noConversion"/>
  </si>
  <si>
    <t>Number(2)</t>
    <phoneticPr fontId="1" type="noConversion"/>
  </si>
  <si>
    <t>영화 테이블</t>
    <phoneticPr fontId="1" type="noConversion"/>
  </si>
  <si>
    <t>기존</t>
    <phoneticPr fontId="1" type="noConversion"/>
  </si>
  <si>
    <t>→</t>
    <phoneticPr fontId="1" type="noConversion"/>
  </si>
  <si>
    <t>변경</t>
    <phoneticPr fontId="1" type="noConversion"/>
  </si>
  <si>
    <t>Screen Test DML</t>
    <phoneticPr fontId="1" type="noConversion"/>
  </si>
  <si>
    <t>INSERT INTO screen(sc_code,m_code,h_num,m_date,m_period) VALUES(1,1,1,'2022-05-30','2022-12-31');</t>
  </si>
  <si>
    <t>INSERT INTO screen(sc_code,m_code,h_num,m_date,m_period) VALUES(2,1,3,'2022-05-31','2022-12-31');</t>
  </si>
  <si>
    <t>INSERT INTO screen(sc_code,m_code,h_num,m_date,m_period) VALUES(3,2,2,'2022-06-01','2022-12-31');</t>
  </si>
  <si>
    <t>INSERT INTO screen(sc_code,m_code,h_num,m_date,m_period) VALUES(4,2,3,'2022-06-02','2022-12-31');</t>
  </si>
  <si>
    <t>INSERT INTO screen(sc_code,m_code,h_num,m_date,m_period) VALUES(5,2,4,'2022-06-03','2022-12-31');</t>
  </si>
  <si>
    <t>INSERT INTO screen(sc_code,m_code,h_num,m_date,m_period) VALUES(6,3,1,'2022-08-01','2022-12-31');</t>
  </si>
  <si>
    <t>INSERT INTO screen(sc_code,m_code,h_num,m_date,m_period) VALUES(7,3,2,'2022-08-02','2022-12-31');</t>
  </si>
  <si>
    <t>INSERT INTO screen(sc_code,m_code,h_num,m_date,m_period) VALUES(8,4,1,'2022-07-01','2022-12-31');</t>
  </si>
  <si>
    <t>INSERT INTO screen(sc_code,m_code,h_num,m_date,m_period) VALUES(9,4,4,'2022-07-02','2022-12-31');</t>
  </si>
  <si>
    <t>INSERT INTO screen(sc_code,m_code,h_num,m_date,m_period) VALUES(10,5,2,'2022-09-01','2022-12-31');</t>
  </si>
  <si>
    <t>INSERT INTO screen(sc_code,m_code,h_num,m_date,m_period) VALUES(11,5,3,'2022-09-02','2022-12-31');</t>
  </si>
  <si>
    <t>INSERT INTO screen(sc_code,m_code,h_num,m_date,m_period) VALUES(12,6,4,'2022-10-01','2022-12-31');</t>
  </si>
  <si>
    <t>INSERT INTO screen(sc_code,m_code,h_num,m_date,m_period) VALUES(13,6,3,'2022-10-02','2022-12-31');</t>
  </si>
  <si>
    <t>INSERT INTO screen(sc_code,m_code,h_num,m_date,m_period) VALUES(14,7,1,'2022-11-01','2022-12-31');</t>
  </si>
  <si>
    <t>INSERT INTO screen(sc_code,m_code,h_num,m_date,m_period) VALUES(15,7,2,'2022-11-01','2022-12-31');</t>
  </si>
  <si>
    <t>INSERT INTO screen(sc_code,m_code,h_num,m_date,m_period) VALUES(16,8,1,'2022-12-01','2022-12-31');</t>
  </si>
  <si>
    <t>상영[SCREEN]</t>
    <phoneticPr fontId="1" type="noConversion"/>
  </si>
  <si>
    <t>상영관시간[H_TIME]</t>
    <phoneticPr fontId="1" type="noConversion"/>
  </si>
  <si>
    <t>영화[MOVIE]</t>
    <phoneticPr fontId="1" type="noConversion"/>
  </si>
  <si>
    <t>H_NUM</t>
    <phoneticPr fontId="1" type="noConversion"/>
  </si>
  <si>
    <t>H_TIME</t>
    <phoneticPr fontId="1" type="noConversion"/>
  </si>
  <si>
    <t>H_ST</t>
    <phoneticPr fontId="1" type="noConversion"/>
  </si>
  <si>
    <t>좌석[SEAT]</t>
    <phoneticPr fontId="1" type="noConversion"/>
  </si>
  <si>
    <t>기존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</si>
  <si>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</si>
  <si>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</si>
  <si>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</si>
  <si>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</si>
  <si>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</si>
  <si>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</si>
  <si>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</si>
  <si>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</si>
  <si>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</si>
  <si>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</si>
  <si>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</si>
  <si>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</si>
  <si>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</si>
  <si>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</si>
  <si>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</si>
  <si>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</si>
  <si>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</si>
  <si>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</si>
  <si>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</si>
  <si>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</si>
  <si>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</si>
  <si>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</si>
  <si>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</si>
  <si>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</si>
  <si>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</si>
  <si>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</si>
  <si>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</si>
  <si>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</si>
  <si>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</si>
  <si>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</si>
  <si>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</si>
  <si>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</si>
  <si>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</si>
  <si>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</si>
  <si>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</si>
  <si>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</si>
  <si>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</si>
  <si>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</si>
  <si>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</si>
  <si>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</si>
  <si>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</si>
  <si>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</si>
  <si>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</si>
  <si>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</si>
  <si>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</si>
  <si>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</si>
  <si>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</si>
  <si>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</si>
  <si>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</si>
  <si>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</si>
  <si>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</si>
  <si>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</si>
  <si>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</si>
  <si>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</si>
  <si>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</si>
  <si>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</si>
  <si>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</si>
  <si>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</si>
  <si>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</si>
  <si>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</si>
  <si>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</si>
  <si>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</si>
  <si>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</si>
  <si>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</si>
  <si>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</si>
  <si>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</si>
  <si>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</si>
  <si>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</si>
  <si>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</si>
  <si>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</si>
  <si>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INSERT INTO seat(h_num, se_code) VALUES(1,'a1');</t>
  </si>
  <si>
    <t>INSERT INTO seat(h_num, se_code) VALUES(1,'a2');</t>
  </si>
  <si>
    <t>INSERT INTO seat(h_num, se_code) VALUES(1,'a3');</t>
  </si>
  <si>
    <t>INSERT INTO seat(h_num, se_code) VALUES(1,'a4');</t>
  </si>
  <si>
    <t>INSERT INTO seat(h_num, se_code) VALUES(1,'a5');</t>
  </si>
  <si>
    <t>INSERT INTO seat(h_num, se_code) VALUES(1,'a6');</t>
  </si>
  <si>
    <t>INSERT INTO seat(h_num, se_code) VALUES(1,'a7');</t>
  </si>
  <si>
    <t>INSERT INTO seat(h_num, se_code) VALUES(1,'a8');</t>
  </si>
  <si>
    <t>INSERT INTO seat(h_num, se_code) VALUES(1,'a9');</t>
  </si>
  <si>
    <t>INSERT INTO seat(h_num, se_code) VALUES(1,'a10');</t>
  </si>
  <si>
    <t>INSERT INTO seat(h_num, se_code) VALUES(1,'b1');</t>
  </si>
  <si>
    <t>INSERT INTO seat(h_num, se_code) VALUES(1,'b2');</t>
  </si>
  <si>
    <t>INSERT INTO seat(h_num, se_code) VALUES(1,'b3');</t>
  </si>
  <si>
    <t>INSERT INTO seat(h_num, se_code) VALUES(1,'b4');</t>
  </si>
  <si>
    <t>INSERT INTO seat(h_num, se_code) VALUES(1,'b5');</t>
  </si>
  <si>
    <t>INSERT INTO seat(h_num, se_code) VALUES(1,'b6');</t>
  </si>
  <si>
    <t>INSERT INTO seat(h_num, se_code) VALUES(1,'b7');</t>
  </si>
  <si>
    <t>INSERT INTO seat(h_num, se_code) VALUES(1,'b8');</t>
  </si>
  <si>
    <t>INSERT INTO seat(h_num, se_code) VALUES(1,'b9');</t>
  </si>
  <si>
    <t>INSERT INTO seat(h_num, se_code) VALUES(1,'b10');</t>
  </si>
  <si>
    <t>INSERT INTO seat(h_num, se_code) VALUES(1,'c1');</t>
  </si>
  <si>
    <t>INSERT INTO seat(h_num, se_code) VALUES(1,'c2');</t>
  </si>
  <si>
    <t>INSERT INTO seat(h_num, se_code) VALUES(1,'c3');</t>
  </si>
  <si>
    <t>INSERT INTO seat(h_num, se_code) VALUES(1,'c4');</t>
  </si>
  <si>
    <t>INSERT INTO seat(h_num, se_code) VALUES(1,'c5');</t>
  </si>
  <si>
    <t>INSERT INTO seat(h_num, se_code) VALUES(1,'c6');</t>
  </si>
  <si>
    <t>INSERT INTO seat(h_num, se_code) VALUES(1,'c7');</t>
  </si>
  <si>
    <t>INSERT INTO seat(h_num, se_code) VALUES(1,'c8');</t>
  </si>
  <si>
    <t>INSERT INTO seat(h_num, se_code) VALUES(1,'c9');</t>
  </si>
  <si>
    <t>INSERT INTO seat(h_num, se_code) VALUES(1,'c10');</t>
  </si>
  <si>
    <t>INSERT INTO seat(h_num, se_code) VALUES(1,'d1');</t>
  </si>
  <si>
    <t>INSERT INTO seat(h_num, se_code) VALUES(1,'d2');</t>
  </si>
  <si>
    <t>INSERT INTO seat(h_num, se_code) VALUES(1,'d3');</t>
  </si>
  <si>
    <t>INSERT INTO seat(h_num, se_code) VALUES(1,'d4');</t>
  </si>
  <si>
    <t>INSERT INTO seat(h_num, se_code) VALUES(1,'d5');</t>
  </si>
  <si>
    <t>INSERT INTO seat(h_num, se_code) VALUES(1,'d6');</t>
  </si>
  <si>
    <t>INSERT INTO seat(h_num, se_code) VALUES(1,'d7');</t>
  </si>
  <si>
    <t>INSERT INTO seat(h_num, se_code) VALUES(1,'d8');</t>
  </si>
  <si>
    <t>INSERT INTO seat(h_num, se_code) VALUES(1,'d9');</t>
  </si>
  <si>
    <t>INSERT INTO seat(h_num, se_code) VALUES(1,'d10');</t>
  </si>
  <si>
    <t>INSERT INTO seat(h_num, se_code) VALUES(1,'e1');</t>
  </si>
  <si>
    <t>INSERT INTO seat(h_num, se_code) VALUES(1,'e2');</t>
  </si>
  <si>
    <t>INSERT INTO seat(h_num, se_code) VALUES(1,'e3');</t>
  </si>
  <si>
    <t>INSERT INTO seat(h_num, se_code) VALUES(1,'e4');</t>
  </si>
  <si>
    <t>INSERT INTO seat(h_num, se_code) VALUES(1,'e5');</t>
  </si>
  <si>
    <t>INSERT INTO seat(h_num, se_code) VALUES(1,'e6');</t>
  </si>
  <si>
    <t>INSERT INTO seat(h_num, se_code) VALUES(1,'e7');</t>
  </si>
  <si>
    <t>INSERT INTO seat(h_num, se_code) VALUES(1,'e8');</t>
  </si>
  <si>
    <t>INSERT INTO seat(h_num, se_code) VALUES(1,'e9');</t>
  </si>
  <si>
    <t>INSERT INTO seat(h_num, se_code) VALUES(1,'e10');</t>
  </si>
  <si>
    <t>INSERT INTO seat(h_num, se_code) VALUES(1,'f1');</t>
  </si>
  <si>
    <t>INSERT INTO seat(h_num, se_code) VALUES(1,'f2');</t>
  </si>
  <si>
    <t>INSERT INTO seat(h_num, se_code) VALUES(1,'f3');</t>
  </si>
  <si>
    <t>INSERT INTO seat(h_num, se_code) VALUES(1,'f4');</t>
  </si>
  <si>
    <t>INSERT INTO seat(h_num, se_code) VALUES(1,'f5');</t>
  </si>
  <si>
    <t>INSERT INTO seat(h_num, se_code) VALUES(1,'f6');</t>
  </si>
  <si>
    <t>INSERT INTO seat(h_num, se_code) VALUES(1,'f7');</t>
  </si>
  <si>
    <t>INSERT INTO seat(h_num, se_code) VALUES(1,'f8');</t>
  </si>
  <si>
    <t>INSERT INTO seat(h_num, se_code) VALUES(1,'f9');</t>
  </si>
  <si>
    <t>INSERT INTO seat(h_num, se_code) VALUES(1,'f10');</t>
  </si>
  <si>
    <t>INSERT INTO seat(h_num, se_code) VALUES(1,'g1');</t>
  </si>
  <si>
    <t>INSERT INTO seat(h_num, se_code) VALUES(1,'g2');</t>
  </si>
  <si>
    <t>INSERT INTO seat(h_num, se_code) VALUES(1,'g3');</t>
  </si>
  <si>
    <t>INSERT INTO seat(h_num, se_code) VALUES(1,'g4');</t>
  </si>
  <si>
    <t>INSERT INTO seat(h_num, se_code) VALUES(1,'g5');</t>
  </si>
  <si>
    <t>INSERT INTO seat(h_num, se_code) VALUES(1,'g6');</t>
  </si>
  <si>
    <t>INSERT INTO seat(h_num, se_code) VALUES(1,'g7');</t>
  </si>
  <si>
    <t>INSERT INTO seat(h_num, se_code) VALUES(1,'g8');</t>
  </si>
  <si>
    <t>INSERT INTO seat(h_num, se_code) VALUES(1,'g9');</t>
  </si>
  <si>
    <t>INSERT INTO seat(h_num, se_code) VALUES(1,'g10');</t>
  </si>
  <si>
    <t>INSERT INTO seat(h_num, se_code) VALUES(2,'a1');</t>
  </si>
  <si>
    <t>INSERT INTO seat(h_num, se_code) VALUES(2,'a2');</t>
  </si>
  <si>
    <t>INSERT INTO seat(h_num, se_code) VALUES(2,'a3');</t>
  </si>
  <si>
    <t>INSERT INTO seat(h_num, se_code) VALUES(2,'a4');</t>
  </si>
  <si>
    <t>INSERT INTO seat(h_num, se_code) VALUES(2,'a5');</t>
  </si>
  <si>
    <t>INSERT INTO seat(h_num, se_code) VALUES(2,'a6');</t>
  </si>
  <si>
    <t>INSERT INTO seat(h_num, se_code) VALUES(2,'a7');</t>
  </si>
  <si>
    <t>INSERT INTO seat(h_num, se_code) VALUES(2,'a8');</t>
  </si>
  <si>
    <t>INSERT INTO seat(h_num, se_code) VALUES(2,'a9');</t>
  </si>
  <si>
    <t>INSERT INTO seat(h_num, se_code) VALUES(2,'a10');</t>
  </si>
  <si>
    <t>INSERT INTO seat(h_num, se_code) VALUES(2,'b1');</t>
  </si>
  <si>
    <t>INSERT INTO seat(h_num, se_code) VALUES(2,'b2');</t>
  </si>
  <si>
    <t>INSERT INTO seat(h_num, se_code) VALUES(2,'b3');</t>
  </si>
  <si>
    <t>INSERT INTO seat(h_num, se_code) VALUES(2,'b4');</t>
  </si>
  <si>
    <t>INSERT INTO seat(h_num, se_code) VALUES(2,'b5');</t>
  </si>
  <si>
    <t>INSERT INTO seat(h_num, se_code) VALUES(2,'b6');</t>
  </si>
  <si>
    <t>INSERT INTO seat(h_num, se_code) VALUES(2,'b7');</t>
  </si>
  <si>
    <t>INSERT INTO seat(h_num, se_code) VALUES(2,'b8');</t>
  </si>
  <si>
    <t>INSERT INTO seat(h_num, se_code) VALUES(2,'b9');</t>
  </si>
  <si>
    <t>INSERT INTO seat(h_num, se_code) VALUES(2,'b10');</t>
  </si>
  <si>
    <t>INSERT INTO seat(h_num, se_code) VALUES(2,'c1');</t>
  </si>
  <si>
    <t>INSERT INTO seat(h_num, se_code) VALUES(2,'c2');</t>
  </si>
  <si>
    <t>INSERT INTO seat(h_num, se_code) VALUES(2,'c3');</t>
  </si>
  <si>
    <t>INSERT INTO seat(h_num, se_code) VALUES(2,'c4');</t>
  </si>
  <si>
    <t>INSERT INTO seat(h_num, se_code) VALUES(2,'c5');</t>
  </si>
  <si>
    <t>INSERT INTO seat(h_num, se_code) VALUES(2,'c6');</t>
  </si>
  <si>
    <t>INSERT INTO seat(h_num, se_code) VALUES(2,'c7');</t>
  </si>
  <si>
    <t>INSERT INTO seat(h_num, se_code) VALUES(2,'c8');</t>
  </si>
  <si>
    <t>INSERT INTO seat(h_num, se_code) VALUES(2,'c9');</t>
  </si>
  <si>
    <t>INSERT INTO seat(h_num, se_code) VALUES(2,'c10');</t>
  </si>
  <si>
    <t>INSERT INTO seat(h_num, se_code) VALUES(2,'d1');</t>
  </si>
  <si>
    <t>INSERT INTO seat(h_num, se_code) VALUES(2,'d2');</t>
  </si>
  <si>
    <t>INSERT INTO seat(h_num, se_code) VALUES(2,'d3');</t>
  </si>
  <si>
    <t>INSERT INTO seat(h_num, se_code) VALUES(2,'d4');</t>
  </si>
  <si>
    <t>INSERT INTO seat(h_num, se_code) VALUES(2,'d5');</t>
  </si>
  <si>
    <t>INSERT INTO seat(h_num, se_code) VALUES(2,'d6');</t>
  </si>
  <si>
    <t>INSERT INTO seat(h_num, se_code) VALUES(2,'d7');</t>
  </si>
  <si>
    <t>INSERT INTO seat(h_num, se_code) VALUES(2,'d8');</t>
  </si>
  <si>
    <t>INSERT INTO seat(h_num, se_code) VALUES(2,'d9');</t>
  </si>
  <si>
    <t>INSERT INTO seat(h_num, se_code) VALUES(2,'d10');</t>
  </si>
  <si>
    <t>INSERT INTO seat(h_num, se_code) VALUES(2,'e1');</t>
  </si>
  <si>
    <t>INSERT INTO seat(h_num, se_code) VALUES(2,'e2');</t>
  </si>
  <si>
    <t>INSERT INTO seat(h_num, se_code) VALUES(2,'e3');</t>
  </si>
  <si>
    <t>INSERT INTO seat(h_num, se_code) VALUES(2,'e4');</t>
  </si>
  <si>
    <t>INSERT INTO seat(h_num, se_code) VALUES(2,'e5');</t>
  </si>
  <si>
    <t>INSERT INTO seat(h_num, se_code) VALUES(2,'e6');</t>
  </si>
  <si>
    <t>INSERT INTO seat(h_num, se_code) VALUES(2,'e7');</t>
  </si>
  <si>
    <t>INSERT INTO seat(h_num, se_code) VALUES(2,'e8');</t>
  </si>
  <si>
    <t>INSERT INTO seat(h_num, se_code) VALUES(2,'e9');</t>
  </si>
  <si>
    <t>INSERT INTO seat(h_num, se_code) VALUES(2,'e10');</t>
  </si>
  <si>
    <t>INSERT INTO seat(h_num, se_code) VALUES(2,'f1');</t>
  </si>
  <si>
    <t>INSERT INTO seat(h_num, se_code) VALUES(2,'f2');</t>
  </si>
  <si>
    <t>INSERT INTO seat(h_num, se_code) VALUES(2,'f3');</t>
  </si>
  <si>
    <t>INSERT INTO seat(h_num, se_code) VALUES(2,'f4');</t>
  </si>
  <si>
    <t>INSERT INTO seat(h_num, se_code) VALUES(2,'f5');</t>
  </si>
  <si>
    <t>INSERT INTO seat(h_num, se_code) VALUES(2,'f6');</t>
  </si>
  <si>
    <t>INSERT INTO seat(h_num, se_code) VALUES(2,'f7');</t>
  </si>
  <si>
    <t>INSERT INTO seat(h_num, se_code) VALUES(2,'f8');</t>
  </si>
  <si>
    <t>INSERT INTO seat(h_num, se_code) VALUES(2,'f9');</t>
  </si>
  <si>
    <t>INSERT INTO seat(h_num, se_code) VALUES(2,'f10');</t>
  </si>
  <si>
    <t>INSERT INTO seat(h_num, se_code) VALUES(2,'g1');</t>
  </si>
  <si>
    <t>INSERT INTO seat(h_num, se_code) VALUES(2,'g2');</t>
  </si>
  <si>
    <t>INSERT INTO seat(h_num, se_code) VALUES(2,'g3');</t>
  </si>
  <si>
    <t>INSERT INTO seat(h_num, se_code) VALUES(2,'g4');</t>
  </si>
  <si>
    <t>INSERT INTO seat(h_num, se_code) VALUES(2,'g5');</t>
  </si>
  <si>
    <t>INSERT INTO seat(h_num, se_code) VALUES(2,'g6');</t>
  </si>
  <si>
    <t>INSERT INTO seat(h_num, se_code) VALUES(2,'g7');</t>
  </si>
  <si>
    <t>INSERT INTO seat(h_num, se_code) VALUES(2,'g8');</t>
  </si>
  <si>
    <t>INSERT INTO seat(h_num, se_code) VALUES(2,'g9');</t>
  </si>
  <si>
    <t>INSERT INTO seat(h_num, se_code) VALUES(2,'g10');</t>
  </si>
  <si>
    <t>INSERT INTO seat(h_num, se_code) VALUES(3,'a1');</t>
  </si>
  <si>
    <t>INSERT INTO seat(h_num, se_code) VALUES(3,'a2');</t>
  </si>
  <si>
    <t>INSERT INTO seat(h_num, se_code) VALUES(3,'a3');</t>
  </si>
  <si>
    <t>INSERT INTO seat(h_num, se_code) VALUES(3,'a4');</t>
  </si>
  <si>
    <t>INSERT INTO seat(h_num, se_code) VALUES(3,'a5');</t>
  </si>
  <si>
    <t>INSERT INTO seat(h_num, se_code) VALUES(3,'a6');</t>
  </si>
  <si>
    <t>INSERT INTO seat(h_num, se_code) VALUES(3,'a7');</t>
  </si>
  <si>
    <t>INSERT INTO seat(h_num, se_code) VALUES(3,'a8');</t>
  </si>
  <si>
    <t>INSERT INTO seat(h_num, se_code) VALUES(3,'a9');</t>
  </si>
  <si>
    <t>INSERT INTO seat(h_num, se_code) VALUES(3,'a10');</t>
  </si>
  <si>
    <t>INSERT INTO seat(h_num, se_code) VALUES(3,'b1');</t>
  </si>
  <si>
    <t>INSERT INTO seat(h_num, se_code) VALUES(3,'b2');</t>
  </si>
  <si>
    <t>INSERT INTO seat(h_num, se_code) VALUES(3,'b3');</t>
  </si>
  <si>
    <t>INSERT INTO seat(h_num, se_code) VALUES(3,'b4');</t>
  </si>
  <si>
    <t>INSERT INTO seat(h_num, se_code) VALUES(3,'b5');</t>
  </si>
  <si>
    <t>INSERT INTO seat(h_num, se_code) VALUES(3,'b6');</t>
  </si>
  <si>
    <t>INSERT INTO seat(h_num, se_code) VALUES(3,'b7');</t>
  </si>
  <si>
    <t>INSERT INTO seat(h_num, se_code) VALUES(3,'b8');</t>
  </si>
  <si>
    <t>INSERT INTO seat(h_num, se_code) VALUES(3,'b9');</t>
  </si>
  <si>
    <t>INSERT INTO seat(h_num, se_code) VALUES(3,'b10');</t>
  </si>
  <si>
    <t>INSERT INTO seat(h_num, se_code) VALUES(3,'c1');</t>
  </si>
  <si>
    <t>INSERT INTO seat(h_num, se_code) VALUES(3,'c2');</t>
  </si>
  <si>
    <t>INSERT INTO seat(h_num, se_code) VALUES(3,'c3');</t>
  </si>
  <si>
    <t>INSERT INTO seat(h_num, se_code) VALUES(3,'c4');</t>
  </si>
  <si>
    <t>INSERT INTO seat(h_num, se_code) VALUES(3,'c5');</t>
  </si>
  <si>
    <t>INSERT INTO seat(h_num, se_code) VALUES(3,'c6');</t>
  </si>
  <si>
    <t>INSERT INTO seat(h_num, se_code) VALUES(3,'c7');</t>
  </si>
  <si>
    <t>INSERT INTO seat(h_num, se_code) VALUES(3,'c8');</t>
  </si>
  <si>
    <t>INSERT INTO seat(h_num, se_code) VALUES(3,'c9');</t>
  </si>
  <si>
    <t>INSERT INTO seat(h_num, se_code) VALUES(3,'c10');</t>
  </si>
  <si>
    <t>INSERT INTO seat(h_num, se_code) VALUES(3,'d1');</t>
  </si>
  <si>
    <t>INSERT INTO seat(h_num, se_code) VALUES(3,'d2');</t>
  </si>
  <si>
    <t>INSERT INTO seat(h_num, se_code) VALUES(3,'d3');</t>
  </si>
  <si>
    <t>INSERT INTO seat(h_num, se_code) VALUES(3,'d4');</t>
  </si>
  <si>
    <t>INSERT INTO seat(h_num, se_code) VALUES(3,'d5');</t>
  </si>
  <si>
    <t>INSERT INTO seat(h_num, se_code) VALUES(3,'d6');</t>
  </si>
  <si>
    <t>INSERT INTO seat(h_num, se_code) VALUES(3,'d7');</t>
  </si>
  <si>
    <t>INSERT INTO seat(h_num, se_code) VALUES(3,'d8');</t>
  </si>
  <si>
    <t>INSERT INTO seat(h_num, se_code) VALUES(3,'d9');</t>
  </si>
  <si>
    <t>INSERT INTO seat(h_num, se_code) VALUES(3,'d10');</t>
  </si>
  <si>
    <t>INSERT INTO seat(h_num, se_code) VALUES(3,'e1');</t>
  </si>
  <si>
    <t>INSERT INTO seat(h_num, se_code) VALUES(3,'e2');</t>
  </si>
  <si>
    <t>INSERT INTO seat(h_num, se_code) VALUES(3,'e3');</t>
  </si>
  <si>
    <t>INSERT INTO seat(h_num, se_code) VALUES(3,'e4');</t>
  </si>
  <si>
    <t>INSERT INTO seat(h_num, se_code) VALUES(3,'e5');</t>
  </si>
  <si>
    <t>INSERT INTO seat(h_num, se_code) VALUES(3,'e6');</t>
  </si>
  <si>
    <t>INSERT INTO seat(h_num, se_code) VALUES(3,'e7');</t>
  </si>
  <si>
    <t>INSERT INTO seat(h_num, se_code) VALUES(3,'e8');</t>
  </si>
  <si>
    <t>INSERT INTO seat(h_num, se_code) VALUES(3,'e9');</t>
  </si>
  <si>
    <t>INSERT INTO seat(h_num, se_code) VALUES(3,'e10');</t>
  </si>
  <si>
    <t>INSERT INTO seat(h_num, se_code) VALUES(3,'f1');</t>
  </si>
  <si>
    <t>INSERT INTO seat(h_num, se_code) VALUES(3,'f2');</t>
  </si>
  <si>
    <t>INSERT INTO seat(h_num, se_code) VALUES(3,'f3');</t>
  </si>
  <si>
    <t>INSERT INTO seat(h_num, se_code) VALUES(3,'f4');</t>
  </si>
  <si>
    <t>INSERT INTO seat(h_num, se_code) VALUES(3,'f5');</t>
  </si>
  <si>
    <t>INSERT INTO seat(h_num, se_code) VALUES(3,'f6');</t>
  </si>
  <si>
    <t>INSERT INTO seat(h_num, se_code) VALUES(3,'f7');</t>
  </si>
  <si>
    <t>INSERT INTO seat(h_num, se_code) VALUES(3,'f8');</t>
  </si>
  <si>
    <t>INSERT INTO seat(h_num, se_code) VALUES(3,'f9');</t>
  </si>
  <si>
    <t>INSERT INTO seat(h_num, se_code) VALUES(3,'f10');</t>
  </si>
  <si>
    <t>INSERT INTO seat(h_num, se_code) VALUES(3,'g1');</t>
  </si>
  <si>
    <t>INSERT INTO seat(h_num, se_code) VALUES(3,'g2');</t>
  </si>
  <si>
    <t>INSERT INTO seat(h_num, se_code) VALUES(3,'g3');</t>
  </si>
  <si>
    <t>INSERT INTO seat(h_num, se_code) VALUES(3,'g4');</t>
  </si>
  <si>
    <t>INSERT INTO seat(h_num, se_code) VALUES(3,'g5');</t>
  </si>
  <si>
    <t>INSERT INTO seat(h_num, se_code) VALUES(3,'g6');</t>
  </si>
  <si>
    <t>INSERT INTO seat(h_num, se_code) VALUES(3,'g7');</t>
  </si>
  <si>
    <t>INSERT INTO seat(h_num, se_code) VALUES(3,'g8');</t>
  </si>
  <si>
    <t>INSERT INTO seat(h_num, se_code) VALUES(3,'g9');</t>
  </si>
  <si>
    <t>INSERT INTO seat(h_num, se_code) VALUES(3,'g10');</t>
  </si>
  <si>
    <t>INSERT INTO seat(h_num, se_code) VALUES(4,'a1');</t>
  </si>
  <si>
    <t>INSERT INTO seat(h_num, se_code) VALUES(4,'a2');</t>
  </si>
  <si>
    <t>INSERT INTO seat(h_num, se_code) VALUES(4,'a3');</t>
  </si>
  <si>
    <t>INSERT INTO seat(h_num, se_code) VALUES(4,'a4');</t>
  </si>
  <si>
    <t>INSERT INTO seat(h_num, se_code) VALUES(4,'a5');</t>
  </si>
  <si>
    <t>INSERT INTO seat(h_num, se_code) VALUES(4,'a6');</t>
  </si>
  <si>
    <t>INSERT INTO seat(h_num, se_code) VALUES(4,'a7');</t>
  </si>
  <si>
    <t>INSERT INTO seat(h_num, se_code) VALUES(4,'a8');</t>
  </si>
  <si>
    <t>INSERT INTO seat(h_num, se_code) VALUES(4,'a9');</t>
  </si>
  <si>
    <t>INSERT INTO seat(h_num, se_code) VALUES(4,'a10');</t>
  </si>
  <si>
    <t>INSERT INTO seat(h_num, se_code) VALUES(4,'b1');</t>
  </si>
  <si>
    <t>INSERT INTO seat(h_num, se_code) VALUES(4,'b2');</t>
  </si>
  <si>
    <t>INSERT INTO seat(h_num, se_code) VALUES(4,'b3');</t>
  </si>
  <si>
    <t>INSERT INTO seat(h_num, se_code) VALUES(4,'b4');</t>
  </si>
  <si>
    <t>INSERT INTO seat(h_num, se_code) VALUES(4,'b5');</t>
  </si>
  <si>
    <t>INSERT INTO seat(h_num, se_code) VALUES(4,'b6');</t>
  </si>
  <si>
    <t>INSERT INTO seat(h_num, se_code) VALUES(4,'b7');</t>
  </si>
  <si>
    <t>INSERT INTO seat(h_num, se_code) VALUES(4,'b8');</t>
  </si>
  <si>
    <t>INSERT INTO seat(h_num, se_code) VALUES(4,'b9');</t>
  </si>
  <si>
    <t>INSERT INTO seat(h_num, se_code) VALUES(4,'b10');</t>
  </si>
  <si>
    <t>INSERT INTO seat(h_num, se_code) VALUES(4,'c1');</t>
  </si>
  <si>
    <t>INSERT INTO seat(h_num, se_code) VALUES(4,'c2');</t>
  </si>
  <si>
    <t>INSERT INTO seat(h_num, se_code) VALUES(4,'c3');</t>
  </si>
  <si>
    <t>INSERT INTO seat(h_num, se_code) VALUES(4,'c4');</t>
  </si>
  <si>
    <t>INSERT INTO seat(h_num, se_code) VALUES(4,'c5');</t>
  </si>
  <si>
    <t>INSERT INTO seat(h_num, se_code) VALUES(4,'c6');</t>
  </si>
  <si>
    <t>INSERT INTO seat(h_num, se_code) VALUES(4,'c7');</t>
  </si>
  <si>
    <t>INSERT INTO seat(h_num, se_code) VALUES(4,'c8');</t>
  </si>
  <si>
    <t>INSERT INTO seat(h_num, se_code) VALUES(4,'c9');</t>
  </si>
  <si>
    <t>INSERT INTO seat(h_num, se_code) VALUES(4,'c10');</t>
  </si>
  <si>
    <t>INSERT INTO seat(h_num, se_code) VALUES(4,'d1');</t>
  </si>
  <si>
    <t>INSERT INTO seat(h_num, se_code) VALUES(4,'d2');</t>
  </si>
  <si>
    <t>INSERT INTO seat(h_num, se_code) VALUES(4,'d3');</t>
  </si>
  <si>
    <t>INSERT INTO seat(h_num, se_code) VALUES(4,'d4');</t>
  </si>
  <si>
    <t>INSERT INTO seat(h_num, se_code) VALUES(4,'d5');</t>
  </si>
  <si>
    <t>INSERT INTO seat(h_num, se_code) VALUES(4,'d6');</t>
  </si>
  <si>
    <t>INSERT INTO seat(h_num, se_code) VALUES(4,'d7');</t>
  </si>
  <si>
    <t>INSERT INTO seat(h_num, se_code) VALUES(4,'d8');</t>
  </si>
  <si>
    <t>INSERT INTO seat(h_num, se_code) VALUES(4,'d9');</t>
  </si>
  <si>
    <t>INSERT INTO seat(h_num, se_code) VALUES(4,'d10');</t>
  </si>
  <si>
    <t>INSERT INTO seat(h_num, se_code) VALUES(4,'e1');</t>
  </si>
  <si>
    <t>INSERT INTO seat(h_num, se_code) VALUES(4,'e2');</t>
  </si>
  <si>
    <t>INSERT INTO seat(h_num, se_code) VALUES(4,'e3');</t>
  </si>
  <si>
    <t>INSERT INTO seat(h_num, se_code) VALUES(4,'e4');</t>
  </si>
  <si>
    <t>INSERT INTO seat(h_num, se_code) VALUES(4,'e5');</t>
  </si>
  <si>
    <t>INSERT INTO seat(h_num, se_code) VALUES(4,'e6');</t>
  </si>
  <si>
    <t>INSERT INTO seat(h_num, se_code) VALUES(4,'e7');</t>
  </si>
  <si>
    <t>INSERT INTO seat(h_num, se_code) VALUES(4,'e8');</t>
  </si>
  <si>
    <t>INSERT INTO seat(h_num, se_code) VALUES(4,'e9');</t>
  </si>
  <si>
    <t>INSERT INTO seat(h_num, se_code) VALUES(4,'e10');</t>
  </si>
  <si>
    <t>INSERT INTO seat(h_num, se_code) VALUES(4,'f1');</t>
  </si>
  <si>
    <t>INSERT INTO seat(h_num, se_code) VALUES(4,'f2');</t>
  </si>
  <si>
    <t>INSERT INTO seat(h_num, se_code) VALUES(4,'f3');</t>
  </si>
  <si>
    <t>INSERT INTO seat(h_num, se_code) VALUES(4,'f4');</t>
  </si>
  <si>
    <t>INSERT INTO seat(h_num, se_code) VALUES(4,'f5');</t>
  </si>
  <si>
    <t>INSERT INTO seat(h_num, se_code) VALUES(4,'f6');</t>
  </si>
  <si>
    <t>INSERT INTO seat(h_num, se_code) VALUES(4,'f7');</t>
  </si>
  <si>
    <t>INSERT INTO seat(h_num, se_code) VALUES(4,'f8');</t>
  </si>
  <si>
    <t>INSERT INTO seat(h_num, se_code) VALUES(4,'f9');</t>
  </si>
  <si>
    <t>INSERT INTO seat(h_num, se_code) VALUES(4,'f10');</t>
  </si>
  <si>
    <t>INSERT INTO seat(h_num, se_code) VALUES(4,'g1');</t>
  </si>
  <si>
    <t>INSERT INTO seat(h_num, se_code) VALUES(4,'g2');</t>
  </si>
  <si>
    <t>INSERT INTO seat(h_num, se_code) VALUES(4,'g3');</t>
  </si>
  <si>
    <t>INSERT INTO seat(h_num, se_code) VALUES(4,'g4');</t>
  </si>
  <si>
    <t>INSERT INTO seat(h_num, se_code) VALUES(4,'g5');</t>
  </si>
  <si>
    <t>INSERT INTO seat(h_num, se_code) VALUES(4,'g6');</t>
  </si>
  <si>
    <t>INSERT INTO seat(h_num, se_code) VALUES(4,'g7');</t>
  </si>
  <si>
    <t>INSERT INTO seat(h_num, se_code) VALUES(4,'g8');</t>
  </si>
  <si>
    <t>INSERT INTO seat(h_num, se_code) VALUES(4,'g9');</t>
  </si>
  <si>
    <t>INSERT INTO seat(h_num, se_code) VALUES(4,'g10');</t>
  </si>
  <si>
    <t>예매 날짜</t>
    <phoneticPr fontId="1" type="noConversion"/>
  </si>
  <si>
    <t>B_DATE</t>
    <phoneticPr fontId="1" type="noConversion"/>
  </si>
  <si>
    <t>신규(2022.06.02)</t>
    <phoneticPr fontId="1" type="noConversion"/>
  </si>
  <si>
    <t>예매[BOOK]</t>
    <phoneticPr fontId="1" type="noConversion"/>
  </si>
  <si>
    <t>영화 코드</t>
    <phoneticPr fontId="1" type="noConversion"/>
  </si>
  <si>
    <t>가져올것</t>
    <phoneticPr fontId="1" type="noConversion"/>
  </si>
  <si>
    <t>사용자 ID</t>
    <phoneticPr fontId="1" type="noConversion"/>
  </si>
  <si>
    <t>좌석 번호</t>
    <phoneticPr fontId="1" type="noConversion"/>
  </si>
  <si>
    <t>총 가격</t>
    <phoneticPr fontId="1" type="noConversion"/>
  </si>
  <si>
    <t>PK</t>
    <phoneticPr fontId="1" type="noConversion"/>
  </si>
  <si>
    <t>101~911</t>
    <phoneticPr fontId="1" type="noConversion"/>
  </si>
  <si>
    <t>20001~20102</t>
    <phoneticPr fontId="1" type="noConversion"/>
  </si>
  <si>
    <t>8000~14000</t>
    <phoneticPr fontId="1" type="noConversion"/>
  </si>
  <si>
    <t>Theather</t>
    <phoneticPr fontId="1" type="noConversion"/>
  </si>
  <si>
    <t>Seat</t>
    <phoneticPr fontId="1" type="noConversion"/>
  </si>
  <si>
    <t>hall</t>
    <phoneticPr fontId="1" type="noConversion"/>
  </si>
  <si>
    <t>Price</t>
    <phoneticPr fontId="1" type="noConversion"/>
  </si>
  <si>
    <t>H_TIME</t>
    <phoneticPr fontId="1" type="noConversion"/>
  </si>
  <si>
    <t>Screen</t>
    <phoneticPr fontId="1" type="noConversion"/>
  </si>
  <si>
    <t>Book</t>
    <phoneticPr fontId="1" type="noConversion"/>
  </si>
  <si>
    <t>X</t>
    <phoneticPr fontId="1" type="noConversion"/>
  </si>
  <si>
    <t>P_CODE</t>
    <phoneticPr fontId="1" type="noConversion"/>
  </si>
  <si>
    <t>H_TIME</t>
    <phoneticPr fontId="1" type="noConversion"/>
  </si>
  <si>
    <t>가격코드</t>
    <phoneticPr fontId="1" type="noConversion"/>
  </si>
  <si>
    <t>영화 시간</t>
    <phoneticPr fontId="1" type="noConversion"/>
  </si>
  <si>
    <t>상영 테이블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</si>
</sst>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8000000000000007"/>
      <color rgb="FF000000"/>
      <name val="JetBrains Mono"/>
      <family val="3"/>
    </font>
    <font>
      <b/>
      <sz val="9.8000000000000007"/>
      <color rgb="FF660E7A"/>
      <name val="JetBrains Mono"/>
      <family val="3"/>
    </font>
    <font>
      <b/>
      <sz val="9.8000000000000007"/>
      <color rgb="FF000080"/>
      <name val="JetBrains Mono"/>
      <family val="3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1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11204</xdr:colOff>
      <xdr:row>5</xdr:row>
      <xdr:rowOff>123265</xdr:rowOff>
    </xdr:from>
    <xdr:to>
      <xdr:col>16</xdr:col>
      <xdr:colOff>795618</xdr:colOff>
      <xdr:row>10</xdr:row>
      <xdr:rowOff>89647</xdr:rowOff>
    </xdr:to>
    <xdr:cxnSp macro="">
      <xdr:nvCxnSpPr>
        <xdr:cNvPr id="3" name="직선 화살표 연결선 2"/>
        <xdr:cNvCxnSpPr/>
      </xdr:nvCxnSpPr>
      <xdr:spPr>
        <a:xfrm flipV="1">
          <a:off x="14522822" y="1187824"/>
          <a:ext cx="1680884" cy="1030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6722</xdr:colOff>
      <xdr:row>3</xdr:row>
      <xdr:rowOff>100853</xdr:rowOff>
    </xdr:from>
    <xdr:to>
      <xdr:col>16</xdr:col>
      <xdr:colOff>773206</xdr:colOff>
      <xdr:row>5</xdr:row>
      <xdr:rowOff>112059</xdr:rowOff>
    </xdr:to>
    <xdr:cxnSp macro="">
      <xdr:nvCxnSpPr>
        <xdr:cNvPr id="5" name="직선 화살표 연결선 4"/>
        <xdr:cNvCxnSpPr/>
      </xdr:nvCxnSpPr>
      <xdr:spPr>
        <a:xfrm>
          <a:off x="14518340" y="739588"/>
          <a:ext cx="1662954" cy="437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topLeftCell="K1" zoomScale="85" zoomScaleNormal="85" workbookViewId="0">
      <selection activeCell="T25" sqref="T25"/>
    </sheetView>
  </sheetViews>
  <sheetFormatPr defaultRowHeight="16.5"/>
  <cols>
    <col min="1" max="1" width="17.625" bestFit="1" customWidth="1"/>
    <col min="2" max="2" width="16.5" bestFit="1" customWidth="1"/>
    <col min="3" max="3" width="13.125" bestFit="1" customWidth="1"/>
    <col min="4" max="4" width="11.625" bestFit="1" customWidth="1"/>
    <col min="6" max="6" width="14.375" bestFit="1" customWidth="1"/>
    <col min="7" max="7" width="19.25" bestFit="1" customWidth="1"/>
    <col min="10" max="10" width="11.625" bestFit="1" customWidth="1"/>
    <col min="11" max="11" width="13.125" bestFit="1" customWidth="1"/>
    <col min="13" max="13" width="11" bestFit="1" customWidth="1"/>
    <col min="14" max="14" width="14.375" bestFit="1" customWidth="1"/>
    <col min="15" max="15" width="14.625" bestFit="1" customWidth="1"/>
    <col min="16" max="16" width="11.75" bestFit="1" customWidth="1"/>
    <col min="17" max="17" width="10.625" bestFit="1" customWidth="1"/>
    <col min="18" max="18" width="14.375" bestFit="1" customWidth="1"/>
    <col min="20" max="20" width="11.625" bestFit="1" customWidth="1"/>
    <col min="21" max="21" width="13.125" bestFit="1" customWidth="1"/>
    <col min="22" max="22" width="11.75" bestFit="1" customWidth="1"/>
    <col min="23" max="24" width="11.625" bestFit="1" customWidth="1"/>
  </cols>
  <sheetData>
    <row r="1" spans="2:27">
      <c r="Q1" s="84"/>
      <c r="Z1" s="128" t="s">
        <v>23</v>
      </c>
      <c r="AA1" s="129"/>
    </row>
    <row r="2" spans="2:27">
      <c r="B2" s="91"/>
      <c r="C2" s="91"/>
      <c r="F2" s="93"/>
      <c r="G2" s="93"/>
      <c r="J2" s="94"/>
      <c r="K2" s="94"/>
      <c r="N2" s="92"/>
      <c r="O2" s="92"/>
      <c r="R2" s="72"/>
      <c r="S2" s="95"/>
      <c r="Z2" s="15" t="s">
        <v>29</v>
      </c>
      <c r="AA2" s="16" t="s">
        <v>36</v>
      </c>
    </row>
    <row r="3" spans="2:27">
      <c r="B3" s="132" t="s">
        <v>381</v>
      </c>
      <c r="C3" s="133"/>
      <c r="F3" s="132" t="s">
        <v>300</v>
      </c>
      <c r="G3" s="133"/>
      <c r="J3" s="132" t="s">
        <v>289</v>
      </c>
      <c r="K3" s="133"/>
      <c r="N3" s="132" t="s">
        <v>380</v>
      </c>
      <c r="O3" s="133"/>
      <c r="R3" s="132" t="s">
        <v>379</v>
      </c>
      <c r="S3" s="133"/>
      <c r="Z3" s="9" t="s">
        <v>24</v>
      </c>
      <c r="AA3" s="10" t="s">
        <v>32</v>
      </c>
    </row>
    <row r="4" spans="2:27">
      <c r="B4" s="98" t="s">
        <v>27</v>
      </c>
      <c r="C4" s="89" t="s">
        <v>35</v>
      </c>
      <c r="E4" t="s">
        <v>746</v>
      </c>
      <c r="F4" s="102" t="s">
        <v>4</v>
      </c>
      <c r="G4" s="96" t="s">
        <v>12</v>
      </c>
      <c r="H4" t="s">
        <v>747</v>
      </c>
      <c r="J4" s="103" t="s">
        <v>7</v>
      </c>
      <c r="K4" s="97" t="s">
        <v>17</v>
      </c>
      <c r="N4" s="109" t="s">
        <v>320</v>
      </c>
      <c r="O4" s="110" t="s">
        <v>382</v>
      </c>
      <c r="R4" s="105" t="s">
        <v>24</v>
      </c>
      <c r="S4" s="88" t="s">
        <v>32</v>
      </c>
      <c r="Z4" s="7" t="s">
        <v>7</v>
      </c>
      <c r="AA4" s="8" t="s">
        <v>39</v>
      </c>
    </row>
    <row r="5" spans="2:27">
      <c r="B5" s="99" t="s">
        <v>51</v>
      </c>
      <c r="C5" s="33" t="s">
        <v>62</v>
      </c>
      <c r="F5" s="100" t="s">
        <v>14</v>
      </c>
      <c r="G5" s="27" t="s">
        <v>13</v>
      </c>
      <c r="H5" s="84"/>
      <c r="J5" s="104" t="s">
        <v>4</v>
      </c>
      <c r="K5" s="96" t="s">
        <v>12</v>
      </c>
      <c r="N5" s="100" t="s">
        <v>318</v>
      </c>
      <c r="O5" s="27" t="s">
        <v>383</v>
      </c>
      <c r="R5" s="106" t="s">
        <v>27</v>
      </c>
      <c r="S5" s="89" t="s">
        <v>35</v>
      </c>
      <c r="Z5" s="3" t="s">
        <v>30</v>
      </c>
      <c r="AA5" s="4" t="s">
        <v>37</v>
      </c>
    </row>
    <row r="6" spans="2:27">
      <c r="B6" s="100" t="s">
        <v>52</v>
      </c>
      <c r="C6" s="27" t="s">
        <v>63</v>
      </c>
      <c r="F6" s="100" t="s">
        <v>5</v>
      </c>
      <c r="G6" s="27" t="s">
        <v>15</v>
      </c>
      <c r="H6" s="84"/>
      <c r="J6" s="101" t="s">
        <v>8</v>
      </c>
      <c r="K6" s="53" t="s">
        <v>18</v>
      </c>
      <c r="N6" s="101" t="s">
        <v>319</v>
      </c>
      <c r="O6" s="53" t="s">
        <v>384</v>
      </c>
      <c r="R6" s="111" t="s">
        <v>320</v>
      </c>
      <c r="S6" s="110" t="s">
        <v>382</v>
      </c>
      <c r="Z6" s="21" t="s">
        <v>31</v>
      </c>
      <c r="AA6" s="22" t="s">
        <v>38</v>
      </c>
    </row>
    <row r="7" spans="2:27">
      <c r="B7" s="100" t="s">
        <v>53</v>
      </c>
      <c r="C7" s="27" t="s">
        <v>64</v>
      </c>
      <c r="F7" s="101" t="s">
        <v>6</v>
      </c>
      <c r="G7" s="53" t="s">
        <v>16</v>
      </c>
      <c r="H7" s="84"/>
      <c r="O7" s="34"/>
      <c r="R7" s="99" t="s">
        <v>51</v>
      </c>
      <c r="S7" s="33" t="s">
        <v>62</v>
      </c>
      <c r="Z7" s="19" t="s">
        <v>9</v>
      </c>
      <c r="AA7" s="20" t="s">
        <v>19</v>
      </c>
    </row>
    <row r="8" spans="2:27">
      <c r="B8" s="100" t="s">
        <v>25</v>
      </c>
      <c r="C8" s="27" t="s">
        <v>65</v>
      </c>
      <c r="N8" s="34"/>
      <c r="R8" s="107" t="s">
        <v>54</v>
      </c>
      <c r="S8" s="90" t="s">
        <v>66</v>
      </c>
    </row>
    <row r="9" spans="2:27">
      <c r="B9" s="99" t="s">
        <v>54</v>
      </c>
      <c r="C9" s="33" t="s">
        <v>66</v>
      </c>
      <c r="N9" s="92"/>
      <c r="O9" s="92"/>
      <c r="Q9" s="34"/>
      <c r="R9" s="34"/>
      <c r="S9" s="34"/>
    </row>
    <row r="10" spans="2:27">
      <c r="B10" s="100" t="s">
        <v>55</v>
      </c>
      <c r="C10" s="27" t="s">
        <v>67</v>
      </c>
      <c r="N10" s="128" t="s">
        <v>385</v>
      </c>
      <c r="O10" s="133"/>
      <c r="Q10" s="34"/>
      <c r="R10" s="34"/>
      <c r="S10" s="34"/>
    </row>
    <row r="11" spans="2:27">
      <c r="B11" s="100" t="s">
        <v>56</v>
      </c>
      <c r="C11" s="27" t="s">
        <v>68</v>
      </c>
      <c r="N11" s="109" t="s">
        <v>320</v>
      </c>
      <c r="O11" s="110" t="s">
        <v>382</v>
      </c>
      <c r="P11" s="70"/>
      <c r="Q11" s="34"/>
      <c r="R11" s="34"/>
      <c r="S11" s="34"/>
    </row>
    <row r="12" spans="2:27">
      <c r="B12" s="100" t="s">
        <v>57</v>
      </c>
      <c r="C12" s="27" t="s">
        <v>69</v>
      </c>
      <c r="M12" s="84"/>
      <c r="N12" s="108" t="s">
        <v>9</v>
      </c>
      <c r="O12" s="77" t="s">
        <v>19</v>
      </c>
      <c r="P12" s="70"/>
      <c r="Q12" s="34"/>
      <c r="R12" s="34"/>
      <c r="S12" s="34"/>
    </row>
    <row r="13" spans="2:27">
      <c r="B13" s="100" t="s">
        <v>58</v>
      </c>
      <c r="C13" s="27" t="s">
        <v>70</v>
      </c>
      <c r="M13" s="84"/>
      <c r="N13" s="86"/>
      <c r="O13" s="86"/>
      <c r="P13" s="70"/>
      <c r="Q13" s="34"/>
      <c r="R13" s="34"/>
      <c r="S13" s="34"/>
    </row>
    <row r="14" spans="2:27">
      <c r="B14" s="100" t="s">
        <v>59</v>
      </c>
      <c r="C14" s="27" t="s">
        <v>71</v>
      </c>
      <c r="M14" s="84"/>
      <c r="N14" s="70"/>
      <c r="O14" s="70"/>
      <c r="P14" s="84"/>
      <c r="Q14" s="34"/>
      <c r="R14" s="34"/>
      <c r="S14" s="34"/>
    </row>
    <row r="15" spans="2:27">
      <c r="B15" s="100" t="s">
        <v>60</v>
      </c>
      <c r="C15" s="27" t="s">
        <v>72</v>
      </c>
      <c r="F15" s="128" t="s">
        <v>287</v>
      </c>
      <c r="G15" s="129"/>
      <c r="M15" s="84"/>
      <c r="N15" s="70"/>
      <c r="O15" s="70"/>
      <c r="P15" s="84"/>
      <c r="Q15" s="34"/>
      <c r="R15" s="34"/>
      <c r="S15" s="34"/>
    </row>
    <row r="16" spans="2:27">
      <c r="B16" s="101" t="s">
        <v>61</v>
      </c>
      <c r="C16" s="53" t="s">
        <v>73</v>
      </c>
      <c r="E16" t="s">
        <v>746</v>
      </c>
      <c r="F16" s="13" t="s">
        <v>10</v>
      </c>
      <c r="G16" s="14" t="s">
        <v>20</v>
      </c>
      <c r="H16" t="s">
        <v>748</v>
      </c>
      <c r="M16" s="84"/>
      <c r="N16" s="70"/>
      <c r="O16" s="70"/>
      <c r="P16" s="84"/>
      <c r="Q16" s="34"/>
      <c r="R16" s="34"/>
      <c r="S16" s="34"/>
    </row>
    <row r="17" spans="1:27">
      <c r="F17" s="5" t="s">
        <v>11</v>
      </c>
      <c r="G17" s="6" t="s">
        <v>21</v>
      </c>
      <c r="H17" t="s">
        <v>749</v>
      </c>
      <c r="O17" s="34"/>
      <c r="P17" s="34"/>
      <c r="Q17" s="34"/>
      <c r="R17" s="34"/>
      <c r="S17" s="34"/>
    </row>
    <row r="18" spans="1:27">
      <c r="P18" s="34"/>
      <c r="Q18" s="34"/>
      <c r="R18" s="34"/>
      <c r="S18" s="34"/>
    </row>
    <row r="19" spans="1:27">
      <c r="J19" s="130" t="s">
        <v>386</v>
      </c>
      <c r="K19" s="130"/>
      <c r="P19" s="34"/>
      <c r="Q19" s="34"/>
      <c r="R19" s="34"/>
      <c r="S19" s="34"/>
    </row>
    <row r="20" spans="1:27">
      <c r="J20" s="128" t="s">
        <v>385</v>
      </c>
      <c r="K20" s="129"/>
      <c r="R20" s="130" t="s">
        <v>739</v>
      </c>
      <c r="S20" s="130"/>
    </row>
    <row r="21" spans="1:27">
      <c r="A21" s="84"/>
      <c r="B21" s="70"/>
      <c r="C21" s="84"/>
      <c r="D21" s="84"/>
      <c r="E21" s="84"/>
      <c r="H21" s="84"/>
      <c r="J21" s="11" t="s">
        <v>9</v>
      </c>
      <c r="K21" s="12" t="s">
        <v>19</v>
      </c>
      <c r="R21" s="128" t="s">
        <v>740</v>
      </c>
      <c r="S21" s="129"/>
    </row>
    <row r="22" spans="1:27">
      <c r="A22" s="86"/>
      <c r="B22" s="70"/>
      <c r="C22" s="86"/>
      <c r="D22" s="86"/>
      <c r="E22" s="86"/>
      <c r="H22" s="84"/>
      <c r="J22" s="13" t="s">
        <v>10</v>
      </c>
      <c r="K22" s="14" t="s">
        <v>20</v>
      </c>
      <c r="R22" s="112" t="s">
        <v>29</v>
      </c>
      <c r="S22" s="113" t="s">
        <v>36</v>
      </c>
      <c r="Z22" s="84"/>
      <c r="AA22" s="70"/>
    </row>
    <row r="23" spans="1:27">
      <c r="A23" s="70"/>
      <c r="B23" s="70"/>
      <c r="C23" s="70"/>
      <c r="D23" s="70"/>
      <c r="E23" s="70"/>
      <c r="H23" s="84"/>
      <c r="J23" s="17" t="s">
        <v>7</v>
      </c>
      <c r="K23" s="18" t="s">
        <v>17</v>
      </c>
      <c r="Q23" t="s">
        <v>762</v>
      </c>
      <c r="R23" s="114" t="s">
        <v>24</v>
      </c>
      <c r="S23" s="33" t="s">
        <v>32</v>
      </c>
      <c r="Z23" s="34"/>
      <c r="AA23" s="34"/>
    </row>
    <row r="24" spans="1:27">
      <c r="A24" s="70"/>
      <c r="C24" s="70"/>
      <c r="D24" s="70"/>
      <c r="E24" s="70"/>
      <c r="H24" s="84"/>
      <c r="R24" s="115" t="s">
        <v>7</v>
      </c>
      <c r="S24" s="97" t="s">
        <v>17</v>
      </c>
    </row>
    <row r="25" spans="1:27">
      <c r="A25" s="70"/>
      <c r="B25" s="70"/>
      <c r="C25" s="70"/>
      <c r="D25" s="70"/>
      <c r="E25" s="70"/>
      <c r="H25" s="84"/>
      <c r="R25" s="25" t="s">
        <v>30</v>
      </c>
      <c r="S25" s="27" t="s">
        <v>37</v>
      </c>
    </row>
    <row r="26" spans="1:27">
      <c r="A26" s="70"/>
      <c r="B26" s="70"/>
      <c r="C26" s="84"/>
      <c r="D26" s="84"/>
      <c r="E26" s="84"/>
      <c r="H26" s="84"/>
      <c r="R26" s="116" t="s">
        <v>31</v>
      </c>
      <c r="S26" s="117" t="s">
        <v>38</v>
      </c>
      <c r="T26" s="145"/>
    </row>
    <row r="27" spans="1:27">
      <c r="A27" s="84"/>
      <c r="B27" s="70"/>
      <c r="C27" s="84"/>
      <c r="D27" s="84"/>
      <c r="E27" s="84"/>
      <c r="H27" s="84"/>
      <c r="R27" s="120" t="s">
        <v>9</v>
      </c>
      <c r="S27" s="121" t="s">
        <v>19</v>
      </c>
      <c r="T27" s="145"/>
      <c r="Z27" s="34"/>
      <c r="AA27" s="26"/>
    </row>
    <row r="28" spans="1:27">
      <c r="A28" s="84"/>
      <c r="B28" s="70"/>
      <c r="C28" s="84"/>
      <c r="D28" s="84"/>
      <c r="E28" s="84"/>
      <c r="H28" s="84"/>
      <c r="R28" s="81" t="s">
        <v>27</v>
      </c>
      <c r="S28" s="76" t="s">
        <v>35</v>
      </c>
      <c r="T28" s="145"/>
    </row>
    <row r="29" spans="1:27">
      <c r="A29" s="87"/>
      <c r="B29" s="131">
        <v>220603</v>
      </c>
      <c r="C29" s="131"/>
      <c r="D29" s="86"/>
      <c r="E29" s="86"/>
      <c r="F29" s="84"/>
      <c r="G29" s="84"/>
      <c r="H29" s="84"/>
      <c r="R29" s="122" t="s">
        <v>737</v>
      </c>
      <c r="S29" s="77" t="s">
        <v>738</v>
      </c>
      <c r="T29" s="145"/>
    </row>
    <row r="30" spans="1:27">
      <c r="A30" s="84"/>
      <c r="B30" s="70" t="s">
        <v>750</v>
      </c>
      <c r="C30" s="70" t="s">
        <v>757</v>
      </c>
      <c r="D30" s="84"/>
      <c r="E30" s="84"/>
      <c r="F30" s="84"/>
      <c r="G30" s="84"/>
      <c r="H30" s="84"/>
      <c r="R30" s="81" t="s">
        <v>760</v>
      </c>
      <c r="S30" s="76" t="s">
        <v>758</v>
      </c>
      <c r="T30" s="145"/>
    </row>
    <row r="31" spans="1:27">
      <c r="A31" s="84"/>
      <c r="B31" s="70" t="s">
        <v>751</v>
      </c>
      <c r="C31" s="123" t="s">
        <v>757</v>
      </c>
      <c r="D31" s="84"/>
      <c r="E31" s="84"/>
      <c r="F31" s="84"/>
      <c r="G31" s="84"/>
      <c r="H31" s="84"/>
      <c r="R31" s="81" t="s">
        <v>761</v>
      </c>
      <c r="S31" s="76" t="s">
        <v>759</v>
      </c>
      <c r="T31" s="145"/>
    </row>
    <row r="32" spans="1:27">
      <c r="A32" s="85"/>
      <c r="B32" s="70" t="s">
        <v>752</v>
      </c>
      <c r="C32" s="123" t="s">
        <v>757</v>
      </c>
      <c r="D32" s="84"/>
      <c r="E32" s="84"/>
      <c r="F32" s="84"/>
      <c r="G32" s="84"/>
      <c r="H32" s="84"/>
    </row>
    <row r="33" spans="1:8">
      <c r="A33" s="84"/>
      <c r="B33" s="70" t="s">
        <v>753</v>
      </c>
      <c r="C33" s="123" t="s">
        <v>757</v>
      </c>
      <c r="D33" s="84"/>
      <c r="E33" s="84"/>
      <c r="F33" s="84"/>
      <c r="G33" s="84"/>
      <c r="H33" s="84"/>
    </row>
    <row r="34" spans="1:8">
      <c r="A34" s="84"/>
      <c r="B34" s="70" t="s">
        <v>754</v>
      </c>
      <c r="C34" s="124" t="s">
        <v>757</v>
      </c>
      <c r="D34" s="84"/>
      <c r="E34" s="84"/>
      <c r="F34" s="84"/>
      <c r="G34" s="84"/>
      <c r="H34" s="84"/>
    </row>
    <row r="35" spans="1:8">
      <c r="B35" s="70" t="s">
        <v>755</v>
      </c>
      <c r="C35" s="125"/>
    </row>
    <row r="36" spans="1:8">
      <c r="B36" s="70" t="s">
        <v>756</v>
      </c>
      <c r="C36" s="126"/>
    </row>
    <row r="50" spans="16:25">
      <c r="P50" s="128" t="s">
        <v>0</v>
      </c>
      <c r="Q50" s="129"/>
      <c r="T50" s="128" t="s">
        <v>22</v>
      </c>
      <c r="U50" s="129"/>
      <c r="X50" s="128" t="s">
        <v>1</v>
      </c>
      <c r="Y50" s="129"/>
    </row>
    <row r="51" spans="16:25">
      <c r="P51" s="1" t="s">
        <v>4</v>
      </c>
      <c r="Q51" s="2" t="s">
        <v>12</v>
      </c>
      <c r="T51" s="9" t="s">
        <v>24</v>
      </c>
      <c r="U51" s="10" t="s">
        <v>32</v>
      </c>
      <c r="X51" s="7" t="s">
        <v>7</v>
      </c>
      <c r="Y51" s="8" t="s">
        <v>17</v>
      </c>
    </row>
    <row r="52" spans="16:25">
      <c r="P52" s="3" t="s">
        <v>14</v>
      </c>
      <c r="Q52" s="4" t="s">
        <v>13</v>
      </c>
      <c r="T52" s="9" t="s">
        <v>25</v>
      </c>
      <c r="U52" s="10" t="s">
        <v>33</v>
      </c>
      <c r="X52" s="1" t="s">
        <v>4</v>
      </c>
      <c r="Y52" s="2" t="s">
        <v>12</v>
      </c>
    </row>
    <row r="53" spans="16:25">
      <c r="P53" s="3" t="s">
        <v>5</v>
      </c>
      <c r="Q53" s="4" t="s">
        <v>15</v>
      </c>
      <c r="T53" s="3" t="s">
        <v>4</v>
      </c>
      <c r="U53" s="4" t="s">
        <v>12</v>
      </c>
      <c r="X53" s="5" t="s">
        <v>8</v>
      </c>
      <c r="Y53" s="6" t="s">
        <v>18</v>
      </c>
    </row>
    <row r="54" spans="16:25">
      <c r="P54" s="5" t="s">
        <v>6</v>
      </c>
      <c r="Q54" s="6" t="s">
        <v>16</v>
      </c>
      <c r="T54" s="3" t="s">
        <v>26</v>
      </c>
      <c r="U54" s="4" t="s">
        <v>34</v>
      </c>
    </row>
    <row r="55" spans="16:25">
      <c r="T55" s="23" t="s">
        <v>27</v>
      </c>
      <c r="U55" s="24" t="s">
        <v>35</v>
      </c>
    </row>
    <row r="56" spans="16:25">
      <c r="T56" s="17" t="s">
        <v>28</v>
      </c>
      <c r="U56" s="18" t="s">
        <v>17</v>
      </c>
    </row>
    <row r="59" spans="16:25">
      <c r="T59" s="128" t="s">
        <v>50</v>
      </c>
      <c r="U59" s="129"/>
    </row>
    <row r="60" spans="16:25">
      <c r="T60" s="23" t="s">
        <v>27</v>
      </c>
      <c r="U60" s="24" t="s">
        <v>35</v>
      </c>
    </row>
    <row r="61" spans="16:25">
      <c r="T61" s="3" t="s">
        <v>51</v>
      </c>
      <c r="U61" s="4" t="s">
        <v>62</v>
      </c>
    </row>
    <row r="62" spans="16:25">
      <c r="T62" s="3" t="s">
        <v>52</v>
      </c>
      <c r="U62" s="4" t="s">
        <v>63</v>
      </c>
    </row>
    <row r="63" spans="16:25">
      <c r="T63" s="3" t="s">
        <v>53</v>
      </c>
      <c r="U63" s="4" t="s">
        <v>64</v>
      </c>
    </row>
    <row r="64" spans="16:25">
      <c r="T64" s="3" t="s">
        <v>25</v>
      </c>
      <c r="U64" s="4" t="s">
        <v>65</v>
      </c>
    </row>
    <row r="65" spans="20:21">
      <c r="T65" s="3" t="s">
        <v>54</v>
      </c>
      <c r="U65" s="4" t="s">
        <v>66</v>
      </c>
    </row>
    <row r="66" spans="20:21">
      <c r="T66" s="3" t="s">
        <v>55</v>
      </c>
      <c r="U66" s="4" t="s">
        <v>67</v>
      </c>
    </row>
    <row r="67" spans="20:21">
      <c r="T67" s="3" t="s">
        <v>56</v>
      </c>
      <c r="U67" s="4" t="s">
        <v>68</v>
      </c>
    </row>
    <row r="68" spans="20:21">
      <c r="T68" s="3" t="s">
        <v>57</v>
      </c>
      <c r="U68" s="4" t="s">
        <v>69</v>
      </c>
    </row>
    <row r="69" spans="20:21">
      <c r="T69" s="3" t="s">
        <v>58</v>
      </c>
      <c r="U69" s="4" t="s">
        <v>70</v>
      </c>
    </row>
    <row r="70" spans="20:21">
      <c r="T70" s="3" t="s">
        <v>59</v>
      </c>
      <c r="U70" s="4" t="s">
        <v>71</v>
      </c>
    </row>
    <row r="71" spans="20:21">
      <c r="T71" s="3" t="s">
        <v>60</v>
      </c>
      <c r="U71" s="4" t="s">
        <v>72</v>
      </c>
    </row>
    <row r="72" spans="20:21">
      <c r="T72" s="5" t="s">
        <v>61</v>
      </c>
      <c r="U72" s="6" t="s">
        <v>73</v>
      </c>
    </row>
  </sheetData>
  <mergeCells count="17">
    <mergeCell ref="B29:C29"/>
    <mergeCell ref="F15:G15"/>
    <mergeCell ref="N3:O3"/>
    <mergeCell ref="R3:S3"/>
    <mergeCell ref="J20:K20"/>
    <mergeCell ref="J19:K19"/>
    <mergeCell ref="B3:C3"/>
    <mergeCell ref="F3:G3"/>
    <mergeCell ref="J3:K3"/>
    <mergeCell ref="N10:O10"/>
    <mergeCell ref="X50:Y50"/>
    <mergeCell ref="T59:U59"/>
    <mergeCell ref="T50:U50"/>
    <mergeCell ref="P50:Q50"/>
    <mergeCell ref="Z1:AA1"/>
    <mergeCell ref="R20:S20"/>
    <mergeCell ref="R21:S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"/>
  <sheetViews>
    <sheetView topLeftCell="I340" zoomScale="85" zoomScaleNormal="85" workbookViewId="0">
      <selection activeCell="M10" sqref="M10:M377"/>
    </sheetView>
  </sheetViews>
  <sheetFormatPr defaultRowHeight="16.5"/>
  <cols>
    <col min="3" max="3" width="16.375" bestFit="1" customWidth="1"/>
    <col min="4" max="4" width="55.375" bestFit="1" customWidth="1"/>
    <col min="5" max="5" width="11.625" bestFit="1" customWidth="1"/>
    <col min="6" max="6" width="17.25" bestFit="1" customWidth="1"/>
    <col min="7" max="7" width="26" bestFit="1" customWidth="1"/>
    <col min="8" max="8" width="14.75" bestFit="1" customWidth="1"/>
    <col min="9" max="9" width="111" bestFit="1" customWidth="1"/>
    <col min="10" max="10" width="11.625" bestFit="1" customWidth="1"/>
    <col min="11" max="11" width="11" bestFit="1" customWidth="1"/>
    <col min="13" max="13" width="62.5" bestFit="1" customWidth="1"/>
    <col min="14" max="14" width="14.375" bestFit="1" customWidth="1"/>
    <col min="19" max="19" width="11.625" bestFit="1" customWidth="1"/>
    <col min="20" max="20" width="9.625" bestFit="1" customWidth="1"/>
  </cols>
  <sheetData>
    <row r="1" spans="1:22">
      <c r="A1" s="128" t="s">
        <v>287</v>
      </c>
      <c r="B1" s="129"/>
      <c r="E1" s="128" t="s">
        <v>288</v>
      </c>
      <c r="F1" s="129"/>
      <c r="J1" s="128" t="s">
        <v>289</v>
      </c>
      <c r="K1" s="129"/>
      <c r="N1" s="128" t="s">
        <v>290</v>
      </c>
      <c r="O1" s="129"/>
      <c r="S1" s="128" t="s">
        <v>291</v>
      </c>
      <c r="T1" s="129"/>
    </row>
    <row r="2" spans="1:22">
      <c r="A2" s="13" t="s">
        <v>10</v>
      </c>
      <c r="B2" s="14" t="s">
        <v>20</v>
      </c>
      <c r="C2" t="s">
        <v>296</v>
      </c>
      <c r="E2" s="1" t="s">
        <v>4</v>
      </c>
      <c r="F2" s="2" t="s">
        <v>12</v>
      </c>
      <c r="G2" t="s">
        <v>296</v>
      </c>
      <c r="J2" s="7" t="s">
        <v>7</v>
      </c>
      <c r="K2" s="8" t="s">
        <v>17</v>
      </c>
      <c r="L2" t="s">
        <v>296</v>
      </c>
      <c r="N2" s="11" t="s">
        <v>9</v>
      </c>
      <c r="O2" s="12" t="s">
        <v>19</v>
      </c>
      <c r="S2" s="9" t="s">
        <v>24</v>
      </c>
      <c r="T2" s="10" t="s">
        <v>32</v>
      </c>
      <c r="V2" t="s">
        <v>292</v>
      </c>
    </row>
    <row r="3" spans="1:22">
      <c r="A3" s="5" t="s">
        <v>11</v>
      </c>
      <c r="B3" s="6" t="s">
        <v>21</v>
      </c>
      <c r="C3" t="s">
        <v>296</v>
      </c>
      <c r="E3" s="3" t="s">
        <v>14</v>
      </c>
      <c r="F3" s="4" t="s">
        <v>13</v>
      </c>
      <c r="G3" t="s">
        <v>298</v>
      </c>
      <c r="J3" s="1" t="s">
        <v>4</v>
      </c>
      <c r="K3" s="2" t="s">
        <v>12</v>
      </c>
      <c r="L3" t="s">
        <v>297</v>
      </c>
      <c r="N3" s="65" t="s">
        <v>10</v>
      </c>
      <c r="O3" s="66" t="s">
        <v>20</v>
      </c>
      <c r="S3" s="9" t="s">
        <v>25</v>
      </c>
      <c r="T3" s="10" t="s">
        <v>33</v>
      </c>
      <c r="V3" t="s">
        <v>293</v>
      </c>
    </row>
    <row r="4" spans="1:22">
      <c r="E4" s="3" t="s">
        <v>5</v>
      </c>
      <c r="F4" s="4" t="s">
        <v>15</v>
      </c>
      <c r="G4" t="s">
        <v>298</v>
      </c>
      <c r="J4" s="54" t="s">
        <v>8</v>
      </c>
      <c r="K4" s="55" t="s">
        <v>18</v>
      </c>
      <c r="L4" t="s">
        <v>298</v>
      </c>
      <c r="N4" s="17" t="s">
        <v>7</v>
      </c>
      <c r="O4" s="18" t="s">
        <v>17</v>
      </c>
      <c r="S4" s="1" t="s">
        <v>4</v>
      </c>
      <c r="T4" s="2" t="s">
        <v>12</v>
      </c>
      <c r="V4" t="s">
        <v>294</v>
      </c>
    </row>
    <row r="5" spans="1:22">
      <c r="E5" s="5" t="s">
        <v>6</v>
      </c>
      <c r="F5" s="6" t="s">
        <v>16</v>
      </c>
      <c r="G5" t="s">
        <v>298</v>
      </c>
      <c r="N5" s="48"/>
      <c r="O5" s="34"/>
      <c r="S5" s="3" t="s">
        <v>26</v>
      </c>
      <c r="T5" s="4" t="s">
        <v>34</v>
      </c>
      <c r="V5" t="s">
        <v>295</v>
      </c>
    </row>
    <row r="6" spans="1:22">
      <c r="N6" s="48"/>
      <c r="O6" s="34"/>
      <c r="S6" s="23" t="s">
        <v>27</v>
      </c>
      <c r="T6" s="24" t="s">
        <v>35</v>
      </c>
    </row>
    <row r="7" spans="1:22">
      <c r="D7" t="str">
        <f>"INSERT INTO INSERT_TABLE(p_code, p_price) VALUES('"&amp;A7&amp;
"','"&amp;B7&amp;"');"</f>
        <v>INSERT INTO INSERT_TABLE(p_code, p_price) VALUES('','');</v>
      </c>
      <c r="N7" s="48"/>
      <c r="O7" s="34"/>
      <c r="S7" s="17" t="s">
        <v>28</v>
      </c>
      <c r="T7" s="18" t="s">
        <v>17</v>
      </c>
    </row>
    <row r="8" spans="1:22">
      <c r="N8" s="48"/>
      <c r="O8" s="34"/>
    </row>
    <row r="9" spans="1:22">
      <c r="A9" s="35" t="s">
        <v>74</v>
      </c>
      <c r="B9" s="36" t="s">
        <v>75</v>
      </c>
      <c r="C9" s="37" t="s">
        <v>76</v>
      </c>
      <c r="E9" s="41" t="s">
        <v>85</v>
      </c>
      <c r="F9" s="42" t="s">
        <v>86</v>
      </c>
      <c r="G9" s="42" t="s">
        <v>87</v>
      </c>
      <c r="H9" s="43" t="s">
        <v>88</v>
      </c>
      <c r="J9" s="62" t="s">
        <v>281</v>
      </c>
      <c r="K9" s="63" t="s">
        <v>280</v>
      </c>
      <c r="L9" s="64" t="s">
        <v>282</v>
      </c>
      <c r="N9" s="48"/>
      <c r="O9" s="34"/>
    </row>
    <row r="10" spans="1:22">
      <c r="A10" s="38">
        <v>20001</v>
      </c>
      <c r="B10" s="39">
        <v>8000</v>
      </c>
      <c r="C10" s="40" t="s">
        <v>77</v>
      </c>
      <c r="D10" t="str">
        <f>"INSERT INTO price(p_code, p_price) VALUES("&amp;A10&amp;
","&amp;B10&amp;");"</f>
        <v>INSERT INTO price(p_code, p_price) VALUES(20001,8000);</v>
      </c>
      <c r="E10" s="44">
        <v>101</v>
      </c>
      <c r="F10" s="45" t="s">
        <v>98</v>
      </c>
      <c r="G10" s="45" t="s">
        <v>116</v>
      </c>
      <c r="H10" s="46" t="str">
        <f>"02)"&amp;E10</f>
        <v>02)101</v>
      </c>
      <c r="I10" t="str">
        <f>"INSERT INTO theather(t_code,t_name,t_addr,t_tel) VALUES("&amp;E10&amp;",'"&amp;F10&amp;"','"&amp;G10&amp;"','"&amp;H10&amp;"');"</f>
        <v>INSERT INTO theather(t_code,t_name,t_addr,t_tel) VALUES(101,'강남','서울특별시 강남구 역삼동','02)101');</v>
      </c>
      <c r="J10" s="56">
        <v>101</v>
      </c>
      <c r="K10" s="57">
        <v>1011</v>
      </c>
      <c r="L10" s="58" t="s">
        <v>283</v>
      </c>
      <c r="M10" t="str">
        <f>"INSERT INTO hall(t_code, h_code,h_name) VALUES("&amp;J10&amp;
","&amp;K10&amp;",'"&amp;L10&amp;"');"</f>
        <v>INSERT INTO hall(t_code, h_code,h_name) VALUES(101,1011,'1관');</v>
      </c>
      <c r="N10" s="48"/>
      <c r="O10" s="34"/>
      <c r="S10" t="s">
        <v>9</v>
      </c>
    </row>
    <row r="11" spans="1:22">
      <c r="A11" s="3">
        <v>20002</v>
      </c>
      <c r="B11" s="34">
        <v>1000</v>
      </c>
      <c r="C11" s="4" t="s">
        <v>78</v>
      </c>
      <c r="D11" t="str">
        <f t="shared" ref="D11:D17" si="0">"INSERT INTO price(p_code, p_price) VALUES("&amp;A11&amp;
","&amp;B11&amp;");"</f>
        <v>INSERT INTO price(p_code, p_price) VALUES(20002,1000);</v>
      </c>
      <c r="E11" s="47">
        <v>102</v>
      </c>
      <c r="F11" s="48" t="s">
        <v>99</v>
      </c>
      <c r="G11" s="48" t="s">
        <v>117</v>
      </c>
      <c r="H11" s="49" t="str">
        <f t="shared" ref="H11:H27" si="1">"02)"&amp;E11</f>
        <v>02)102</v>
      </c>
      <c r="I11" t="str">
        <f t="shared" ref="I11:I74" si="2">"INSERT INTO theather(t_code,t_name,t_addr,t_tel) VALUES("&amp;E11&amp;",'"&amp;F11&amp;"','"&amp;G11&amp;"','"&amp;H11&amp;"');"</f>
        <v>INSERT INTO theather(t_code,t_name,t_addr,t_tel) VALUES(102,'강변','서울특별시 광진구 구의동','02)102');</v>
      </c>
      <c r="J11" s="56">
        <v>101</v>
      </c>
      <c r="K11" s="57">
        <v>1012</v>
      </c>
      <c r="L11" s="58" t="s">
        <v>284</v>
      </c>
      <c r="M11" t="str">
        <f t="shared" ref="M11:M74" si="3">"INSERT INTO hall(t_code, h_code,h_name) VALUES("&amp;J11&amp;
","&amp;K11&amp;",'"&amp;L11&amp;"');"</f>
        <v>INSERT INTO hall(t_code, h_code,h_name) VALUES(101,1012,'2관');</v>
      </c>
      <c r="N11" s="34"/>
      <c r="O11" s="34"/>
    </row>
    <row r="12" spans="1:22">
      <c r="A12" s="3">
        <v>20101</v>
      </c>
      <c r="B12" s="34">
        <v>11000</v>
      </c>
      <c r="C12" s="4" t="s">
        <v>79</v>
      </c>
      <c r="D12" t="str">
        <f t="shared" si="0"/>
        <v>INSERT INTO price(p_code, p_price) VALUES(20101,11000);</v>
      </c>
      <c r="E12" s="47">
        <v>103</v>
      </c>
      <c r="F12" s="48" t="s">
        <v>100</v>
      </c>
      <c r="G12" s="48" t="s">
        <v>118</v>
      </c>
      <c r="H12" s="49" t="str">
        <f t="shared" si="1"/>
        <v>02)103</v>
      </c>
      <c r="I12" t="str">
        <f t="shared" si="2"/>
        <v>INSERT INTO theather(t_code,t_name,t_addr,t_tel) VALUES(103,'건대입구','서울특별시 광진구 자양동','02)103');</v>
      </c>
      <c r="J12" s="56">
        <v>101</v>
      </c>
      <c r="K12" s="57">
        <v>1013</v>
      </c>
      <c r="L12" s="58" t="s">
        <v>285</v>
      </c>
      <c r="M12" t="str">
        <f t="shared" si="3"/>
        <v>INSERT INTO hall(t_code, h_code,h_name) VALUES(101,1013,'3관');</v>
      </c>
    </row>
    <row r="13" spans="1:22">
      <c r="A13" s="5">
        <v>20102</v>
      </c>
      <c r="B13" s="30">
        <v>14000</v>
      </c>
      <c r="C13" s="6" t="s">
        <v>80</v>
      </c>
      <c r="D13" t="str">
        <f t="shared" si="0"/>
        <v>INSERT INTO price(p_code, p_price) VALUES(20102,14000);</v>
      </c>
      <c r="E13" s="47">
        <v>104</v>
      </c>
      <c r="F13" s="48" t="s">
        <v>101</v>
      </c>
      <c r="G13" s="48" t="s">
        <v>119</v>
      </c>
      <c r="H13" s="49" t="str">
        <f t="shared" si="1"/>
        <v>02)104</v>
      </c>
      <c r="I13" t="str">
        <f t="shared" si="2"/>
        <v>INSERT INTO theather(t_code,t_name,t_addr,t_tel) VALUES(104,'구로','서울특별시 구로구 구로5동','02)104');</v>
      </c>
      <c r="J13" s="56">
        <v>101</v>
      </c>
      <c r="K13" s="57">
        <v>1014</v>
      </c>
      <c r="L13" s="58" t="s">
        <v>286</v>
      </c>
      <c r="M13" t="str">
        <f t="shared" si="3"/>
        <v>INSERT INTO hall(t_code, h_code,h_name) VALUES(101,1014,'4관');</v>
      </c>
    </row>
    <row r="14" spans="1:22">
      <c r="A14" s="3">
        <v>30001</v>
      </c>
      <c r="B14" s="34">
        <v>10000</v>
      </c>
      <c r="C14" s="4" t="s">
        <v>81</v>
      </c>
      <c r="D14" t="str">
        <f t="shared" si="0"/>
        <v>INSERT INTO price(p_code, p_price) VALUES(30001,10000);</v>
      </c>
      <c r="E14" s="47">
        <v>105</v>
      </c>
      <c r="F14" s="48" t="s">
        <v>102</v>
      </c>
      <c r="G14" s="48" t="s">
        <v>120</v>
      </c>
      <c r="H14" s="49" t="str">
        <f t="shared" si="1"/>
        <v>02)105</v>
      </c>
      <c r="I14" t="str">
        <f t="shared" si="2"/>
        <v>INSERT INTO theather(t_code,t_name,t_addr,t_tel) VALUES(105,'대학로','서울특별시 종로구 명륜2가','02)105');</v>
      </c>
      <c r="J14" s="56">
        <v>102</v>
      </c>
      <c r="K14" s="57">
        <v>1021</v>
      </c>
      <c r="L14" s="58" t="s">
        <v>283</v>
      </c>
      <c r="M14" t="str">
        <f t="shared" si="3"/>
        <v>INSERT INTO hall(t_code, h_code,h_name) VALUES(102,1021,'1관');</v>
      </c>
    </row>
    <row r="15" spans="1:22">
      <c r="A15" s="3">
        <v>30002</v>
      </c>
      <c r="B15" s="34">
        <v>11000</v>
      </c>
      <c r="C15" s="4" t="s">
        <v>82</v>
      </c>
      <c r="D15" t="str">
        <f t="shared" si="0"/>
        <v>INSERT INTO price(p_code, p_price) VALUES(30002,11000);</v>
      </c>
      <c r="E15" s="47">
        <v>106</v>
      </c>
      <c r="F15" s="48" t="s">
        <v>103</v>
      </c>
      <c r="G15" s="48" t="s">
        <v>121</v>
      </c>
      <c r="H15" s="49" t="str">
        <f t="shared" si="1"/>
        <v>02)106</v>
      </c>
      <c r="I15" t="str">
        <f t="shared" si="2"/>
        <v>INSERT INTO theather(t_code,t_name,t_addr,t_tel) VALUES(106,'동대문','서울특별시 중구 을지로6가','02)106');</v>
      </c>
      <c r="J15" s="56">
        <v>102</v>
      </c>
      <c r="K15" s="57">
        <v>1022</v>
      </c>
      <c r="L15" s="58" t="s">
        <v>284</v>
      </c>
      <c r="M15" t="str">
        <f t="shared" si="3"/>
        <v>INSERT INTO hall(t_code, h_code,h_name) VALUES(102,1022,'2관');</v>
      </c>
    </row>
    <row r="16" spans="1:22">
      <c r="A16" s="3">
        <v>30101</v>
      </c>
      <c r="B16" s="34">
        <v>12000</v>
      </c>
      <c r="C16" s="4" t="s">
        <v>83</v>
      </c>
      <c r="D16" t="str">
        <f t="shared" si="0"/>
        <v>INSERT INTO price(p_code, p_price) VALUES(30101,12000);</v>
      </c>
      <c r="E16" s="47">
        <v>107</v>
      </c>
      <c r="F16" s="48" t="s">
        <v>104</v>
      </c>
      <c r="G16" s="48" t="s">
        <v>122</v>
      </c>
      <c r="H16" s="49" t="str">
        <f t="shared" si="1"/>
        <v>02)107</v>
      </c>
      <c r="I16" t="str">
        <f t="shared" si="2"/>
        <v>INSERT INTO theather(t_code,t_name,t_addr,t_tel) VALUES(107,'등촌','서울특별시 강서구 등촌동','02)107');</v>
      </c>
      <c r="J16" s="56">
        <v>102</v>
      </c>
      <c r="K16" s="57">
        <v>1023</v>
      </c>
      <c r="L16" s="58" t="s">
        <v>285</v>
      </c>
      <c r="M16" t="str">
        <f t="shared" si="3"/>
        <v>INSERT INTO hall(t_code, h_code,h_name) VALUES(102,1023,'3관');</v>
      </c>
    </row>
    <row r="17" spans="1:15">
      <c r="A17" s="5">
        <v>30102</v>
      </c>
      <c r="B17" s="30">
        <v>15000</v>
      </c>
      <c r="C17" s="6" t="s">
        <v>84</v>
      </c>
      <c r="D17" t="str">
        <f t="shared" si="0"/>
        <v>INSERT INTO price(p_code, p_price) VALUES(30102,15000);</v>
      </c>
      <c r="E17" s="47">
        <v>108</v>
      </c>
      <c r="F17" s="48" t="s">
        <v>105</v>
      </c>
      <c r="G17" s="48" t="s">
        <v>123</v>
      </c>
      <c r="H17" s="49" t="str">
        <f t="shared" si="1"/>
        <v>02)108</v>
      </c>
      <c r="I17" t="str">
        <f t="shared" si="2"/>
        <v>INSERT INTO theather(t_code,t_name,t_addr,t_tel) VALUES(108,'명동','서울특별시 중구 명동2가','02)108');</v>
      </c>
      <c r="J17" s="56">
        <v>102</v>
      </c>
      <c r="K17" s="57">
        <v>1024</v>
      </c>
      <c r="L17" s="58" t="s">
        <v>286</v>
      </c>
      <c r="M17" t="str">
        <f t="shared" si="3"/>
        <v>INSERT INTO hall(t_code, h_code,h_name) VALUES(102,1024,'4관');</v>
      </c>
    </row>
    <row r="18" spans="1:15">
      <c r="E18" s="47">
        <v>109</v>
      </c>
      <c r="F18" s="48" t="s">
        <v>106</v>
      </c>
      <c r="G18" s="48" t="s">
        <v>124</v>
      </c>
      <c r="H18" s="49" t="str">
        <f t="shared" si="1"/>
        <v>02)109</v>
      </c>
      <c r="I18" t="str">
        <f t="shared" si="2"/>
        <v>INSERT INTO theather(t_code,t_name,t_addr,t_tel) VALUES(109,'목동','서울특별시 양천구 목동','02)109');</v>
      </c>
      <c r="J18" s="56">
        <v>103</v>
      </c>
      <c r="K18" s="57">
        <v>1031</v>
      </c>
      <c r="L18" s="58" t="s">
        <v>283</v>
      </c>
      <c r="M18" t="str">
        <f t="shared" si="3"/>
        <v>INSERT INTO hall(t_code, h_code,h_name) VALUES(103,1031,'1관');</v>
      </c>
    </row>
    <row r="19" spans="1:15">
      <c r="E19" s="47">
        <v>110</v>
      </c>
      <c r="F19" s="48" t="s">
        <v>107</v>
      </c>
      <c r="G19" s="48" t="s">
        <v>125</v>
      </c>
      <c r="H19" s="49" t="str">
        <f t="shared" si="1"/>
        <v>02)110</v>
      </c>
      <c r="I19" t="str">
        <f t="shared" si="2"/>
        <v>INSERT INTO theather(t_code,t_name,t_addr,t_tel) VALUES(110,'미아','서울특별시 강북구 미아동','02)110');</v>
      </c>
      <c r="J19" s="56">
        <v>103</v>
      </c>
      <c r="K19" s="57">
        <v>1032</v>
      </c>
      <c r="L19" s="58" t="s">
        <v>284</v>
      </c>
      <c r="M19" t="str">
        <f t="shared" si="3"/>
        <v>INSERT INTO hall(t_code, h_code,h_name) VALUES(103,1032,'2관');</v>
      </c>
    </row>
    <row r="20" spans="1:15">
      <c r="E20" s="47">
        <v>111</v>
      </c>
      <c r="F20" s="48" t="s">
        <v>108</v>
      </c>
      <c r="G20" s="48" t="s">
        <v>126</v>
      </c>
      <c r="H20" s="49" t="str">
        <f t="shared" si="1"/>
        <v>02)111</v>
      </c>
      <c r="I20" t="str">
        <f t="shared" si="2"/>
        <v>INSERT INTO theather(t_code,t_name,t_addr,t_tel) VALUES(111,'방학','서울특별시 도봉구 방학동','02)111');</v>
      </c>
      <c r="J20" s="56">
        <v>103</v>
      </c>
      <c r="K20" s="57">
        <v>1033</v>
      </c>
      <c r="L20" s="58" t="s">
        <v>285</v>
      </c>
      <c r="M20" t="str">
        <f t="shared" si="3"/>
        <v>INSERT INTO hall(t_code, h_code,h_name) VALUES(103,1033,'3관');</v>
      </c>
    </row>
    <row r="21" spans="1:15">
      <c r="E21" s="47">
        <v>112</v>
      </c>
      <c r="F21" s="48" t="s">
        <v>109</v>
      </c>
      <c r="G21" s="48" t="s">
        <v>127</v>
      </c>
      <c r="H21" s="49" t="str">
        <f t="shared" si="1"/>
        <v>02)112</v>
      </c>
      <c r="I21" t="str">
        <f t="shared" si="2"/>
        <v>INSERT INTO theather(t_code,t_name,t_addr,t_tel) VALUES(112,'송파','서울특별시 송파구 장지동','02)112');</v>
      </c>
      <c r="J21" s="56">
        <v>103</v>
      </c>
      <c r="K21" s="57">
        <v>1034</v>
      </c>
      <c r="L21" s="58" t="s">
        <v>286</v>
      </c>
      <c r="M21" t="str">
        <f t="shared" si="3"/>
        <v>INSERT INTO hall(t_code, h_code,h_name) VALUES(103,1034,'4관');</v>
      </c>
    </row>
    <row r="22" spans="1:15">
      <c r="E22" s="47">
        <v>113</v>
      </c>
      <c r="F22" s="48" t="s">
        <v>110</v>
      </c>
      <c r="G22" s="50" t="s">
        <v>128</v>
      </c>
      <c r="H22" s="49" t="str">
        <f t="shared" si="1"/>
        <v>02)113</v>
      </c>
      <c r="I22" t="str">
        <f t="shared" si="2"/>
        <v>INSERT INTO theather(t_code,t_name,t_addr,t_tel) VALUES(113,'수유','서울시 강북구 수유동','02)113');</v>
      </c>
      <c r="J22" s="56">
        <v>104</v>
      </c>
      <c r="K22" s="57">
        <v>1041</v>
      </c>
      <c r="L22" s="58" t="s">
        <v>283</v>
      </c>
      <c r="M22" t="str">
        <f t="shared" si="3"/>
        <v>INSERT INTO hall(t_code, h_code,h_name) VALUES(104,1041,'1관');</v>
      </c>
    </row>
    <row r="23" spans="1:15">
      <c r="E23" s="47">
        <v>114</v>
      </c>
      <c r="F23" s="48" t="s">
        <v>111</v>
      </c>
      <c r="G23" s="50" t="s">
        <v>129</v>
      </c>
      <c r="H23" s="49" t="str">
        <f t="shared" si="1"/>
        <v>02)114</v>
      </c>
      <c r="I23" t="str">
        <f t="shared" si="2"/>
        <v>INSERT INTO theather(t_code,t_name,t_addr,t_tel) VALUES(114,'압구정','서울특별시 강남구 신사동','02)114');</v>
      </c>
      <c r="J23" s="56">
        <v>104</v>
      </c>
      <c r="K23" s="57">
        <v>1042</v>
      </c>
      <c r="L23" s="58" t="s">
        <v>284</v>
      </c>
      <c r="M23" t="str">
        <f t="shared" si="3"/>
        <v>INSERT INTO hall(t_code, h_code,h_name) VALUES(104,1042,'2관');</v>
      </c>
    </row>
    <row r="24" spans="1:15">
      <c r="E24" s="47">
        <v>115</v>
      </c>
      <c r="F24" s="48" t="s">
        <v>112</v>
      </c>
      <c r="G24" s="50" t="s">
        <v>130</v>
      </c>
      <c r="H24" s="49" t="str">
        <f t="shared" si="1"/>
        <v>02)115</v>
      </c>
      <c r="I24" t="str">
        <f t="shared" si="2"/>
        <v>INSERT INTO theather(t_code,t_name,t_addr,t_tel) VALUES(115,'여의도','서울특별시 영등포구 여의도동','02)115');</v>
      </c>
      <c r="J24" s="56">
        <v>104</v>
      </c>
      <c r="K24" s="57">
        <v>1043</v>
      </c>
      <c r="L24" s="58" t="s">
        <v>285</v>
      </c>
      <c r="M24" t="str">
        <f t="shared" si="3"/>
        <v>INSERT INTO hall(t_code, h_code,h_name) VALUES(104,1043,'3관');</v>
      </c>
    </row>
    <row r="25" spans="1:15">
      <c r="E25" s="47">
        <v>116</v>
      </c>
      <c r="F25" s="48" t="s">
        <v>113</v>
      </c>
      <c r="G25" s="50" t="s">
        <v>131</v>
      </c>
      <c r="H25" s="49" t="str">
        <f t="shared" si="1"/>
        <v>02)116</v>
      </c>
      <c r="I25" t="str">
        <f t="shared" si="2"/>
        <v>INSERT INTO theather(t_code,t_name,t_addr,t_tel) VALUES(116,'연남','서울 마포구 동교동','02)116');</v>
      </c>
      <c r="J25" s="56">
        <v>104</v>
      </c>
      <c r="K25" s="57">
        <v>1044</v>
      </c>
      <c r="L25" s="58" t="s">
        <v>286</v>
      </c>
      <c r="M25" t="str">
        <f t="shared" si="3"/>
        <v>INSERT INTO hall(t_code, h_code,h_name) VALUES(104,1044,'4관');</v>
      </c>
    </row>
    <row r="26" spans="1:15">
      <c r="E26" s="47">
        <v>117</v>
      </c>
      <c r="F26" s="48" t="s">
        <v>114</v>
      </c>
      <c r="G26" s="50" t="s">
        <v>132</v>
      </c>
      <c r="H26" s="49" t="str">
        <f t="shared" si="1"/>
        <v>02)117</v>
      </c>
      <c r="I26" t="str">
        <f t="shared" si="2"/>
        <v>INSERT INTO theather(t_code,t_name,t_addr,t_tel) VALUES(117,'영등포','서울특별시 영등포구 영등포동','02)117');</v>
      </c>
      <c r="J26" s="56">
        <v>105</v>
      </c>
      <c r="K26" s="57">
        <v>1051</v>
      </c>
      <c r="L26" s="58" t="s">
        <v>283</v>
      </c>
      <c r="M26" t="str">
        <f t="shared" si="3"/>
        <v>INSERT INTO hall(t_code, h_code,h_name) VALUES(105,1051,'1관');</v>
      </c>
    </row>
    <row r="27" spans="1:15">
      <c r="E27" s="47">
        <v>118</v>
      </c>
      <c r="F27" s="48" t="s">
        <v>115</v>
      </c>
      <c r="G27" s="50" t="s">
        <v>133</v>
      </c>
      <c r="H27" s="49" t="str">
        <f t="shared" si="1"/>
        <v>02)118</v>
      </c>
      <c r="I27" t="str">
        <f t="shared" si="2"/>
        <v>INSERT INTO theather(t_code,t_name,t_addr,t_tel) VALUES(118,'홍대','서울특별시 마포구 동교동','02)118');</v>
      </c>
      <c r="J27" s="56">
        <v>105</v>
      </c>
      <c r="K27" s="57">
        <v>1052</v>
      </c>
      <c r="L27" s="58" t="s">
        <v>284</v>
      </c>
      <c r="M27" t="str">
        <f t="shared" si="3"/>
        <v>INSERT INTO hall(t_code, h_code,h_name) VALUES(105,1052,'2관');</v>
      </c>
    </row>
    <row r="28" spans="1:15">
      <c r="E28" s="47">
        <v>201</v>
      </c>
      <c r="F28" s="48" t="s">
        <v>134</v>
      </c>
      <c r="G28" s="50" t="s">
        <v>155</v>
      </c>
      <c r="H28" s="49" t="str">
        <f>"031)"&amp;E28</f>
        <v>031)201</v>
      </c>
      <c r="I28" t="str">
        <f t="shared" si="2"/>
        <v>INSERT INTO theather(t_code,t_name,t_addr,t_tel) VALUES(201,'경기광주','경기도 광주시 역동','031)201');</v>
      </c>
      <c r="J28" s="56">
        <v>105</v>
      </c>
      <c r="K28" s="57">
        <v>1053</v>
      </c>
      <c r="L28" s="58" t="s">
        <v>285</v>
      </c>
      <c r="M28" t="str">
        <f t="shared" si="3"/>
        <v>INSERT INTO hall(t_code, h_code,h_name) VALUES(105,1053,'3관');</v>
      </c>
    </row>
    <row r="29" spans="1:15">
      <c r="E29" s="47">
        <v>202</v>
      </c>
      <c r="F29" s="48" t="s">
        <v>135</v>
      </c>
      <c r="G29" s="50" t="s">
        <v>156</v>
      </c>
      <c r="H29" s="49" t="str">
        <f t="shared" ref="H29:H48" si="4">"031)"&amp;E29</f>
        <v>031)202</v>
      </c>
      <c r="I29" t="str">
        <f t="shared" si="2"/>
        <v>INSERT INTO theather(t_code,t_name,t_addr,t_tel) VALUES(202,'고양행신','경기도 고양시 덕양구 행신동','031)202');</v>
      </c>
      <c r="J29" s="56">
        <v>105</v>
      </c>
      <c r="K29" s="57">
        <v>1054</v>
      </c>
      <c r="L29" s="58" t="s">
        <v>286</v>
      </c>
      <c r="M29" t="str">
        <f t="shared" si="3"/>
        <v>INSERT INTO hall(t_code, h_code,h_name) VALUES(105,1054,'4관');</v>
      </c>
    </row>
    <row r="30" spans="1:15">
      <c r="E30" s="47">
        <v>203</v>
      </c>
      <c r="F30" s="48" t="s">
        <v>136</v>
      </c>
      <c r="G30" s="50" t="s">
        <v>157</v>
      </c>
      <c r="H30" s="49" t="str">
        <f t="shared" si="4"/>
        <v>031)203</v>
      </c>
      <c r="I30" t="str">
        <f t="shared" si="2"/>
        <v>INSERT INTO theather(t_code,t_name,t_addr,t_tel) VALUES(203,'광교','경기도 수원시 영통구 하동','031)203');</v>
      </c>
      <c r="J30" s="56">
        <v>106</v>
      </c>
      <c r="K30" s="57">
        <v>1061</v>
      </c>
      <c r="L30" s="58" t="s">
        <v>283</v>
      </c>
      <c r="M30" t="str">
        <f t="shared" si="3"/>
        <v>INSERT INTO hall(t_code, h_code,h_name) VALUES(106,1061,'1관');</v>
      </c>
    </row>
    <row r="31" spans="1:15">
      <c r="E31" s="47">
        <v>204</v>
      </c>
      <c r="F31" s="48" t="s">
        <v>137</v>
      </c>
      <c r="G31" s="50" t="s">
        <v>158</v>
      </c>
      <c r="H31" s="49" t="str">
        <f t="shared" si="4"/>
        <v>031)204</v>
      </c>
      <c r="I31" t="str">
        <f t="shared" si="2"/>
        <v>INSERT INTO theather(t_code,t_name,t_addr,t_tel) VALUES(204,'광명역','경기도 광명시 일직동','031)204');</v>
      </c>
      <c r="J31" s="56">
        <v>106</v>
      </c>
      <c r="K31" s="57">
        <v>1062</v>
      </c>
      <c r="L31" s="58" t="s">
        <v>284</v>
      </c>
      <c r="M31" t="str">
        <f t="shared" si="3"/>
        <v>INSERT INTO hall(t_code, h_code,h_name) VALUES(106,1062,'2관');</v>
      </c>
      <c r="N31" s="34"/>
      <c r="O31" s="34"/>
    </row>
    <row r="32" spans="1:15">
      <c r="E32" s="47">
        <v>205</v>
      </c>
      <c r="F32" s="26" t="s">
        <v>138</v>
      </c>
      <c r="G32" s="50" t="s">
        <v>159</v>
      </c>
      <c r="H32" s="49" t="str">
        <f t="shared" si="4"/>
        <v>031)205</v>
      </c>
      <c r="I32" t="str">
        <f t="shared" si="2"/>
        <v>INSERT INTO theather(t_code,t_name,t_addr,t_tel) VALUES(205,'구리','경기도 구리시 인창동','031)205');</v>
      </c>
      <c r="J32" s="56">
        <v>106</v>
      </c>
      <c r="K32" s="57">
        <v>1063</v>
      </c>
      <c r="L32" s="58" t="s">
        <v>285</v>
      </c>
      <c r="M32" t="str">
        <f t="shared" si="3"/>
        <v>INSERT INTO hall(t_code, h_code,h_name) VALUES(106,1063,'3관');</v>
      </c>
      <c r="N32" s="34"/>
      <c r="O32" s="34"/>
    </row>
    <row r="33" spans="5:15">
      <c r="E33" s="47">
        <v>206</v>
      </c>
      <c r="F33" s="26" t="s">
        <v>139</v>
      </c>
      <c r="G33" s="50" t="s">
        <v>160</v>
      </c>
      <c r="H33" s="49" t="str">
        <f t="shared" si="4"/>
        <v>031)206</v>
      </c>
      <c r="I33" t="str">
        <f t="shared" si="2"/>
        <v>INSERT INTO theather(t_code,t_name,t_addr,t_tel) VALUES(206,'기흥','경기도 용인시 기흥구 구갈동','031)206');</v>
      </c>
      <c r="J33" s="56">
        <v>106</v>
      </c>
      <c r="K33" s="57">
        <v>1064</v>
      </c>
      <c r="L33" s="58" t="s">
        <v>286</v>
      </c>
      <c r="M33" t="str">
        <f t="shared" si="3"/>
        <v>INSERT INTO hall(t_code, h_code,h_name) VALUES(106,1064,'4관');</v>
      </c>
      <c r="N33" s="34"/>
      <c r="O33" s="34"/>
    </row>
    <row r="34" spans="5:15">
      <c r="E34" s="47">
        <v>207</v>
      </c>
      <c r="F34" s="26" t="s">
        <v>140</v>
      </c>
      <c r="G34" s="50" t="s">
        <v>161</v>
      </c>
      <c r="H34" s="49" t="str">
        <f t="shared" si="4"/>
        <v>031)207</v>
      </c>
      <c r="I34" t="str">
        <f t="shared" si="2"/>
        <v>INSERT INTO theather(t_code,t_name,t_addr,t_tel) VALUES(207,'김포','경기도 김포시 풍무동','031)207');</v>
      </c>
      <c r="J34" s="56">
        <v>107</v>
      </c>
      <c r="K34" s="57">
        <v>1071</v>
      </c>
      <c r="L34" s="58" t="s">
        <v>283</v>
      </c>
      <c r="M34" t="str">
        <f t="shared" si="3"/>
        <v>INSERT INTO hall(t_code, h_code,h_name) VALUES(107,1071,'1관');</v>
      </c>
      <c r="N34" s="34"/>
      <c r="O34" s="34"/>
    </row>
    <row r="35" spans="5:15">
      <c r="E35" s="47">
        <v>208</v>
      </c>
      <c r="F35" s="26" t="s">
        <v>141</v>
      </c>
      <c r="G35" s="50" t="s">
        <v>162</v>
      </c>
      <c r="H35" s="49" t="str">
        <f t="shared" si="4"/>
        <v>031)208</v>
      </c>
      <c r="I35" t="str">
        <f t="shared" si="2"/>
        <v>INSERT INTO theather(t_code,t_name,t_addr,t_tel) VALUES(208,'동수원','경기도 수원시 팔달구 인계동 ','031)208');</v>
      </c>
      <c r="J35" s="56">
        <v>107</v>
      </c>
      <c r="K35" s="57">
        <v>1072</v>
      </c>
      <c r="L35" s="58" t="s">
        <v>284</v>
      </c>
      <c r="M35" t="str">
        <f t="shared" si="3"/>
        <v>INSERT INTO hall(t_code, h_code,h_name) VALUES(107,1072,'2관');</v>
      </c>
      <c r="N35" s="34"/>
      <c r="O35" s="34"/>
    </row>
    <row r="36" spans="5:15">
      <c r="E36" s="47">
        <v>209</v>
      </c>
      <c r="F36" s="26" t="s">
        <v>142</v>
      </c>
      <c r="G36" s="50" t="s">
        <v>163</v>
      </c>
      <c r="H36" s="49" t="str">
        <f t="shared" si="4"/>
        <v>031)209</v>
      </c>
      <c r="I36" t="str">
        <f t="shared" si="2"/>
        <v>INSERT INTO theather(t_code,t_name,t_addr,t_tel) VALUES(209,'동탄','경기도 화성시 반송동','031)209');</v>
      </c>
      <c r="J36" s="56">
        <v>107</v>
      </c>
      <c r="K36" s="57">
        <v>1073</v>
      </c>
      <c r="L36" s="58" t="s">
        <v>285</v>
      </c>
      <c r="M36" t="str">
        <f t="shared" si="3"/>
        <v>INSERT INTO hall(t_code, h_code,h_name) VALUES(107,1073,'3관');</v>
      </c>
      <c r="N36" s="34"/>
      <c r="O36" s="34"/>
    </row>
    <row r="37" spans="5:15">
      <c r="E37" s="47">
        <v>210</v>
      </c>
      <c r="F37" s="26" t="s">
        <v>143</v>
      </c>
      <c r="G37" s="50" t="s">
        <v>164</v>
      </c>
      <c r="H37" s="49" t="str">
        <f t="shared" si="4"/>
        <v>031)210</v>
      </c>
      <c r="I37" t="str">
        <f t="shared" si="2"/>
        <v>INSERT INTO theather(t_code,t_name,t_addr,t_tel) VALUES(210,'부천','부천시 중동 1164번지','031)210');</v>
      </c>
      <c r="J37" s="56">
        <v>107</v>
      </c>
      <c r="K37" s="57">
        <v>1074</v>
      </c>
      <c r="L37" s="58" t="s">
        <v>286</v>
      </c>
      <c r="M37" t="str">
        <f t="shared" si="3"/>
        <v>INSERT INTO hall(t_code, h_code,h_name) VALUES(107,1074,'4관');</v>
      </c>
      <c r="N37" s="34"/>
      <c r="O37" s="34"/>
    </row>
    <row r="38" spans="5:15">
      <c r="E38" s="47">
        <v>211</v>
      </c>
      <c r="F38" s="26" t="s">
        <v>144</v>
      </c>
      <c r="G38" s="50" t="s">
        <v>165</v>
      </c>
      <c r="H38" s="49" t="str">
        <f t="shared" si="4"/>
        <v>031)211</v>
      </c>
      <c r="I38" t="str">
        <f t="shared" si="2"/>
        <v>INSERT INTO theather(t_code,t_name,t_addr,t_tel) VALUES(211,'산본','군포시 산본동','031)211');</v>
      </c>
      <c r="J38" s="56">
        <v>108</v>
      </c>
      <c r="K38" s="57">
        <v>1081</v>
      </c>
      <c r="L38" s="58" t="s">
        <v>283</v>
      </c>
      <c r="M38" t="str">
        <f t="shared" si="3"/>
        <v>INSERT INTO hall(t_code, h_code,h_name) VALUES(108,1081,'1관');</v>
      </c>
      <c r="N38" s="34"/>
      <c r="O38" s="34"/>
    </row>
    <row r="39" spans="5:15">
      <c r="E39" s="47">
        <v>212</v>
      </c>
      <c r="F39" s="26" t="s">
        <v>145</v>
      </c>
      <c r="G39" s="50" t="s">
        <v>166</v>
      </c>
      <c r="H39" s="49" t="str">
        <f t="shared" si="4"/>
        <v>031)212</v>
      </c>
      <c r="I39" t="str">
        <f t="shared" si="2"/>
        <v>INSERT INTO theather(t_code,t_name,t_addr,t_tel) VALUES(212,'수원','경기도 수원시 팔달구','031)212');</v>
      </c>
      <c r="J39" s="56">
        <v>108</v>
      </c>
      <c r="K39" s="57">
        <v>1082</v>
      </c>
      <c r="L39" s="58" t="s">
        <v>284</v>
      </c>
      <c r="M39" t="str">
        <f t="shared" si="3"/>
        <v>INSERT INTO hall(t_code, h_code,h_name) VALUES(108,1082,'2관');</v>
      </c>
      <c r="N39" s="34"/>
      <c r="O39" s="34"/>
    </row>
    <row r="40" spans="5:15">
      <c r="E40" s="47">
        <v>213</v>
      </c>
      <c r="F40" s="26" t="s">
        <v>146</v>
      </c>
      <c r="G40" s="50" t="s">
        <v>167</v>
      </c>
      <c r="H40" s="49" t="str">
        <f t="shared" si="4"/>
        <v>031)213</v>
      </c>
      <c r="I40" t="str">
        <f t="shared" si="2"/>
        <v>INSERT INTO theather(t_code,t_name,t_addr,t_tel) VALUES(213,'스파틸드시티위례','경기도 하남시 학암동','031)213');</v>
      </c>
      <c r="J40" s="56">
        <v>108</v>
      </c>
      <c r="K40" s="57">
        <v>1083</v>
      </c>
      <c r="L40" s="58" t="s">
        <v>285</v>
      </c>
      <c r="M40" t="str">
        <f t="shared" si="3"/>
        <v>INSERT INTO hall(t_code, h_code,h_name) VALUES(108,1083,'3관');</v>
      </c>
      <c r="N40" s="34"/>
      <c r="O40" s="34"/>
    </row>
    <row r="41" spans="5:15">
      <c r="E41" s="47">
        <v>214</v>
      </c>
      <c r="F41" s="26" t="s">
        <v>147</v>
      </c>
      <c r="G41" s="50" t="s">
        <v>168</v>
      </c>
      <c r="H41" s="49" t="str">
        <f t="shared" si="4"/>
        <v>031)214</v>
      </c>
      <c r="I41" t="str">
        <f t="shared" si="2"/>
        <v>INSERT INTO theather(t_code,t_name,t_addr,t_tel) VALUES(214,'시흥','경기도 시흥시 대야동','031)214');</v>
      </c>
      <c r="J41" s="56">
        <v>108</v>
      </c>
      <c r="K41" s="57">
        <v>1084</v>
      </c>
      <c r="L41" s="58" t="s">
        <v>286</v>
      </c>
      <c r="M41" t="str">
        <f t="shared" si="3"/>
        <v>INSERT INTO hall(t_code, h_code,h_name) VALUES(108,1084,'4관');</v>
      </c>
      <c r="N41" s="34"/>
      <c r="O41" s="34"/>
    </row>
    <row r="42" spans="5:15">
      <c r="E42" s="47">
        <v>215</v>
      </c>
      <c r="F42" s="26" t="s">
        <v>148</v>
      </c>
      <c r="G42" s="50" t="s">
        <v>169</v>
      </c>
      <c r="H42" s="49" t="str">
        <f t="shared" si="4"/>
        <v>031)215</v>
      </c>
      <c r="I42" t="str">
        <f t="shared" si="2"/>
        <v>INSERT INTO theather(t_code,t_name,t_addr,t_tel) VALUES(215,'용인','경기도 용인시 처인구 김량장동','031)215');</v>
      </c>
      <c r="J42" s="56">
        <v>109</v>
      </c>
      <c r="K42" s="57">
        <v>1091</v>
      </c>
      <c r="L42" s="58" t="s">
        <v>283</v>
      </c>
      <c r="M42" t="str">
        <f t="shared" si="3"/>
        <v>INSERT INTO hall(t_code, h_code,h_name) VALUES(109,1091,'1관');</v>
      </c>
      <c r="N42" s="34"/>
      <c r="O42" s="34"/>
    </row>
    <row r="43" spans="5:15">
      <c r="E43" s="47">
        <v>216</v>
      </c>
      <c r="F43" s="26" t="s">
        <v>149</v>
      </c>
      <c r="G43" s="50" t="s">
        <v>170</v>
      </c>
      <c r="H43" s="49" t="str">
        <f t="shared" si="4"/>
        <v>031)216</v>
      </c>
      <c r="I43" t="str">
        <f t="shared" si="2"/>
        <v>INSERT INTO theather(t_code,t_name,t_addr,t_tel) VALUES(216,'의정부','경기도 의정부시 의정부동','031)216');</v>
      </c>
      <c r="J43" s="56">
        <v>109</v>
      </c>
      <c r="K43" s="57">
        <v>1092</v>
      </c>
      <c r="L43" s="58" t="s">
        <v>284</v>
      </c>
      <c r="M43" t="str">
        <f t="shared" si="3"/>
        <v>INSERT INTO hall(t_code, h_code,h_name) VALUES(109,1092,'2관');</v>
      </c>
      <c r="N43" s="34"/>
      <c r="O43" s="34"/>
    </row>
    <row r="44" spans="5:15">
      <c r="E44" s="47">
        <v>217</v>
      </c>
      <c r="F44" s="26" t="s">
        <v>150</v>
      </c>
      <c r="G44" s="50" t="s">
        <v>171</v>
      </c>
      <c r="H44" s="49" t="str">
        <f t="shared" si="4"/>
        <v>031)217</v>
      </c>
      <c r="I44" t="str">
        <f t="shared" si="2"/>
        <v>INSERT INTO theather(t_code,t_name,t_addr,t_tel) VALUES(217,'일산','경기도 고양시 일산동구 장항동','031)217');</v>
      </c>
      <c r="J44" s="56">
        <v>109</v>
      </c>
      <c r="K44" s="57">
        <v>1093</v>
      </c>
      <c r="L44" s="58" t="s">
        <v>285</v>
      </c>
      <c r="M44" t="str">
        <f t="shared" si="3"/>
        <v>INSERT INTO hall(t_code, h_code,h_name) VALUES(109,1093,'3관');</v>
      </c>
      <c r="N44" s="34"/>
      <c r="O44" s="34"/>
    </row>
    <row r="45" spans="5:15">
      <c r="E45" s="47">
        <v>218</v>
      </c>
      <c r="F45" s="26" t="s">
        <v>151</v>
      </c>
      <c r="G45" s="50" t="s">
        <v>172</v>
      </c>
      <c r="H45" s="49" t="str">
        <f t="shared" si="4"/>
        <v>031)218</v>
      </c>
      <c r="I45" t="str">
        <f t="shared" si="2"/>
        <v>INSERT INTO theather(t_code,t_name,t_addr,t_tel) VALUES(218,'판교','경기도 성남시 분당구 백현동 ','031)218');</v>
      </c>
      <c r="J45" s="56">
        <v>109</v>
      </c>
      <c r="K45" s="57">
        <v>1094</v>
      </c>
      <c r="L45" s="58" t="s">
        <v>286</v>
      </c>
      <c r="M45" t="str">
        <f t="shared" si="3"/>
        <v>INSERT INTO hall(t_code, h_code,h_name) VALUES(109,1094,'4관');</v>
      </c>
      <c r="N45" s="34"/>
      <c r="O45" s="34"/>
    </row>
    <row r="46" spans="5:15">
      <c r="E46" s="47">
        <v>219</v>
      </c>
      <c r="F46" s="26" t="s">
        <v>152</v>
      </c>
      <c r="G46" s="50" t="s">
        <v>173</v>
      </c>
      <c r="H46" s="49" t="str">
        <f t="shared" si="4"/>
        <v>031)219</v>
      </c>
      <c r="I46" t="str">
        <f t="shared" si="2"/>
        <v>INSERT INTO theather(t_code,t_name,t_addr,t_tel) VALUES(219,'평촌','경기도 안양시 동안구 관양동','031)219');</v>
      </c>
      <c r="J46" s="56">
        <v>110</v>
      </c>
      <c r="K46" s="57">
        <v>1101</v>
      </c>
      <c r="L46" s="58" t="s">
        <v>283</v>
      </c>
      <c r="M46" t="str">
        <f t="shared" si="3"/>
        <v>INSERT INTO hall(t_code, h_code,h_name) VALUES(110,1101,'1관');</v>
      </c>
      <c r="N46" s="34"/>
      <c r="O46" s="34"/>
    </row>
    <row r="47" spans="5:15">
      <c r="E47" s="47">
        <v>220</v>
      </c>
      <c r="F47" s="26" t="s">
        <v>153</v>
      </c>
      <c r="G47" s="50" t="s">
        <v>174</v>
      </c>
      <c r="H47" s="49" t="str">
        <f t="shared" si="4"/>
        <v>031)220</v>
      </c>
      <c r="I47" t="str">
        <f t="shared" si="2"/>
        <v>INSERT INTO theather(t_code,t_name,t_addr,t_tel) VALUES(220,'평택','경기도 평택시 평택동','031)220');</v>
      </c>
      <c r="J47" s="56">
        <v>110</v>
      </c>
      <c r="K47" s="57">
        <v>1102</v>
      </c>
      <c r="L47" s="58" t="s">
        <v>284</v>
      </c>
      <c r="M47" t="str">
        <f t="shared" si="3"/>
        <v>INSERT INTO hall(t_code, h_code,h_name) VALUES(110,1102,'2관');</v>
      </c>
      <c r="N47" s="34"/>
      <c r="O47" s="34"/>
    </row>
    <row r="48" spans="5:15">
      <c r="E48" s="47">
        <v>221</v>
      </c>
      <c r="F48" s="26" t="s">
        <v>154</v>
      </c>
      <c r="G48" s="50" t="s">
        <v>175</v>
      </c>
      <c r="H48" s="49" t="str">
        <f t="shared" si="4"/>
        <v>031)221</v>
      </c>
      <c r="I48" t="str">
        <f t="shared" si="2"/>
        <v>INSERT INTO theather(t_code,t_name,t_addr,t_tel) VALUES(221,'포천','경기도 포천시 소흘읍','031)221');</v>
      </c>
      <c r="J48" s="56">
        <v>110</v>
      </c>
      <c r="K48" s="57">
        <v>1103</v>
      </c>
      <c r="L48" s="58" t="s">
        <v>285</v>
      </c>
      <c r="M48" t="str">
        <f t="shared" si="3"/>
        <v>INSERT INTO hall(t_code, h_code,h_name) VALUES(110,1103,'3관');</v>
      </c>
      <c r="N48" s="34"/>
      <c r="O48" s="34"/>
    </row>
    <row r="49" spans="5:15">
      <c r="E49" s="47">
        <v>301</v>
      </c>
      <c r="F49" s="26" t="s">
        <v>176</v>
      </c>
      <c r="G49" s="50" t="s">
        <v>181</v>
      </c>
      <c r="H49" s="49" t="str">
        <f>"032)"&amp;E49</f>
        <v>032)301</v>
      </c>
      <c r="I49" t="str">
        <f t="shared" si="2"/>
        <v>INSERT INTO theather(t_code,t_name,t_addr,t_tel) VALUES(301,'계양','인천광역시 계양구 작전동','032)301');</v>
      </c>
      <c r="J49" s="56">
        <v>110</v>
      </c>
      <c r="K49" s="57">
        <v>1104</v>
      </c>
      <c r="L49" s="58" t="s">
        <v>286</v>
      </c>
      <c r="M49" t="str">
        <f t="shared" si="3"/>
        <v>INSERT INTO hall(t_code, h_code,h_name) VALUES(110,1104,'4관');</v>
      </c>
      <c r="N49" s="34"/>
      <c r="O49" s="34"/>
    </row>
    <row r="50" spans="5:15">
      <c r="E50" s="47">
        <v>302</v>
      </c>
      <c r="F50" s="26" t="s">
        <v>177</v>
      </c>
      <c r="G50" s="50" t="s">
        <v>185</v>
      </c>
      <c r="H50" s="49" t="str">
        <f t="shared" ref="H50:H55" si="5">"032)"&amp;E50</f>
        <v>032)302</v>
      </c>
      <c r="I50" t="str">
        <f t="shared" si="2"/>
        <v>INSERT INTO theather(t_code,t_name,t_addr,t_tel) VALUES(302,'부평','인천 광역시 부평구 청천동','032)302');</v>
      </c>
      <c r="J50" s="56">
        <v>111</v>
      </c>
      <c r="K50" s="57">
        <v>1111</v>
      </c>
      <c r="L50" s="58" t="s">
        <v>283</v>
      </c>
      <c r="M50" t="str">
        <f t="shared" si="3"/>
        <v>INSERT INTO hall(t_code, h_code,h_name) VALUES(111,1111,'1관');</v>
      </c>
    </row>
    <row r="51" spans="5:15">
      <c r="E51" s="47">
        <v>303</v>
      </c>
      <c r="F51" s="26" t="s">
        <v>183</v>
      </c>
      <c r="G51" s="50" t="s">
        <v>184</v>
      </c>
      <c r="H51" s="49" t="str">
        <f t="shared" si="5"/>
        <v>032)303</v>
      </c>
      <c r="I51" t="str">
        <f t="shared" si="2"/>
        <v>INSERT INTO theather(t_code,t_name,t_addr,t_tel) VALUES(303,'송도타임스페이스','인천광역시 연수구 송도동','032)303');</v>
      </c>
      <c r="J51" s="56">
        <v>111</v>
      </c>
      <c r="K51" s="57">
        <v>1112</v>
      </c>
      <c r="L51" s="58" t="s">
        <v>284</v>
      </c>
      <c r="M51" t="str">
        <f t="shared" si="3"/>
        <v>INSERT INTO hall(t_code, h_code,h_name) VALUES(111,1112,'2관');</v>
      </c>
    </row>
    <row r="52" spans="5:15">
      <c r="E52" s="47">
        <v>304</v>
      </c>
      <c r="F52" s="26" t="s">
        <v>91</v>
      </c>
      <c r="G52" s="50" t="s">
        <v>182</v>
      </c>
      <c r="H52" s="49" t="str">
        <f t="shared" si="5"/>
        <v>032)304</v>
      </c>
      <c r="I52" t="str">
        <f t="shared" si="2"/>
        <v>INSERT INTO theather(t_code,t_name,t_addr,t_tel) VALUES(304,'인천','인천광역시 남동구 구월동','032)304');</v>
      </c>
      <c r="J52" s="56">
        <v>111</v>
      </c>
      <c r="K52" s="57">
        <v>1113</v>
      </c>
      <c r="L52" s="58" t="s">
        <v>285</v>
      </c>
      <c r="M52" t="str">
        <f t="shared" si="3"/>
        <v>INSERT INTO hall(t_code, h_code,h_name) VALUES(111,1113,'3관');</v>
      </c>
    </row>
    <row r="53" spans="5:15">
      <c r="E53" s="47">
        <v>305</v>
      </c>
      <c r="F53" s="26" t="s">
        <v>178</v>
      </c>
      <c r="G53" s="50" t="s">
        <v>186</v>
      </c>
      <c r="H53" s="49" t="str">
        <f t="shared" si="5"/>
        <v>032)305</v>
      </c>
      <c r="I53" t="str">
        <f t="shared" si="2"/>
        <v>INSERT INTO theather(t_code,t_name,t_addr,t_tel) VALUES(305,'인천논현','인천광역시 남동구 논현동','032)305');</v>
      </c>
      <c r="J53" s="56">
        <v>111</v>
      </c>
      <c r="K53" s="57">
        <v>1114</v>
      </c>
      <c r="L53" s="58" t="s">
        <v>286</v>
      </c>
      <c r="M53" t="str">
        <f t="shared" si="3"/>
        <v>INSERT INTO hall(t_code, h_code,h_name) VALUES(111,1114,'4관');</v>
      </c>
    </row>
    <row r="54" spans="5:15">
      <c r="E54" s="47">
        <v>306</v>
      </c>
      <c r="F54" s="26" t="s">
        <v>179</v>
      </c>
      <c r="G54" s="50" t="s">
        <v>187</v>
      </c>
      <c r="H54" s="49" t="str">
        <f t="shared" si="5"/>
        <v>032)306</v>
      </c>
      <c r="I54" t="str">
        <f t="shared" si="2"/>
        <v>INSERT INTO theather(t_code,t_name,t_addr,t_tel) VALUES(306,'주안','인천광역시 미추홀구 주안동','032)306');</v>
      </c>
      <c r="J54" s="56">
        <v>112</v>
      </c>
      <c r="K54" s="57">
        <v>1121</v>
      </c>
      <c r="L54" s="58" t="s">
        <v>283</v>
      </c>
      <c r="M54" t="str">
        <f t="shared" si="3"/>
        <v>INSERT INTO hall(t_code, h_code,h_name) VALUES(112,1121,'1관');</v>
      </c>
    </row>
    <row r="55" spans="5:15">
      <c r="E55" s="47">
        <v>307</v>
      </c>
      <c r="F55" s="26" t="s">
        <v>180</v>
      </c>
      <c r="G55" s="50" t="s">
        <v>188</v>
      </c>
      <c r="H55" s="49" t="str">
        <f t="shared" si="5"/>
        <v>032)307</v>
      </c>
      <c r="I55" t="str">
        <f t="shared" si="2"/>
        <v>INSERT INTO theather(t_code,t_name,t_addr,t_tel) VALUES(307,'청라','인천광역시 서구 청라동','032)307');</v>
      </c>
      <c r="J55" s="56">
        <v>112</v>
      </c>
      <c r="K55" s="57">
        <v>1122</v>
      </c>
      <c r="L55" s="58" t="s">
        <v>284</v>
      </c>
      <c r="M55" t="str">
        <f t="shared" si="3"/>
        <v>INSERT INTO hall(t_code, h_code,h_name) VALUES(112,1122,'2관');</v>
      </c>
    </row>
    <row r="56" spans="5:15">
      <c r="E56" s="47">
        <v>401</v>
      </c>
      <c r="F56" s="26" t="s">
        <v>189</v>
      </c>
      <c r="G56" s="50" t="s">
        <v>196</v>
      </c>
      <c r="H56" s="49" t="str">
        <f>"033)"&amp;E56</f>
        <v>033)401</v>
      </c>
      <c r="I56" t="str">
        <f t="shared" si="2"/>
        <v>INSERT INTO theather(t_code,t_name,t_addr,t_tel) VALUES(401,'강릉','강원도 강릉시 옥천동','033)401');</v>
      </c>
      <c r="J56" s="56">
        <v>112</v>
      </c>
      <c r="K56" s="57">
        <v>1123</v>
      </c>
      <c r="L56" s="58" t="s">
        <v>285</v>
      </c>
      <c r="M56" t="str">
        <f t="shared" si="3"/>
        <v>INSERT INTO hall(t_code, h_code,h_name) VALUES(112,1123,'3관');</v>
      </c>
    </row>
    <row r="57" spans="5:15">
      <c r="E57" s="47">
        <v>402</v>
      </c>
      <c r="F57" s="26" t="s">
        <v>190</v>
      </c>
      <c r="G57" s="50" t="s">
        <v>195</v>
      </c>
      <c r="H57" s="49" t="str">
        <f t="shared" ref="H57:H59" si="6">"033)"&amp;E57</f>
        <v>033)402</v>
      </c>
      <c r="I57" t="str">
        <f t="shared" si="2"/>
        <v>INSERT INTO theather(t_code,t_name,t_addr,t_tel) VALUES(402,'원주','강원도 원주시 단계동','033)402');</v>
      </c>
      <c r="J57" s="56">
        <v>112</v>
      </c>
      <c r="K57" s="57">
        <v>1124</v>
      </c>
      <c r="L57" s="58" t="s">
        <v>286</v>
      </c>
      <c r="M57" t="str">
        <f t="shared" si="3"/>
        <v>INSERT INTO hall(t_code, h_code,h_name) VALUES(112,1124,'4관');</v>
      </c>
    </row>
    <row r="58" spans="5:15">
      <c r="E58" s="47">
        <v>403</v>
      </c>
      <c r="F58" s="26" t="s">
        <v>191</v>
      </c>
      <c r="G58" s="50" t="s">
        <v>193</v>
      </c>
      <c r="H58" s="49" t="str">
        <f t="shared" si="6"/>
        <v>033)403</v>
      </c>
      <c r="I58" t="str">
        <f t="shared" si="2"/>
        <v>INSERT INTO theather(t_code,t_name,t_addr,t_tel) VALUES(403,'인제','강원도 인제군 인제읍','033)403');</v>
      </c>
      <c r="J58" s="56">
        <v>113</v>
      </c>
      <c r="K58" s="57">
        <v>1131</v>
      </c>
      <c r="L58" s="58" t="s">
        <v>283</v>
      </c>
      <c r="M58" t="str">
        <f t="shared" si="3"/>
        <v>INSERT INTO hall(t_code, h_code,h_name) VALUES(113,1131,'1관');</v>
      </c>
    </row>
    <row r="59" spans="5:15">
      <c r="E59" s="47">
        <v>404</v>
      </c>
      <c r="F59" s="26" t="s">
        <v>192</v>
      </c>
      <c r="G59" s="50" t="s">
        <v>194</v>
      </c>
      <c r="H59" s="49" t="str">
        <f t="shared" si="6"/>
        <v>033)404</v>
      </c>
      <c r="I59" t="str">
        <f t="shared" si="2"/>
        <v>INSERT INTO theather(t_code,t_name,t_addr,t_tel) VALUES(404,'춘천','강원도 춘천시','033)404');</v>
      </c>
      <c r="J59" s="56">
        <v>113</v>
      </c>
      <c r="K59" s="57">
        <v>1132</v>
      </c>
      <c r="L59" s="58" t="s">
        <v>284</v>
      </c>
      <c r="M59" t="str">
        <f t="shared" si="3"/>
        <v>INSERT INTO hall(t_code, h_code,h_name) VALUES(113,1132,'2관');</v>
      </c>
    </row>
    <row r="60" spans="5:15">
      <c r="E60" s="47">
        <v>501</v>
      </c>
      <c r="F60" s="26" t="s">
        <v>197</v>
      </c>
      <c r="G60" s="50" t="s">
        <v>206</v>
      </c>
      <c r="H60" s="27" t="str">
        <f>"043)"&amp;E60</f>
        <v>043)501</v>
      </c>
      <c r="I60" t="str">
        <f t="shared" si="2"/>
        <v>INSERT INTO theather(t_code,t_name,t_addr,t_tel) VALUES(501,'논산','충남 논산시 내동','043)501');</v>
      </c>
      <c r="J60" s="56">
        <v>113</v>
      </c>
      <c r="K60" s="57">
        <v>1133</v>
      </c>
      <c r="L60" s="58" t="s">
        <v>285</v>
      </c>
      <c r="M60" t="str">
        <f t="shared" si="3"/>
        <v>INSERT INTO hall(t_code, h_code,h_name) VALUES(113,1133,'3관');</v>
      </c>
    </row>
    <row r="61" spans="5:15">
      <c r="E61" s="47">
        <v>502</v>
      </c>
      <c r="F61" s="26" t="s">
        <v>198</v>
      </c>
      <c r="G61" s="50" t="s">
        <v>207</v>
      </c>
      <c r="H61" s="27" t="str">
        <f>"043)"&amp;E61</f>
        <v>043)502</v>
      </c>
      <c r="I61" t="str">
        <f t="shared" si="2"/>
        <v>INSERT INTO theather(t_code,t_name,t_addr,t_tel) VALUES(502,'당진','충남 당진시 우두1로','043)502');</v>
      </c>
      <c r="J61" s="56">
        <v>113</v>
      </c>
      <c r="K61" s="57">
        <v>1134</v>
      </c>
      <c r="L61" s="58" t="s">
        <v>286</v>
      </c>
      <c r="M61" t="str">
        <f t="shared" si="3"/>
        <v>INSERT INTO hall(t_code, h_code,h_name) VALUES(113,1134,'4관');</v>
      </c>
    </row>
    <row r="62" spans="5:15">
      <c r="E62" s="47">
        <v>503</v>
      </c>
      <c r="F62" s="26" t="s">
        <v>199</v>
      </c>
      <c r="G62" s="50" t="s">
        <v>208</v>
      </c>
      <c r="H62" s="27" t="str">
        <f>"042)"&amp;E62</f>
        <v>042)503</v>
      </c>
      <c r="I62" t="str">
        <f t="shared" si="2"/>
        <v>INSERT INTO theather(t_code,t_name,t_addr,t_tel) VALUES(503,'대전','대전광역시 중구 문화동','042)503');</v>
      </c>
      <c r="J62" s="56">
        <v>114</v>
      </c>
      <c r="K62" s="57">
        <v>1141</v>
      </c>
      <c r="L62" s="58" t="s">
        <v>283</v>
      </c>
      <c r="M62" t="str">
        <f t="shared" si="3"/>
        <v>INSERT INTO hall(t_code, h_code,h_name) VALUES(114,1141,'1관');</v>
      </c>
    </row>
    <row r="63" spans="5:15">
      <c r="E63" s="47">
        <v>504</v>
      </c>
      <c r="F63" s="26" t="s">
        <v>200</v>
      </c>
      <c r="G63" s="50" t="s">
        <v>209</v>
      </c>
      <c r="H63" s="27" t="str">
        <f>"042)"&amp;E63</f>
        <v>042)504</v>
      </c>
      <c r="I63" t="str">
        <f t="shared" si="2"/>
        <v>INSERT INTO theather(t_code,t_name,t_addr,t_tel) VALUES(504,'대전탄방','대전광역시 서구 탄방동','042)504');</v>
      </c>
      <c r="J63" s="56">
        <v>114</v>
      </c>
      <c r="K63" s="57">
        <v>1142</v>
      </c>
      <c r="L63" s="58" t="s">
        <v>284</v>
      </c>
      <c r="M63" t="str">
        <f t="shared" si="3"/>
        <v>INSERT INTO hall(t_code, h_code,h_name) VALUES(114,1142,'2관');</v>
      </c>
    </row>
    <row r="64" spans="5:15">
      <c r="E64" s="47">
        <v>505</v>
      </c>
      <c r="F64" s="26" t="s">
        <v>201</v>
      </c>
      <c r="G64" s="50" t="s">
        <v>210</v>
      </c>
      <c r="H64" s="27" t="str">
        <f>"041)"&amp;E64</f>
        <v>041)505</v>
      </c>
      <c r="I64" t="str">
        <f t="shared" si="2"/>
        <v>INSERT INTO theather(t_code,t_name,t_addr,t_tel) VALUES(505,'세종','세종특별자치시 종촌동','041)505');</v>
      </c>
      <c r="J64" s="56">
        <v>114</v>
      </c>
      <c r="K64" s="57">
        <v>1143</v>
      </c>
      <c r="L64" s="58" t="s">
        <v>285</v>
      </c>
      <c r="M64" t="str">
        <f t="shared" si="3"/>
        <v>INSERT INTO hall(t_code, h_code,h_name) VALUES(114,1143,'3관');</v>
      </c>
    </row>
    <row r="65" spans="5:13">
      <c r="E65" s="47">
        <v>506</v>
      </c>
      <c r="F65" s="26" t="s">
        <v>202</v>
      </c>
      <c r="G65" s="50" t="s">
        <v>211</v>
      </c>
      <c r="H65" s="27" t="str">
        <f t="shared" ref="H65:H68" si="7">"041)"&amp;E65</f>
        <v>041)506</v>
      </c>
      <c r="I65" t="str">
        <f t="shared" si="2"/>
        <v>INSERT INTO theather(t_code,t_name,t_addr,t_tel) VALUES(506,'천안','충청남도 천안시 대흥동','041)506');</v>
      </c>
      <c r="J65" s="56">
        <v>114</v>
      </c>
      <c r="K65" s="57">
        <v>1144</v>
      </c>
      <c r="L65" s="58" t="s">
        <v>286</v>
      </c>
      <c r="M65" t="str">
        <f t="shared" si="3"/>
        <v>INSERT INTO hall(t_code, h_code,h_name) VALUES(114,1144,'4관');</v>
      </c>
    </row>
    <row r="66" spans="5:13">
      <c r="E66" s="47">
        <v>507</v>
      </c>
      <c r="F66" s="26" t="s">
        <v>203</v>
      </c>
      <c r="G66" s="50" t="s">
        <v>212</v>
      </c>
      <c r="H66" s="27" t="str">
        <f t="shared" si="7"/>
        <v>041)507</v>
      </c>
      <c r="I66" t="str">
        <f t="shared" si="2"/>
        <v>INSERT INTO theather(t_code,t_name,t_addr,t_tel) VALUES(507,'청주','충청북도 청주시 상당구','041)507');</v>
      </c>
      <c r="J66" s="56">
        <v>115</v>
      </c>
      <c r="K66" s="57">
        <v>1151</v>
      </c>
      <c r="L66" s="58" t="s">
        <v>283</v>
      </c>
      <c r="M66" t="str">
        <f t="shared" si="3"/>
        <v>INSERT INTO hall(t_code, h_code,h_name) VALUES(115,1151,'1관');</v>
      </c>
    </row>
    <row r="67" spans="5:13">
      <c r="E67" s="47">
        <v>508</v>
      </c>
      <c r="F67" s="26" t="s">
        <v>204</v>
      </c>
      <c r="G67" s="50" t="s">
        <v>213</v>
      </c>
      <c r="H67" s="27" t="str">
        <f t="shared" si="7"/>
        <v>041)508</v>
      </c>
      <c r="I67" t="str">
        <f t="shared" si="2"/>
        <v>INSERT INTO theather(t_code,t_name,t_addr,t_tel) VALUES(508,'청주터미널','충청북도 청주시 흥덕구 가경동','041)508');</v>
      </c>
      <c r="J67" s="56">
        <v>115</v>
      </c>
      <c r="K67" s="57">
        <v>1152</v>
      </c>
      <c r="L67" s="58" t="s">
        <v>284</v>
      </c>
      <c r="M67" t="str">
        <f t="shared" si="3"/>
        <v>INSERT INTO hall(t_code, h_code,h_name) VALUES(115,1152,'2관');</v>
      </c>
    </row>
    <row r="68" spans="5:13">
      <c r="E68" s="47">
        <v>509</v>
      </c>
      <c r="F68" s="26" t="s">
        <v>205</v>
      </c>
      <c r="G68" s="50" t="s">
        <v>214</v>
      </c>
      <c r="H68" s="27" t="str">
        <f t="shared" si="7"/>
        <v>041)509</v>
      </c>
      <c r="I68" t="str">
        <f t="shared" si="2"/>
        <v>INSERT INTO theather(t_code,t_name,t_addr,t_tel) VALUES(509,'홍성','충청남도 홍성군 홍성읍 고암리','041)509');</v>
      </c>
      <c r="J68" s="56">
        <v>115</v>
      </c>
      <c r="K68" s="57">
        <v>1153</v>
      </c>
      <c r="L68" s="58" t="s">
        <v>285</v>
      </c>
      <c r="M68" t="str">
        <f t="shared" si="3"/>
        <v>INSERT INTO hall(t_code, h_code,h_name) VALUES(115,1153,'3관');</v>
      </c>
    </row>
    <row r="69" spans="5:13">
      <c r="E69" s="47">
        <v>601</v>
      </c>
      <c r="F69" s="26" t="s">
        <v>215</v>
      </c>
      <c r="G69" s="50" t="s">
        <v>219</v>
      </c>
      <c r="H69" s="27" t="str">
        <f>"053)"&amp;E69</f>
        <v>053)601</v>
      </c>
      <c r="I69" t="str">
        <f t="shared" si="2"/>
        <v>INSERT INTO theather(t_code,t_name,t_addr,t_tel) VALUES(601,'대구수성','대구광역시 수성구 범물동','053)601');</v>
      </c>
      <c r="J69" s="56">
        <v>115</v>
      </c>
      <c r="K69" s="57">
        <v>1154</v>
      </c>
      <c r="L69" s="58" t="s">
        <v>286</v>
      </c>
      <c r="M69" t="str">
        <f t="shared" si="3"/>
        <v>INSERT INTO hall(t_code, h_code,h_name) VALUES(115,1154,'4관');</v>
      </c>
    </row>
    <row r="70" spans="5:13">
      <c r="E70" s="47">
        <v>602</v>
      </c>
      <c r="F70" s="26" t="s">
        <v>216</v>
      </c>
      <c r="G70" s="50" t="s">
        <v>220</v>
      </c>
      <c r="H70" s="27" t="str">
        <f t="shared" ref="H70:H72" si="8">"053)"&amp;E70</f>
        <v>053)602</v>
      </c>
      <c r="I70" t="str">
        <f t="shared" si="2"/>
        <v>INSERT INTO theather(t_code,t_name,t_addr,t_tel) VALUES(602,'대구스타디움','대구시 수성구 대흥동','053)602');</v>
      </c>
      <c r="J70" s="56">
        <v>116</v>
      </c>
      <c r="K70" s="57">
        <v>1161</v>
      </c>
      <c r="L70" s="58" t="s">
        <v>283</v>
      </c>
      <c r="M70" t="str">
        <f t="shared" si="3"/>
        <v>INSERT INTO hall(t_code, h_code,h_name) VALUES(116,1161,'1관');</v>
      </c>
    </row>
    <row r="71" spans="5:13">
      <c r="E71" s="47">
        <v>603</v>
      </c>
      <c r="F71" s="26" t="s">
        <v>217</v>
      </c>
      <c r="G71" s="50" t="s">
        <v>221</v>
      </c>
      <c r="H71" s="27" t="str">
        <f t="shared" si="8"/>
        <v>053)603</v>
      </c>
      <c r="I71" t="str">
        <f t="shared" si="2"/>
        <v>INSERT INTO theather(t_code,t_name,t_addr,t_tel) VALUES(603,'대구연경','대구광역시 북구 연경동','053)603');</v>
      </c>
      <c r="J71" s="56">
        <v>116</v>
      </c>
      <c r="K71" s="57">
        <v>1162</v>
      </c>
      <c r="L71" s="58" t="s">
        <v>284</v>
      </c>
      <c r="M71" t="str">
        <f t="shared" si="3"/>
        <v>INSERT INTO hall(t_code, h_code,h_name) VALUES(116,1162,'2관');</v>
      </c>
    </row>
    <row r="72" spans="5:13">
      <c r="E72" s="47">
        <v>604</v>
      </c>
      <c r="F72" s="26" t="s">
        <v>218</v>
      </c>
      <c r="G72" s="50" t="s">
        <v>222</v>
      </c>
      <c r="H72" s="27" t="str">
        <f t="shared" si="8"/>
        <v>053)604</v>
      </c>
      <c r="I72" t="str">
        <f t="shared" si="2"/>
        <v>INSERT INTO theather(t_code,t_name,t_addr,t_tel) VALUES(604,'대구한일','대구광역시 중구 동성로 2가','053)604');</v>
      </c>
      <c r="J72" s="56">
        <v>116</v>
      </c>
      <c r="K72" s="57">
        <v>1163</v>
      </c>
      <c r="L72" s="58" t="s">
        <v>285</v>
      </c>
      <c r="M72" t="str">
        <f t="shared" si="3"/>
        <v>INSERT INTO hall(t_code, h_code,h_name) VALUES(116,1163,'3관');</v>
      </c>
    </row>
    <row r="73" spans="5:13">
      <c r="E73" s="47">
        <v>701</v>
      </c>
      <c r="F73" s="26" t="s">
        <v>223</v>
      </c>
      <c r="G73" s="50" t="s">
        <v>232</v>
      </c>
      <c r="H73" s="27" t="str">
        <f>"051)"&amp;E73</f>
        <v>051)701</v>
      </c>
      <c r="I73" t="str">
        <f t="shared" si="2"/>
        <v>INSERT INTO theather(t_code,t_name,t_addr,t_tel) VALUES(701,'동래','부산광역시 동래구 온천동','051)701');</v>
      </c>
      <c r="J73" s="56">
        <v>116</v>
      </c>
      <c r="K73" s="57">
        <v>1164</v>
      </c>
      <c r="L73" s="58" t="s">
        <v>286</v>
      </c>
      <c r="M73" t="str">
        <f t="shared" si="3"/>
        <v>INSERT INTO hall(t_code, h_code,h_name) VALUES(116,1164,'4관');</v>
      </c>
    </row>
    <row r="74" spans="5:13">
      <c r="E74" s="47">
        <v>702</v>
      </c>
      <c r="F74" s="26" t="s">
        <v>224</v>
      </c>
      <c r="G74" s="50" t="s">
        <v>233</v>
      </c>
      <c r="H74" s="27" t="str">
        <f t="shared" ref="H74:H81" si="9">"051)"&amp;E74</f>
        <v>051)702</v>
      </c>
      <c r="I74" t="str">
        <f t="shared" si="2"/>
        <v>INSERT INTO theather(t_code,t_name,t_addr,t_tel) VALUES(702,'부산명지','부산광역시 강서구 명지동','051)702');</v>
      </c>
      <c r="J74" s="56">
        <v>117</v>
      </c>
      <c r="K74" s="57">
        <v>1171</v>
      </c>
      <c r="L74" s="58" t="s">
        <v>283</v>
      </c>
      <c r="M74" t="str">
        <f t="shared" si="3"/>
        <v>INSERT INTO hall(t_code, h_code,h_name) VALUES(117,1171,'1관');</v>
      </c>
    </row>
    <row r="75" spans="5:13">
      <c r="E75" s="47">
        <v>703</v>
      </c>
      <c r="F75" s="26" t="s">
        <v>225</v>
      </c>
      <c r="G75" s="50" t="s">
        <v>234</v>
      </c>
      <c r="H75" s="27" t="str">
        <f t="shared" si="9"/>
        <v>051)703</v>
      </c>
      <c r="I75" t="str">
        <f t="shared" ref="I75:I101" si="10">"INSERT INTO theather(t_code,t_name,t_addr,t_tel) VALUES("&amp;E75&amp;",'"&amp;F75&amp;"','"&amp;G75&amp;"','"&amp;H75&amp;"');"</f>
        <v>INSERT INTO theather(t_code,t_name,t_addr,t_tel) VALUES(703,'서면','부산광역시 진구 전포3동','051)703');</v>
      </c>
      <c r="J75" s="56">
        <v>117</v>
      </c>
      <c r="K75" s="57">
        <v>1172</v>
      </c>
      <c r="L75" s="58" t="s">
        <v>284</v>
      </c>
      <c r="M75" t="str">
        <f t="shared" ref="M75:M138" si="11">"INSERT INTO hall(t_code, h_code,h_name) VALUES("&amp;J75&amp;
","&amp;K75&amp;",'"&amp;L75&amp;"');"</f>
        <v>INSERT INTO hall(t_code, h_code,h_name) VALUES(117,1172,'2관');</v>
      </c>
    </row>
    <row r="76" spans="5:13">
      <c r="E76" s="47">
        <v>704</v>
      </c>
      <c r="F76" s="26" t="s">
        <v>226</v>
      </c>
      <c r="G76" s="50" t="s">
        <v>235</v>
      </c>
      <c r="H76" s="27" t="str">
        <f t="shared" si="9"/>
        <v>051)704</v>
      </c>
      <c r="I76" t="str">
        <f t="shared" si="10"/>
        <v>INSERT INTO theather(t_code,t_name,t_addr,t_tel) VALUES(704,'센텀시티','부산광역시 해운대구 우동','051)704');</v>
      </c>
      <c r="J76" s="56">
        <v>117</v>
      </c>
      <c r="K76" s="57">
        <v>1173</v>
      </c>
      <c r="L76" s="58" t="s">
        <v>285</v>
      </c>
      <c r="M76" t="str">
        <f t="shared" si="11"/>
        <v>INSERT INTO hall(t_code, h_code,h_name) VALUES(117,1173,'3관');</v>
      </c>
    </row>
    <row r="77" spans="5:13">
      <c r="E77" s="47">
        <v>705</v>
      </c>
      <c r="F77" s="26" t="s">
        <v>227</v>
      </c>
      <c r="G77" s="50" t="s">
        <v>236</v>
      </c>
      <c r="H77" s="27" t="str">
        <f t="shared" si="9"/>
        <v>051)705</v>
      </c>
      <c r="I77" t="str">
        <f t="shared" si="10"/>
        <v>INSERT INTO theather(t_code,t_name,t_addr,t_tel) VALUES(705,'울산동구','울산광역시 동구 방어동','051)705');</v>
      </c>
      <c r="J77" s="56">
        <v>117</v>
      </c>
      <c r="K77" s="57">
        <v>1174</v>
      </c>
      <c r="L77" s="58" t="s">
        <v>286</v>
      </c>
      <c r="M77" t="str">
        <f t="shared" si="11"/>
        <v>INSERT INTO hall(t_code, h_code,h_name) VALUES(117,1174,'4관');</v>
      </c>
    </row>
    <row r="78" spans="5:13">
      <c r="E78" s="47">
        <v>706</v>
      </c>
      <c r="F78" s="26" t="s">
        <v>228</v>
      </c>
      <c r="G78" s="50" t="s">
        <v>237</v>
      </c>
      <c r="H78" s="27" t="str">
        <f t="shared" si="9"/>
        <v>051)706</v>
      </c>
      <c r="I78" t="str">
        <f t="shared" si="10"/>
        <v>INSERT INTO theather(t_code,t_name,t_addr,t_tel) VALUES(706,'울산신천','울산광역시 북구 신천동','051)706');</v>
      </c>
      <c r="J78" s="56">
        <v>118</v>
      </c>
      <c r="K78" s="57">
        <v>1181</v>
      </c>
      <c r="L78" s="58" t="s">
        <v>283</v>
      </c>
      <c r="M78" t="str">
        <f t="shared" si="11"/>
        <v>INSERT INTO hall(t_code, h_code,h_name) VALUES(118,1181,'1관');</v>
      </c>
    </row>
    <row r="79" spans="5:13">
      <c r="E79" s="47">
        <v>707</v>
      </c>
      <c r="F79" s="26" t="s">
        <v>229</v>
      </c>
      <c r="G79" s="50" t="s">
        <v>238</v>
      </c>
      <c r="H79" s="27" t="str">
        <f t="shared" si="9"/>
        <v>051)707</v>
      </c>
      <c r="I79" t="str">
        <f t="shared" si="10"/>
        <v>INSERT INTO theather(t_code,t_name,t_addr,t_tel) VALUES(707,'정관','부산시 기장군 정관읍 매학리','051)707');</v>
      </c>
      <c r="J79" s="56">
        <v>118</v>
      </c>
      <c r="K79" s="57">
        <v>1182</v>
      </c>
      <c r="L79" s="58" t="s">
        <v>284</v>
      </c>
      <c r="M79" t="str">
        <f t="shared" si="11"/>
        <v>INSERT INTO hall(t_code, h_code,h_name) VALUES(118,1182,'2관');</v>
      </c>
    </row>
    <row r="80" spans="5:13">
      <c r="E80" s="47">
        <v>708</v>
      </c>
      <c r="F80" s="26" t="s">
        <v>230</v>
      </c>
      <c r="G80" s="50" t="s">
        <v>235</v>
      </c>
      <c r="H80" s="27" t="str">
        <f t="shared" si="9"/>
        <v>051)708</v>
      </c>
      <c r="I80" t="str">
        <f t="shared" si="10"/>
        <v>INSERT INTO theather(t_code,t_name,t_addr,t_tel) VALUES(708,'해운대','부산광역시 해운대구 우동','051)708');</v>
      </c>
      <c r="J80" s="56">
        <v>118</v>
      </c>
      <c r="K80" s="57">
        <v>1183</v>
      </c>
      <c r="L80" s="58" t="s">
        <v>285</v>
      </c>
      <c r="M80" t="str">
        <f t="shared" si="11"/>
        <v>INSERT INTO hall(t_code, h_code,h_name) VALUES(118,1183,'3관');</v>
      </c>
    </row>
    <row r="81" spans="5:13">
      <c r="E81" s="47">
        <v>709</v>
      </c>
      <c r="F81" s="26" t="s">
        <v>231</v>
      </c>
      <c r="G81" s="50" t="s">
        <v>239</v>
      </c>
      <c r="H81" s="27" t="str">
        <f t="shared" si="9"/>
        <v>051)709</v>
      </c>
      <c r="I81" t="str">
        <f t="shared" si="10"/>
        <v>INSERT INTO theather(t_code,t_name,t_addr,t_tel) VALUES(709,'화명','부산광역시 북구 화명동','051)709');</v>
      </c>
      <c r="J81" s="56">
        <v>118</v>
      </c>
      <c r="K81" s="57">
        <v>1184</v>
      </c>
      <c r="L81" s="58" t="s">
        <v>286</v>
      </c>
      <c r="M81" t="str">
        <f t="shared" si="11"/>
        <v>INSERT INTO hall(t_code, h_code,h_name) VALUES(118,1184,'4관');</v>
      </c>
    </row>
    <row r="82" spans="5:13">
      <c r="E82" s="47">
        <v>801</v>
      </c>
      <c r="F82" s="26" t="s">
        <v>240</v>
      </c>
      <c r="G82" s="50" t="s">
        <v>249</v>
      </c>
      <c r="H82" s="27" t="str">
        <f>"055)"&amp;E82</f>
        <v>055)801</v>
      </c>
      <c r="I82" t="str">
        <f t="shared" si="10"/>
        <v>INSERT INTO theather(t_code,t_name,t_addr,t_tel) VALUES(801,'거제','경상남도 거제시 고현동','055)801');</v>
      </c>
      <c r="J82" s="56">
        <v>201</v>
      </c>
      <c r="K82" s="57">
        <v>2011</v>
      </c>
      <c r="L82" s="58" t="s">
        <v>283</v>
      </c>
      <c r="M82" t="str">
        <f t="shared" si="11"/>
        <v>INSERT INTO hall(t_code, h_code,h_name) VALUES(201,2011,'1관');</v>
      </c>
    </row>
    <row r="83" spans="5:13">
      <c r="E83" s="47">
        <v>802</v>
      </c>
      <c r="F83" s="26" t="s">
        <v>241</v>
      </c>
      <c r="G83" s="50" t="s">
        <v>250</v>
      </c>
      <c r="H83" s="27" t="str">
        <f t="shared" ref="H83:H90" si="12">"055)"&amp;E83</f>
        <v>055)802</v>
      </c>
      <c r="I83" t="str">
        <f t="shared" si="10"/>
        <v>INSERT INTO theather(t_code,t_name,t_addr,t_tel) VALUES(802,'고성','경상남도 고성군 고성읍','055)802');</v>
      </c>
      <c r="J83" s="56">
        <v>201</v>
      </c>
      <c r="K83" s="57">
        <v>2012</v>
      </c>
      <c r="L83" s="58" t="s">
        <v>284</v>
      </c>
      <c r="M83" t="str">
        <f t="shared" si="11"/>
        <v>INSERT INTO hall(t_code, h_code,h_name) VALUES(201,2012,'2관');</v>
      </c>
    </row>
    <row r="84" spans="5:13">
      <c r="E84" s="47">
        <v>803</v>
      </c>
      <c r="F84" s="26" t="s">
        <v>242</v>
      </c>
      <c r="G84" s="50" t="s">
        <v>251</v>
      </c>
      <c r="H84" s="27" t="str">
        <f t="shared" si="12"/>
        <v>055)803</v>
      </c>
      <c r="I84" t="str">
        <f t="shared" si="10"/>
        <v>INSERT INTO theather(t_code,t_name,t_addr,t_tel) VALUES(803,'김해','김해시 내동','055)803');</v>
      </c>
      <c r="J84" s="56">
        <v>201</v>
      </c>
      <c r="K84" s="57">
        <v>2013</v>
      </c>
      <c r="L84" s="58" t="s">
        <v>285</v>
      </c>
      <c r="M84" t="str">
        <f t="shared" si="11"/>
        <v>INSERT INTO hall(t_code, h_code,h_name) VALUES(201,2013,'3관');</v>
      </c>
    </row>
    <row r="85" spans="5:13">
      <c r="E85" s="47">
        <v>804</v>
      </c>
      <c r="F85" s="26" t="s">
        <v>243</v>
      </c>
      <c r="G85" s="50" t="s">
        <v>252</v>
      </c>
      <c r="H85" s="27" t="str">
        <f t="shared" si="12"/>
        <v>055)804</v>
      </c>
      <c r="I85" t="str">
        <f t="shared" si="10"/>
        <v>INSERT INTO theather(t_code,t_name,t_addr,t_tel) VALUES(804,'김해율하','경남 김해시 율하동','055)804');</v>
      </c>
      <c r="J85" s="56">
        <v>201</v>
      </c>
      <c r="K85" s="57">
        <v>2014</v>
      </c>
      <c r="L85" s="58" t="s">
        <v>286</v>
      </c>
      <c r="M85" t="str">
        <f t="shared" si="11"/>
        <v>INSERT INTO hall(t_code, h_code,h_name) VALUES(201,2014,'4관');</v>
      </c>
    </row>
    <row r="86" spans="5:13">
      <c r="E86" s="47">
        <v>805</v>
      </c>
      <c r="F86" s="26" t="s">
        <v>244</v>
      </c>
      <c r="G86" s="50" t="s">
        <v>253</v>
      </c>
      <c r="H86" s="27" t="str">
        <f t="shared" si="12"/>
        <v>055)805</v>
      </c>
      <c r="I86" t="str">
        <f t="shared" si="10"/>
        <v>INSERT INTO theather(t_code,t_name,t_addr,t_tel) VALUES(805,'김해장유','경상남도 김해시 대청동','055)805');</v>
      </c>
      <c r="J86" s="56">
        <v>202</v>
      </c>
      <c r="K86" s="57">
        <v>2021</v>
      </c>
      <c r="L86" s="58" t="s">
        <v>283</v>
      </c>
      <c r="M86" t="str">
        <f t="shared" si="11"/>
        <v>INSERT INTO hall(t_code, h_code,h_name) VALUES(202,2021,'1관');</v>
      </c>
    </row>
    <row r="87" spans="5:13">
      <c r="E87" s="47">
        <v>806</v>
      </c>
      <c r="F87" s="26" t="s">
        <v>245</v>
      </c>
      <c r="G87" s="50" t="s">
        <v>254</v>
      </c>
      <c r="H87" s="27" t="str">
        <f t="shared" si="12"/>
        <v>055)806</v>
      </c>
      <c r="I87" t="str">
        <f t="shared" si="10"/>
        <v>INSERT INTO theather(t_code,t_name,t_addr,t_tel) VALUES(806,'마산','경남 창원시 마산 회원구 합성동','055)806');</v>
      </c>
      <c r="J87" s="56">
        <v>202</v>
      </c>
      <c r="K87" s="57">
        <v>2022</v>
      </c>
      <c r="L87" s="58" t="s">
        <v>284</v>
      </c>
      <c r="M87" t="str">
        <f t="shared" si="11"/>
        <v>INSERT INTO hall(t_code, h_code,h_name) VALUES(202,2022,'2관');</v>
      </c>
    </row>
    <row r="88" spans="5:13">
      <c r="E88" s="47">
        <v>807</v>
      </c>
      <c r="F88" s="26" t="s">
        <v>246</v>
      </c>
      <c r="G88" s="50" t="s">
        <v>255</v>
      </c>
      <c r="H88" s="27" t="str">
        <f t="shared" si="12"/>
        <v>055)807</v>
      </c>
      <c r="I88" t="str">
        <f t="shared" si="10"/>
        <v>INSERT INTO theather(t_code,t_name,t_addr,t_tel) VALUES(807,'진주혁신','경남 진주시 충무공동','055)807');</v>
      </c>
      <c r="J88" s="56">
        <v>202</v>
      </c>
      <c r="K88" s="57">
        <v>2023</v>
      </c>
      <c r="L88" s="58" t="s">
        <v>285</v>
      </c>
      <c r="M88" t="str">
        <f t="shared" si="11"/>
        <v>INSERT INTO hall(t_code, h_code,h_name) VALUES(202,2023,'3관');</v>
      </c>
    </row>
    <row r="89" spans="5:13">
      <c r="E89" s="47">
        <v>808</v>
      </c>
      <c r="F89" s="26" t="s">
        <v>247</v>
      </c>
      <c r="G89" s="50" t="s">
        <v>256</v>
      </c>
      <c r="H89" s="27" t="str">
        <f t="shared" si="12"/>
        <v>055)808</v>
      </c>
      <c r="I89" t="str">
        <f t="shared" si="10"/>
        <v>INSERT INTO theather(t_code,t_name,t_addr,t_tel) VALUES(808,'창원','경상남도 창원시 팔용동','055)808');</v>
      </c>
      <c r="J89" s="56">
        <v>202</v>
      </c>
      <c r="K89" s="57">
        <v>2024</v>
      </c>
      <c r="L89" s="58" t="s">
        <v>286</v>
      </c>
      <c r="M89" t="str">
        <f t="shared" si="11"/>
        <v>INSERT INTO hall(t_code, h_code,h_name) VALUES(202,2024,'4관');</v>
      </c>
    </row>
    <row r="90" spans="5:13">
      <c r="E90" s="47">
        <v>809</v>
      </c>
      <c r="F90" s="26" t="s">
        <v>248</v>
      </c>
      <c r="G90" s="50" t="s">
        <v>257</v>
      </c>
      <c r="H90" s="27" t="str">
        <f t="shared" si="12"/>
        <v>055)809</v>
      </c>
      <c r="I90" t="str">
        <f t="shared" si="10"/>
        <v>INSERT INTO theather(t_code,t_name,t_addr,t_tel) VALUES(809,'통영','경상남도 통영시 북신동','055)809');</v>
      </c>
      <c r="J90" s="56">
        <v>203</v>
      </c>
      <c r="K90" s="57">
        <v>2031</v>
      </c>
      <c r="L90" s="58" t="s">
        <v>283</v>
      </c>
      <c r="M90" t="str">
        <f t="shared" si="11"/>
        <v>INSERT INTO hall(t_code, h_code,h_name) VALUES(203,2031,'1관');</v>
      </c>
    </row>
    <row r="91" spans="5:13">
      <c r="E91" s="47">
        <v>901</v>
      </c>
      <c r="F91" s="26" t="s">
        <v>258</v>
      </c>
      <c r="G91" s="50" t="s">
        <v>269</v>
      </c>
      <c r="H91" s="27" t="str">
        <f>"064)"&amp;E91</f>
        <v>064)901</v>
      </c>
      <c r="I91" t="str">
        <f t="shared" si="10"/>
        <v>INSERT INTO theather(t_code,t_name,t_addr,t_tel) VALUES(901,'광양','전라남도 광양시 금호동','064)901');</v>
      </c>
      <c r="J91" s="56">
        <v>203</v>
      </c>
      <c r="K91" s="57">
        <v>2032</v>
      </c>
      <c r="L91" s="58" t="s">
        <v>284</v>
      </c>
      <c r="M91" t="str">
        <f t="shared" si="11"/>
        <v>INSERT INTO hall(t_code, h_code,h_name) VALUES(203,2032,'2관');</v>
      </c>
    </row>
    <row r="92" spans="5:13">
      <c r="E92" s="47">
        <v>902</v>
      </c>
      <c r="F92" s="26" t="s">
        <v>259</v>
      </c>
      <c r="G92" s="50" t="s">
        <v>270</v>
      </c>
      <c r="H92" s="27" t="str">
        <f t="shared" ref="H92:H101" si="13">"064)"&amp;E92</f>
        <v>064)902</v>
      </c>
      <c r="I92" t="str">
        <f t="shared" si="10"/>
        <v>INSERT INTO theather(t_code,t_name,t_addr,t_tel) VALUES(902,'광주상무','광주광역시 서구 치평동','064)902');</v>
      </c>
      <c r="J92" s="56">
        <v>203</v>
      </c>
      <c r="K92" s="57">
        <v>2033</v>
      </c>
      <c r="L92" s="58" t="s">
        <v>285</v>
      </c>
      <c r="M92" t="str">
        <f t="shared" si="11"/>
        <v>INSERT INTO hall(t_code, h_code,h_name) VALUES(203,2033,'3관');</v>
      </c>
    </row>
    <row r="93" spans="5:13">
      <c r="E93" s="47">
        <v>903</v>
      </c>
      <c r="F93" s="26" t="s">
        <v>260</v>
      </c>
      <c r="G93" s="50" t="s">
        <v>271</v>
      </c>
      <c r="H93" s="27" t="str">
        <f t="shared" si="13"/>
        <v>064)903</v>
      </c>
      <c r="I93" t="str">
        <f t="shared" si="10"/>
        <v>INSERT INTO theather(t_code,t_name,t_addr,t_tel) VALUES(903,'광주첨단','광주광역시 광산구 쌍암동 첨단지구','064)903');</v>
      </c>
      <c r="J93" s="56">
        <v>203</v>
      </c>
      <c r="K93" s="57">
        <v>2034</v>
      </c>
      <c r="L93" s="58" t="s">
        <v>286</v>
      </c>
      <c r="M93" t="str">
        <f t="shared" si="11"/>
        <v>INSERT INTO hall(t_code, h_code,h_name) VALUES(203,2034,'4관');</v>
      </c>
    </row>
    <row r="94" spans="5:13">
      <c r="E94" s="47">
        <v>904</v>
      </c>
      <c r="F94" s="26" t="s">
        <v>261</v>
      </c>
      <c r="G94" s="50" t="s">
        <v>272</v>
      </c>
      <c r="H94" s="27" t="str">
        <f t="shared" si="13"/>
        <v>064)904</v>
      </c>
      <c r="I94" t="str">
        <f t="shared" si="10"/>
        <v>INSERT INTO theather(t_code,t_name,t_addr,t_tel) VALUES(904,'광주터미널','광주광역시 서구 광천동','064)904');</v>
      </c>
      <c r="J94" s="56">
        <v>204</v>
      </c>
      <c r="K94" s="57">
        <v>2041</v>
      </c>
      <c r="L94" s="58" t="s">
        <v>283</v>
      </c>
      <c r="M94" t="str">
        <f t="shared" si="11"/>
        <v>INSERT INTO hall(t_code, h_code,h_name) VALUES(204,2041,'1관');</v>
      </c>
    </row>
    <row r="95" spans="5:13">
      <c r="E95" s="47">
        <v>905</v>
      </c>
      <c r="F95" s="26" t="s">
        <v>262</v>
      </c>
      <c r="G95" s="50" t="s">
        <v>273</v>
      </c>
      <c r="H95" s="27" t="str">
        <f t="shared" si="13"/>
        <v>064)905</v>
      </c>
      <c r="I95" t="str">
        <f t="shared" si="10"/>
        <v>INSERT INTO theather(t_code,t_name,t_addr,t_tel) VALUES(905,'군산','전라북도 군산시 나운동','064)905');</v>
      </c>
      <c r="J95" s="56">
        <v>204</v>
      </c>
      <c r="K95" s="57">
        <v>2042</v>
      </c>
      <c r="L95" s="58" t="s">
        <v>284</v>
      </c>
      <c r="M95" t="str">
        <f t="shared" si="11"/>
        <v>INSERT INTO hall(t_code, h_code,h_name) VALUES(204,2042,'2관');</v>
      </c>
    </row>
    <row r="96" spans="5:13">
      <c r="E96" s="47">
        <v>906</v>
      </c>
      <c r="F96" s="26" t="s">
        <v>263</v>
      </c>
      <c r="G96" s="50" t="s">
        <v>274</v>
      </c>
      <c r="H96" s="27" t="str">
        <f t="shared" si="13"/>
        <v>064)906</v>
      </c>
      <c r="I96" t="str">
        <f t="shared" si="10"/>
        <v>INSERT INTO theather(t_code,t_name,t_addr,t_tel) VALUES(906,'나주','전라남도 나주시 빛가람동','064)906');</v>
      </c>
      <c r="J96" s="56">
        <v>204</v>
      </c>
      <c r="K96" s="57">
        <v>2043</v>
      </c>
      <c r="L96" s="58" t="s">
        <v>285</v>
      </c>
      <c r="M96" t="str">
        <f t="shared" si="11"/>
        <v>INSERT INTO hall(t_code, h_code,h_name) VALUES(204,2043,'3관');</v>
      </c>
    </row>
    <row r="97" spans="5:13">
      <c r="E97" s="47">
        <v>907</v>
      </c>
      <c r="F97" s="26" t="s">
        <v>264</v>
      </c>
      <c r="G97" s="50" t="s">
        <v>275</v>
      </c>
      <c r="H97" s="27" t="str">
        <f t="shared" si="13"/>
        <v>064)907</v>
      </c>
      <c r="I97" t="str">
        <f t="shared" si="10"/>
        <v>INSERT INTO theather(t_code,t_name,t_addr,t_tel) VALUES(907,'목포','전라남도 목포시 상동','064)907');</v>
      </c>
      <c r="J97" s="56">
        <v>204</v>
      </c>
      <c r="K97" s="57">
        <v>2044</v>
      </c>
      <c r="L97" s="58" t="s">
        <v>286</v>
      </c>
      <c r="M97" t="str">
        <f t="shared" si="11"/>
        <v>INSERT INTO hall(t_code, h_code,h_name) VALUES(204,2044,'4관');</v>
      </c>
    </row>
    <row r="98" spans="5:13">
      <c r="E98" s="47">
        <v>908</v>
      </c>
      <c r="F98" s="26" t="s">
        <v>265</v>
      </c>
      <c r="G98" s="50" t="s">
        <v>276</v>
      </c>
      <c r="H98" s="27" t="str">
        <f t="shared" si="13"/>
        <v>064)908</v>
      </c>
      <c r="I98" t="str">
        <f t="shared" si="10"/>
        <v>INSERT INTO theather(t_code,t_name,t_addr,t_tel) VALUES(908,'순천','전라남도 순천시 장천동','064)908');</v>
      </c>
      <c r="J98" s="56">
        <v>205</v>
      </c>
      <c r="K98" s="57">
        <v>2051</v>
      </c>
      <c r="L98" s="58" t="s">
        <v>283</v>
      </c>
      <c r="M98" t="str">
        <f t="shared" si="11"/>
        <v>INSERT INTO hall(t_code, h_code,h_name) VALUES(205,2051,'1관');</v>
      </c>
    </row>
    <row r="99" spans="5:13">
      <c r="E99" s="47">
        <v>909</v>
      </c>
      <c r="F99" s="26" t="s">
        <v>266</v>
      </c>
      <c r="G99" s="50" t="s">
        <v>277</v>
      </c>
      <c r="H99" s="27" t="str">
        <f t="shared" si="13"/>
        <v>064)909</v>
      </c>
      <c r="I99" t="str">
        <f t="shared" si="10"/>
        <v>INSERT INTO theather(t_code,t_name,t_addr,t_tel) VALUES(909,'익산','전라북도 익산시 영등동','064)909');</v>
      </c>
      <c r="J99" s="56">
        <v>205</v>
      </c>
      <c r="K99" s="57">
        <v>2052</v>
      </c>
      <c r="L99" s="58" t="s">
        <v>284</v>
      </c>
      <c r="M99" t="str">
        <f t="shared" si="11"/>
        <v>INSERT INTO hall(t_code, h_code,h_name) VALUES(205,2052,'2관');</v>
      </c>
    </row>
    <row r="100" spans="5:13">
      <c r="E100" s="47">
        <v>910</v>
      </c>
      <c r="F100" s="26" t="s">
        <v>267</v>
      </c>
      <c r="G100" s="50" t="s">
        <v>278</v>
      </c>
      <c r="H100" s="27" t="str">
        <f t="shared" si="13"/>
        <v>064)910</v>
      </c>
      <c r="I100" t="str">
        <f t="shared" si="10"/>
        <v>INSERT INTO theather(t_code,t_name,t_addr,t_tel) VALUES(910,'정읍','전라북도 정읍시 수성동','064)910');</v>
      </c>
      <c r="J100" s="56">
        <v>205</v>
      </c>
      <c r="K100" s="57">
        <v>2053</v>
      </c>
      <c r="L100" s="58" t="s">
        <v>285</v>
      </c>
      <c r="M100" t="str">
        <f t="shared" si="11"/>
        <v>INSERT INTO hall(t_code, h_code,h_name) VALUES(205,2053,'3관');</v>
      </c>
    </row>
    <row r="101" spans="5:13">
      <c r="E101" s="51">
        <v>911</v>
      </c>
      <c r="F101" s="29" t="s">
        <v>268</v>
      </c>
      <c r="G101" s="52" t="s">
        <v>279</v>
      </c>
      <c r="H101" s="53" t="str">
        <f t="shared" si="13"/>
        <v>064)911</v>
      </c>
      <c r="I101" t="str">
        <f t="shared" si="10"/>
        <v>INSERT INTO theather(t_code,t_name,t_addr,t_tel) VALUES(911,'제주','제주특별자치도 제주시','064)911');</v>
      </c>
      <c r="J101" s="56">
        <v>205</v>
      </c>
      <c r="K101" s="57">
        <v>2054</v>
      </c>
      <c r="L101" s="58" t="s">
        <v>286</v>
      </c>
      <c r="M101" t="str">
        <f t="shared" si="11"/>
        <v>INSERT INTO hall(t_code, h_code,h_name) VALUES(205,2054,'4관');</v>
      </c>
    </row>
    <row r="102" spans="5:13">
      <c r="J102" s="56">
        <v>206</v>
      </c>
      <c r="K102" s="57">
        <v>2061</v>
      </c>
      <c r="L102" s="58" t="s">
        <v>283</v>
      </c>
      <c r="M102" t="str">
        <f t="shared" si="11"/>
        <v>INSERT INTO hall(t_code, h_code,h_name) VALUES(206,2061,'1관');</v>
      </c>
    </row>
    <row r="103" spans="5:13">
      <c r="E103" t="s">
        <v>89</v>
      </c>
      <c r="F103">
        <v>1</v>
      </c>
      <c r="J103" s="56">
        <v>206</v>
      </c>
      <c r="K103" s="57">
        <v>2062</v>
      </c>
      <c r="L103" s="58" t="s">
        <v>284</v>
      </c>
      <c r="M103" t="str">
        <f t="shared" si="11"/>
        <v>INSERT INTO hall(t_code, h_code,h_name) VALUES(206,2062,'2관');</v>
      </c>
    </row>
    <row r="104" spans="5:13">
      <c r="E104" t="s">
        <v>90</v>
      </c>
      <c r="F104">
        <v>2</v>
      </c>
      <c r="J104" s="56">
        <v>206</v>
      </c>
      <c r="K104" s="57">
        <v>2063</v>
      </c>
      <c r="L104" s="58" t="s">
        <v>285</v>
      </c>
      <c r="M104" t="str">
        <f t="shared" si="11"/>
        <v>INSERT INTO hall(t_code, h_code,h_name) VALUES(206,2063,'3관');</v>
      </c>
    </row>
    <row r="105" spans="5:13">
      <c r="E105" t="s">
        <v>91</v>
      </c>
      <c r="F105">
        <v>3</v>
      </c>
      <c r="J105" s="56">
        <v>206</v>
      </c>
      <c r="K105" s="57">
        <v>2064</v>
      </c>
      <c r="L105" s="58" t="s">
        <v>286</v>
      </c>
      <c r="M105" t="str">
        <f t="shared" si="11"/>
        <v>INSERT INTO hall(t_code, h_code,h_name) VALUES(206,2064,'4관');</v>
      </c>
    </row>
    <row r="106" spans="5:13">
      <c r="E106" t="s">
        <v>92</v>
      </c>
      <c r="F106">
        <v>4</v>
      </c>
      <c r="J106" s="56">
        <v>207</v>
      </c>
      <c r="K106" s="57">
        <v>2071</v>
      </c>
      <c r="L106" s="58" t="s">
        <v>283</v>
      </c>
      <c r="M106" t="str">
        <f t="shared" si="11"/>
        <v>INSERT INTO hall(t_code, h_code,h_name) VALUES(207,2071,'1관');</v>
      </c>
    </row>
    <row r="107" spans="5:13">
      <c r="E107" t="s">
        <v>93</v>
      </c>
      <c r="F107">
        <v>5</v>
      </c>
      <c r="J107" s="56">
        <v>207</v>
      </c>
      <c r="K107" s="57">
        <v>2072</v>
      </c>
      <c r="L107" s="58" t="s">
        <v>284</v>
      </c>
      <c r="M107" t="str">
        <f t="shared" si="11"/>
        <v>INSERT INTO hall(t_code, h_code,h_name) VALUES(207,2072,'2관');</v>
      </c>
    </row>
    <row r="108" spans="5:13">
      <c r="E108" t="s">
        <v>94</v>
      </c>
      <c r="F108">
        <v>6</v>
      </c>
      <c r="J108" s="56">
        <v>207</v>
      </c>
      <c r="K108" s="57">
        <v>2073</v>
      </c>
      <c r="L108" s="58" t="s">
        <v>285</v>
      </c>
      <c r="M108" t="str">
        <f t="shared" si="11"/>
        <v>INSERT INTO hall(t_code, h_code,h_name) VALUES(207,2073,'3관');</v>
      </c>
    </row>
    <row r="109" spans="5:13">
      <c r="E109" t="s">
        <v>95</v>
      </c>
      <c r="F109">
        <v>7</v>
      </c>
      <c r="J109" s="56">
        <v>207</v>
      </c>
      <c r="K109" s="57">
        <v>2074</v>
      </c>
      <c r="L109" s="58" t="s">
        <v>286</v>
      </c>
      <c r="M109" t="str">
        <f t="shared" si="11"/>
        <v>INSERT INTO hall(t_code, h_code,h_name) VALUES(207,2074,'4관');</v>
      </c>
    </row>
    <row r="110" spans="5:13">
      <c r="E110" t="s">
        <v>96</v>
      </c>
      <c r="F110">
        <v>8</v>
      </c>
      <c r="J110" s="56">
        <v>208</v>
      </c>
      <c r="K110" s="57">
        <v>2081</v>
      </c>
      <c r="L110" s="58" t="s">
        <v>283</v>
      </c>
      <c r="M110" t="str">
        <f t="shared" si="11"/>
        <v>INSERT INTO hall(t_code, h_code,h_name) VALUES(208,2081,'1관');</v>
      </c>
    </row>
    <row r="111" spans="5:13">
      <c r="E111" t="s">
        <v>97</v>
      </c>
      <c r="F111">
        <v>9</v>
      </c>
      <c r="J111" s="56">
        <v>208</v>
      </c>
      <c r="K111" s="57">
        <v>2082</v>
      </c>
      <c r="L111" s="58" t="s">
        <v>284</v>
      </c>
      <c r="M111" t="str">
        <f t="shared" si="11"/>
        <v>INSERT INTO hall(t_code, h_code,h_name) VALUES(208,2082,'2관');</v>
      </c>
    </row>
    <row r="112" spans="5:13">
      <c r="J112" s="56">
        <v>208</v>
      </c>
      <c r="K112" s="57">
        <v>2083</v>
      </c>
      <c r="L112" s="58" t="s">
        <v>285</v>
      </c>
      <c r="M112" t="str">
        <f t="shared" si="11"/>
        <v>INSERT INTO hall(t_code, h_code,h_name) VALUES(208,2083,'3관');</v>
      </c>
    </row>
    <row r="113" spans="10:13">
      <c r="J113" s="56">
        <v>208</v>
      </c>
      <c r="K113" s="57">
        <v>2084</v>
      </c>
      <c r="L113" s="58" t="s">
        <v>286</v>
      </c>
      <c r="M113" t="str">
        <f t="shared" si="11"/>
        <v>INSERT INTO hall(t_code, h_code,h_name) VALUES(208,2084,'4관');</v>
      </c>
    </row>
    <row r="114" spans="10:13">
      <c r="J114" s="56">
        <v>209</v>
      </c>
      <c r="K114" s="57">
        <v>2091</v>
      </c>
      <c r="L114" s="58" t="s">
        <v>283</v>
      </c>
      <c r="M114" t="str">
        <f t="shared" si="11"/>
        <v>INSERT INTO hall(t_code, h_code,h_name) VALUES(209,2091,'1관');</v>
      </c>
    </row>
    <row r="115" spans="10:13">
      <c r="J115" s="56">
        <v>209</v>
      </c>
      <c r="K115" s="57">
        <v>2092</v>
      </c>
      <c r="L115" s="58" t="s">
        <v>284</v>
      </c>
      <c r="M115" t="str">
        <f t="shared" si="11"/>
        <v>INSERT INTO hall(t_code, h_code,h_name) VALUES(209,2092,'2관');</v>
      </c>
    </row>
    <row r="116" spans="10:13">
      <c r="J116" s="56">
        <v>209</v>
      </c>
      <c r="K116" s="57">
        <v>2093</v>
      </c>
      <c r="L116" s="58" t="s">
        <v>285</v>
      </c>
      <c r="M116" t="str">
        <f t="shared" si="11"/>
        <v>INSERT INTO hall(t_code, h_code,h_name) VALUES(209,2093,'3관');</v>
      </c>
    </row>
    <row r="117" spans="10:13">
      <c r="J117" s="56">
        <v>209</v>
      </c>
      <c r="K117" s="57">
        <v>2094</v>
      </c>
      <c r="L117" s="58" t="s">
        <v>286</v>
      </c>
      <c r="M117" t="str">
        <f t="shared" si="11"/>
        <v>INSERT INTO hall(t_code, h_code,h_name) VALUES(209,2094,'4관');</v>
      </c>
    </row>
    <row r="118" spans="10:13">
      <c r="J118" s="56">
        <v>210</v>
      </c>
      <c r="K118" s="57">
        <v>2101</v>
      </c>
      <c r="L118" s="58" t="s">
        <v>283</v>
      </c>
      <c r="M118" t="str">
        <f t="shared" si="11"/>
        <v>INSERT INTO hall(t_code, h_code,h_name) VALUES(210,2101,'1관');</v>
      </c>
    </row>
    <row r="119" spans="10:13">
      <c r="J119" s="56">
        <v>210</v>
      </c>
      <c r="K119" s="57">
        <v>2102</v>
      </c>
      <c r="L119" s="58" t="s">
        <v>284</v>
      </c>
      <c r="M119" t="str">
        <f t="shared" si="11"/>
        <v>INSERT INTO hall(t_code, h_code,h_name) VALUES(210,2102,'2관');</v>
      </c>
    </row>
    <row r="120" spans="10:13">
      <c r="J120" s="56">
        <v>210</v>
      </c>
      <c r="K120" s="57">
        <v>2103</v>
      </c>
      <c r="L120" s="58" t="s">
        <v>285</v>
      </c>
      <c r="M120" t="str">
        <f t="shared" si="11"/>
        <v>INSERT INTO hall(t_code, h_code,h_name) VALUES(210,2103,'3관');</v>
      </c>
    </row>
    <row r="121" spans="10:13">
      <c r="J121" s="56">
        <v>210</v>
      </c>
      <c r="K121" s="57">
        <v>2104</v>
      </c>
      <c r="L121" s="58" t="s">
        <v>286</v>
      </c>
      <c r="M121" t="str">
        <f t="shared" si="11"/>
        <v>INSERT INTO hall(t_code, h_code,h_name) VALUES(210,2104,'4관');</v>
      </c>
    </row>
    <row r="122" spans="10:13">
      <c r="J122" s="56">
        <v>211</v>
      </c>
      <c r="K122" s="57">
        <v>2111</v>
      </c>
      <c r="L122" s="58" t="s">
        <v>283</v>
      </c>
      <c r="M122" t="str">
        <f t="shared" si="11"/>
        <v>INSERT INTO hall(t_code, h_code,h_name) VALUES(211,2111,'1관');</v>
      </c>
    </row>
    <row r="123" spans="10:13">
      <c r="J123" s="56">
        <v>211</v>
      </c>
      <c r="K123" s="57">
        <v>2112</v>
      </c>
      <c r="L123" s="58" t="s">
        <v>284</v>
      </c>
      <c r="M123" t="str">
        <f t="shared" si="11"/>
        <v>INSERT INTO hall(t_code, h_code,h_name) VALUES(211,2112,'2관');</v>
      </c>
    </row>
    <row r="124" spans="10:13">
      <c r="J124" s="56">
        <v>211</v>
      </c>
      <c r="K124" s="57">
        <v>2113</v>
      </c>
      <c r="L124" s="58" t="s">
        <v>285</v>
      </c>
      <c r="M124" t="str">
        <f t="shared" si="11"/>
        <v>INSERT INTO hall(t_code, h_code,h_name) VALUES(211,2113,'3관');</v>
      </c>
    </row>
    <row r="125" spans="10:13">
      <c r="J125" s="56">
        <v>211</v>
      </c>
      <c r="K125" s="57">
        <v>2114</v>
      </c>
      <c r="L125" s="58" t="s">
        <v>286</v>
      </c>
      <c r="M125" t="str">
        <f t="shared" si="11"/>
        <v>INSERT INTO hall(t_code, h_code,h_name) VALUES(211,2114,'4관');</v>
      </c>
    </row>
    <row r="126" spans="10:13">
      <c r="J126" s="56">
        <v>212</v>
      </c>
      <c r="K126" s="57">
        <v>2121</v>
      </c>
      <c r="L126" s="58" t="s">
        <v>283</v>
      </c>
      <c r="M126" t="str">
        <f t="shared" si="11"/>
        <v>INSERT INTO hall(t_code, h_code,h_name) VALUES(212,2121,'1관');</v>
      </c>
    </row>
    <row r="127" spans="10:13">
      <c r="J127" s="56">
        <v>212</v>
      </c>
      <c r="K127" s="57">
        <v>2122</v>
      </c>
      <c r="L127" s="58" t="s">
        <v>284</v>
      </c>
      <c r="M127" t="str">
        <f t="shared" si="11"/>
        <v>INSERT INTO hall(t_code, h_code,h_name) VALUES(212,2122,'2관');</v>
      </c>
    </row>
    <row r="128" spans="10:13">
      <c r="J128" s="56">
        <v>212</v>
      </c>
      <c r="K128" s="57">
        <v>2123</v>
      </c>
      <c r="L128" s="58" t="s">
        <v>285</v>
      </c>
      <c r="M128" t="str">
        <f t="shared" si="11"/>
        <v>INSERT INTO hall(t_code, h_code,h_name) VALUES(212,2123,'3관');</v>
      </c>
    </row>
    <row r="129" spans="10:13">
      <c r="J129" s="56">
        <v>212</v>
      </c>
      <c r="K129" s="57">
        <v>2124</v>
      </c>
      <c r="L129" s="58" t="s">
        <v>286</v>
      </c>
      <c r="M129" t="str">
        <f t="shared" si="11"/>
        <v>INSERT INTO hall(t_code, h_code,h_name) VALUES(212,2124,'4관');</v>
      </c>
    </row>
    <row r="130" spans="10:13">
      <c r="J130" s="56">
        <v>213</v>
      </c>
      <c r="K130" s="57">
        <v>2131</v>
      </c>
      <c r="L130" s="58" t="s">
        <v>283</v>
      </c>
      <c r="M130" t="str">
        <f t="shared" si="11"/>
        <v>INSERT INTO hall(t_code, h_code,h_name) VALUES(213,2131,'1관');</v>
      </c>
    </row>
    <row r="131" spans="10:13">
      <c r="J131" s="56">
        <v>213</v>
      </c>
      <c r="K131" s="57">
        <v>2132</v>
      </c>
      <c r="L131" s="58" t="s">
        <v>284</v>
      </c>
      <c r="M131" t="str">
        <f t="shared" si="11"/>
        <v>INSERT INTO hall(t_code, h_code,h_name) VALUES(213,2132,'2관');</v>
      </c>
    </row>
    <row r="132" spans="10:13">
      <c r="J132" s="56">
        <v>213</v>
      </c>
      <c r="K132" s="57">
        <v>2133</v>
      </c>
      <c r="L132" s="58" t="s">
        <v>285</v>
      </c>
      <c r="M132" t="str">
        <f t="shared" si="11"/>
        <v>INSERT INTO hall(t_code, h_code,h_name) VALUES(213,2133,'3관');</v>
      </c>
    </row>
    <row r="133" spans="10:13">
      <c r="J133" s="56">
        <v>213</v>
      </c>
      <c r="K133" s="57">
        <v>2134</v>
      </c>
      <c r="L133" s="58" t="s">
        <v>286</v>
      </c>
      <c r="M133" t="str">
        <f t="shared" si="11"/>
        <v>INSERT INTO hall(t_code, h_code,h_name) VALUES(213,2134,'4관');</v>
      </c>
    </row>
    <row r="134" spans="10:13">
      <c r="J134" s="56">
        <v>214</v>
      </c>
      <c r="K134" s="57">
        <v>2141</v>
      </c>
      <c r="L134" s="58" t="s">
        <v>283</v>
      </c>
      <c r="M134" t="str">
        <f t="shared" si="11"/>
        <v>INSERT INTO hall(t_code, h_code,h_name) VALUES(214,2141,'1관');</v>
      </c>
    </row>
    <row r="135" spans="10:13">
      <c r="J135" s="56">
        <v>214</v>
      </c>
      <c r="K135" s="57">
        <v>2142</v>
      </c>
      <c r="L135" s="58" t="s">
        <v>284</v>
      </c>
      <c r="M135" t="str">
        <f t="shared" si="11"/>
        <v>INSERT INTO hall(t_code, h_code,h_name) VALUES(214,2142,'2관');</v>
      </c>
    </row>
    <row r="136" spans="10:13">
      <c r="J136" s="56">
        <v>214</v>
      </c>
      <c r="K136" s="57">
        <v>2143</v>
      </c>
      <c r="L136" s="58" t="s">
        <v>285</v>
      </c>
      <c r="M136" t="str">
        <f t="shared" si="11"/>
        <v>INSERT INTO hall(t_code, h_code,h_name) VALUES(214,2143,'3관');</v>
      </c>
    </row>
    <row r="137" spans="10:13">
      <c r="J137" s="56">
        <v>214</v>
      </c>
      <c r="K137" s="57">
        <v>2144</v>
      </c>
      <c r="L137" s="58" t="s">
        <v>286</v>
      </c>
      <c r="M137" t="str">
        <f t="shared" si="11"/>
        <v>INSERT INTO hall(t_code, h_code,h_name) VALUES(214,2144,'4관');</v>
      </c>
    </row>
    <row r="138" spans="10:13">
      <c r="J138" s="56">
        <v>215</v>
      </c>
      <c r="K138" s="57">
        <v>2151</v>
      </c>
      <c r="L138" s="58" t="s">
        <v>283</v>
      </c>
      <c r="M138" t="str">
        <f t="shared" si="11"/>
        <v>INSERT INTO hall(t_code, h_code,h_name) VALUES(215,2151,'1관');</v>
      </c>
    </row>
    <row r="139" spans="10:13">
      <c r="J139" s="56">
        <v>215</v>
      </c>
      <c r="K139" s="57">
        <v>2152</v>
      </c>
      <c r="L139" s="58" t="s">
        <v>284</v>
      </c>
      <c r="M139" t="str">
        <f t="shared" ref="M139:M202" si="14">"INSERT INTO hall(t_code, h_code,h_name) VALUES("&amp;J139&amp;
","&amp;K139&amp;",'"&amp;L139&amp;"');"</f>
        <v>INSERT INTO hall(t_code, h_code,h_name) VALUES(215,2152,'2관');</v>
      </c>
    </row>
    <row r="140" spans="10:13">
      <c r="J140" s="56">
        <v>215</v>
      </c>
      <c r="K140" s="57">
        <v>2153</v>
      </c>
      <c r="L140" s="58" t="s">
        <v>285</v>
      </c>
      <c r="M140" t="str">
        <f t="shared" si="14"/>
        <v>INSERT INTO hall(t_code, h_code,h_name) VALUES(215,2153,'3관');</v>
      </c>
    </row>
    <row r="141" spans="10:13">
      <c r="J141" s="56">
        <v>215</v>
      </c>
      <c r="K141" s="57">
        <v>2154</v>
      </c>
      <c r="L141" s="58" t="s">
        <v>286</v>
      </c>
      <c r="M141" t="str">
        <f t="shared" si="14"/>
        <v>INSERT INTO hall(t_code, h_code,h_name) VALUES(215,2154,'4관');</v>
      </c>
    </row>
    <row r="142" spans="10:13">
      <c r="J142" s="56">
        <v>216</v>
      </c>
      <c r="K142" s="57">
        <v>2161</v>
      </c>
      <c r="L142" s="58" t="s">
        <v>283</v>
      </c>
      <c r="M142" t="str">
        <f t="shared" si="14"/>
        <v>INSERT INTO hall(t_code, h_code,h_name) VALUES(216,2161,'1관');</v>
      </c>
    </row>
    <row r="143" spans="10:13">
      <c r="J143" s="56">
        <v>216</v>
      </c>
      <c r="K143" s="57">
        <v>2162</v>
      </c>
      <c r="L143" s="58" t="s">
        <v>284</v>
      </c>
      <c r="M143" t="str">
        <f t="shared" si="14"/>
        <v>INSERT INTO hall(t_code, h_code,h_name) VALUES(216,2162,'2관');</v>
      </c>
    </row>
    <row r="144" spans="10:13">
      <c r="J144" s="56">
        <v>216</v>
      </c>
      <c r="K144" s="57">
        <v>2163</v>
      </c>
      <c r="L144" s="58" t="s">
        <v>285</v>
      </c>
      <c r="M144" t="str">
        <f t="shared" si="14"/>
        <v>INSERT INTO hall(t_code, h_code,h_name) VALUES(216,2163,'3관');</v>
      </c>
    </row>
    <row r="145" spans="10:13">
      <c r="J145" s="56">
        <v>216</v>
      </c>
      <c r="K145" s="57">
        <v>2164</v>
      </c>
      <c r="L145" s="58" t="s">
        <v>286</v>
      </c>
      <c r="M145" t="str">
        <f t="shared" si="14"/>
        <v>INSERT INTO hall(t_code, h_code,h_name) VALUES(216,2164,'4관');</v>
      </c>
    </row>
    <row r="146" spans="10:13">
      <c r="J146" s="56">
        <v>217</v>
      </c>
      <c r="K146" s="57">
        <v>2171</v>
      </c>
      <c r="L146" s="58" t="s">
        <v>283</v>
      </c>
      <c r="M146" t="str">
        <f t="shared" si="14"/>
        <v>INSERT INTO hall(t_code, h_code,h_name) VALUES(217,2171,'1관');</v>
      </c>
    </row>
    <row r="147" spans="10:13">
      <c r="J147" s="56">
        <v>217</v>
      </c>
      <c r="K147" s="57">
        <v>2172</v>
      </c>
      <c r="L147" s="58" t="s">
        <v>284</v>
      </c>
      <c r="M147" t="str">
        <f t="shared" si="14"/>
        <v>INSERT INTO hall(t_code, h_code,h_name) VALUES(217,2172,'2관');</v>
      </c>
    </row>
    <row r="148" spans="10:13">
      <c r="J148" s="56">
        <v>217</v>
      </c>
      <c r="K148" s="57">
        <v>2173</v>
      </c>
      <c r="L148" s="58" t="s">
        <v>285</v>
      </c>
      <c r="M148" t="str">
        <f t="shared" si="14"/>
        <v>INSERT INTO hall(t_code, h_code,h_name) VALUES(217,2173,'3관');</v>
      </c>
    </row>
    <row r="149" spans="10:13">
      <c r="J149" s="56">
        <v>217</v>
      </c>
      <c r="K149" s="57">
        <v>2174</v>
      </c>
      <c r="L149" s="58" t="s">
        <v>286</v>
      </c>
      <c r="M149" t="str">
        <f t="shared" si="14"/>
        <v>INSERT INTO hall(t_code, h_code,h_name) VALUES(217,2174,'4관');</v>
      </c>
    </row>
    <row r="150" spans="10:13">
      <c r="J150" s="56">
        <v>218</v>
      </c>
      <c r="K150" s="57">
        <v>2181</v>
      </c>
      <c r="L150" s="58" t="s">
        <v>283</v>
      </c>
      <c r="M150" t="str">
        <f t="shared" si="14"/>
        <v>INSERT INTO hall(t_code, h_code,h_name) VALUES(218,2181,'1관');</v>
      </c>
    </row>
    <row r="151" spans="10:13">
      <c r="J151" s="56">
        <v>218</v>
      </c>
      <c r="K151" s="57">
        <v>2182</v>
      </c>
      <c r="L151" s="58" t="s">
        <v>284</v>
      </c>
      <c r="M151" t="str">
        <f t="shared" si="14"/>
        <v>INSERT INTO hall(t_code, h_code,h_name) VALUES(218,2182,'2관');</v>
      </c>
    </row>
    <row r="152" spans="10:13">
      <c r="J152" s="56">
        <v>218</v>
      </c>
      <c r="K152" s="57">
        <v>2183</v>
      </c>
      <c r="L152" s="58" t="s">
        <v>285</v>
      </c>
      <c r="M152" t="str">
        <f t="shared" si="14"/>
        <v>INSERT INTO hall(t_code, h_code,h_name) VALUES(218,2183,'3관');</v>
      </c>
    </row>
    <row r="153" spans="10:13">
      <c r="J153" s="56">
        <v>218</v>
      </c>
      <c r="K153" s="57">
        <v>2184</v>
      </c>
      <c r="L153" s="58" t="s">
        <v>286</v>
      </c>
      <c r="M153" t="str">
        <f t="shared" si="14"/>
        <v>INSERT INTO hall(t_code, h_code,h_name) VALUES(218,2184,'4관');</v>
      </c>
    </row>
    <row r="154" spans="10:13">
      <c r="J154" s="56">
        <v>219</v>
      </c>
      <c r="K154" s="57">
        <v>2191</v>
      </c>
      <c r="L154" s="58" t="s">
        <v>283</v>
      </c>
      <c r="M154" t="str">
        <f t="shared" si="14"/>
        <v>INSERT INTO hall(t_code, h_code,h_name) VALUES(219,2191,'1관');</v>
      </c>
    </row>
    <row r="155" spans="10:13">
      <c r="J155" s="56">
        <v>219</v>
      </c>
      <c r="K155" s="57">
        <v>2192</v>
      </c>
      <c r="L155" s="58" t="s">
        <v>284</v>
      </c>
      <c r="M155" t="str">
        <f t="shared" si="14"/>
        <v>INSERT INTO hall(t_code, h_code,h_name) VALUES(219,2192,'2관');</v>
      </c>
    </row>
    <row r="156" spans="10:13">
      <c r="J156" s="56">
        <v>219</v>
      </c>
      <c r="K156" s="57">
        <v>2193</v>
      </c>
      <c r="L156" s="58" t="s">
        <v>285</v>
      </c>
      <c r="M156" t="str">
        <f t="shared" si="14"/>
        <v>INSERT INTO hall(t_code, h_code,h_name) VALUES(219,2193,'3관');</v>
      </c>
    </row>
    <row r="157" spans="10:13">
      <c r="J157" s="56">
        <v>219</v>
      </c>
      <c r="K157" s="57">
        <v>2194</v>
      </c>
      <c r="L157" s="58" t="s">
        <v>286</v>
      </c>
      <c r="M157" t="str">
        <f t="shared" si="14"/>
        <v>INSERT INTO hall(t_code, h_code,h_name) VALUES(219,2194,'4관');</v>
      </c>
    </row>
    <row r="158" spans="10:13">
      <c r="J158" s="56">
        <v>220</v>
      </c>
      <c r="K158" s="57">
        <v>2201</v>
      </c>
      <c r="L158" s="58" t="s">
        <v>283</v>
      </c>
      <c r="M158" t="str">
        <f t="shared" si="14"/>
        <v>INSERT INTO hall(t_code, h_code,h_name) VALUES(220,2201,'1관');</v>
      </c>
    </row>
    <row r="159" spans="10:13">
      <c r="J159" s="56">
        <v>220</v>
      </c>
      <c r="K159" s="57">
        <v>2202</v>
      </c>
      <c r="L159" s="58" t="s">
        <v>284</v>
      </c>
      <c r="M159" t="str">
        <f t="shared" si="14"/>
        <v>INSERT INTO hall(t_code, h_code,h_name) VALUES(220,2202,'2관');</v>
      </c>
    </row>
    <row r="160" spans="10:13">
      <c r="J160" s="56">
        <v>220</v>
      </c>
      <c r="K160" s="57">
        <v>2203</v>
      </c>
      <c r="L160" s="58" t="s">
        <v>285</v>
      </c>
      <c r="M160" t="str">
        <f t="shared" si="14"/>
        <v>INSERT INTO hall(t_code, h_code,h_name) VALUES(220,2203,'3관');</v>
      </c>
    </row>
    <row r="161" spans="10:13">
      <c r="J161" s="56">
        <v>220</v>
      </c>
      <c r="K161" s="57">
        <v>2204</v>
      </c>
      <c r="L161" s="58" t="s">
        <v>286</v>
      </c>
      <c r="M161" t="str">
        <f t="shared" si="14"/>
        <v>INSERT INTO hall(t_code, h_code,h_name) VALUES(220,2204,'4관');</v>
      </c>
    </row>
    <row r="162" spans="10:13">
      <c r="J162" s="56">
        <v>221</v>
      </c>
      <c r="K162" s="57">
        <v>2211</v>
      </c>
      <c r="L162" s="58" t="s">
        <v>283</v>
      </c>
      <c r="M162" t="str">
        <f t="shared" si="14"/>
        <v>INSERT INTO hall(t_code, h_code,h_name) VALUES(221,2211,'1관');</v>
      </c>
    </row>
    <row r="163" spans="10:13">
      <c r="J163" s="56">
        <v>221</v>
      </c>
      <c r="K163" s="57">
        <v>2212</v>
      </c>
      <c r="L163" s="58" t="s">
        <v>284</v>
      </c>
      <c r="M163" t="str">
        <f t="shared" si="14"/>
        <v>INSERT INTO hall(t_code, h_code,h_name) VALUES(221,2212,'2관');</v>
      </c>
    </row>
    <row r="164" spans="10:13">
      <c r="J164" s="56">
        <v>221</v>
      </c>
      <c r="K164" s="57">
        <v>2213</v>
      </c>
      <c r="L164" s="58" t="s">
        <v>285</v>
      </c>
      <c r="M164" t="str">
        <f t="shared" si="14"/>
        <v>INSERT INTO hall(t_code, h_code,h_name) VALUES(221,2213,'3관');</v>
      </c>
    </row>
    <row r="165" spans="10:13">
      <c r="J165" s="56">
        <v>221</v>
      </c>
      <c r="K165" s="57">
        <v>2214</v>
      </c>
      <c r="L165" s="58" t="s">
        <v>286</v>
      </c>
      <c r="M165" t="str">
        <f t="shared" si="14"/>
        <v>INSERT INTO hall(t_code, h_code,h_name) VALUES(221,2214,'4관');</v>
      </c>
    </row>
    <row r="166" spans="10:13">
      <c r="J166" s="56">
        <v>301</v>
      </c>
      <c r="K166" s="57">
        <v>3011</v>
      </c>
      <c r="L166" s="58" t="s">
        <v>283</v>
      </c>
      <c r="M166" t="str">
        <f t="shared" si="14"/>
        <v>INSERT INTO hall(t_code, h_code,h_name) VALUES(301,3011,'1관');</v>
      </c>
    </row>
    <row r="167" spans="10:13">
      <c r="J167" s="56">
        <v>301</v>
      </c>
      <c r="K167" s="57">
        <v>3012</v>
      </c>
      <c r="L167" s="58" t="s">
        <v>284</v>
      </c>
      <c r="M167" t="str">
        <f t="shared" si="14"/>
        <v>INSERT INTO hall(t_code, h_code,h_name) VALUES(301,3012,'2관');</v>
      </c>
    </row>
    <row r="168" spans="10:13">
      <c r="J168" s="56">
        <v>301</v>
      </c>
      <c r="K168" s="57">
        <v>3013</v>
      </c>
      <c r="L168" s="58" t="s">
        <v>285</v>
      </c>
      <c r="M168" t="str">
        <f t="shared" si="14"/>
        <v>INSERT INTO hall(t_code, h_code,h_name) VALUES(301,3013,'3관');</v>
      </c>
    </row>
    <row r="169" spans="10:13">
      <c r="J169" s="56">
        <v>301</v>
      </c>
      <c r="K169" s="57">
        <v>3014</v>
      </c>
      <c r="L169" s="58" t="s">
        <v>286</v>
      </c>
      <c r="M169" t="str">
        <f t="shared" si="14"/>
        <v>INSERT INTO hall(t_code, h_code,h_name) VALUES(301,3014,'4관');</v>
      </c>
    </row>
    <row r="170" spans="10:13">
      <c r="J170" s="56">
        <v>302</v>
      </c>
      <c r="K170" s="57">
        <v>3021</v>
      </c>
      <c r="L170" s="58" t="s">
        <v>283</v>
      </c>
      <c r="M170" t="str">
        <f t="shared" si="14"/>
        <v>INSERT INTO hall(t_code, h_code,h_name) VALUES(302,3021,'1관');</v>
      </c>
    </row>
    <row r="171" spans="10:13">
      <c r="J171" s="56">
        <v>302</v>
      </c>
      <c r="K171" s="57">
        <v>3022</v>
      </c>
      <c r="L171" s="58" t="s">
        <v>284</v>
      </c>
      <c r="M171" t="str">
        <f t="shared" si="14"/>
        <v>INSERT INTO hall(t_code, h_code,h_name) VALUES(302,3022,'2관');</v>
      </c>
    </row>
    <row r="172" spans="10:13">
      <c r="J172" s="56">
        <v>302</v>
      </c>
      <c r="K172" s="57">
        <v>3023</v>
      </c>
      <c r="L172" s="58" t="s">
        <v>285</v>
      </c>
      <c r="M172" t="str">
        <f t="shared" si="14"/>
        <v>INSERT INTO hall(t_code, h_code,h_name) VALUES(302,3023,'3관');</v>
      </c>
    </row>
    <row r="173" spans="10:13">
      <c r="J173" s="56">
        <v>302</v>
      </c>
      <c r="K173" s="57">
        <v>3024</v>
      </c>
      <c r="L173" s="58" t="s">
        <v>286</v>
      </c>
      <c r="M173" t="str">
        <f t="shared" si="14"/>
        <v>INSERT INTO hall(t_code, h_code,h_name) VALUES(302,3024,'4관');</v>
      </c>
    </row>
    <row r="174" spans="10:13">
      <c r="J174" s="56">
        <v>303</v>
      </c>
      <c r="K174" s="57">
        <v>3031</v>
      </c>
      <c r="L174" s="58" t="s">
        <v>283</v>
      </c>
      <c r="M174" t="str">
        <f t="shared" si="14"/>
        <v>INSERT INTO hall(t_code, h_code,h_name) VALUES(303,3031,'1관');</v>
      </c>
    </row>
    <row r="175" spans="10:13">
      <c r="J175" s="56">
        <v>303</v>
      </c>
      <c r="K175" s="57">
        <v>3032</v>
      </c>
      <c r="L175" s="58" t="s">
        <v>284</v>
      </c>
      <c r="M175" t="str">
        <f t="shared" si="14"/>
        <v>INSERT INTO hall(t_code, h_code,h_name) VALUES(303,3032,'2관');</v>
      </c>
    </row>
    <row r="176" spans="10:13">
      <c r="J176" s="56">
        <v>303</v>
      </c>
      <c r="K176" s="57">
        <v>3033</v>
      </c>
      <c r="L176" s="58" t="s">
        <v>285</v>
      </c>
      <c r="M176" t="str">
        <f t="shared" si="14"/>
        <v>INSERT INTO hall(t_code, h_code,h_name) VALUES(303,3033,'3관');</v>
      </c>
    </row>
    <row r="177" spans="10:13">
      <c r="J177" s="56">
        <v>303</v>
      </c>
      <c r="K177" s="57">
        <v>3034</v>
      </c>
      <c r="L177" s="58" t="s">
        <v>286</v>
      </c>
      <c r="M177" t="str">
        <f t="shared" si="14"/>
        <v>INSERT INTO hall(t_code, h_code,h_name) VALUES(303,3034,'4관');</v>
      </c>
    </row>
    <row r="178" spans="10:13">
      <c r="J178" s="56">
        <v>304</v>
      </c>
      <c r="K178" s="57">
        <v>3041</v>
      </c>
      <c r="L178" s="58" t="s">
        <v>283</v>
      </c>
      <c r="M178" t="str">
        <f t="shared" si="14"/>
        <v>INSERT INTO hall(t_code, h_code,h_name) VALUES(304,3041,'1관');</v>
      </c>
    </row>
    <row r="179" spans="10:13">
      <c r="J179" s="56">
        <v>304</v>
      </c>
      <c r="K179" s="57">
        <v>3042</v>
      </c>
      <c r="L179" s="58" t="s">
        <v>284</v>
      </c>
      <c r="M179" t="str">
        <f t="shared" si="14"/>
        <v>INSERT INTO hall(t_code, h_code,h_name) VALUES(304,3042,'2관');</v>
      </c>
    </row>
    <row r="180" spans="10:13">
      <c r="J180" s="56">
        <v>304</v>
      </c>
      <c r="K180" s="57">
        <v>3043</v>
      </c>
      <c r="L180" s="58" t="s">
        <v>285</v>
      </c>
      <c r="M180" t="str">
        <f t="shared" si="14"/>
        <v>INSERT INTO hall(t_code, h_code,h_name) VALUES(304,3043,'3관');</v>
      </c>
    </row>
    <row r="181" spans="10:13">
      <c r="J181" s="56">
        <v>304</v>
      </c>
      <c r="K181" s="57">
        <v>3044</v>
      </c>
      <c r="L181" s="58" t="s">
        <v>286</v>
      </c>
      <c r="M181" t="str">
        <f t="shared" si="14"/>
        <v>INSERT INTO hall(t_code, h_code,h_name) VALUES(304,3044,'4관');</v>
      </c>
    </row>
    <row r="182" spans="10:13">
      <c r="J182" s="56">
        <v>305</v>
      </c>
      <c r="K182" s="57">
        <v>3051</v>
      </c>
      <c r="L182" s="58" t="s">
        <v>283</v>
      </c>
      <c r="M182" t="str">
        <f t="shared" si="14"/>
        <v>INSERT INTO hall(t_code, h_code,h_name) VALUES(305,3051,'1관');</v>
      </c>
    </row>
    <row r="183" spans="10:13">
      <c r="J183" s="56">
        <v>305</v>
      </c>
      <c r="K183" s="57">
        <v>3052</v>
      </c>
      <c r="L183" s="58" t="s">
        <v>284</v>
      </c>
      <c r="M183" t="str">
        <f t="shared" si="14"/>
        <v>INSERT INTO hall(t_code, h_code,h_name) VALUES(305,3052,'2관');</v>
      </c>
    </row>
    <row r="184" spans="10:13">
      <c r="J184" s="56">
        <v>305</v>
      </c>
      <c r="K184" s="57">
        <v>3053</v>
      </c>
      <c r="L184" s="58" t="s">
        <v>285</v>
      </c>
      <c r="M184" t="str">
        <f t="shared" si="14"/>
        <v>INSERT INTO hall(t_code, h_code,h_name) VALUES(305,3053,'3관');</v>
      </c>
    </row>
    <row r="185" spans="10:13">
      <c r="J185" s="56">
        <v>305</v>
      </c>
      <c r="K185" s="57">
        <v>3054</v>
      </c>
      <c r="L185" s="58" t="s">
        <v>286</v>
      </c>
      <c r="M185" t="str">
        <f t="shared" si="14"/>
        <v>INSERT INTO hall(t_code, h_code,h_name) VALUES(305,3054,'4관');</v>
      </c>
    </row>
    <row r="186" spans="10:13">
      <c r="J186" s="56">
        <v>306</v>
      </c>
      <c r="K186" s="57">
        <v>3061</v>
      </c>
      <c r="L186" s="58" t="s">
        <v>283</v>
      </c>
      <c r="M186" t="str">
        <f t="shared" si="14"/>
        <v>INSERT INTO hall(t_code, h_code,h_name) VALUES(306,3061,'1관');</v>
      </c>
    </row>
    <row r="187" spans="10:13">
      <c r="J187" s="56">
        <v>306</v>
      </c>
      <c r="K187" s="57">
        <v>3062</v>
      </c>
      <c r="L187" s="58" t="s">
        <v>284</v>
      </c>
      <c r="M187" t="str">
        <f t="shared" si="14"/>
        <v>INSERT INTO hall(t_code, h_code,h_name) VALUES(306,3062,'2관');</v>
      </c>
    </row>
    <row r="188" spans="10:13">
      <c r="J188" s="56">
        <v>306</v>
      </c>
      <c r="K188" s="57">
        <v>3063</v>
      </c>
      <c r="L188" s="58" t="s">
        <v>285</v>
      </c>
      <c r="M188" t="str">
        <f t="shared" si="14"/>
        <v>INSERT INTO hall(t_code, h_code,h_name) VALUES(306,3063,'3관');</v>
      </c>
    </row>
    <row r="189" spans="10:13">
      <c r="J189" s="56">
        <v>306</v>
      </c>
      <c r="K189" s="57">
        <v>3064</v>
      </c>
      <c r="L189" s="58" t="s">
        <v>286</v>
      </c>
      <c r="M189" t="str">
        <f t="shared" si="14"/>
        <v>INSERT INTO hall(t_code, h_code,h_name) VALUES(306,3064,'4관');</v>
      </c>
    </row>
    <row r="190" spans="10:13">
      <c r="J190" s="56">
        <v>307</v>
      </c>
      <c r="K190" s="57">
        <v>3071</v>
      </c>
      <c r="L190" s="58" t="s">
        <v>283</v>
      </c>
      <c r="M190" t="str">
        <f t="shared" si="14"/>
        <v>INSERT INTO hall(t_code, h_code,h_name) VALUES(307,3071,'1관');</v>
      </c>
    </row>
    <row r="191" spans="10:13">
      <c r="J191" s="56">
        <v>307</v>
      </c>
      <c r="K191" s="57">
        <v>3072</v>
      </c>
      <c r="L191" s="58" t="s">
        <v>284</v>
      </c>
      <c r="M191" t="str">
        <f t="shared" si="14"/>
        <v>INSERT INTO hall(t_code, h_code,h_name) VALUES(307,3072,'2관');</v>
      </c>
    </row>
    <row r="192" spans="10:13">
      <c r="J192" s="56">
        <v>307</v>
      </c>
      <c r="K192" s="57">
        <v>3073</v>
      </c>
      <c r="L192" s="58" t="s">
        <v>285</v>
      </c>
      <c r="M192" t="str">
        <f t="shared" si="14"/>
        <v>INSERT INTO hall(t_code, h_code,h_name) VALUES(307,3073,'3관');</v>
      </c>
    </row>
    <row r="193" spans="10:13">
      <c r="J193" s="56">
        <v>307</v>
      </c>
      <c r="K193" s="57">
        <v>3074</v>
      </c>
      <c r="L193" s="58" t="s">
        <v>286</v>
      </c>
      <c r="M193" t="str">
        <f t="shared" si="14"/>
        <v>INSERT INTO hall(t_code, h_code,h_name) VALUES(307,3074,'4관');</v>
      </c>
    </row>
    <row r="194" spans="10:13">
      <c r="J194" s="56">
        <v>401</v>
      </c>
      <c r="K194" s="57">
        <v>4011</v>
      </c>
      <c r="L194" s="58" t="s">
        <v>283</v>
      </c>
      <c r="M194" t="str">
        <f t="shared" si="14"/>
        <v>INSERT INTO hall(t_code, h_code,h_name) VALUES(401,4011,'1관');</v>
      </c>
    </row>
    <row r="195" spans="10:13">
      <c r="J195" s="56">
        <v>401</v>
      </c>
      <c r="K195" s="57">
        <v>4012</v>
      </c>
      <c r="L195" s="58" t="s">
        <v>284</v>
      </c>
      <c r="M195" t="str">
        <f t="shared" si="14"/>
        <v>INSERT INTO hall(t_code, h_code,h_name) VALUES(401,4012,'2관');</v>
      </c>
    </row>
    <row r="196" spans="10:13">
      <c r="J196" s="56">
        <v>401</v>
      </c>
      <c r="K196" s="57">
        <v>4013</v>
      </c>
      <c r="L196" s="58" t="s">
        <v>285</v>
      </c>
      <c r="M196" t="str">
        <f t="shared" si="14"/>
        <v>INSERT INTO hall(t_code, h_code,h_name) VALUES(401,4013,'3관');</v>
      </c>
    </row>
    <row r="197" spans="10:13">
      <c r="J197" s="56">
        <v>401</v>
      </c>
      <c r="K197" s="57">
        <v>4014</v>
      </c>
      <c r="L197" s="58" t="s">
        <v>286</v>
      </c>
      <c r="M197" t="str">
        <f t="shared" si="14"/>
        <v>INSERT INTO hall(t_code, h_code,h_name) VALUES(401,4014,'4관');</v>
      </c>
    </row>
    <row r="198" spans="10:13">
      <c r="J198" s="56">
        <v>402</v>
      </c>
      <c r="K198" s="57">
        <v>4021</v>
      </c>
      <c r="L198" s="58" t="s">
        <v>283</v>
      </c>
      <c r="M198" t="str">
        <f t="shared" si="14"/>
        <v>INSERT INTO hall(t_code, h_code,h_name) VALUES(402,4021,'1관');</v>
      </c>
    </row>
    <row r="199" spans="10:13">
      <c r="J199" s="56">
        <v>402</v>
      </c>
      <c r="K199" s="57">
        <v>4022</v>
      </c>
      <c r="L199" s="58" t="s">
        <v>284</v>
      </c>
      <c r="M199" t="str">
        <f t="shared" si="14"/>
        <v>INSERT INTO hall(t_code, h_code,h_name) VALUES(402,4022,'2관');</v>
      </c>
    </row>
    <row r="200" spans="10:13">
      <c r="J200" s="56">
        <v>402</v>
      </c>
      <c r="K200" s="57">
        <v>4023</v>
      </c>
      <c r="L200" s="58" t="s">
        <v>285</v>
      </c>
      <c r="M200" t="str">
        <f t="shared" si="14"/>
        <v>INSERT INTO hall(t_code, h_code,h_name) VALUES(402,4023,'3관');</v>
      </c>
    </row>
    <row r="201" spans="10:13">
      <c r="J201" s="56">
        <v>402</v>
      </c>
      <c r="K201" s="57">
        <v>4024</v>
      </c>
      <c r="L201" s="58" t="s">
        <v>286</v>
      </c>
      <c r="M201" t="str">
        <f t="shared" si="14"/>
        <v>INSERT INTO hall(t_code, h_code,h_name) VALUES(402,4024,'4관');</v>
      </c>
    </row>
    <row r="202" spans="10:13">
      <c r="J202" s="56">
        <v>403</v>
      </c>
      <c r="K202" s="57">
        <v>4031</v>
      </c>
      <c r="L202" s="58" t="s">
        <v>283</v>
      </c>
      <c r="M202" t="str">
        <f t="shared" si="14"/>
        <v>INSERT INTO hall(t_code, h_code,h_name) VALUES(403,4031,'1관');</v>
      </c>
    </row>
    <row r="203" spans="10:13">
      <c r="J203" s="56">
        <v>403</v>
      </c>
      <c r="K203" s="57">
        <v>4032</v>
      </c>
      <c r="L203" s="58" t="s">
        <v>284</v>
      </c>
      <c r="M203" t="str">
        <f t="shared" ref="M203:M266" si="15">"INSERT INTO hall(t_code, h_code,h_name) VALUES("&amp;J203&amp;
","&amp;K203&amp;",'"&amp;L203&amp;"');"</f>
        <v>INSERT INTO hall(t_code, h_code,h_name) VALUES(403,4032,'2관');</v>
      </c>
    </row>
    <row r="204" spans="10:13">
      <c r="J204" s="56">
        <v>403</v>
      </c>
      <c r="K204" s="57">
        <v>4033</v>
      </c>
      <c r="L204" s="58" t="s">
        <v>285</v>
      </c>
      <c r="M204" t="str">
        <f t="shared" si="15"/>
        <v>INSERT INTO hall(t_code, h_code,h_name) VALUES(403,4033,'3관');</v>
      </c>
    </row>
    <row r="205" spans="10:13">
      <c r="J205" s="56">
        <v>403</v>
      </c>
      <c r="K205" s="57">
        <v>4034</v>
      </c>
      <c r="L205" s="58" t="s">
        <v>286</v>
      </c>
      <c r="M205" t="str">
        <f t="shared" si="15"/>
        <v>INSERT INTO hall(t_code, h_code,h_name) VALUES(403,4034,'4관');</v>
      </c>
    </row>
    <row r="206" spans="10:13">
      <c r="J206" s="56">
        <v>404</v>
      </c>
      <c r="K206" s="57">
        <v>4041</v>
      </c>
      <c r="L206" s="58" t="s">
        <v>283</v>
      </c>
      <c r="M206" t="str">
        <f t="shared" si="15"/>
        <v>INSERT INTO hall(t_code, h_code,h_name) VALUES(404,4041,'1관');</v>
      </c>
    </row>
    <row r="207" spans="10:13">
      <c r="J207" s="56">
        <v>404</v>
      </c>
      <c r="K207" s="57">
        <v>4042</v>
      </c>
      <c r="L207" s="58" t="s">
        <v>284</v>
      </c>
      <c r="M207" t="str">
        <f t="shared" si="15"/>
        <v>INSERT INTO hall(t_code, h_code,h_name) VALUES(404,4042,'2관');</v>
      </c>
    </row>
    <row r="208" spans="10:13">
      <c r="J208" s="56">
        <v>404</v>
      </c>
      <c r="K208" s="57">
        <v>4043</v>
      </c>
      <c r="L208" s="58" t="s">
        <v>285</v>
      </c>
      <c r="M208" t="str">
        <f t="shared" si="15"/>
        <v>INSERT INTO hall(t_code, h_code,h_name) VALUES(404,4043,'3관');</v>
      </c>
    </row>
    <row r="209" spans="10:13">
      <c r="J209" s="56">
        <v>404</v>
      </c>
      <c r="K209" s="57">
        <v>4044</v>
      </c>
      <c r="L209" s="58" t="s">
        <v>286</v>
      </c>
      <c r="M209" t="str">
        <f t="shared" si="15"/>
        <v>INSERT INTO hall(t_code, h_code,h_name) VALUES(404,4044,'4관');</v>
      </c>
    </row>
    <row r="210" spans="10:13">
      <c r="J210" s="56">
        <v>501</v>
      </c>
      <c r="K210" s="57">
        <v>5011</v>
      </c>
      <c r="L210" s="58" t="s">
        <v>283</v>
      </c>
      <c r="M210" t="str">
        <f t="shared" si="15"/>
        <v>INSERT INTO hall(t_code, h_code,h_name) VALUES(501,5011,'1관');</v>
      </c>
    </row>
    <row r="211" spans="10:13">
      <c r="J211" s="56">
        <v>501</v>
      </c>
      <c r="K211" s="57">
        <v>5012</v>
      </c>
      <c r="L211" s="58" t="s">
        <v>284</v>
      </c>
      <c r="M211" t="str">
        <f t="shared" si="15"/>
        <v>INSERT INTO hall(t_code, h_code,h_name) VALUES(501,5012,'2관');</v>
      </c>
    </row>
    <row r="212" spans="10:13">
      <c r="J212" s="56">
        <v>501</v>
      </c>
      <c r="K212" s="57">
        <v>5013</v>
      </c>
      <c r="L212" s="58" t="s">
        <v>285</v>
      </c>
      <c r="M212" t="str">
        <f t="shared" si="15"/>
        <v>INSERT INTO hall(t_code, h_code,h_name) VALUES(501,5013,'3관');</v>
      </c>
    </row>
    <row r="213" spans="10:13">
      <c r="J213" s="56">
        <v>501</v>
      </c>
      <c r="K213" s="57">
        <v>5014</v>
      </c>
      <c r="L213" s="58" t="s">
        <v>286</v>
      </c>
      <c r="M213" t="str">
        <f t="shared" si="15"/>
        <v>INSERT INTO hall(t_code, h_code,h_name) VALUES(501,5014,'4관');</v>
      </c>
    </row>
    <row r="214" spans="10:13">
      <c r="J214" s="56">
        <v>502</v>
      </c>
      <c r="K214" s="57">
        <v>5021</v>
      </c>
      <c r="L214" s="58" t="s">
        <v>283</v>
      </c>
      <c r="M214" t="str">
        <f t="shared" si="15"/>
        <v>INSERT INTO hall(t_code, h_code,h_name) VALUES(502,5021,'1관');</v>
      </c>
    </row>
    <row r="215" spans="10:13">
      <c r="J215" s="56">
        <v>502</v>
      </c>
      <c r="K215" s="57">
        <v>5022</v>
      </c>
      <c r="L215" s="58" t="s">
        <v>284</v>
      </c>
      <c r="M215" t="str">
        <f t="shared" si="15"/>
        <v>INSERT INTO hall(t_code, h_code,h_name) VALUES(502,5022,'2관');</v>
      </c>
    </row>
    <row r="216" spans="10:13">
      <c r="J216" s="56">
        <v>502</v>
      </c>
      <c r="K216" s="57">
        <v>5023</v>
      </c>
      <c r="L216" s="58" t="s">
        <v>285</v>
      </c>
      <c r="M216" t="str">
        <f t="shared" si="15"/>
        <v>INSERT INTO hall(t_code, h_code,h_name) VALUES(502,5023,'3관');</v>
      </c>
    </row>
    <row r="217" spans="10:13">
      <c r="J217" s="56">
        <v>502</v>
      </c>
      <c r="K217" s="57">
        <v>5024</v>
      </c>
      <c r="L217" s="58" t="s">
        <v>286</v>
      </c>
      <c r="M217" t="str">
        <f t="shared" si="15"/>
        <v>INSERT INTO hall(t_code, h_code,h_name) VALUES(502,5024,'4관');</v>
      </c>
    </row>
    <row r="218" spans="10:13">
      <c r="J218" s="56">
        <v>503</v>
      </c>
      <c r="K218" s="57">
        <v>5031</v>
      </c>
      <c r="L218" s="58" t="s">
        <v>283</v>
      </c>
      <c r="M218" t="str">
        <f t="shared" si="15"/>
        <v>INSERT INTO hall(t_code, h_code,h_name) VALUES(503,5031,'1관');</v>
      </c>
    </row>
    <row r="219" spans="10:13">
      <c r="J219" s="56">
        <v>503</v>
      </c>
      <c r="K219" s="57">
        <v>5032</v>
      </c>
      <c r="L219" s="58" t="s">
        <v>284</v>
      </c>
      <c r="M219" t="str">
        <f t="shared" si="15"/>
        <v>INSERT INTO hall(t_code, h_code,h_name) VALUES(503,5032,'2관');</v>
      </c>
    </row>
    <row r="220" spans="10:13">
      <c r="J220" s="56">
        <v>503</v>
      </c>
      <c r="K220" s="57">
        <v>5033</v>
      </c>
      <c r="L220" s="58" t="s">
        <v>285</v>
      </c>
      <c r="M220" t="str">
        <f t="shared" si="15"/>
        <v>INSERT INTO hall(t_code, h_code,h_name) VALUES(503,5033,'3관');</v>
      </c>
    </row>
    <row r="221" spans="10:13">
      <c r="J221" s="56">
        <v>503</v>
      </c>
      <c r="K221" s="57">
        <v>5034</v>
      </c>
      <c r="L221" s="58" t="s">
        <v>286</v>
      </c>
      <c r="M221" t="str">
        <f t="shared" si="15"/>
        <v>INSERT INTO hall(t_code, h_code,h_name) VALUES(503,5034,'4관');</v>
      </c>
    </row>
    <row r="222" spans="10:13">
      <c r="J222" s="56">
        <v>504</v>
      </c>
      <c r="K222" s="57">
        <v>5041</v>
      </c>
      <c r="L222" s="58" t="s">
        <v>283</v>
      </c>
      <c r="M222" t="str">
        <f t="shared" si="15"/>
        <v>INSERT INTO hall(t_code, h_code,h_name) VALUES(504,5041,'1관');</v>
      </c>
    </row>
    <row r="223" spans="10:13">
      <c r="J223" s="56">
        <v>504</v>
      </c>
      <c r="K223" s="57">
        <v>5042</v>
      </c>
      <c r="L223" s="58" t="s">
        <v>284</v>
      </c>
      <c r="M223" t="str">
        <f t="shared" si="15"/>
        <v>INSERT INTO hall(t_code, h_code,h_name) VALUES(504,5042,'2관');</v>
      </c>
    </row>
    <row r="224" spans="10:13">
      <c r="J224" s="56">
        <v>504</v>
      </c>
      <c r="K224" s="57">
        <v>5043</v>
      </c>
      <c r="L224" s="58" t="s">
        <v>285</v>
      </c>
      <c r="M224" t="str">
        <f t="shared" si="15"/>
        <v>INSERT INTO hall(t_code, h_code,h_name) VALUES(504,5043,'3관');</v>
      </c>
    </row>
    <row r="225" spans="10:13">
      <c r="J225" s="56">
        <v>504</v>
      </c>
      <c r="K225" s="57">
        <v>5044</v>
      </c>
      <c r="L225" s="58" t="s">
        <v>286</v>
      </c>
      <c r="M225" t="str">
        <f t="shared" si="15"/>
        <v>INSERT INTO hall(t_code, h_code,h_name) VALUES(504,5044,'4관');</v>
      </c>
    </row>
    <row r="226" spans="10:13">
      <c r="J226" s="56">
        <v>505</v>
      </c>
      <c r="K226" s="57">
        <v>5051</v>
      </c>
      <c r="L226" s="58" t="s">
        <v>283</v>
      </c>
      <c r="M226" t="str">
        <f t="shared" si="15"/>
        <v>INSERT INTO hall(t_code, h_code,h_name) VALUES(505,5051,'1관');</v>
      </c>
    </row>
    <row r="227" spans="10:13">
      <c r="J227" s="56">
        <v>505</v>
      </c>
      <c r="K227" s="57">
        <v>5052</v>
      </c>
      <c r="L227" s="58" t="s">
        <v>284</v>
      </c>
      <c r="M227" t="str">
        <f t="shared" si="15"/>
        <v>INSERT INTO hall(t_code, h_code,h_name) VALUES(505,5052,'2관');</v>
      </c>
    </row>
    <row r="228" spans="10:13">
      <c r="J228" s="56">
        <v>505</v>
      </c>
      <c r="K228" s="57">
        <v>5053</v>
      </c>
      <c r="L228" s="58" t="s">
        <v>285</v>
      </c>
      <c r="M228" t="str">
        <f t="shared" si="15"/>
        <v>INSERT INTO hall(t_code, h_code,h_name) VALUES(505,5053,'3관');</v>
      </c>
    </row>
    <row r="229" spans="10:13">
      <c r="J229" s="56">
        <v>505</v>
      </c>
      <c r="K229" s="57">
        <v>5054</v>
      </c>
      <c r="L229" s="58" t="s">
        <v>286</v>
      </c>
      <c r="M229" t="str">
        <f t="shared" si="15"/>
        <v>INSERT INTO hall(t_code, h_code,h_name) VALUES(505,5054,'4관');</v>
      </c>
    </row>
    <row r="230" spans="10:13">
      <c r="J230" s="56">
        <v>506</v>
      </c>
      <c r="K230" s="57">
        <v>5061</v>
      </c>
      <c r="L230" s="58" t="s">
        <v>283</v>
      </c>
      <c r="M230" t="str">
        <f t="shared" si="15"/>
        <v>INSERT INTO hall(t_code, h_code,h_name) VALUES(506,5061,'1관');</v>
      </c>
    </row>
    <row r="231" spans="10:13">
      <c r="J231" s="56">
        <v>506</v>
      </c>
      <c r="K231" s="57">
        <v>5062</v>
      </c>
      <c r="L231" s="58" t="s">
        <v>284</v>
      </c>
      <c r="M231" t="str">
        <f t="shared" si="15"/>
        <v>INSERT INTO hall(t_code, h_code,h_name) VALUES(506,5062,'2관');</v>
      </c>
    </row>
    <row r="232" spans="10:13">
      <c r="J232" s="56">
        <v>506</v>
      </c>
      <c r="K232" s="57">
        <v>5063</v>
      </c>
      <c r="L232" s="58" t="s">
        <v>285</v>
      </c>
      <c r="M232" t="str">
        <f t="shared" si="15"/>
        <v>INSERT INTO hall(t_code, h_code,h_name) VALUES(506,5063,'3관');</v>
      </c>
    </row>
    <row r="233" spans="10:13">
      <c r="J233" s="56">
        <v>506</v>
      </c>
      <c r="K233" s="57">
        <v>5064</v>
      </c>
      <c r="L233" s="58" t="s">
        <v>286</v>
      </c>
      <c r="M233" t="str">
        <f t="shared" si="15"/>
        <v>INSERT INTO hall(t_code, h_code,h_name) VALUES(506,5064,'4관');</v>
      </c>
    </row>
    <row r="234" spans="10:13">
      <c r="J234" s="56">
        <v>507</v>
      </c>
      <c r="K234" s="57">
        <v>5071</v>
      </c>
      <c r="L234" s="58" t="s">
        <v>283</v>
      </c>
      <c r="M234" t="str">
        <f t="shared" si="15"/>
        <v>INSERT INTO hall(t_code, h_code,h_name) VALUES(507,5071,'1관');</v>
      </c>
    </row>
    <row r="235" spans="10:13">
      <c r="J235" s="56">
        <v>507</v>
      </c>
      <c r="K235" s="57">
        <v>5072</v>
      </c>
      <c r="L235" s="58" t="s">
        <v>284</v>
      </c>
      <c r="M235" t="str">
        <f t="shared" si="15"/>
        <v>INSERT INTO hall(t_code, h_code,h_name) VALUES(507,5072,'2관');</v>
      </c>
    </row>
    <row r="236" spans="10:13">
      <c r="J236" s="56">
        <v>507</v>
      </c>
      <c r="K236" s="57">
        <v>5073</v>
      </c>
      <c r="L236" s="58" t="s">
        <v>285</v>
      </c>
      <c r="M236" t="str">
        <f t="shared" si="15"/>
        <v>INSERT INTO hall(t_code, h_code,h_name) VALUES(507,5073,'3관');</v>
      </c>
    </row>
    <row r="237" spans="10:13">
      <c r="J237" s="56">
        <v>507</v>
      </c>
      <c r="K237" s="57">
        <v>5074</v>
      </c>
      <c r="L237" s="58" t="s">
        <v>286</v>
      </c>
      <c r="M237" t="str">
        <f t="shared" si="15"/>
        <v>INSERT INTO hall(t_code, h_code,h_name) VALUES(507,5074,'4관');</v>
      </c>
    </row>
    <row r="238" spans="10:13">
      <c r="J238" s="56">
        <v>508</v>
      </c>
      <c r="K238" s="57">
        <v>5081</v>
      </c>
      <c r="L238" s="58" t="s">
        <v>283</v>
      </c>
      <c r="M238" t="str">
        <f t="shared" si="15"/>
        <v>INSERT INTO hall(t_code, h_code,h_name) VALUES(508,5081,'1관');</v>
      </c>
    </row>
    <row r="239" spans="10:13">
      <c r="J239" s="56">
        <v>508</v>
      </c>
      <c r="K239" s="57">
        <v>5082</v>
      </c>
      <c r="L239" s="58" t="s">
        <v>284</v>
      </c>
      <c r="M239" t="str">
        <f t="shared" si="15"/>
        <v>INSERT INTO hall(t_code, h_code,h_name) VALUES(508,5082,'2관');</v>
      </c>
    </row>
    <row r="240" spans="10:13">
      <c r="J240" s="56">
        <v>508</v>
      </c>
      <c r="K240" s="57">
        <v>5083</v>
      </c>
      <c r="L240" s="58" t="s">
        <v>285</v>
      </c>
      <c r="M240" t="str">
        <f t="shared" si="15"/>
        <v>INSERT INTO hall(t_code, h_code,h_name) VALUES(508,5083,'3관');</v>
      </c>
    </row>
    <row r="241" spans="10:13">
      <c r="J241" s="56">
        <v>508</v>
      </c>
      <c r="K241" s="57">
        <v>5084</v>
      </c>
      <c r="L241" s="58" t="s">
        <v>286</v>
      </c>
      <c r="M241" t="str">
        <f t="shared" si="15"/>
        <v>INSERT INTO hall(t_code, h_code,h_name) VALUES(508,5084,'4관');</v>
      </c>
    </row>
    <row r="242" spans="10:13">
      <c r="J242" s="56">
        <v>509</v>
      </c>
      <c r="K242" s="57">
        <v>5091</v>
      </c>
      <c r="L242" s="58" t="s">
        <v>283</v>
      </c>
      <c r="M242" t="str">
        <f t="shared" si="15"/>
        <v>INSERT INTO hall(t_code, h_code,h_name) VALUES(509,5091,'1관');</v>
      </c>
    </row>
    <row r="243" spans="10:13">
      <c r="J243" s="56">
        <v>509</v>
      </c>
      <c r="K243" s="57">
        <v>5092</v>
      </c>
      <c r="L243" s="58" t="s">
        <v>284</v>
      </c>
      <c r="M243" t="str">
        <f t="shared" si="15"/>
        <v>INSERT INTO hall(t_code, h_code,h_name) VALUES(509,5092,'2관');</v>
      </c>
    </row>
    <row r="244" spans="10:13">
      <c r="J244" s="56">
        <v>509</v>
      </c>
      <c r="K244" s="57">
        <v>5093</v>
      </c>
      <c r="L244" s="58" t="s">
        <v>285</v>
      </c>
      <c r="M244" t="str">
        <f t="shared" si="15"/>
        <v>INSERT INTO hall(t_code, h_code,h_name) VALUES(509,5093,'3관');</v>
      </c>
    </row>
    <row r="245" spans="10:13">
      <c r="J245" s="56">
        <v>509</v>
      </c>
      <c r="K245" s="57">
        <v>5094</v>
      </c>
      <c r="L245" s="58" t="s">
        <v>286</v>
      </c>
      <c r="M245" t="str">
        <f t="shared" si="15"/>
        <v>INSERT INTO hall(t_code, h_code,h_name) VALUES(509,5094,'4관');</v>
      </c>
    </row>
    <row r="246" spans="10:13">
      <c r="J246" s="56">
        <v>601</v>
      </c>
      <c r="K246" s="57">
        <v>6011</v>
      </c>
      <c r="L246" s="58" t="s">
        <v>283</v>
      </c>
      <c r="M246" t="str">
        <f t="shared" si="15"/>
        <v>INSERT INTO hall(t_code, h_code,h_name) VALUES(601,6011,'1관');</v>
      </c>
    </row>
    <row r="247" spans="10:13">
      <c r="J247" s="56">
        <v>601</v>
      </c>
      <c r="K247" s="57">
        <v>6012</v>
      </c>
      <c r="L247" s="58" t="s">
        <v>284</v>
      </c>
      <c r="M247" t="str">
        <f t="shared" si="15"/>
        <v>INSERT INTO hall(t_code, h_code,h_name) VALUES(601,6012,'2관');</v>
      </c>
    </row>
    <row r="248" spans="10:13">
      <c r="J248" s="56">
        <v>601</v>
      </c>
      <c r="K248" s="57">
        <v>6013</v>
      </c>
      <c r="L248" s="58" t="s">
        <v>285</v>
      </c>
      <c r="M248" t="str">
        <f t="shared" si="15"/>
        <v>INSERT INTO hall(t_code, h_code,h_name) VALUES(601,6013,'3관');</v>
      </c>
    </row>
    <row r="249" spans="10:13">
      <c r="J249" s="56">
        <v>601</v>
      </c>
      <c r="K249" s="57">
        <v>6014</v>
      </c>
      <c r="L249" s="58" t="s">
        <v>286</v>
      </c>
      <c r="M249" t="str">
        <f t="shared" si="15"/>
        <v>INSERT INTO hall(t_code, h_code,h_name) VALUES(601,6014,'4관');</v>
      </c>
    </row>
    <row r="250" spans="10:13">
      <c r="J250" s="56">
        <v>602</v>
      </c>
      <c r="K250" s="57">
        <v>6021</v>
      </c>
      <c r="L250" s="58" t="s">
        <v>283</v>
      </c>
      <c r="M250" t="str">
        <f t="shared" si="15"/>
        <v>INSERT INTO hall(t_code, h_code,h_name) VALUES(602,6021,'1관');</v>
      </c>
    </row>
    <row r="251" spans="10:13">
      <c r="J251" s="56">
        <v>602</v>
      </c>
      <c r="K251" s="57">
        <v>6022</v>
      </c>
      <c r="L251" s="58" t="s">
        <v>284</v>
      </c>
      <c r="M251" t="str">
        <f t="shared" si="15"/>
        <v>INSERT INTO hall(t_code, h_code,h_name) VALUES(602,6022,'2관');</v>
      </c>
    </row>
    <row r="252" spans="10:13">
      <c r="J252" s="56">
        <v>602</v>
      </c>
      <c r="K252" s="57">
        <v>6023</v>
      </c>
      <c r="L252" s="58" t="s">
        <v>285</v>
      </c>
      <c r="M252" t="str">
        <f t="shared" si="15"/>
        <v>INSERT INTO hall(t_code, h_code,h_name) VALUES(602,6023,'3관');</v>
      </c>
    </row>
    <row r="253" spans="10:13">
      <c r="J253" s="56">
        <v>602</v>
      </c>
      <c r="K253" s="57">
        <v>6024</v>
      </c>
      <c r="L253" s="58" t="s">
        <v>286</v>
      </c>
      <c r="M253" t="str">
        <f t="shared" si="15"/>
        <v>INSERT INTO hall(t_code, h_code,h_name) VALUES(602,6024,'4관');</v>
      </c>
    </row>
    <row r="254" spans="10:13">
      <c r="J254" s="56">
        <v>603</v>
      </c>
      <c r="K254" s="57">
        <v>6031</v>
      </c>
      <c r="L254" s="58" t="s">
        <v>283</v>
      </c>
      <c r="M254" t="str">
        <f t="shared" si="15"/>
        <v>INSERT INTO hall(t_code, h_code,h_name) VALUES(603,6031,'1관');</v>
      </c>
    </row>
    <row r="255" spans="10:13">
      <c r="J255" s="56">
        <v>603</v>
      </c>
      <c r="K255" s="57">
        <v>6032</v>
      </c>
      <c r="L255" s="58" t="s">
        <v>284</v>
      </c>
      <c r="M255" t="str">
        <f t="shared" si="15"/>
        <v>INSERT INTO hall(t_code, h_code,h_name) VALUES(603,6032,'2관');</v>
      </c>
    </row>
    <row r="256" spans="10:13">
      <c r="J256" s="56">
        <v>603</v>
      </c>
      <c r="K256" s="57">
        <v>6033</v>
      </c>
      <c r="L256" s="58" t="s">
        <v>285</v>
      </c>
      <c r="M256" t="str">
        <f t="shared" si="15"/>
        <v>INSERT INTO hall(t_code, h_code,h_name) VALUES(603,6033,'3관');</v>
      </c>
    </row>
    <row r="257" spans="10:13">
      <c r="J257" s="56">
        <v>603</v>
      </c>
      <c r="K257" s="57">
        <v>6034</v>
      </c>
      <c r="L257" s="58" t="s">
        <v>286</v>
      </c>
      <c r="M257" t="str">
        <f t="shared" si="15"/>
        <v>INSERT INTO hall(t_code, h_code,h_name) VALUES(603,6034,'4관');</v>
      </c>
    </row>
    <row r="258" spans="10:13">
      <c r="J258" s="56">
        <v>604</v>
      </c>
      <c r="K258" s="57">
        <v>6041</v>
      </c>
      <c r="L258" s="58" t="s">
        <v>283</v>
      </c>
      <c r="M258" t="str">
        <f t="shared" si="15"/>
        <v>INSERT INTO hall(t_code, h_code,h_name) VALUES(604,6041,'1관');</v>
      </c>
    </row>
    <row r="259" spans="10:13">
      <c r="J259" s="56">
        <v>604</v>
      </c>
      <c r="K259" s="57">
        <v>6042</v>
      </c>
      <c r="L259" s="58" t="s">
        <v>284</v>
      </c>
      <c r="M259" t="str">
        <f t="shared" si="15"/>
        <v>INSERT INTO hall(t_code, h_code,h_name) VALUES(604,6042,'2관');</v>
      </c>
    </row>
    <row r="260" spans="10:13">
      <c r="J260" s="56">
        <v>604</v>
      </c>
      <c r="K260" s="57">
        <v>6043</v>
      </c>
      <c r="L260" s="58" t="s">
        <v>285</v>
      </c>
      <c r="M260" t="str">
        <f t="shared" si="15"/>
        <v>INSERT INTO hall(t_code, h_code,h_name) VALUES(604,6043,'3관');</v>
      </c>
    </row>
    <row r="261" spans="10:13">
      <c r="J261" s="56">
        <v>604</v>
      </c>
      <c r="K261" s="57">
        <v>6044</v>
      </c>
      <c r="L261" s="58" t="s">
        <v>286</v>
      </c>
      <c r="M261" t="str">
        <f t="shared" si="15"/>
        <v>INSERT INTO hall(t_code, h_code,h_name) VALUES(604,6044,'4관');</v>
      </c>
    </row>
    <row r="262" spans="10:13">
      <c r="J262" s="56">
        <v>701</v>
      </c>
      <c r="K262" s="57">
        <v>7011</v>
      </c>
      <c r="L262" s="58" t="s">
        <v>283</v>
      </c>
      <c r="M262" t="str">
        <f t="shared" si="15"/>
        <v>INSERT INTO hall(t_code, h_code,h_name) VALUES(701,7011,'1관');</v>
      </c>
    </row>
    <row r="263" spans="10:13">
      <c r="J263" s="56">
        <v>701</v>
      </c>
      <c r="K263" s="57">
        <v>7012</v>
      </c>
      <c r="L263" s="58" t="s">
        <v>284</v>
      </c>
      <c r="M263" t="str">
        <f t="shared" si="15"/>
        <v>INSERT INTO hall(t_code, h_code,h_name) VALUES(701,7012,'2관');</v>
      </c>
    </row>
    <row r="264" spans="10:13">
      <c r="J264" s="56">
        <v>701</v>
      </c>
      <c r="K264" s="57">
        <v>7013</v>
      </c>
      <c r="L264" s="58" t="s">
        <v>285</v>
      </c>
      <c r="M264" t="str">
        <f t="shared" si="15"/>
        <v>INSERT INTO hall(t_code, h_code,h_name) VALUES(701,7013,'3관');</v>
      </c>
    </row>
    <row r="265" spans="10:13">
      <c r="J265" s="56">
        <v>701</v>
      </c>
      <c r="K265" s="57">
        <v>7014</v>
      </c>
      <c r="L265" s="58" t="s">
        <v>286</v>
      </c>
      <c r="M265" t="str">
        <f t="shared" si="15"/>
        <v>INSERT INTO hall(t_code, h_code,h_name) VALUES(701,7014,'4관');</v>
      </c>
    </row>
    <row r="266" spans="10:13">
      <c r="J266" s="56">
        <v>702</v>
      </c>
      <c r="K266" s="57">
        <v>7021</v>
      </c>
      <c r="L266" s="58" t="s">
        <v>283</v>
      </c>
      <c r="M266" t="str">
        <f t="shared" si="15"/>
        <v>INSERT INTO hall(t_code, h_code,h_name) VALUES(702,7021,'1관');</v>
      </c>
    </row>
    <row r="267" spans="10:13">
      <c r="J267" s="56">
        <v>702</v>
      </c>
      <c r="K267" s="57">
        <v>7022</v>
      </c>
      <c r="L267" s="58" t="s">
        <v>284</v>
      </c>
      <c r="M267" t="str">
        <f t="shared" ref="M267:M330" si="16">"INSERT INTO hall(t_code, h_code,h_name) VALUES("&amp;J267&amp;
","&amp;K267&amp;",'"&amp;L267&amp;"');"</f>
        <v>INSERT INTO hall(t_code, h_code,h_name) VALUES(702,7022,'2관');</v>
      </c>
    </row>
    <row r="268" spans="10:13">
      <c r="J268" s="56">
        <v>702</v>
      </c>
      <c r="K268" s="57">
        <v>7023</v>
      </c>
      <c r="L268" s="58" t="s">
        <v>285</v>
      </c>
      <c r="M268" t="str">
        <f t="shared" si="16"/>
        <v>INSERT INTO hall(t_code, h_code,h_name) VALUES(702,7023,'3관');</v>
      </c>
    </row>
    <row r="269" spans="10:13">
      <c r="J269" s="56">
        <v>702</v>
      </c>
      <c r="K269" s="57">
        <v>7024</v>
      </c>
      <c r="L269" s="58" t="s">
        <v>286</v>
      </c>
      <c r="M269" t="str">
        <f t="shared" si="16"/>
        <v>INSERT INTO hall(t_code, h_code,h_name) VALUES(702,7024,'4관');</v>
      </c>
    </row>
    <row r="270" spans="10:13">
      <c r="J270" s="56">
        <v>703</v>
      </c>
      <c r="K270" s="57">
        <v>7031</v>
      </c>
      <c r="L270" s="58" t="s">
        <v>283</v>
      </c>
      <c r="M270" t="str">
        <f t="shared" si="16"/>
        <v>INSERT INTO hall(t_code, h_code,h_name) VALUES(703,7031,'1관');</v>
      </c>
    </row>
    <row r="271" spans="10:13">
      <c r="J271" s="56">
        <v>703</v>
      </c>
      <c r="K271" s="57">
        <v>7032</v>
      </c>
      <c r="L271" s="58" t="s">
        <v>284</v>
      </c>
      <c r="M271" t="str">
        <f t="shared" si="16"/>
        <v>INSERT INTO hall(t_code, h_code,h_name) VALUES(703,7032,'2관');</v>
      </c>
    </row>
    <row r="272" spans="10:13">
      <c r="J272" s="56">
        <v>703</v>
      </c>
      <c r="K272" s="57">
        <v>7033</v>
      </c>
      <c r="L272" s="58" t="s">
        <v>285</v>
      </c>
      <c r="M272" t="str">
        <f t="shared" si="16"/>
        <v>INSERT INTO hall(t_code, h_code,h_name) VALUES(703,7033,'3관');</v>
      </c>
    </row>
    <row r="273" spans="10:13">
      <c r="J273" s="56">
        <v>703</v>
      </c>
      <c r="K273" s="57">
        <v>7034</v>
      </c>
      <c r="L273" s="58" t="s">
        <v>286</v>
      </c>
      <c r="M273" t="str">
        <f t="shared" si="16"/>
        <v>INSERT INTO hall(t_code, h_code,h_name) VALUES(703,7034,'4관');</v>
      </c>
    </row>
    <row r="274" spans="10:13">
      <c r="J274" s="56">
        <v>704</v>
      </c>
      <c r="K274" s="57">
        <v>7041</v>
      </c>
      <c r="L274" s="58" t="s">
        <v>283</v>
      </c>
      <c r="M274" t="str">
        <f t="shared" si="16"/>
        <v>INSERT INTO hall(t_code, h_code,h_name) VALUES(704,7041,'1관');</v>
      </c>
    </row>
    <row r="275" spans="10:13">
      <c r="J275" s="56">
        <v>704</v>
      </c>
      <c r="K275" s="57">
        <v>7042</v>
      </c>
      <c r="L275" s="58" t="s">
        <v>284</v>
      </c>
      <c r="M275" t="str">
        <f t="shared" si="16"/>
        <v>INSERT INTO hall(t_code, h_code,h_name) VALUES(704,7042,'2관');</v>
      </c>
    </row>
    <row r="276" spans="10:13">
      <c r="J276" s="56">
        <v>704</v>
      </c>
      <c r="K276" s="57">
        <v>7043</v>
      </c>
      <c r="L276" s="58" t="s">
        <v>285</v>
      </c>
      <c r="M276" t="str">
        <f t="shared" si="16"/>
        <v>INSERT INTO hall(t_code, h_code,h_name) VALUES(704,7043,'3관');</v>
      </c>
    </row>
    <row r="277" spans="10:13">
      <c r="J277" s="56">
        <v>704</v>
      </c>
      <c r="K277" s="57">
        <v>7044</v>
      </c>
      <c r="L277" s="58" t="s">
        <v>286</v>
      </c>
      <c r="M277" t="str">
        <f t="shared" si="16"/>
        <v>INSERT INTO hall(t_code, h_code,h_name) VALUES(704,7044,'4관');</v>
      </c>
    </row>
    <row r="278" spans="10:13">
      <c r="J278" s="56">
        <v>705</v>
      </c>
      <c r="K278" s="57">
        <v>7051</v>
      </c>
      <c r="L278" s="58" t="s">
        <v>283</v>
      </c>
      <c r="M278" t="str">
        <f t="shared" si="16"/>
        <v>INSERT INTO hall(t_code, h_code,h_name) VALUES(705,7051,'1관');</v>
      </c>
    </row>
    <row r="279" spans="10:13">
      <c r="J279" s="56">
        <v>705</v>
      </c>
      <c r="K279" s="57">
        <v>7052</v>
      </c>
      <c r="L279" s="58" t="s">
        <v>284</v>
      </c>
      <c r="M279" t="str">
        <f t="shared" si="16"/>
        <v>INSERT INTO hall(t_code, h_code,h_name) VALUES(705,7052,'2관');</v>
      </c>
    </row>
    <row r="280" spans="10:13">
      <c r="J280" s="56">
        <v>705</v>
      </c>
      <c r="K280" s="57">
        <v>7053</v>
      </c>
      <c r="L280" s="58" t="s">
        <v>285</v>
      </c>
      <c r="M280" t="str">
        <f t="shared" si="16"/>
        <v>INSERT INTO hall(t_code, h_code,h_name) VALUES(705,7053,'3관');</v>
      </c>
    </row>
    <row r="281" spans="10:13">
      <c r="J281" s="56">
        <v>705</v>
      </c>
      <c r="K281" s="57">
        <v>7054</v>
      </c>
      <c r="L281" s="58" t="s">
        <v>286</v>
      </c>
      <c r="M281" t="str">
        <f t="shared" si="16"/>
        <v>INSERT INTO hall(t_code, h_code,h_name) VALUES(705,7054,'4관');</v>
      </c>
    </row>
    <row r="282" spans="10:13">
      <c r="J282" s="56">
        <v>706</v>
      </c>
      <c r="K282" s="57">
        <v>7061</v>
      </c>
      <c r="L282" s="58" t="s">
        <v>283</v>
      </c>
      <c r="M282" t="str">
        <f t="shared" si="16"/>
        <v>INSERT INTO hall(t_code, h_code,h_name) VALUES(706,7061,'1관');</v>
      </c>
    </row>
    <row r="283" spans="10:13">
      <c r="J283" s="56">
        <v>706</v>
      </c>
      <c r="K283" s="57">
        <v>7062</v>
      </c>
      <c r="L283" s="58" t="s">
        <v>284</v>
      </c>
      <c r="M283" t="str">
        <f t="shared" si="16"/>
        <v>INSERT INTO hall(t_code, h_code,h_name) VALUES(706,7062,'2관');</v>
      </c>
    </row>
    <row r="284" spans="10:13">
      <c r="J284" s="56">
        <v>706</v>
      </c>
      <c r="K284" s="57">
        <v>7063</v>
      </c>
      <c r="L284" s="58" t="s">
        <v>285</v>
      </c>
      <c r="M284" t="str">
        <f t="shared" si="16"/>
        <v>INSERT INTO hall(t_code, h_code,h_name) VALUES(706,7063,'3관');</v>
      </c>
    </row>
    <row r="285" spans="10:13">
      <c r="J285" s="56">
        <v>706</v>
      </c>
      <c r="K285" s="57">
        <v>7064</v>
      </c>
      <c r="L285" s="58" t="s">
        <v>286</v>
      </c>
      <c r="M285" t="str">
        <f t="shared" si="16"/>
        <v>INSERT INTO hall(t_code, h_code,h_name) VALUES(706,7064,'4관');</v>
      </c>
    </row>
    <row r="286" spans="10:13">
      <c r="J286" s="56">
        <v>707</v>
      </c>
      <c r="K286" s="57">
        <v>7071</v>
      </c>
      <c r="L286" s="58" t="s">
        <v>283</v>
      </c>
      <c r="M286" t="str">
        <f t="shared" si="16"/>
        <v>INSERT INTO hall(t_code, h_code,h_name) VALUES(707,7071,'1관');</v>
      </c>
    </row>
    <row r="287" spans="10:13">
      <c r="J287" s="56">
        <v>707</v>
      </c>
      <c r="K287" s="57">
        <v>7072</v>
      </c>
      <c r="L287" s="58" t="s">
        <v>284</v>
      </c>
      <c r="M287" t="str">
        <f t="shared" si="16"/>
        <v>INSERT INTO hall(t_code, h_code,h_name) VALUES(707,7072,'2관');</v>
      </c>
    </row>
    <row r="288" spans="10:13">
      <c r="J288" s="56">
        <v>707</v>
      </c>
      <c r="K288" s="57">
        <v>7073</v>
      </c>
      <c r="L288" s="58" t="s">
        <v>285</v>
      </c>
      <c r="M288" t="str">
        <f t="shared" si="16"/>
        <v>INSERT INTO hall(t_code, h_code,h_name) VALUES(707,7073,'3관');</v>
      </c>
    </row>
    <row r="289" spans="10:13">
      <c r="J289" s="56">
        <v>707</v>
      </c>
      <c r="K289" s="57">
        <v>7074</v>
      </c>
      <c r="L289" s="58" t="s">
        <v>286</v>
      </c>
      <c r="M289" t="str">
        <f t="shared" si="16"/>
        <v>INSERT INTO hall(t_code, h_code,h_name) VALUES(707,7074,'4관');</v>
      </c>
    </row>
    <row r="290" spans="10:13">
      <c r="J290" s="56">
        <v>708</v>
      </c>
      <c r="K290" s="57">
        <v>7081</v>
      </c>
      <c r="L290" s="58" t="s">
        <v>283</v>
      </c>
      <c r="M290" t="str">
        <f t="shared" si="16"/>
        <v>INSERT INTO hall(t_code, h_code,h_name) VALUES(708,7081,'1관');</v>
      </c>
    </row>
    <row r="291" spans="10:13">
      <c r="J291" s="56">
        <v>708</v>
      </c>
      <c r="K291" s="57">
        <v>7082</v>
      </c>
      <c r="L291" s="58" t="s">
        <v>284</v>
      </c>
      <c r="M291" t="str">
        <f t="shared" si="16"/>
        <v>INSERT INTO hall(t_code, h_code,h_name) VALUES(708,7082,'2관');</v>
      </c>
    </row>
    <row r="292" spans="10:13">
      <c r="J292" s="56">
        <v>708</v>
      </c>
      <c r="K292" s="57">
        <v>7083</v>
      </c>
      <c r="L292" s="58" t="s">
        <v>285</v>
      </c>
      <c r="M292" t="str">
        <f t="shared" si="16"/>
        <v>INSERT INTO hall(t_code, h_code,h_name) VALUES(708,7083,'3관');</v>
      </c>
    </row>
    <row r="293" spans="10:13">
      <c r="J293" s="56">
        <v>708</v>
      </c>
      <c r="K293" s="57">
        <v>7084</v>
      </c>
      <c r="L293" s="58" t="s">
        <v>286</v>
      </c>
      <c r="M293" t="str">
        <f t="shared" si="16"/>
        <v>INSERT INTO hall(t_code, h_code,h_name) VALUES(708,7084,'4관');</v>
      </c>
    </row>
    <row r="294" spans="10:13">
      <c r="J294" s="56">
        <v>709</v>
      </c>
      <c r="K294" s="57">
        <v>7091</v>
      </c>
      <c r="L294" s="58" t="s">
        <v>283</v>
      </c>
      <c r="M294" t="str">
        <f t="shared" si="16"/>
        <v>INSERT INTO hall(t_code, h_code,h_name) VALUES(709,7091,'1관');</v>
      </c>
    </row>
    <row r="295" spans="10:13">
      <c r="J295" s="56">
        <v>709</v>
      </c>
      <c r="K295" s="57">
        <v>7092</v>
      </c>
      <c r="L295" s="58" t="s">
        <v>284</v>
      </c>
      <c r="M295" t="str">
        <f t="shared" si="16"/>
        <v>INSERT INTO hall(t_code, h_code,h_name) VALUES(709,7092,'2관');</v>
      </c>
    </row>
    <row r="296" spans="10:13">
      <c r="J296" s="56">
        <v>709</v>
      </c>
      <c r="K296" s="57">
        <v>7093</v>
      </c>
      <c r="L296" s="58" t="s">
        <v>285</v>
      </c>
      <c r="M296" t="str">
        <f t="shared" si="16"/>
        <v>INSERT INTO hall(t_code, h_code,h_name) VALUES(709,7093,'3관');</v>
      </c>
    </row>
    <row r="297" spans="10:13">
      <c r="J297" s="56">
        <v>709</v>
      </c>
      <c r="K297" s="57">
        <v>7094</v>
      </c>
      <c r="L297" s="58" t="s">
        <v>286</v>
      </c>
      <c r="M297" t="str">
        <f t="shared" si="16"/>
        <v>INSERT INTO hall(t_code, h_code,h_name) VALUES(709,7094,'4관');</v>
      </c>
    </row>
    <row r="298" spans="10:13">
      <c r="J298" s="56">
        <v>801</v>
      </c>
      <c r="K298" s="57">
        <v>8011</v>
      </c>
      <c r="L298" s="58" t="s">
        <v>283</v>
      </c>
      <c r="M298" t="str">
        <f t="shared" si="16"/>
        <v>INSERT INTO hall(t_code, h_code,h_name) VALUES(801,8011,'1관');</v>
      </c>
    </row>
    <row r="299" spans="10:13">
      <c r="J299" s="56">
        <v>801</v>
      </c>
      <c r="K299" s="57">
        <v>8012</v>
      </c>
      <c r="L299" s="58" t="s">
        <v>284</v>
      </c>
      <c r="M299" t="str">
        <f t="shared" si="16"/>
        <v>INSERT INTO hall(t_code, h_code,h_name) VALUES(801,8012,'2관');</v>
      </c>
    </row>
    <row r="300" spans="10:13">
      <c r="J300" s="56">
        <v>801</v>
      </c>
      <c r="K300" s="57">
        <v>8013</v>
      </c>
      <c r="L300" s="58" t="s">
        <v>285</v>
      </c>
      <c r="M300" t="str">
        <f t="shared" si="16"/>
        <v>INSERT INTO hall(t_code, h_code,h_name) VALUES(801,8013,'3관');</v>
      </c>
    </row>
    <row r="301" spans="10:13">
      <c r="J301" s="56">
        <v>801</v>
      </c>
      <c r="K301" s="57">
        <v>8014</v>
      </c>
      <c r="L301" s="58" t="s">
        <v>286</v>
      </c>
      <c r="M301" t="str">
        <f t="shared" si="16"/>
        <v>INSERT INTO hall(t_code, h_code,h_name) VALUES(801,8014,'4관');</v>
      </c>
    </row>
    <row r="302" spans="10:13">
      <c r="J302" s="56">
        <v>802</v>
      </c>
      <c r="K302" s="57">
        <v>8021</v>
      </c>
      <c r="L302" s="58" t="s">
        <v>283</v>
      </c>
      <c r="M302" t="str">
        <f t="shared" si="16"/>
        <v>INSERT INTO hall(t_code, h_code,h_name) VALUES(802,8021,'1관');</v>
      </c>
    </row>
    <row r="303" spans="10:13">
      <c r="J303" s="56">
        <v>802</v>
      </c>
      <c r="K303" s="57">
        <v>8022</v>
      </c>
      <c r="L303" s="58" t="s">
        <v>284</v>
      </c>
      <c r="M303" t="str">
        <f t="shared" si="16"/>
        <v>INSERT INTO hall(t_code, h_code,h_name) VALUES(802,8022,'2관');</v>
      </c>
    </row>
    <row r="304" spans="10:13">
      <c r="J304" s="56">
        <v>802</v>
      </c>
      <c r="K304" s="57">
        <v>8023</v>
      </c>
      <c r="L304" s="58" t="s">
        <v>285</v>
      </c>
      <c r="M304" t="str">
        <f t="shared" si="16"/>
        <v>INSERT INTO hall(t_code, h_code,h_name) VALUES(802,8023,'3관');</v>
      </c>
    </row>
    <row r="305" spans="10:13">
      <c r="J305" s="56">
        <v>802</v>
      </c>
      <c r="K305" s="57">
        <v>8024</v>
      </c>
      <c r="L305" s="58" t="s">
        <v>286</v>
      </c>
      <c r="M305" t="str">
        <f t="shared" si="16"/>
        <v>INSERT INTO hall(t_code, h_code,h_name) VALUES(802,8024,'4관');</v>
      </c>
    </row>
    <row r="306" spans="10:13">
      <c r="J306" s="56">
        <v>803</v>
      </c>
      <c r="K306" s="57">
        <v>8031</v>
      </c>
      <c r="L306" s="58" t="s">
        <v>283</v>
      </c>
      <c r="M306" t="str">
        <f t="shared" si="16"/>
        <v>INSERT INTO hall(t_code, h_code,h_name) VALUES(803,8031,'1관');</v>
      </c>
    </row>
    <row r="307" spans="10:13">
      <c r="J307" s="56">
        <v>803</v>
      </c>
      <c r="K307" s="57">
        <v>8032</v>
      </c>
      <c r="L307" s="58" t="s">
        <v>284</v>
      </c>
      <c r="M307" t="str">
        <f t="shared" si="16"/>
        <v>INSERT INTO hall(t_code, h_code,h_name) VALUES(803,8032,'2관');</v>
      </c>
    </row>
    <row r="308" spans="10:13">
      <c r="J308" s="56">
        <v>803</v>
      </c>
      <c r="K308" s="57">
        <v>8033</v>
      </c>
      <c r="L308" s="58" t="s">
        <v>285</v>
      </c>
      <c r="M308" t="str">
        <f t="shared" si="16"/>
        <v>INSERT INTO hall(t_code, h_code,h_name) VALUES(803,8033,'3관');</v>
      </c>
    </row>
    <row r="309" spans="10:13">
      <c r="J309" s="56">
        <v>803</v>
      </c>
      <c r="K309" s="57">
        <v>8034</v>
      </c>
      <c r="L309" s="58" t="s">
        <v>286</v>
      </c>
      <c r="M309" t="str">
        <f t="shared" si="16"/>
        <v>INSERT INTO hall(t_code, h_code,h_name) VALUES(803,8034,'4관');</v>
      </c>
    </row>
    <row r="310" spans="10:13">
      <c r="J310" s="56">
        <v>804</v>
      </c>
      <c r="K310" s="57">
        <v>8041</v>
      </c>
      <c r="L310" s="58" t="s">
        <v>283</v>
      </c>
      <c r="M310" t="str">
        <f t="shared" si="16"/>
        <v>INSERT INTO hall(t_code, h_code,h_name) VALUES(804,8041,'1관');</v>
      </c>
    </row>
    <row r="311" spans="10:13">
      <c r="J311" s="56">
        <v>804</v>
      </c>
      <c r="K311" s="57">
        <v>8042</v>
      </c>
      <c r="L311" s="58" t="s">
        <v>284</v>
      </c>
      <c r="M311" t="str">
        <f t="shared" si="16"/>
        <v>INSERT INTO hall(t_code, h_code,h_name) VALUES(804,8042,'2관');</v>
      </c>
    </row>
    <row r="312" spans="10:13">
      <c r="J312" s="56">
        <v>804</v>
      </c>
      <c r="K312" s="57">
        <v>8043</v>
      </c>
      <c r="L312" s="58" t="s">
        <v>285</v>
      </c>
      <c r="M312" t="str">
        <f t="shared" si="16"/>
        <v>INSERT INTO hall(t_code, h_code,h_name) VALUES(804,8043,'3관');</v>
      </c>
    </row>
    <row r="313" spans="10:13">
      <c r="J313" s="56">
        <v>804</v>
      </c>
      <c r="K313" s="57">
        <v>8044</v>
      </c>
      <c r="L313" s="58" t="s">
        <v>286</v>
      </c>
      <c r="M313" t="str">
        <f t="shared" si="16"/>
        <v>INSERT INTO hall(t_code, h_code,h_name) VALUES(804,8044,'4관');</v>
      </c>
    </row>
    <row r="314" spans="10:13">
      <c r="J314" s="56">
        <v>805</v>
      </c>
      <c r="K314" s="57">
        <v>8051</v>
      </c>
      <c r="L314" s="58" t="s">
        <v>283</v>
      </c>
      <c r="M314" t="str">
        <f t="shared" si="16"/>
        <v>INSERT INTO hall(t_code, h_code,h_name) VALUES(805,8051,'1관');</v>
      </c>
    </row>
    <row r="315" spans="10:13">
      <c r="J315" s="56">
        <v>805</v>
      </c>
      <c r="K315" s="57">
        <v>8052</v>
      </c>
      <c r="L315" s="58" t="s">
        <v>284</v>
      </c>
      <c r="M315" t="str">
        <f t="shared" si="16"/>
        <v>INSERT INTO hall(t_code, h_code,h_name) VALUES(805,8052,'2관');</v>
      </c>
    </row>
    <row r="316" spans="10:13">
      <c r="J316" s="56">
        <v>805</v>
      </c>
      <c r="K316" s="57">
        <v>8053</v>
      </c>
      <c r="L316" s="58" t="s">
        <v>285</v>
      </c>
      <c r="M316" t="str">
        <f t="shared" si="16"/>
        <v>INSERT INTO hall(t_code, h_code,h_name) VALUES(805,8053,'3관');</v>
      </c>
    </row>
    <row r="317" spans="10:13">
      <c r="J317" s="56">
        <v>805</v>
      </c>
      <c r="K317" s="57">
        <v>8054</v>
      </c>
      <c r="L317" s="58" t="s">
        <v>286</v>
      </c>
      <c r="M317" t="str">
        <f t="shared" si="16"/>
        <v>INSERT INTO hall(t_code, h_code,h_name) VALUES(805,8054,'4관');</v>
      </c>
    </row>
    <row r="318" spans="10:13">
      <c r="J318" s="56">
        <v>806</v>
      </c>
      <c r="K318" s="57">
        <v>8061</v>
      </c>
      <c r="L318" s="58" t="s">
        <v>283</v>
      </c>
      <c r="M318" t="str">
        <f t="shared" si="16"/>
        <v>INSERT INTO hall(t_code, h_code,h_name) VALUES(806,8061,'1관');</v>
      </c>
    </row>
    <row r="319" spans="10:13">
      <c r="J319" s="56">
        <v>806</v>
      </c>
      <c r="K319" s="57">
        <v>8062</v>
      </c>
      <c r="L319" s="58" t="s">
        <v>284</v>
      </c>
      <c r="M319" t="str">
        <f t="shared" si="16"/>
        <v>INSERT INTO hall(t_code, h_code,h_name) VALUES(806,8062,'2관');</v>
      </c>
    </row>
    <row r="320" spans="10:13">
      <c r="J320" s="56">
        <v>806</v>
      </c>
      <c r="K320" s="57">
        <v>8063</v>
      </c>
      <c r="L320" s="58" t="s">
        <v>285</v>
      </c>
      <c r="M320" t="str">
        <f t="shared" si="16"/>
        <v>INSERT INTO hall(t_code, h_code,h_name) VALUES(806,8063,'3관');</v>
      </c>
    </row>
    <row r="321" spans="10:13">
      <c r="J321" s="56">
        <v>806</v>
      </c>
      <c r="K321" s="57">
        <v>8064</v>
      </c>
      <c r="L321" s="58" t="s">
        <v>286</v>
      </c>
      <c r="M321" t="str">
        <f t="shared" si="16"/>
        <v>INSERT INTO hall(t_code, h_code,h_name) VALUES(806,8064,'4관');</v>
      </c>
    </row>
    <row r="322" spans="10:13">
      <c r="J322" s="56">
        <v>807</v>
      </c>
      <c r="K322" s="57">
        <v>8071</v>
      </c>
      <c r="L322" s="58" t="s">
        <v>283</v>
      </c>
      <c r="M322" t="str">
        <f t="shared" si="16"/>
        <v>INSERT INTO hall(t_code, h_code,h_name) VALUES(807,8071,'1관');</v>
      </c>
    </row>
    <row r="323" spans="10:13">
      <c r="J323" s="56">
        <v>807</v>
      </c>
      <c r="K323" s="57">
        <v>8072</v>
      </c>
      <c r="L323" s="58" t="s">
        <v>284</v>
      </c>
      <c r="M323" t="str">
        <f t="shared" si="16"/>
        <v>INSERT INTO hall(t_code, h_code,h_name) VALUES(807,8072,'2관');</v>
      </c>
    </row>
    <row r="324" spans="10:13">
      <c r="J324" s="56">
        <v>807</v>
      </c>
      <c r="K324" s="57">
        <v>8073</v>
      </c>
      <c r="L324" s="58" t="s">
        <v>285</v>
      </c>
      <c r="M324" t="str">
        <f t="shared" si="16"/>
        <v>INSERT INTO hall(t_code, h_code,h_name) VALUES(807,8073,'3관');</v>
      </c>
    </row>
    <row r="325" spans="10:13">
      <c r="J325" s="56">
        <v>807</v>
      </c>
      <c r="K325" s="57">
        <v>8074</v>
      </c>
      <c r="L325" s="58" t="s">
        <v>286</v>
      </c>
      <c r="M325" t="str">
        <f t="shared" si="16"/>
        <v>INSERT INTO hall(t_code, h_code,h_name) VALUES(807,8074,'4관');</v>
      </c>
    </row>
    <row r="326" spans="10:13">
      <c r="J326" s="56">
        <v>808</v>
      </c>
      <c r="K326" s="57">
        <v>8081</v>
      </c>
      <c r="L326" s="58" t="s">
        <v>283</v>
      </c>
      <c r="M326" t="str">
        <f t="shared" si="16"/>
        <v>INSERT INTO hall(t_code, h_code,h_name) VALUES(808,8081,'1관');</v>
      </c>
    </row>
    <row r="327" spans="10:13">
      <c r="J327" s="56">
        <v>808</v>
      </c>
      <c r="K327" s="57">
        <v>8082</v>
      </c>
      <c r="L327" s="58" t="s">
        <v>284</v>
      </c>
      <c r="M327" t="str">
        <f t="shared" si="16"/>
        <v>INSERT INTO hall(t_code, h_code,h_name) VALUES(808,8082,'2관');</v>
      </c>
    </row>
    <row r="328" spans="10:13">
      <c r="J328" s="56">
        <v>808</v>
      </c>
      <c r="K328" s="57">
        <v>8083</v>
      </c>
      <c r="L328" s="58" t="s">
        <v>285</v>
      </c>
      <c r="M328" t="str">
        <f t="shared" si="16"/>
        <v>INSERT INTO hall(t_code, h_code,h_name) VALUES(808,8083,'3관');</v>
      </c>
    </row>
    <row r="329" spans="10:13">
      <c r="J329" s="56">
        <v>808</v>
      </c>
      <c r="K329" s="57">
        <v>8084</v>
      </c>
      <c r="L329" s="58" t="s">
        <v>286</v>
      </c>
      <c r="M329" t="str">
        <f t="shared" si="16"/>
        <v>INSERT INTO hall(t_code, h_code,h_name) VALUES(808,8084,'4관');</v>
      </c>
    </row>
    <row r="330" spans="10:13">
      <c r="J330" s="56">
        <v>809</v>
      </c>
      <c r="K330" s="57">
        <v>8091</v>
      </c>
      <c r="L330" s="58" t="s">
        <v>283</v>
      </c>
      <c r="M330" t="str">
        <f t="shared" si="16"/>
        <v>INSERT INTO hall(t_code, h_code,h_name) VALUES(809,8091,'1관');</v>
      </c>
    </row>
    <row r="331" spans="10:13">
      <c r="J331" s="56">
        <v>809</v>
      </c>
      <c r="K331" s="57">
        <v>8092</v>
      </c>
      <c r="L331" s="58" t="s">
        <v>284</v>
      </c>
      <c r="M331" t="str">
        <f t="shared" ref="M331:M377" si="17">"INSERT INTO hall(t_code, h_code,h_name) VALUES("&amp;J331&amp;
","&amp;K331&amp;",'"&amp;L331&amp;"');"</f>
        <v>INSERT INTO hall(t_code, h_code,h_name) VALUES(809,8092,'2관');</v>
      </c>
    </row>
    <row r="332" spans="10:13">
      <c r="J332" s="56">
        <v>809</v>
      </c>
      <c r="K332" s="57">
        <v>8093</v>
      </c>
      <c r="L332" s="58" t="s">
        <v>285</v>
      </c>
      <c r="M332" t="str">
        <f t="shared" si="17"/>
        <v>INSERT INTO hall(t_code, h_code,h_name) VALUES(809,8093,'3관');</v>
      </c>
    </row>
    <row r="333" spans="10:13">
      <c r="J333" s="56">
        <v>809</v>
      </c>
      <c r="K333" s="57">
        <v>8094</v>
      </c>
      <c r="L333" s="58" t="s">
        <v>286</v>
      </c>
      <c r="M333" t="str">
        <f t="shared" si="17"/>
        <v>INSERT INTO hall(t_code, h_code,h_name) VALUES(809,8094,'4관');</v>
      </c>
    </row>
    <row r="334" spans="10:13">
      <c r="J334" s="56">
        <v>901</v>
      </c>
      <c r="K334" s="57">
        <v>9011</v>
      </c>
      <c r="L334" s="58" t="s">
        <v>283</v>
      </c>
      <c r="M334" t="str">
        <f t="shared" si="17"/>
        <v>INSERT INTO hall(t_code, h_code,h_name) VALUES(901,9011,'1관');</v>
      </c>
    </row>
    <row r="335" spans="10:13">
      <c r="J335" s="56">
        <v>901</v>
      </c>
      <c r="K335" s="57">
        <v>9012</v>
      </c>
      <c r="L335" s="58" t="s">
        <v>284</v>
      </c>
      <c r="M335" t="str">
        <f t="shared" si="17"/>
        <v>INSERT INTO hall(t_code, h_code,h_name) VALUES(901,9012,'2관');</v>
      </c>
    </row>
    <row r="336" spans="10:13">
      <c r="J336" s="56">
        <v>901</v>
      </c>
      <c r="K336" s="57">
        <v>9013</v>
      </c>
      <c r="L336" s="58" t="s">
        <v>285</v>
      </c>
      <c r="M336" t="str">
        <f t="shared" si="17"/>
        <v>INSERT INTO hall(t_code, h_code,h_name) VALUES(901,9013,'3관');</v>
      </c>
    </row>
    <row r="337" spans="10:13">
      <c r="J337" s="56">
        <v>901</v>
      </c>
      <c r="K337" s="57">
        <v>9014</v>
      </c>
      <c r="L337" s="58" t="s">
        <v>286</v>
      </c>
      <c r="M337" t="str">
        <f t="shared" si="17"/>
        <v>INSERT INTO hall(t_code, h_code,h_name) VALUES(901,9014,'4관');</v>
      </c>
    </row>
    <row r="338" spans="10:13">
      <c r="J338" s="56">
        <v>902</v>
      </c>
      <c r="K338" s="57">
        <v>9021</v>
      </c>
      <c r="L338" s="58" t="s">
        <v>283</v>
      </c>
      <c r="M338" t="str">
        <f t="shared" si="17"/>
        <v>INSERT INTO hall(t_code, h_code,h_name) VALUES(902,9021,'1관');</v>
      </c>
    </row>
    <row r="339" spans="10:13">
      <c r="J339" s="56">
        <v>902</v>
      </c>
      <c r="K339" s="57">
        <v>9022</v>
      </c>
      <c r="L339" s="58" t="s">
        <v>284</v>
      </c>
      <c r="M339" t="str">
        <f t="shared" si="17"/>
        <v>INSERT INTO hall(t_code, h_code,h_name) VALUES(902,9022,'2관');</v>
      </c>
    </row>
    <row r="340" spans="10:13">
      <c r="J340" s="56">
        <v>902</v>
      </c>
      <c r="K340" s="57">
        <v>9023</v>
      </c>
      <c r="L340" s="58" t="s">
        <v>285</v>
      </c>
      <c r="M340" t="str">
        <f t="shared" si="17"/>
        <v>INSERT INTO hall(t_code, h_code,h_name) VALUES(902,9023,'3관');</v>
      </c>
    </row>
    <row r="341" spans="10:13">
      <c r="J341" s="56">
        <v>902</v>
      </c>
      <c r="K341" s="57">
        <v>9024</v>
      </c>
      <c r="L341" s="58" t="s">
        <v>286</v>
      </c>
      <c r="M341" t="str">
        <f t="shared" si="17"/>
        <v>INSERT INTO hall(t_code, h_code,h_name) VALUES(902,9024,'4관');</v>
      </c>
    </row>
    <row r="342" spans="10:13">
      <c r="J342" s="56">
        <v>903</v>
      </c>
      <c r="K342" s="57">
        <v>9031</v>
      </c>
      <c r="L342" s="58" t="s">
        <v>283</v>
      </c>
      <c r="M342" t="str">
        <f t="shared" si="17"/>
        <v>INSERT INTO hall(t_code, h_code,h_name) VALUES(903,9031,'1관');</v>
      </c>
    </row>
    <row r="343" spans="10:13">
      <c r="J343" s="56">
        <v>903</v>
      </c>
      <c r="K343" s="57">
        <v>9032</v>
      </c>
      <c r="L343" s="58" t="s">
        <v>284</v>
      </c>
      <c r="M343" t="str">
        <f t="shared" si="17"/>
        <v>INSERT INTO hall(t_code, h_code,h_name) VALUES(903,9032,'2관');</v>
      </c>
    </row>
    <row r="344" spans="10:13">
      <c r="J344" s="56">
        <v>903</v>
      </c>
      <c r="K344" s="57">
        <v>9033</v>
      </c>
      <c r="L344" s="58" t="s">
        <v>285</v>
      </c>
      <c r="M344" t="str">
        <f t="shared" si="17"/>
        <v>INSERT INTO hall(t_code, h_code,h_name) VALUES(903,9033,'3관');</v>
      </c>
    </row>
    <row r="345" spans="10:13">
      <c r="J345" s="56">
        <v>903</v>
      </c>
      <c r="K345" s="57">
        <v>9034</v>
      </c>
      <c r="L345" s="58" t="s">
        <v>286</v>
      </c>
      <c r="M345" t="str">
        <f t="shared" si="17"/>
        <v>INSERT INTO hall(t_code, h_code,h_name) VALUES(903,9034,'4관');</v>
      </c>
    </row>
    <row r="346" spans="10:13">
      <c r="J346" s="56">
        <v>904</v>
      </c>
      <c r="K346" s="57">
        <v>9041</v>
      </c>
      <c r="L346" s="58" t="s">
        <v>283</v>
      </c>
      <c r="M346" t="str">
        <f t="shared" si="17"/>
        <v>INSERT INTO hall(t_code, h_code,h_name) VALUES(904,9041,'1관');</v>
      </c>
    </row>
    <row r="347" spans="10:13">
      <c r="J347" s="56">
        <v>904</v>
      </c>
      <c r="K347" s="57">
        <v>9042</v>
      </c>
      <c r="L347" s="58" t="s">
        <v>284</v>
      </c>
      <c r="M347" t="str">
        <f t="shared" si="17"/>
        <v>INSERT INTO hall(t_code, h_code,h_name) VALUES(904,9042,'2관');</v>
      </c>
    </row>
    <row r="348" spans="10:13">
      <c r="J348" s="56">
        <v>904</v>
      </c>
      <c r="K348" s="57">
        <v>9043</v>
      </c>
      <c r="L348" s="58" t="s">
        <v>285</v>
      </c>
      <c r="M348" t="str">
        <f t="shared" si="17"/>
        <v>INSERT INTO hall(t_code, h_code,h_name) VALUES(904,9043,'3관');</v>
      </c>
    </row>
    <row r="349" spans="10:13">
      <c r="J349" s="56">
        <v>904</v>
      </c>
      <c r="K349" s="57">
        <v>9044</v>
      </c>
      <c r="L349" s="58" t="s">
        <v>286</v>
      </c>
      <c r="M349" t="str">
        <f t="shared" si="17"/>
        <v>INSERT INTO hall(t_code, h_code,h_name) VALUES(904,9044,'4관');</v>
      </c>
    </row>
    <row r="350" spans="10:13">
      <c r="J350" s="56">
        <v>905</v>
      </c>
      <c r="K350" s="57">
        <v>9051</v>
      </c>
      <c r="L350" s="58" t="s">
        <v>283</v>
      </c>
      <c r="M350" t="str">
        <f t="shared" si="17"/>
        <v>INSERT INTO hall(t_code, h_code,h_name) VALUES(905,9051,'1관');</v>
      </c>
    </row>
    <row r="351" spans="10:13">
      <c r="J351" s="56">
        <v>905</v>
      </c>
      <c r="K351" s="57">
        <v>9052</v>
      </c>
      <c r="L351" s="58" t="s">
        <v>284</v>
      </c>
      <c r="M351" t="str">
        <f t="shared" si="17"/>
        <v>INSERT INTO hall(t_code, h_code,h_name) VALUES(905,9052,'2관');</v>
      </c>
    </row>
    <row r="352" spans="10:13">
      <c r="J352" s="56">
        <v>905</v>
      </c>
      <c r="K352" s="57">
        <v>9053</v>
      </c>
      <c r="L352" s="58" t="s">
        <v>285</v>
      </c>
      <c r="M352" t="str">
        <f t="shared" si="17"/>
        <v>INSERT INTO hall(t_code, h_code,h_name) VALUES(905,9053,'3관');</v>
      </c>
    </row>
    <row r="353" spans="10:13">
      <c r="J353" s="56">
        <v>905</v>
      </c>
      <c r="K353" s="57">
        <v>9054</v>
      </c>
      <c r="L353" s="58" t="s">
        <v>286</v>
      </c>
      <c r="M353" t="str">
        <f t="shared" si="17"/>
        <v>INSERT INTO hall(t_code, h_code,h_name) VALUES(905,9054,'4관');</v>
      </c>
    </row>
    <row r="354" spans="10:13">
      <c r="J354" s="56">
        <v>906</v>
      </c>
      <c r="K354" s="57">
        <v>9061</v>
      </c>
      <c r="L354" s="58" t="s">
        <v>283</v>
      </c>
      <c r="M354" t="str">
        <f t="shared" si="17"/>
        <v>INSERT INTO hall(t_code, h_code,h_name) VALUES(906,9061,'1관');</v>
      </c>
    </row>
    <row r="355" spans="10:13">
      <c r="J355" s="56">
        <v>906</v>
      </c>
      <c r="K355" s="57">
        <v>9062</v>
      </c>
      <c r="L355" s="58" t="s">
        <v>284</v>
      </c>
      <c r="M355" t="str">
        <f t="shared" si="17"/>
        <v>INSERT INTO hall(t_code, h_code,h_name) VALUES(906,9062,'2관');</v>
      </c>
    </row>
    <row r="356" spans="10:13">
      <c r="J356" s="56">
        <v>906</v>
      </c>
      <c r="K356" s="57">
        <v>9063</v>
      </c>
      <c r="L356" s="58" t="s">
        <v>285</v>
      </c>
      <c r="M356" t="str">
        <f t="shared" si="17"/>
        <v>INSERT INTO hall(t_code, h_code,h_name) VALUES(906,9063,'3관');</v>
      </c>
    </row>
    <row r="357" spans="10:13">
      <c r="J357" s="56">
        <v>906</v>
      </c>
      <c r="K357" s="57">
        <v>9064</v>
      </c>
      <c r="L357" s="58" t="s">
        <v>286</v>
      </c>
      <c r="M357" t="str">
        <f t="shared" si="17"/>
        <v>INSERT INTO hall(t_code, h_code,h_name) VALUES(906,9064,'4관');</v>
      </c>
    </row>
    <row r="358" spans="10:13">
      <c r="J358" s="56">
        <v>907</v>
      </c>
      <c r="K358" s="57">
        <v>9071</v>
      </c>
      <c r="L358" s="58" t="s">
        <v>283</v>
      </c>
      <c r="M358" t="str">
        <f t="shared" si="17"/>
        <v>INSERT INTO hall(t_code, h_code,h_name) VALUES(907,9071,'1관');</v>
      </c>
    </row>
    <row r="359" spans="10:13">
      <c r="J359" s="56">
        <v>907</v>
      </c>
      <c r="K359" s="57">
        <v>9072</v>
      </c>
      <c r="L359" s="58" t="s">
        <v>284</v>
      </c>
      <c r="M359" t="str">
        <f t="shared" si="17"/>
        <v>INSERT INTO hall(t_code, h_code,h_name) VALUES(907,9072,'2관');</v>
      </c>
    </row>
    <row r="360" spans="10:13">
      <c r="J360" s="56">
        <v>907</v>
      </c>
      <c r="K360" s="57">
        <v>9073</v>
      </c>
      <c r="L360" s="58" t="s">
        <v>285</v>
      </c>
      <c r="M360" t="str">
        <f t="shared" si="17"/>
        <v>INSERT INTO hall(t_code, h_code,h_name) VALUES(907,9073,'3관');</v>
      </c>
    </row>
    <row r="361" spans="10:13">
      <c r="J361" s="56">
        <v>907</v>
      </c>
      <c r="K361" s="57">
        <v>9074</v>
      </c>
      <c r="L361" s="58" t="s">
        <v>286</v>
      </c>
      <c r="M361" t="str">
        <f t="shared" si="17"/>
        <v>INSERT INTO hall(t_code, h_code,h_name) VALUES(907,9074,'4관');</v>
      </c>
    </row>
    <row r="362" spans="10:13">
      <c r="J362" s="56">
        <v>908</v>
      </c>
      <c r="K362" s="57">
        <v>9081</v>
      </c>
      <c r="L362" s="58" t="s">
        <v>283</v>
      </c>
      <c r="M362" t="str">
        <f t="shared" si="17"/>
        <v>INSERT INTO hall(t_code, h_code,h_name) VALUES(908,9081,'1관');</v>
      </c>
    </row>
    <row r="363" spans="10:13">
      <c r="J363" s="56">
        <v>908</v>
      </c>
      <c r="K363" s="57">
        <v>9082</v>
      </c>
      <c r="L363" s="58" t="s">
        <v>284</v>
      </c>
      <c r="M363" t="str">
        <f t="shared" si="17"/>
        <v>INSERT INTO hall(t_code, h_code,h_name) VALUES(908,9082,'2관');</v>
      </c>
    </row>
    <row r="364" spans="10:13">
      <c r="J364" s="56">
        <v>908</v>
      </c>
      <c r="K364" s="57">
        <v>9083</v>
      </c>
      <c r="L364" s="58" t="s">
        <v>285</v>
      </c>
      <c r="M364" t="str">
        <f t="shared" si="17"/>
        <v>INSERT INTO hall(t_code, h_code,h_name) VALUES(908,9083,'3관');</v>
      </c>
    </row>
    <row r="365" spans="10:13">
      <c r="J365" s="56">
        <v>908</v>
      </c>
      <c r="K365" s="57">
        <v>9084</v>
      </c>
      <c r="L365" s="58" t="s">
        <v>286</v>
      </c>
      <c r="M365" t="str">
        <f t="shared" si="17"/>
        <v>INSERT INTO hall(t_code, h_code,h_name) VALUES(908,9084,'4관');</v>
      </c>
    </row>
    <row r="366" spans="10:13">
      <c r="J366" s="56">
        <v>909</v>
      </c>
      <c r="K366" s="57">
        <v>9091</v>
      </c>
      <c r="L366" s="58" t="s">
        <v>283</v>
      </c>
      <c r="M366" t="str">
        <f t="shared" si="17"/>
        <v>INSERT INTO hall(t_code, h_code,h_name) VALUES(909,9091,'1관');</v>
      </c>
    </row>
    <row r="367" spans="10:13">
      <c r="J367" s="56">
        <v>909</v>
      </c>
      <c r="K367" s="57">
        <v>9092</v>
      </c>
      <c r="L367" s="58" t="s">
        <v>284</v>
      </c>
      <c r="M367" t="str">
        <f t="shared" si="17"/>
        <v>INSERT INTO hall(t_code, h_code,h_name) VALUES(909,9092,'2관');</v>
      </c>
    </row>
    <row r="368" spans="10:13">
      <c r="J368" s="56">
        <v>909</v>
      </c>
      <c r="K368" s="57">
        <v>9093</v>
      </c>
      <c r="L368" s="58" t="s">
        <v>285</v>
      </c>
      <c r="M368" t="str">
        <f t="shared" si="17"/>
        <v>INSERT INTO hall(t_code, h_code,h_name) VALUES(909,9093,'3관');</v>
      </c>
    </row>
    <row r="369" spans="10:16">
      <c r="J369" s="56">
        <v>909</v>
      </c>
      <c r="K369" s="57">
        <v>9094</v>
      </c>
      <c r="L369" s="58" t="s">
        <v>286</v>
      </c>
      <c r="M369" t="str">
        <f t="shared" si="17"/>
        <v>INSERT INTO hall(t_code, h_code,h_name) VALUES(909,9094,'4관');</v>
      </c>
    </row>
    <row r="370" spans="10:16">
      <c r="J370" s="56">
        <v>910</v>
      </c>
      <c r="K370" s="57">
        <v>9101</v>
      </c>
      <c r="L370" s="58" t="s">
        <v>283</v>
      </c>
      <c r="M370" t="str">
        <f t="shared" si="17"/>
        <v>INSERT INTO hall(t_code, h_code,h_name) VALUES(910,9101,'1관');</v>
      </c>
    </row>
    <row r="371" spans="10:16">
      <c r="J371" s="56">
        <v>910</v>
      </c>
      <c r="K371" s="57">
        <v>9102</v>
      </c>
      <c r="L371" s="58" t="s">
        <v>284</v>
      </c>
      <c r="M371" t="str">
        <f t="shared" si="17"/>
        <v>INSERT INTO hall(t_code, h_code,h_name) VALUES(910,9102,'2관');</v>
      </c>
    </row>
    <row r="372" spans="10:16">
      <c r="J372" s="56">
        <v>910</v>
      </c>
      <c r="K372" s="57">
        <v>9103</v>
      </c>
      <c r="L372" s="58" t="s">
        <v>285</v>
      </c>
      <c r="M372" t="str">
        <f t="shared" si="17"/>
        <v>INSERT INTO hall(t_code, h_code,h_name) VALUES(910,9103,'3관');</v>
      </c>
    </row>
    <row r="373" spans="10:16">
      <c r="J373" s="56">
        <v>910</v>
      </c>
      <c r="K373" s="57">
        <v>9104</v>
      </c>
      <c r="L373" s="58" t="s">
        <v>286</v>
      </c>
      <c r="M373" t="str">
        <f t="shared" si="17"/>
        <v>INSERT INTO hall(t_code, h_code,h_name) VALUES(910,9104,'4관');</v>
      </c>
    </row>
    <row r="374" spans="10:16">
      <c r="J374" s="56">
        <v>911</v>
      </c>
      <c r="K374" s="57">
        <v>9111</v>
      </c>
      <c r="L374" s="58" t="s">
        <v>283</v>
      </c>
      <c r="M374" t="str">
        <f t="shared" si="17"/>
        <v>INSERT INTO hall(t_code, h_code,h_name) VALUES(911,9111,'1관');</v>
      </c>
    </row>
    <row r="375" spans="10:16">
      <c r="J375" s="56">
        <v>911</v>
      </c>
      <c r="K375" s="57">
        <v>9112</v>
      </c>
      <c r="L375" s="58" t="s">
        <v>284</v>
      </c>
      <c r="M375" t="str">
        <f t="shared" si="17"/>
        <v>INSERT INTO hall(t_code, h_code,h_name) VALUES(911,9112,'2관');</v>
      </c>
    </row>
    <row r="376" spans="10:16">
      <c r="J376" s="56">
        <v>911</v>
      </c>
      <c r="K376" s="57">
        <v>9113</v>
      </c>
      <c r="L376" s="58" t="s">
        <v>285</v>
      </c>
      <c r="M376" t="str">
        <f t="shared" si="17"/>
        <v>INSERT INTO hall(t_code, h_code,h_name) VALUES(911,9113,'3관');</v>
      </c>
    </row>
    <row r="377" spans="10:16">
      <c r="J377" s="59">
        <v>911</v>
      </c>
      <c r="K377" s="60">
        <v>9114</v>
      </c>
      <c r="L377" s="61" t="s">
        <v>286</v>
      </c>
      <c r="M377" t="str">
        <f t="shared" si="17"/>
        <v>INSERT INTO hall(t_code, h_code,h_name) VALUES(911,9114,'4관');</v>
      </c>
    </row>
    <row r="378" spans="10:16">
      <c r="L378" s="34"/>
      <c r="N378" s="34"/>
      <c r="O378" s="34"/>
      <c r="P378" s="34"/>
    </row>
    <row r="379" spans="10:16">
      <c r="L379" s="34"/>
      <c r="M379" s="34"/>
      <c r="N379" s="34"/>
      <c r="O379" s="34"/>
      <c r="P379" s="34"/>
    </row>
    <row r="380" spans="10:16">
      <c r="L380" s="34"/>
      <c r="M380" s="34"/>
      <c r="N380" s="34"/>
      <c r="O380" s="34"/>
      <c r="P380" s="34"/>
    </row>
    <row r="381" spans="10:16">
      <c r="L381" s="34"/>
      <c r="M381" s="34"/>
      <c r="N381" s="34"/>
      <c r="O381" s="34"/>
      <c r="P381" s="34"/>
    </row>
    <row r="382" spans="10:16">
      <c r="L382" s="34"/>
      <c r="M382" s="34"/>
      <c r="N382" s="34"/>
      <c r="O382" s="34"/>
      <c r="P382" s="34"/>
    </row>
    <row r="383" spans="10:16">
      <c r="L383" s="34"/>
      <c r="M383" s="34"/>
      <c r="N383" s="34"/>
      <c r="O383" s="34"/>
      <c r="P383" s="34"/>
    </row>
    <row r="384" spans="10:16">
      <c r="L384" s="34"/>
      <c r="M384" s="34"/>
      <c r="N384" s="34"/>
      <c r="O384" s="34"/>
      <c r="P384" s="34"/>
    </row>
    <row r="385" spans="12:16">
      <c r="L385" s="34"/>
      <c r="M385" s="34"/>
      <c r="N385" s="34"/>
      <c r="O385" s="34"/>
      <c r="P385" s="34"/>
    </row>
    <row r="386" spans="12:16">
      <c r="L386" s="34"/>
      <c r="M386" s="34"/>
      <c r="N386" s="34"/>
      <c r="O386" s="34"/>
      <c r="P386" s="34"/>
    </row>
    <row r="387" spans="12:16">
      <c r="L387" s="34"/>
      <c r="M387" s="34"/>
      <c r="N387" s="34"/>
      <c r="O387" s="34"/>
      <c r="P387" s="34"/>
    </row>
    <row r="388" spans="12:16">
      <c r="L388" s="34"/>
      <c r="M388" s="34"/>
      <c r="N388" s="34"/>
      <c r="O388" s="34"/>
      <c r="P388" s="34"/>
    </row>
    <row r="389" spans="12:16">
      <c r="L389" s="34"/>
      <c r="M389" s="34"/>
      <c r="N389" s="34"/>
      <c r="O389" s="34"/>
      <c r="P389" s="34"/>
    </row>
    <row r="390" spans="12:16">
      <c r="L390" s="34"/>
      <c r="M390" s="34"/>
      <c r="N390" s="34"/>
      <c r="O390" s="34"/>
      <c r="P390" s="34"/>
    </row>
    <row r="391" spans="12:16">
      <c r="L391" s="34"/>
      <c r="M391" s="34"/>
      <c r="N391" s="34"/>
      <c r="O391" s="34"/>
      <c r="P391" s="34"/>
    </row>
    <row r="392" spans="12:16">
      <c r="L392" s="34"/>
      <c r="M392" s="34"/>
      <c r="N392" s="34"/>
      <c r="O392" s="34"/>
      <c r="P392" s="34"/>
    </row>
    <row r="393" spans="12:16">
      <c r="L393" s="34"/>
      <c r="M393" s="34"/>
      <c r="N393" s="34"/>
      <c r="O393" s="34"/>
      <c r="P393" s="34"/>
    </row>
    <row r="394" spans="12:16">
      <c r="L394" s="34"/>
      <c r="M394" s="34"/>
      <c r="N394" s="34"/>
      <c r="O394" s="34"/>
      <c r="P394" s="34"/>
    </row>
    <row r="395" spans="12:16">
      <c r="L395" s="34"/>
      <c r="M395" s="34"/>
      <c r="N395" s="34"/>
      <c r="O395" s="34"/>
      <c r="P395" s="34"/>
    </row>
    <row r="396" spans="12:16">
      <c r="L396" s="34"/>
      <c r="M396" s="34"/>
      <c r="N396" s="34"/>
      <c r="O396" s="34"/>
      <c r="P396" s="34"/>
    </row>
    <row r="397" spans="12:16">
      <c r="L397" s="34"/>
      <c r="M397" s="34"/>
      <c r="N397" s="34"/>
      <c r="O397" s="34"/>
      <c r="P397" s="34"/>
    </row>
    <row r="398" spans="12:16">
      <c r="L398" s="34"/>
      <c r="M398" s="34"/>
      <c r="N398" s="34"/>
      <c r="O398" s="34"/>
      <c r="P398" s="34"/>
    </row>
    <row r="399" spans="12:16">
      <c r="L399" s="34"/>
      <c r="M399" s="34"/>
      <c r="N399" s="34"/>
      <c r="O399" s="34"/>
      <c r="P399" s="34"/>
    </row>
    <row r="400" spans="12:16">
      <c r="L400" s="34"/>
      <c r="M400" s="34"/>
      <c r="N400" s="34"/>
      <c r="O400" s="34"/>
      <c r="P400" s="34"/>
    </row>
    <row r="401" spans="12:16">
      <c r="L401" s="34"/>
      <c r="M401" s="34"/>
      <c r="N401" s="34"/>
      <c r="O401" s="34"/>
      <c r="P401" s="34"/>
    </row>
    <row r="402" spans="12:16">
      <c r="L402" s="34"/>
      <c r="M402" s="34"/>
      <c r="N402" s="34"/>
      <c r="O402" s="34"/>
      <c r="P402" s="34"/>
    </row>
    <row r="403" spans="12:16">
      <c r="L403" s="34"/>
      <c r="M403" s="34"/>
      <c r="N403" s="34"/>
      <c r="O403" s="34"/>
      <c r="P403" s="34"/>
    </row>
    <row r="404" spans="12:16">
      <c r="L404" s="34"/>
      <c r="M404" s="34"/>
      <c r="N404" s="34"/>
      <c r="O404" s="34"/>
      <c r="P404" s="34"/>
    </row>
    <row r="405" spans="12:16">
      <c r="L405" s="34"/>
      <c r="M405" s="34"/>
      <c r="N405" s="34"/>
      <c r="O405" s="34"/>
      <c r="P405" s="34"/>
    </row>
    <row r="406" spans="12:16">
      <c r="L406" s="34"/>
      <c r="M406" s="34"/>
      <c r="N406" s="34"/>
      <c r="O406" s="34"/>
      <c r="P406" s="34"/>
    </row>
    <row r="407" spans="12:16">
      <c r="L407" s="34"/>
      <c r="M407" s="34"/>
      <c r="N407" s="34"/>
      <c r="O407" s="34"/>
      <c r="P407" s="34"/>
    </row>
    <row r="408" spans="12:16">
      <c r="L408" s="34"/>
      <c r="M408" s="34"/>
      <c r="N408" s="34"/>
      <c r="O408" s="34"/>
      <c r="P408" s="34"/>
    </row>
    <row r="409" spans="12:16">
      <c r="L409" s="34"/>
      <c r="M409" s="34"/>
      <c r="N409" s="34"/>
      <c r="O409" s="34"/>
      <c r="P409" s="34"/>
    </row>
  </sheetData>
  <mergeCells count="5">
    <mergeCell ref="N1:O1"/>
    <mergeCell ref="S1:T1"/>
    <mergeCell ref="A1:B1"/>
    <mergeCell ref="E1:F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E43" zoomScaleNormal="100" workbookViewId="0">
      <selection activeCell="M69" sqref="M69"/>
    </sheetView>
  </sheetViews>
  <sheetFormatPr defaultRowHeight="16.5"/>
  <cols>
    <col min="1" max="1" width="2.5" bestFit="1" customWidth="1"/>
    <col min="2" max="2" width="17.625" bestFit="1" customWidth="1"/>
    <col min="3" max="3" width="18.5" customWidth="1"/>
    <col min="4" max="4" width="9.625" bestFit="1" customWidth="1"/>
    <col min="5" max="5" width="14.375" bestFit="1" customWidth="1"/>
    <col min="6" max="6" width="11.625" bestFit="1" customWidth="1"/>
    <col min="7" max="7" width="13.125" bestFit="1" customWidth="1"/>
    <col min="8" max="8" width="72.375" bestFit="1" customWidth="1"/>
    <col min="10" max="12" width="11.625" bestFit="1" customWidth="1"/>
    <col min="13" max="13" width="67.375" bestFit="1" customWidth="1"/>
    <col min="24" max="24" width="11.625" bestFit="1" customWidth="1"/>
    <col min="25" max="25" width="9.625" bestFit="1" customWidth="1"/>
    <col min="27" max="27" width="11.625" bestFit="1" customWidth="1"/>
    <col min="28" max="28" width="9.625" bestFit="1" customWidth="1"/>
  </cols>
  <sheetData>
    <row r="1" spans="1:22">
      <c r="A1" s="138" t="s">
        <v>40</v>
      </c>
      <c r="B1" s="139"/>
      <c r="C1" s="139"/>
      <c r="D1" s="139"/>
      <c r="E1" s="139"/>
      <c r="F1" s="139"/>
      <c r="G1" s="139"/>
      <c r="H1" s="140"/>
      <c r="J1" s="141">
        <v>1</v>
      </c>
      <c r="K1" s="141"/>
      <c r="L1" s="141"/>
      <c r="M1" s="141"/>
      <c r="N1" s="141"/>
      <c r="O1" s="141"/>
      <c r="P1" s="141"/>
      <c r="Q1" s="141"/>
      <c r="R1" s="141"/>
      <c r="S1" s="141"/>
    </row>
    <row r="2" spans="1:22">
      <c r="A2" s="68">
        <v>1</v>
      </c>
      <c r="B2" s="32" t="s">
        <v>41</v>
      </c>
      <c r="C2" s="32" t="s">
        <v>42</v>
      </c>
      <c r="D2" s="32" t="s">
        <v>43</v>
      </c>
      <c r="E2" s="32" t="s">
        <v>42</v>
      </c>
      <c r="F2" s="32" t="s">
        <v>44</v>
      </c>
      <c r="G2" s="32" t="s">
        <v>42</v>
      </c>
      <c r="H2" s="33" t="s">
        <v>45</v>
      </c>
      <c r="J2" s="135">
        <v>1</v>
      </c>
      <c r="K2" s="135"/>
      <c r="L2" s="134">
        <v>2</v>
      </c>
      <c r="M2" s="134"/>
      <c r="N2" s="134">
        <v>3</v>
      </c>
      <c r="O2" s="134"/>
      <c r="P2" s="134">
        <v>4</v>
      </c>
      <c r="Q2" s="134"/>
      <c r="R2" s="134">
        <v>5</v>
      </c>
      <c r="S2" s="134"/>
      <c r="T2" s="69"/>
      <c r="U2" s="69"/>
      <c r="V2" s="69"/>
    </row>
    <row r="3" spans="1:22">
      <c r="A3" s="3"/>
      <c r="B3" s="26" t="s">
        <v>42</v>
      </c>
      <c r="C3" s="26" t="s">
        <v>46</v>
      </c>
      <c r="D3" s="26"/>
      <c r="E3" s="26"/>
      <c r="F3" s="26"/>
      <c r="G3" s="26"/>
      <c r="H3" s="27"/>
      <c r="J3" s="135" t="s">
        <v>301</v>
      </c>
      <c r="K3" s="135"/>
      <c r="L3" s="135" t="s">
        <v>301</v>
      </c>
      <c r="M3" s="135"/>
      <c r="N3" s="135" t="s">
        <v>301</v>
      </c>
      <c r="O3" s="135"/>
      <c r="P3" s="135" t="s">
        <v>308</v>
      </c>
      <c r="Q3" s="135"/>
      <c r="R3" s="135" t="s">
        <v>310</v>
      </c>
      <c r="S3" s="135"/>
    </row>
    <row r="4" spans="1:22" ht="33">
      <c r="A4" s="68">
        <v>2</v>
      </c>
      <c r="B4" s="31" t="s">
        <v>47</v>
      </c>
      <c r="C4" s="31" t="s">
        <v>42</v>
      </c>
      <c r="D4" s="31" t="s">
        <v>48</v>
      </c>
      <c r="E4" s="26"/>
      <c r="F4" s="26"/>
      <c r="G4" s="26"/>
      <c r="H4" s="27"/>
      <c r="J4" t="s">
        <v>302</v>
      </c>
      <c r="K4" t="s">
        <v>303</v>
      </c>
      <c r="L4" s="67" t="s">
        <v>306</v>
      </c>
      <c r="M4" s="74" t="s">
        <v>307</v>
      </c>
      <c r="N4" s="67" t="s">
        <v>304</v>
      </c>
      <c r="O4" s="67" t="s">
        <v>305</v>
      </c>
      <c r="P4" s="135" t="s">
        <v>309</v>
      </c>
      <c r="Q4" s="135"/>
      <c r="R4" s="135"/>
      <c r="S4" s="135"/>
    </row>
    <row r="5" spans="1:22">
      <c r="A5" s="5"/>
      <c r="B5" s="29" t="s">
        <v>42</v>
      </c>
      <c r="C5" s="29" t="s">
        <v>49</v>
      </c>
      <c r="D5" s="30"/>
      <c r="E5" s="30"/>
      <c r="F5" s="30"/>
      <c r="G5" s="30"/>
      <c r="H5" s="6"/>
      <c r="J5">
        <v>101</v>
      </c>
      <c r="L5">
        <v>1</v>
      </c>
      <c r="R5" t="s">
        <v>341</v>
      </c>
    </row>
    <row r="6" spans="1:22">
      <c r="N6" s="69"/>
      <c r="O6" s="69"/>
      <c r="P6" s="69"/>
    </row>
    <row r="14" spans="1:22">
      <c r="H14" s="71"/>
    </row>
    <row r="18" spans="1:29">
      <c r="O18" s="128" t="s">
        <v>0</v>
      </c>
      <c r="P18" s="129"/>
      <c r="R18" s="128" t="s">
        <v>1</v>
      </c>
      <c r="S18" s="129"/>
      <c r="U18" s="128" t="s">
        <v>22</v>
      </c>
      <c r="V18" s="129"/>
      <c r="X18" s="128" t="s">
        <v>22</v>
      </c>
      <c r="Y18" s="129"/>
      <c r="AA18" s="128" t="s">
        <v>22</v>
      </c>
      <c r="AB18" s="129"/>
    </row>
    <row r="19" spans="1:29">
      <c r="O19" s="1" t="s">
        <v>4</v>
      </c>
      <c r="P19" s="2" t="s">
        <v>12</v>
      </c>
      <c r="R19" s="7" t="s">
        <v>7</v>
      </c>
      <c r="S19" s="8" t="s">
        <v>17</v>
      </c>
      <c r="U19" s="9" t="s">
        <v>24</v>
      </c>
      <c r="V19" s="10" t="s">
        <v>32</v>
      </c>
      <c r="X19" s="9" t="s">
        <v>24</v>
      </c>
      <c r="Y19" s="10" t="s">
        <v>32</v>
      </c>
      <c r="AA19" s="9" t="s">
        <v>24</v>
      </c>
      <c r="AB19" s="10" t="s">
        <v>32</v>
      </c>
    </row>
    <row r="20" spans="1:29">
      <c r="O20" s="3" t="s">
        <v>14</v>
      </c>
      <c r="P20" s="4" t="s">
        <v>13</v>
      </c>
      <c r="R20" s="1" t="s">
        <v>4</v>
      </c>
      <c r="S20" s="2" t="s">
        <v>12</v>
      </c>
      <c r="U20" s="9" t="s">
        <v>25</v>
      </c>
      <c r="V20" s="10" t="s">
        <v>33</v>
      </c>
      <c r="X20" s="9" t="s">
        <v>25</v>
      </c>
      <c r="Y20" s="10" t="s">
        <v>33</v>
      </c>
      <c r="AA20" s="9" t="s">
        <v>25</v>
      </c>
      <c r="AB20" s="10" t="s">
        <v>33</v>
      </c>
    </row>
    <row r="21" spans="1:29">
      <c r="B21" s="128" t="s">
        <v>300</v>
      </c>
      <c r="C21" s="129"/>
      <c r="F21" s="128" t="s">
        <v>22</v>
      </c>
      <c r="G21" s="129"/>
      <c r="O21" s="3" t="s">
        <v>5</v>
      </c>
      <c r="P21" s="4" t="s">
        <v>15</v>
      </c>
      <c r="R21" s="5" t="s">
        <v>8</v>
      </c>
      <c r="S21" s="6" t="s">
        <v>18</v>
      </c>
      <c r="U21" s="3" t="s">
        <v>4</v>
      </c>
      <c r="V21" s="4" t="s">
        <v>12</v>
      </c>
      <c r="X21" s="3" t="s">
        <v>4</v>
      </c>
      <c r="Y21" s="4" t="s">
        <v>12</v>
      </c>
      <c r="AA21" s="3" t="s">
        <v>4</v>
      </c>
      <c r="AB21" s="4" t="s">
        <v>12</v>
      </c>
    </row>
    <row r="22" spans="1:29">
      <c r="A22" s="73"/>
      <c r="B22" s="1" t="s">
        <v>4</v>
      </c>
      <c r="C22" s="2" t="s">
        <v>12</v>
      </c>
      <c r="F22" s="9" t="s">
        <v>24</v>
      </c>
      <c r="G22" s="10" t="s">
        <v>32</v>
      </c>
      <c r="L22" s="128" t="s">
        <v>289</v>
      </c>
      <c r="M22" s="129"/>
      <c r="O22" s="5" t="s">
        <v>6</v>
      </c>
      <c r="P22" s="6" t="s">
        <v>16</v>
      </c>
      <c r="U22" s="3" t="s">
        <v>26</v>
      </c>
      <c r="V22" s="4" t="s">
        <v>34</v>
      </c>
      <c r="X22" s="3" t="s">
        <v>26</v>
      </c>
      <c r="Y22" s="4" t="s">
        <v>34</v>
      </c>
      <c r="AA22" s="3" t="s">
        <v>26</v>
      </c>
      <c r="AB22" s="4" t="s">
        <v>34</v>
      </c>
    </row>
    <row r="23" spans="1:29">
      <c r="A23" s="73"/>
      <c r="B23" s="3" t="s">
        <v>14</v>
      </c>
      <c r="C23" s="4" t="s">
        <v>13</v>
      </c>
      <c r="F23" s="9" t="s">
        <v>25</v>
      </c>
      <c r="G23" s="10" t="s">
        <v>33</v>
      </c>
      <c r="L23" s="7" t="s">
        <v>7</v>
      </c>
      <c r="M23" s="8" t="s">
        <v>17</v>
      </c>
      <c r="U23" s="23" t="s">
        <v>27</v>
      </c>
      <c r="V23" s="24" t="s">
        <v>35</v>
      </c>
      <c r="X23" s="23" t="s">
        <v>27</v>
      </c>
      <c r="Y23" s="24" t="s">
        <v>35</v>
      </c>
      <c r="AA23" s="23" t="s">
        <v>27</v>
      </c>
      <c r="AB23" s="24" t="s">
        <v>35</v>
      </c>
    </row>
    <row r="24" spans="1:29">
      <c r="B24" s="3" t="s">
        <v>5</v>
      </c>
      <c r="C24" s="4" t="s">
        <v>15</v>
      </c>
      <c r="F24" s="3" t="s">
        <v>4</v>
      </c>
      <c r="G24" s="4" t="s">
        <v>12</v>
      </c>
      <c r="L24" s="1" t="s">
        <v>4</v>
      </c>
      <c r="M24" s="2" t="s">
        <v>12</v>
      </c>
      <c r="U24" s="17" t="s">
        <v>28</v>
      </c>
      <c r="V24" s="18" t="s">
        <v>17</v>
      </c>
      <c r="X24" s="17" t="s">
        <v>28</v>
      </c>
      <c r="Y24" s="18" t="s">
        <v>17</v>
      </c>
      <c r="AA24" s="17" t="s">
        <v>28</v>
      </c>
      <c r="AB24" s="18" t="s">
        <v>17</v>
      </c>
    </row>
    <row r="25" spans="1:29">
      <c r="B25" s="5" t="s">
        <v>6</v>
      </c>
      <c r="C25" s="6" t="s">
        <v>16</v>
      </c>
      <c r="F25" s="3" t="s">
        <v>26</v>
      </c>
      <c r="G25" s="4" t="s">
        <v>34</v>
      </c>
      <c r="L25" s="5" t="s">
        <v>8</v>
      </c>
      <c r="M25" s="6" t="s">
        <v>18</v>
      </c>
      <c r="AA25" s="25" t="s">
        <v>320</v>
      </c>
      <c r="AB25" s="26" t="s">
        <v>322</v>
      </c>
      <c r="AC25" s="76" t="s">
        <v>326</v>
      </c>
    </row>
    <row r="26" spans="1:29">
      <c r="F26" s="23" t="s">
        <v>27</v>
      </c>
      <c r="G26" s="24" t="s">
        <v>35</v>
      </c>
    </row>
    <row r="27" spans="1:29">
      <c r="F27" s="17" t="s">
        <v>28</v>
      </c>
      <c r="G27" s="18" t="s">
        <v>17</v>
      </c>
      <c r="O27" s="128" t="s">
        <v>2</v>
      </c>
      <c r="P27" s="129"/>
      <c r="R27" s="128" t="s">
        <v>3</v>
      </c>
      <c r="S27" s="129"/>
      <c r="U27" s="128" t="s">
        <v>23</v>
      </c>
      <c r="V27" s="129"/>
    </row>
    <row r="28" spans="1:29">
      <c r="K28" s="128" t="s">
        <v>22</v>
      </c>
      <c r="L28" s="129"/>
      <c r="O28" s="11" t="s">
        <v>9</v>
      </c>
      <c r="P28" s="12" t="s">
        <v>19</v>
      </c>
      <c r="R28" s="13" t="s">
        <v>10</v>
      </c>
      <c r="S28" s="14" t="s">
        <v>20</v>
      </c>
      <c r="U28" s="15" t="s">
        <v>29</v>
      </c>
      <c r="V28" s="16" t="s">
        <v>36</v>
      </c>
    </row>
    <row r="29" spans="1:29">
      <c r="K29" s="9" t="s">
        <v>24</v>
      </c>
      <c r="L29" s="10" t="s">
        <v>32</v>
      </c>
      <c r="O29" s="13" t="s">
        <v>10</v>
      </c>
      <c r="P29" s="14" t="s">
        <v>20</v>
      </c>
      <c r="R29" s="5" t="s">
        <v>11</v>
      </c>
      <c r="S29" s="6" t="s">
        <v>21</v>
      </c>
      <c r="U29" s="9" t="s">
        <v>24</v>
      </c>
      <c r="V29" s="10" t="s">
        <v>32</v>
      </c>
    </row>
    <row r="30" spans="1:29">
      <c r="F30" s="128" t="s">
        <v>50</v>
      </c>
      <c r="G30" s="129"/>
      <c r="K30" s="9" t="s">
        <v>25</v>
      </c>
      <c r="L30" s="10" t="s">
        <v>33</v>
      </c>
      <c r="O30" s="17" t="s">
        <v>7</v>
      </c>
      <c r="P30" s="18" t="s">
        <v>17</v>
      </c>
      <c r="U30" s="7" t="s">
        <v>7</v>
      </c>
      <c r="V30" s="8" t="s">
        <v>39</v>
      </c>
    </row>
    <row r="31" spans="1:29">
      <c r="F31" s="23" t="s">
        <v>27</v>
      </c>
      <c r="G31" s="24" t="s">
        <v>35</v>
      </c>
      <c r="J31" s="72"/>
      <c r="K31" s="3" t="s">
        <v>4</v>
      </c>
      <c r="L31" s="4" t="s">
        <v>12</v>
      </c>
      <c r="U31" s="3" t="s">
        <v>30</v>
      </c>
      <c r="V31" s="4" t="s">
        <v>37</v>
      </c>
    </row>
    <row r="32" spans="1:29">
      <c r="F32" s="3" t="s">
        <v>51</v>
      </c>
      <c r="G32" s="4" t="s">
        <v>62</v>
      </c>
      <c r="K32" s="3" t="s">
        <v>26</v>
      </c>
      <c r="L32" s="4" t="s">
        <v>34</v>
      </c>
      <c r="U32" s="21" t="s">
        <v>31</v>
      </c>
      <c r="V32" s="22" t="s">
        <v>38</v>
      </c>
    </row>
    <row r="33" spans="6:22">
      <c r="F33" s="3" t="s">
        <v>52</v>
      </c>
      <c r="G33" s="4" t="s">
        <v>63</v>
      </c>
      <c r="J33" s="72"/>
      <c r="K33" s="23" t="s">
        <v>27</v>
      </c>
      <c r="L33" s="24" t="s">
        <v>35</v>
      </c>
      <c r="U33" s="19" t="s">
        <v>9</v>
      </c>
      <c r="V33" s="20" t="s">
        <v>19</v>
      </c>
    </row>
    <row r="34" spans="6:22">
      <c r="F34" s="3" t="s">
        <v>53</v>
      </c>
      <c r="G34" s="4" t="s">
        <v>64</v>
      </c>
      <c r="J34" s="72"/>
      <c r="K34" s="17" t="s">
        <v>28</v>
      </c>
      <c r="L34" s="18" t="s">
        <v>17</v>
      </c>
    </row>
    <row r="35" spans="6:22">
      <c r="F35" s="3" t="s">
        <v>25</v>
      </c>
      <c r="G35" s="4" t="s">
        <v>65</v>
      </c>
    </row>
    <row r="36" spans="6:22">
      <c r="F36" s="3" t="s">
        <v>54</v>
      </c>
      <c r="G36" s="4" t="s">
        <v>66</v>
      </c>
    </row>
    <row r="37" spans="6:22">
      <c r="F37" s="3" t="s">
        <v>55</v>
      </c>
      <c r="G37" s="4" t="s">
        <v>67</v>
      </c>
    </row>
    <row r="38" spans="6:22">
      <c r="F38" s="3" t="s">
        <v>56</v>
      </c>
      <c r="G38" s="4" t="s">
        <v>68</v>
      </c>
      <c r="J38" s="137" t="s">
        <v>311</v>
      </c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</row>
    <row r="39" spans="6:22">
      <c r="F39" s="3" t="s">
        <v>57</v>
      </c>
      <c r="G39" s="4" t="s">
        <v>69</v>
      </c>
      <c r="J39" s="132" t="s">
        <v>312</v>
      </c>
      <c r="K39" s="136"/>
      <c r="L39" s="133"/>
    </row>
    <row r="40" spans="6:22">
      <c r="F40" s="3" t="s">
        <v>58</v>
      </c>
      <c r="G40" s="4" t="s">
        <v>70</v>
      </c>
      <c r="J40" s="132" t="s">
        <v>313</v>
      </c>
      <c r="K40" s="136"/>
      <c r="L40" s="133"/>
    </row>
    <row r="41" spans="6:22">
      <c r="F41" s="3" t="s">
        <v>59</v>
      </c>
      <c r="G41" s="4" t="s">
        <v>71</v>
      </c>
      <c r="J41" s="25" t="s">
        <v>320</v>
      </c>
      <c r="K41" s="26" t="s">
        <v>322</v>
      </c>
      <c r="L41" s="76" t="s">
        <v>326</v>
      </c>
    </row>
    <row r="42" spans="6:22">
      <c r="F42" s="3" t="s">
        <v>60</v>
      </c>
      <c r="G42" s="4" t="s">
        <v>72</v>
      </c>
      <c r="J42" s="25" t="s">
        <v>318</v>
      </c>
      <c r="K42" s="26" t="s">
        <v>321</v>
      </c>
      <c r="L42" s="76" t="s">
        <v>327</v>
      </c>
    </row>
    <row r="43" spans="6:22">
      <c r="F43" s="5" t="s">
        <v>61</v>
      </c>
      <c r="G43" s="6" t="s">
        <v>73</v>
      </c>
      <c r="J43" s="28" t="s">
        <v>319</v>
      </c>
      <c r="K43" s="29" t="s">
        <v>323</v>
      </c>
      <c r="L43" s="77" t="s">
        <v>326</v>
      </c>
    </row>
    <row r="45" spans="6:22">
      <c r="J45" t="s">
        <v>324</v>
      </c>
      <c r="K45" t="s">
        <v>318</v>
      </c>
      <c r="L45" t="s">
        <v>325</v>
      </c>
      <c r="P45" t="s">
        <v>314</v>
      </c>
      <c r="Q45" t="s">
        <v>315</v>
      </c>
      <c r="R45" t="s">
        <v>316</v>
      </c>
      <c r="S45" t="s">
        <v>317</v>
      </c>
    </row>
    <row r="46" spans="6:22">
      <c r="H46" t="s">
        <v>350</v>
      </c>
      <c r="J46" s="78">
        <v>1</v>
      </c>
      <c r="K46" s="75">
        <v>0.375</v>
      </c>
      <c r="L46">
        <v>1</v>
      </c>
      <c r="M46" t="str">
        <f>"INSERT INTO hall_time(h_num,h_time,h_st) VALUES("&amp;J46&amp;",'"&amp;K46&amp;"',"&amp;L46&amp;");"</f>
        <v>INSERT INTO hall_time(h_num,h_time,h_st) VALUES(1,'0.375',1);</v>
      </c>
      <c r="P46" s="75">
        <v>0.375</v>
      </c>
      <c r="Q46" s="75">
        <v>0.38194444444444442</v>
      </c>
      <c r="R46" s="75">
        <v>0.40625</v>
      </c>
      <c r="S46" s="75">
        <v>0.39583333333333331</v>
      </c>
    </row>
    <row r="47" spans="6:22">
      <c r="H47" t="s">
        <v>329</v>
      </c>
      <c r="J47" s="79">
        <v>1</v>
      </c>
      <c r="K47" s="75">
        <v>0.46875</v>
      </c>
      <c r="L47">
        <v>0</v>
      </c>
      <c r="M47" t="str">
        <f t="shared" ref="M47:M67" si="0">"INSERT INTO hall_time(h_num,h_time,h_st) VALUES("&amp;J47&amp;",'"&amp;K47&amp;"',"&amp;L47&amp;");"</f>
        <v>INSERT INTO hall_time(h_num,h_time,h_st) VALUES(1,'0.46875',0);</v>
      </c>
      <c r="P47" s="75">
        <v>0.46875</v>
      </c>
      <c r="Q47" s="75">
        <v>0.50694444444444442</v>
      </c>
      <c r="R47" s="75">
        <v>0.53819444444444442</v>
      </c>
      <c r="S47" s="75">
        <v>0.51736111111111105</v>
      </c>
    </row>
    <row r="48" spans="6:22">
      <c r="H48" t="s">
        <v>330</v>
      </c>
      <c r="J48" s="79">
        <v>1</v>
      </c>
      <c r="K48" s="75">
        <v>0.5625</v>
      </c>
      <c r="L48">
        <v>0</v>
      </c>
      <c r="M48" t="str">
        <f t="shared" si="0"/>
        <v>INSERT INTO hall_time(h_num,h_time,h_st) VALUES(1,'0.5625',0);</v>
      </c>
      <c r="P48" s="75">
        <v>0.5625</v>
      </c>
      <c r="Q48" s="75">
        <v>0.63194444444444442</v>
      </c>
      <c r="R48" s="75">
        <v>0.67013888888888884</v>
      </c>
      <c r="S48" s="75">
        <v>0.63888888888888895</v>
      </c>
    </row>
    <row r="49" spans="8:19">
      <c r="H49" t="s">
        <v>331</v>
      </c>
      <c r="J49" s="79">
        <v>1</v>
      </c>
      <c r="K49" s="75">
        <v>0.65625</v>
      </c>
      <c r="L49">
        <v>0</v>
      </c>
      <c r="M49" t="str">
        <f t="shared" si="0"/>
        <v>INSERT INTO hall_time(h_num,h_time,h_st) VALUES(1,'0.65625',0);</v>
      </c>
      <c r="P49" s="75">
        <v>0.65625</v>
      </c>
      <c r="Q49" s="75">
        <v>0.75694444444444453</v>
      </c>
      <c r="R49" s="75">
        <v>0.80208333333333337</v>
      </c>
      <c r="S49" s="75">
        <v>0.76041666666666663</v>
      </c>
    </row>
    <row r="50" spans="8:19">
      <c r="H50" t="s">
        <v>332</v>
      </c>
      <c r="J50" s="79">
        <v>1</v>
      </c>
      <c r="K50" s="75">
        <v>0.75</v>
      </c>
      <c r="L50">
        <v>0</v>
      </c>
      <c r="M50" t="str">
        <f t="shared" si="0"/>
        <v>INSERT INTO hall_time(h_num,h_time,h_st) VALUES(1,'0.75',0);</v>
      </c>
      <c r="P50" s="75">
        <v>0.75</v>
      </c>
      <c r="Q50" s="75">
        <v>0.88194444444444453</v>
      </c>
      <c r="R50" s="75">
        <v>0.93402777777777779</v>
      </c>
      <c r="S50" s="75">
        <v>0.88194444444444453</v>
      </c>
    </row>
    <row r="51" spans="8:19">
      <c r="H51" t="s">
        <v>333</v>
      </c>
      <c r="J51" s="79">
        <v>1</v>
      </c>
      <c r="K51" s="75">
        <v>0.84375</v>
      </c>
      <c r="L51">
        <v>0</v>
      </c>
      <c r="M51" t="str">
        <f t="shared" si="0"/>
        <v>INSERT INTO hall_time(h_num,h_time,h_st) VALUES(1,'0.84375',0);</v>
      </c>
      <c r="P51" s="75">
        <v>0.84375</v>
      </c>
    </row>
    <row r="52" spans="8:19">
      <c r="H52" t="s">
        <v>334</v>
      </c>
      <c r="J52" s="80">
        <v>1</v>
      </c>
      <c r="K52" s="75">
        <v>0.9375</v>
      </c>
      <c r="L52">
        <v>0</v>
      </c>
      <c r="M52" t="str">
        <f t="shared" si="0"/>
        <v>INSERT INTO hall_time(h_num,h_time,h_st) VALUES(1,'0.9375',0);</v>
      </c>
      <c r="P52" s="75">
        <v>0.9375</v>
      </c>
    </row>
    <row r="53" spans="8:19">
      <c r="H53" t="s">
        <v>328</v>
      </c>
      <c r="J53" s="78">
        <v>2</v>
      </c>
      <c r="K53" s="75">
        <v>0.38194444444444442</v>
      </c>
      <c r="L53">
        <v>1</v>
      </c>
      <c r="M53" t="str">
        <f t="shared" si="0"/>
        <v>INSERT INTO hall_time(h_num,h_time,h_st) VALUES(2,'0.381944444444444',1);</v>
      </c>
    </row>
    <row r="54" spans="8:19">
      <c r="H54" t="s">
        <v>335</v>
      </c>
      <c r="J54" s="79">
        <v>2</v>
      </c>
      <c r="K54" s="75">
        <v>0.50694444444444442</v>
      </c>
      <c r="L54">
        <v>0</v>
      </c>
      <c r="M54" t="str">
        <f t="shared" si="0"/>
        <v>INSERT INTO hall_time(h_num,h_time,h_st) VALUES(2,'0.506944444444444',0);</v>
      </c>
    </row>
    <row r="55" spans="8:19">
      <c r="H55" t="s">
        <v>336</v>
      </c>
      <c r="J55" s="79">
        <v>2</v>
      </c>
      <c r="K55" s="75">
        <v>0.63194444444444442</v>
      </c>
      <c r="L55">
        <v>0</v>
      </c>
      <c r="M55" t="str">
        <f t="shared" si="0"/>
        <v>INSERT INTO hall_time(h_num,h_time,h_st) VALUES(2,'0.631944444444444',0);</v>
      </c>
    </row>
    <row r="56" spans="8:19">
      <c r="H56" t="s">
        <v>337</v>
      </c>
      <c r="J56" s="79">
        <v>2</v>
      </c>
      <c r="K56" s="75">
        <v>0.75694444444444453</v>
      </c>
      <c r="L56">
        <v>0</v>
      </c>
      <c r="M56" t="str">
        <f t="shared" si="0"/>
        <v>INSERT INTO hall_time(h_num,h_time,h_st) VALUES(2,'0.756944444444445',0);</v>
      </c>
    </row>
    <row r="57" spans="8:19">
      <c r="H57" t="s">
        <v>338</v>
      </c>
      <c r="J57" s="80">
        <v>2</v>
      </c>
      <c r="K57" s="75">
        <v>0.88194444444444453</v>
      </c>
      <c r="L57">
        <v>0</v>
      </c>
      <c r="M57" t="str">
        <f t="shared" si="0"/>
        <v>INSERT INTO hall_time(h_num,h_time,h_st) VALUES(2,'0.881944444444445',0);</v>
      </c>
    </row>
    <row r="58" spans="8:19">
      <c r="H58" t="s">
        <v>339</v>
      </c>
      <c r="J58" s="78">
        <v>3</v>
      </c>
      <c r="K58" s="75">
        <v>0.40625</v>
      </c>
      <c r="L58">
        <v>1</v>
      </c>
      <c r="M58" t="str">
        <f t="shared" si="0"/>
        <v>INSERT INTO hall_time(h_num,h_time,h_st) VALUES(3,'0.40625',1);</v>
      </c>
    </row>
    <row r="59" spans="8:19">
      <c r="H59" t="s">
        <v>340</v>
      </c>
      <c r="J59" s="79">
        <v>3</v>
      </c>
      <c r="K59" s="75">
        <v>0.53819444444444442</v>
      </c>
      <c r="L59">
        <v>0</v>
      </c>
      <c r="M59" t="str">
        <f t="shared" si="0"/>
        <v>INSERT INTO hall_time(h_num,h_time,h_st) VALUES(3,'0.538194444444444',0);</v>
      </c>
    </row>
    <row r="60" spans="8:19">
      <c r="H60" t="s">
        <v>342</v>
      </c>
      <c r="J60" s="79">
        <v>3</v>
      </c>
      <c r="K60" s="75">
        <v>0.67013888888888884</v>
      </c>
      <c r="L60">
        <v>0</v>
      </c>
      <c r="M60" t="str">
        <f t="shared" si="0"/>
        <v>INSERT INTO hall_time(h_num,h_time,h_st) VALUES(3,'0.670138888888889',0);</v>
      </c>
    </row>
    <row r="61" spans="8:19">
      <c r="H61" t="s">
        <v>343</v>
      </c>
      <c r="J61" s="79">
        <v>3</v>
      </c>
      <c r="K61" s="75">
        <v>0.80208333333333337</v>
      </c>
      <c r="L61">
        <v>0</v>
      </c>
      <c r="M61" t="str">
        <f t="shared" si="0"/>
        <v>INSERT INTO hall_time(h_num,h_time,h_st) VALUES(3,'0.802083333333333',0);</v>
      </c>
    </row>
    <row r="62" spans="8:19">
      <c r="H62" t="s">
        <v>344</v>
      </c>
      <c r="J62" s="80">
        <v>3</v>
      </c>
      <c r="K62" s="75">
        <v>0.93402777777777779</v>
      </c>
      <c r="L62">
        <v>0</v>
      </c>
      <c r="M62" t="str">
        <f t="shared" si="0"/>
        <v>INSERT INTO hall_time(h_num,h_time,h_st) VALUES(3,'0.934027777777778',0);</v>
      </c>
    </row>
    <row r="63" spans="8:19">
      <c r="H63" t="s">
        <v>345</v>
      </c>
      <c r="J63" s="78">
        <v>4</v>
      </c>
      <c r="K63" s="75">
        <v>0.39583333333333331</v>
      </c>
      <c r="L63">
        <v>1</v>
      </c>
      <c r="M63" t="str">
        <f t="shared" si="0"/>
        <v>INSERT INTO hall_time(h_num,h_time,h_st) VALUES(4,'0.395833333333333',1);</v>
      </c>
    </row>
    <row r="64" spans="8:19">
      <c r="H64" t="s">
        <v>346</v>
      </c>
      <c r="J64" s="79">
        <v>4</v>
      </c>
      <c r="K64" s="75">
        <v>0.51736111111111105</v>
      </c>
      <c r="L64">
        <v>0</v>
      </c>
      <c r="M64" t="str">
        <f t="shared" si="0"/>
        <v>INSERT INTO hall_time(h_num,h_time,h_st) VALUES(4,'0.517361111111111',0);</v>
      </c>
    </row>
    <row r="65" spans="8:13">
      <c r="H65" t="s">
        <v>347</v>
      </c>
      <c r="J65" s="79">
        <v>4</v>
      </c>
      <c r="K65" s="75">
        <v>0.63888888888888895</v>
      </c>
      <c r="L65">
        <v>0</v>
      </c>
      <c r="M65" t="str">
        <f t="shared" si="0"/>
        <v>INSERT INTO hall_time(h_num,h_time,h_st) VALUES(4,'0.638888888888889',0);</v>
      </c>
    </row>
    <row r="66" spans="8:13">
      <c r="H66" t="s">
        <v>348</v>
      </c>
      <c r="J66" s="79">
        <v>4</v>
      </c>
      <c r="K66" s="75">
        <v>0.76041666666666663</v>
      </c>
      <c r="L66">
        <v>0</v>
      </c>
      <c r="M66" t="str">
        <f t="shared" si="0"/>
        <v>INSERT INTO hall_time(h_num,h_time,h_st) VALUES(4,'0.760416666666667',0);</v>
      </c>
    </row>
    <row r="67" spans="8:13">
      <c r="H67" t="s">
        <v>349</v>
      </c>
      <c r="J67" s="80">
        <v>4</v>
      </c>
      <c r="K67" s="75">
        <v>0.88194444444444453</v>
      </c>
      <c r="L67">
        <v>0</v>
      </c>
      <c r="M67" t="str">
        <f t="shared" si="0"/>
        <v>INSERT INTO hall_time(h_num,h_time,h_st) VALUES(4,'0.881944444444445',0);</v>
      </c>
    </row>
  </sheetData>
  <mergeCells count="30">
    <mergeCell ref="A1:H1"/>
    <mergeCell ref="B21:C21"/>
    <mergeCell ref="F21:G21"/>
    <mergeCell ref="L22:M22"/>
    <mergeCell ref="F30:G30"/>
    <mergeCell ref="K28:L28"/>
    <mergeCell ref="J3:K3"/>
    <mergeCell ref="J2:K2"/>
    <mergeCell ref="L3:M3"/>
    <mergeCell ref="L2:M2"/>
    <mergeCell ref="J1:S1"/>
    <mergeCell ref="P3:Q3"/>
    <mergeCell ref="R3:S3"/>
    <mergeCell ref="P4:Q4"/>
    <mergeCell ref="N3:O3"/>
    <mergeCell ref="N2:O2"/>
    <mergeCell ref="P2:Q2"/>
    <mergeCell ref="R2:S2"/>
    <mergeCell ref="AA18:AB18"/>
    <mergeCell ref="R4:S4"/>
    <mergeCell ref="J40:L40"/>
    <mergeCell ref="J39:L39"/>
    <mergeCell ref="X18:Y18"/>
    <mergeCell ref="J38:V38"/>
    <mergeCell ref="O18:P18"/>
    <mergeCell ref="R18:S18"/>
    <mergeCell ref="U18:V18"/>
    <mergeCell ref="O27:P27"/>
    <mergeCell ref="R27:S27"/>
    <mergeCell ref="U27:V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F14" sqref="F14"/>
    </sheetView>
  </sheetViews>
  <sheetFormatPr defaultRowHeight="16.5"/>
  <cols>
    <col min="1" max="1" width="11.625" bestFit="1" customWidth="1"/>
    <col min="2" max="2" width="9.625" bestFit="1" customWidth="1"/>
    <col min="4" max="4" width="11.625" bestFit="1" customWidth="1"/>
    <col min="5" max="5" width="9.625" bestFit="1" customWidth="1"/>
    <col min="6" max="6" width="11.625" bestFit="1" customWidth="1"/>
    <col min="8" max="8" width="11.625" bestFit="1" customWidth="1"/>
    <col min="9" max="9" width="13.125" bestFit="1" customWidth="1"/>
    <col min="15" max="16" width="11.125" bestFit="1" customWidth="1"/>
    <col min="17" max="17" width="96.5" bestFit="1" customWidth="1"/>
  </cols>
  <sheetData>
    <row r="1" spans="1:17">
      <c r="A1" s="142" t="s">
        <v>359</v>
      </c>
      <c r="B1" s="142"/>
      <c r="D1" s="142" t="s">
        <v>361</v>
      </c>
      <c r="E1" s="142"/>
      <c r="F1" s="142"/>
      <c r="H1" s="128" t="s">
        <v>50</v>
      </c>
      <c r="I1" s="129"/>
    </row>
    <row r="2" spans="1:17">
      <c r="A2" s="128" t="s">
        <v>22</v>
      </c>
      <c r="B2" s="129"/>
      <c r="D2" s="128" t="s">
        <v>22</v>
      </c>
      <c r="E2" s="143"/>
      <c r="F2" s="129"/>
      <c r="H2" s="23" t="s">
        <v>27</v>
      </c>
      <c r="I2" s="24" t="s">
        <v>35</v>
      </c>
    </row>
    <row r="3" spans="1:17">
      <c r="A3" s="9" t="s">
        <v>24</v>
      </c>
      <c r="B3" s="10" t="s">
        <v>32</v>
      </c>
      <c r="D3" s="81" t="s">
        <v>24</v>
      </c>
      <c r="E3" s="70" t="s">
        <v>32</v>
      </c>
      <c r="F3" s="27"/>
      <c r="H3" s="3" t="s">
        <v>51</v>
      </c>
      <c r="I3" s="4" t="s">
        <v>62</v>
      </c>
    </row>
    <row r="4" spans="1:17">
      <c r="A4" s="9" t="s">
        <v>25</v>
      </c>
      <c r="B4" s="10" t="s">
        <v>33</v>
      </c>
      <c r="C4" s="67" t="s">
        <v>360</v>
      </c>
      <c r="D4" s="81" t="s">
        <v>27</v>
      </c>
      <c r="E4" s="70" t="s">
        <v>35</v>
      </c>
      <c r="F4" s="27" t="s">
        <v>358</v>
      </c>
      <c r="H4" s="3" t="s">
        <v>52</v>
      </c>
      <c r="I4" s="4" t="s">
        <v>63</v>
      </c>
      <c r="L4" s="137" t="s">
        <v>362</v>
      </c>
      <c r="M4" s="137"/>
      <c r="N4" s="137"/>
      <c r="O4" s="137"/>
      <c r="P4" s="137"/>
      <c r="Q4" s="137"/>
    </row>
    <row r="5" spans="1:17">
      <c r="A5" s="3" t="s">
        <v>4</v>
      </c>
      <c r="B5" s="4" t="s">
        <v>12</v>
      </c>
      <c r="D5" s="25" t="s">
        <v>320</v>
      </c>
      <c r="E5" s="26" t="s">
        <v>322</v>
      </c>
      <c r="F5" s="76" t="s">
        <v>357</v>
      </c>
      <c r="H5" s="3" t="s">
        <v>53</v>
      </c>
      <c r="I5" s="4" t="s">
        <v>64</v>
      </c>
    </row>
    <row r="6" spans="1:17">
      <c r="A6" s="3" t="s">
        <v>26</v>
      </c>
      <c r="B6" s="4" t="s">
        <v>34</v>
      </c>
      <c r="D6" s="25" t="s">
        <v>51</v>
      </c>
      <c r="E6" s="26" t="s">
        <v>62</v>
      </c>
      <c r="F6" s="27" t="s">
        <v>358</v>
      </c>
      <c r="H6" s="3" t="s">
        <v>25</v>
      </c>
      <c r="I6" s="4" t="s">
        <v>65</v>
      </c>
      <c r="L6" s="81" t="s">
        <v>24</v>
      </c>
      <c r="M6" s="81" t="s">
        <v>27</v>
      </c>
      <c r="N6" s="25" t="s">
        <v>320</v>
      </c>
      <c r="O6" s="25" t="s">
        <v>51</v>
      </c>
      <c r="P6" s="28" t="s">
        <v>54</v>
      </c>
    </row>
    <row r="7" spans="1:17">
      <c r="A7" s="23" t="s">
        <v>27</v>
      </c>
      <c r="B7" s="24" t="s">
        <v>35</v>
      </c>
      <c r="D7" s="28" t="s">
        <v>54</v>
      </c>
      <c r="E7" s="29" t="s">
        <v>66</v>
      </c>
      <c r="F7" s="53" t="s">
        <v>358</v>
      </c>
      <c r="H7" s="3" t="s">
        <v>54</v>
      </c>
      <c r="I7" s="4" t="s">
        <v>66</v>
      </c>
      <c r="L7" s="70" t="s">
        <v>32</v>
      </c>
      <c r="M7" s="70" t="s">
        <v>35</v>
      </c>
      <c r="N7" s="26" t="s">
        <v>322</v>
      </c>
      <c r="O7" s="26" t="s">
        <v>62</v>
      </c>
      <c r="P7" s="82" t="s">
        <v>66</v>
      </c>
    </row>
    <row r="8" spans="1:17">
      <c r="A8" s="17" t="s">
        <v>28</v>
      </c>
      <c r="B8" s="18" t="s">
        <v>17</v>
      </c>
      <c r="H8" s="3" t="s">
        <v>55</v>
      </c>
      <c r="I8" s="4" t="s">
        <v>67</v>
      </c>
      <c r="L8">
        <v>1</v>
      </c>
      <c r="M8">
        <v>1</v>
      </c>
      <c r="N8">
        <v>1</v>
      </c>
      <c r="O8" s="83">
        <v>44711</v>
      </c>
      <c r="P8" s="83">
        <v>44926</v>
      </c>
      <c r="Q8" t="str">
        <f>"INSERT INTO screen(sc_code,m_code,h_num,m_date,m_period) VALUES("&amp;L8&amp;","&amp;M8&amp;","&amp;N8&amp;",'"&amp;M25&amp;"','"&amp;N25&amp;"');"</f>
        <v>INSERT INTO screen(sc_code,m_code,h_num,m_date,m_period) VALUES(1,1,1,'2022-05-30','2022-12-31');</v>
      </c>
    </row>
    <row r="9" spans="1:17">
      <c r="H9" s="3" t="s">
        <v>56</v>
      </c>
      <c r="I9" s="4" t="s">
        <v>68</v>
      </c>
      <c r="L9">
        <v>2</v>
      </c>
      <c r="M9">
        <v>1</v>
      </c>
      <c r="N9">
        <v>3</v>
      </c>
      <c r="O9" s="83">
        <v>44712</v>
      </c>
      <c r="P9" s="83">
        <v>44926</v>
      </c>
      <c r="Q9" t="str">
        <f t="shared" ref="Q9:Q23" si="0">"INSERT INTO screen(sc_code,m_code,h_num,m_date,m_period) VALUES("&amp;L9&amp;","&amp;M9&amp;","&amp;N9&amp;",'"&amp;M26&amp;"','"&amp;N26&amp;"');"</f>
        <v>INSERT INTO screen(sc_code,m_code,h_num,m_date,m_period) VALUES(2,1,3,'2022-05-31','2022-12-31');</v>
      </c>
    </row>
    <row r="10" spans="1:17">
      <c r="H10" s="3" t="s">
        <v>57</v>
      </c>
      <c r="I10" s="4" t="s">
        <v>69</v>
      </c>
      <c r="L10">
        <v>3</v>
      </c>
      <c r="M10">
        <v>2</v>
      </c>
      <c r="N10">
        <v>2</v>
      </c>
      <c r="O10" s="83">
        <v>44713</v>
      </c>
      <c r="P10" s="83">
        <v>44926</v>
      </c>
      <c r="Q10" t="str">
        <f t="shared" si="0"/>
        <v>INSERT INTO screen(sc_code,m_code,h_num,m_date,m_period) VALUES(3,2,2,'2022-06-01','2022-12-31');</v>
      </c>
    </row>
    <row r="11" spans="1:17">
      <c r="H11" s="3" t="s">
        <v>58</v>
      </c>
      <c r="I11" s="4" t="s">
        <v>70</v>
      </c>
      <c r="L11">
        <v>4</v>
      </c>
      <c r="M11">
        <v>2</v>
      </c>
      <c r="N11">
        <v>3</v>
      </c>
      <c r="O11" s="83">
        <v>44714</v>
      </c>
      <c r="P11" s="83">
        <v>44926</v>
      </c>
      <c r="Q11" t="str">
        <f t="shared" si="0"/>
        <v>INSERT INTO screen(sc_code,m_code,h_num,m_date,m_period) VALUES(4,2,3,'2022-06-02','2022-12-31');</v>
      </c>
    </row>
    <row r="12" spans="1:17">
      <c r="D12" t="s">
        <v>299</v>
      </c>
      <c r="F12" t="s">
        <v>355</v>
      </c>
      <c r="H12" s="3" t="s">
        <v>59</v>
      </c>
      <c r="I12" s="4" t="s">
        <v>71</v>
      </c>
      <c r="J12">
        <v>1</v>
      </c>
      <c r="L12">
        <v>5</v>
      </c>
      <c r="M12">
        <v>2</v>
      </c>
      <c r="N12">
        <v>4</v>
      </c>
      <c r="O12" s="83">
        <v>44715</v>
      </c>
      <c r="P12" s="83">
        <v>44926</v>
      </c>
      <c r="Q12" t="str">
        <f t="shared" si="0"/>
        <v>INSERT INTO screen(sc_code,m_code,h_num,m_date,m_period) VALUES(5,2,4,'2022-06-03','2022-12-31');</v>
      </c>
    </row>
    <row r="13" spans="1:17">
      <c r="A13">
        <v>1</v>
      </c>
      <c r="B13" t="s">
        <v>351</v>
      </c>
      <c r="D13">
        <v>1</v>
      </c>
      <c r="F13" t="s">
        <v>352</v>
      </c>
      <c r="H13" s="3" t="s">
        <v>60</v>
      </c>
      <c r="I13" s="4" t="s">
        <v>72</v>
      </c>
      <c r="J13">
        <v>1</v>
      </c>
      <c r="L13">
        <v>6</v>
      </c>
      <c r="M13">
        <v>3</v>
      </c>
      <c r="N13">
        <v>1</v>
      </c>
      <c r="O13" s="83">
        <v>44774</v>
      </c>
      <c r="P13" s="83">
        <v>44926</v>
      </c>
      <c r="Q13" t="str">
        <f t="shared" si="0"/>
        <v>INSERT INTO screen(sc_code,m_code,h_num,m_date,m_period) VALUES(6,3,1,'2022-08-01','2022-12-31');</v>
      </c>
    </row>
    <row r="14" spans="1:17">
      <c r="A14">
        <v>11</v>
      </c>
      <c r="B14" t="s">
        <v>351</v>
      </c>
      <c r="D14">
        <v>2</v>
      </c>
      <c r="F14" t="s">
        <v>353</v>
      </c>
      <c r="H14" s="5" t="s">
        <v>61</v>
      </c>
      <c r="I14" s="6" t="s">
        <v>73</v>
      </c>
      <c r="L14">
        <v>7</v>
      </c>
      <c r="M14">
        <v>3</v>
      </c>
      <c r="N14">
        <v>2</v>
      </c>
      <c r="O14" s="83">
        <v>44775</v>
      </c>
      <c r="P14" s="83">
        <v>44926</v>
      </c>
      <c r="Q14" t="str">
        <f t="shared" si="0"/>
        <v>INSERT INTO screen(sc_code,m_code,h_num,m_date,m_period) VALUES(7,3,2,'2022-08-02','2022-12-31');</v>
      </c>
    </row>
    <row r="15" spans="1:17">
      <c r="A15">
        <v>1</v>
      </c>
      <c r="B15" t="s">
        <v>351</v>
      </c>
      <c r="D15">
        <v>3</v>
      </c>
      <c r="F15" t="s">
        <v>354</v>
      </c>
      <c r="L15">
        <v>8</v>
      </c>
      <c r="M15">
        <v>4</v>
      </c>
      <c r="N15">
        <v>1</v>
      </c>
      <c r="O15" s="83">
        <v>44743</v>
      </c>
      <c r="P15" s="83">
        <v>44926</v>
      </c>
      <c r="Q15" t="str">
        <f t="shared" si="0"/>
        <v>INSERT INTO screen(sc_code,m_code,h_num,m_date,m_period) VALUES(8,4,1,'2022-07-01','2022-12-31');</v>
      </c>
    </row>
    <row r="16" spans="1:17">
      <c r="A16">
        <v>1</v>
      </c>
      <c r="B16" t="s">
        <v>351</v>
      </c>
      <c r="D16">
        <v>4</v>
      </c>
      <c r="L16">
        <v>9</v>
      </c>
      <c r="M16">
        <v>4</v>
      </c>
      <c r="N16">
        <v>4</v>
      </c>
      <c r="O16" s="83">
        <v>44744</v>
      </c>
      <c r="P16" s="83">
        <v>44926</v>
      </c>
      <c r="Q16" t="str">
        <f t="shared" si="0"/>
        <v>INSERT INTO screen(sc_code,m_code,h_num,m_date,m_period) VALUES(9,4,4,'2022-07-02','2022-12-31');</v>
      </c>
    </row>
    <row r="17" spans="1:17">
      <c r="L17">
        <v>10</v>
      </c>
      <c r="M17">
        <v>5</v>
      </c>
      <c r="N17">
        <v>2</v>
      </c>
      <c r="O17" s="83">
        <v>44805</v>
      </c>
      <c r="P17" s="83">
        <v>44926</v>
      </c>
      <c r="Q17" t="str">
        <f t="shared" si="0"/>
        <v>INSERT INTO screen(sc_code,m_code,h_num,m_date,m_period) VALUES(10,5,2,'2022-09-01','2022-12-31');</v>
      </c>
    </row>
    <row r="18" spans="1:17">
      <c r="G18" s="132" t="s">
        <v>312</v>
      </c>
      <c r="H18" s="136"/>
      <c r="I18" s="133"/>
      <c r="L18">
        <v>11</v>
      </c>
      <c r="M18">
        <v>5</v>
      </c>
      <c r="N18">
        <v>3</v>
      </c>
      <c r="O18" s="83">
        <v>44806</v>
      </c>
      <c r="P18" s="83">
        <v>44926</v>
      </c>
      <c r="Q18" t="str">
        <f t="shared" si="0"/>
        <v>INSERT INTO screen(sc_code,m_code,h_num,m_date,m_period) VALUES(11,5,3,'2022-09-02','2022-12-31');</v>
      </c>
    </row>
    <row r="19" spans="1:17">
      <c r="G19" s="132" t="s">
        <v>313</v>
      </c>
      <c r="H19" s="136"/>
      <c r="I19" s="133"/>
      <c r="L19">
        <v>12</v>
      </c>
      <c r="M19">
        <v>6</v>
      </c>
      <c r="N19">
        <v>4</v>
      </c>
      <c r="O19" s="83">
        <v>44835</v>
      </c>
      <c r="P19" s="83">
        <v>44926</v>
      </c>
      <c r="Q19" t="str">
        <f t="shared" si="0"/>
        <v>INSERT INTO screen(sc_code,m_code,h_num,m_date,m_period) VALUES(12,6,4,'2022-10-01','2022-12-31');</v>
      </c>
    </row>
    <row r="20" spans="1:17">
      <c r="G20" s="25" t="s">
        <v>320</v>
      </c>
      <c r="H20" s="26" t="s">
        <v>322</v>
      </c>
      <c r="I20" s="76" t="s">
        <v>326</v>
      </c>
      <c r="J20" s="70" t="s">
        <v>356</v>
      </c>
      <c r="L20">
        <v>13</v>
      </c>
      <c r="M20">
        <v>6</v>
      </c>
      <c r="N20">
        <v>3</v>
      </c>
      <c r="O20" s="83">
        <v>44836</v>
      </c>
      <c r="P20" s="83">
        <v>44926</v>
      </c>
      <c r="Q20" t="str">
        <f t="shared" si="0"/>
        <v>INSERT INTO screen(sc_code,m_code,h_num,m_date,m_period) VALUES(13,6,3,'2022-10-02','2022-12-31');</v>
      </c>
    </row>
    <row r="21" spans="1:17">
      <c r="A21">
        <v>2</v>
      </c>
      <c r="B21" t="s">
        <v>351</v>
      </c>
      <c r="D21">
        <v>1</v>
      </c>
      <c r="G21" s="25" t="s">
        <v>318</v>
      </c>
      <c r="H21" s="26" t="s">
        <v>321</v>
      </c>
      <c r="I21" s="76" t="s">
        <v>327</v>
      </c>
      <c r="L21">
        <v>14</v>
      </c>
      <c r="M21">
        <v>7</v>
      </c>
      <c r="N21">
        <v>1</v>
      </c>
      <c r="O21" s="83">
        <v>44866</v>
      </c>
      <c r="P21" s="83">
        <v>44926</v>
      </c>
      <c r="Q21" t="str">
        <f t="shared" si="0"/>
        <v>INSERT INTO screen(sc_code,m_code,h_num,m_date,m_period) VALUES(14,7,1,'2022-11-01','2022-12-31');</v>
      </c>
    </row>
    <row r="22" spans="1:17">
      <c r="A22">
        <v>2</v>
      </c>
      <c r="B22" t="s">
        <v>351</v>
      </c>
      <c r="D22">
        <v>2</v>
      </c>
      <c r="G22" s="28" t="s">
        <v>319</v>
      </c>
      <c r="H22" s="29" t="s">
        <v>323</v>
      </c>
      <c r="I22" s="77" t="s">
        <v>326</v>
      </c>
      <c r="L22">
        <v>15</v>
      </c>
      <c r="M22">
        <v>7</v>
      </c>
      <c r="N22">
        <v>2</v>
      </c>
      <c r="O22" s="83">
        <v>44866</v>
      </c>
      <c r="P22" s="83">
        <v>44926</v>
      </c>
      <c r="Q22" t="str">
        <f t="shared" si="0"/>
        <v>INSERT INTO screen(sc_code,m_code,h_num,m_date,m_period) VALUES(15,7,2,'2022-11-01','2022-12-31');</v>
      </c>
    </row>
    <row r="23" spans="1:17">
      <c r="L23">
        <v>16</v>
      </c>
      <c r="M23">
        <v>8</v>
      </c>
      <c r="N23">
        <v>1</v>
      </c>
      <c r="O23" s="83">
        <v>44896</v>
      </c>
      <c r="P23" s="83">
        <v>44926</v>
      </c>
      <c r="Q23" t="str">
        <f t="shared" si="0"/>
        <v>INSERT INTO screen(sc_code,m_code,h_num,m_date,m_period) VALUES(16,8,1,'2022-12-01','2022-12-31');</v>
      </c>
    </row>
    <row r="24" spans="1:17">
      <c r="F24" s="127"/>
    </row>
    <row r="25" spans="1:17">
      <c r="F25" s="127"/>
      <c r="M25" t="str">
        <f>TEXT(O8,"yyyy-mm-dd")</f>
        <v>2022-05-30</v>
      </c>
      <c r="N25" t="str">
        <f>TEXT(P8,"yyyy-mm-dd")</f>
        <v>2022-12-31</v>
      </c>
      <c r="Q25" t="s">
        <v>363</v>
      </c>
    </row>
    <row r="26" spans="1:17">
      <c r="F26" s="127"/>
      <c r="M26" t="str">
        <f t="shared" ref="M26:N26" si="1">TEXT(O9,"yyyy-mm-dd")</f>
        <v>2022-05-31</v>
      </c>
      <c r="N26" t="str">
        <f t="shared" si="1"/>
        <v>2022-12-31</v>
      </c>
      <c r="Q26" t="s">
        <v>364</v>
      </c>
    </row>
    <row r="27" spans="1:17">
      <c r="F27" s="127"/>
      <c r="M27" t="str">
        <f t="shared" ref="M27:N27" si="2">TEXT(O10,"yyyy-mm-dd")</f>
        <v>2022-06-01</v>
      </c>
      <c r="N27" t="str">
        <f t="shared" si="2"/>
        <v>2022-12-31</v>
      </c>
      <c r="Q27" t="s">
        <v>365</v>
      </c>
    </row>
    <row r="28" spans="1:17">
      <c r="F28" s="127"/>
      <c r="M28" t="str">
        <f t="shared" ref="M28:N28" si="3">TEXT(O11,"yyyy-mm-dd")</f>
        <v>2022-06-02</v>
      </c>
      <c r="N28" t="str">
        <f t="shared" si="3"/>
        <v>2022-12-31</v>
      </c>
      <c r="Q28" t="s">
        <v>366</v>
      </c>
    </row>
    <row r="29" spans="1:17">
      <c r="M29" t="str">
        <f t="shared" ref="M29:N29" si="4">TEXT(O12,"yyyy-mm-dd")</f>
        <v>2022-06-03</v>
      </c>
      <c r="N29" t="str">
        <f t="shared" si="4"/>
        <v>2022-12-31</v>
      </c>
      <c r="Q29" t="s">
        <v>367</v>
      </c>
    </row>
    <row r="30" spans="1:17">
      <c r="M30" t="str">
        <f t="shared" ref="M30:N30" si="5">TEXT(O13,"yyyy-mm-dd")</f>
        <v>2022-08-01</v>
      </c>
      <c r="N30" t="str">
        <f t="shared" si="5"/>
        <v>2022-12-31</v>
      </c>
      <c r="Q30" t="s">
        <v>368</v>
      </c>
    </row>
    <row r="31" spans="1:17">
      <c r="M31" t="str">
        <f t="shared" ref="M31:N31" si="6">TEXT(O14,"yyyy-mm-dd")</f>
        <v>2022-08-02</v>
      </c>
      <c r="N31" t="str">
        <f t="shared" si="6"/>
        <v>2022-12-31</v>
      </c>
      <c r="Q31" t="s">
        <v>369</v>
      </c>
    </row>
    <row r="32" spans="1:17">
      <c r="M32" t="str">
        <f t="shared" ref="M32:N32" si="7">TEXT(O15,"yyyy-mm-dd")</f>
        <v>2022-07-01</v>
      </c>
      <c r="N32" t="str">
        <f t="shared" si="7"/>
        <v>2022-12-31</v>
      </c>
      <c r="Q32" t="s">
        <v>370</v>
      </c>
    </row>
    <row r="33" spans="13:17">
      <c r="M33" t="str">
        <f t="shared" ref="M33:N33" si="8">TEXT(O16,"yyyy-mm-dd")</f>
        <v>2022-07-02</v>
      </c>
      <c r="N33" t="str">
        <f t="shared" si="8"/>
        <v>2022-12-31</v>
      </c>
      <c r="Q33" t="s">
        <v>371</v>
      </c>
    </row>
    <row r="34" spans="13:17">
      <c r="M34" t="str">
        <f t="shared" ref="M34:N34" si="9">TEXT(O17,"yyyy-mm-dd")</f>
        <v>2022-09-01</v>
      </c>
      <c r="N34" t="str">
        <f t="shared" si="9"/>
        <v>2022-12-31</v>
      </c>
      <c r="Q34" t="s">
        <v>372</v>
      </c>
    </row>
    <row r="35" spans="13:17">
      <c r="M35" t="str">
        <f t="shared" ref="M35:N35" si="10">TEXT(O18,"yyyy-mm-dd")</f>
        <v>2022-09-02</v>
      </c>
      <c r="N35" t="str">
        <f t="shared" si="10"/>
        <v>2022-12-31</v>
      </c>
      <c r="Q35" t="s">
        <v>373</v>
      </c>
    </row>
    <row r="36" spans="13:17">
      <c r="M36" t="str">
        <f t="shared" ref="M36:N36" si="11">TEXT(O19,"yyyy-mm-dd")</f>
        <v>2022-10-01</v>
      </c>
      <c r="N36" t="str">
        <f t="shared" si="11"/>
        <v>2022-12-31</v>
      </c>
      <c r="Q36" t="s">
        <v>374</v>
      </c>
    </row>
    <row r="37" spans="13:17">
      <c r="M37" t="str">
        <f t="shared" ref="M37:N37" si="12">TEXT(O20,"yyyy-mm-dd")</f>
        <v>2022-10-02</v>
      </c>
      <c r="N37" t="str">
        <f t="shared" si="12"/>
        <v>2022-12-31</v>
      </c>
      <c r="Q37" t="s">
        <v>375</v>
      </c>
    </row>
    <row r="38" spans="13:17">
      <c r="M38" t="str">
        <f t="shared" ref="M38:N38" si="13">TEXT(O21,"yyyy-mm-dd")</f>
        <v>2022-11-01</v>
      </c>
      <c r="N38" t="str">
        <f t="shared" si="13"/>
        <v>2022-12-31</v>
      </c>
      <c r="Q38" t="s">
        <v>376</v>
      </c>
    </row>
    <row r="39" spans="13:17">
      <c r="M39" t="str">
        <f t="shared" ref="M39:N39" si="14">TEXT(O22,"yyyy-mm-dd")</f>
        <v>2022-11-01</v>
      </c>
      <c r="N39" t="str">
        <f t="shared" si="14"/>
        <v>2022-12-31</v>
      </c>
      <c r="Q39" t="s">
        <v>377</v>
      </c>
    </row>
    <row r="40" spans="13:17">
      <c r="M40" t="str">
        <f t="shared" ref="M40:N40" si="15">TEXT(O23,"yyyy-mm-dd")</f>
        <v>2022-12-01</v>
      </c>
      <c r="N40" t="str">
        <f t="shared" si="15"/>
        <v>2022-12-31</v>
      </c>
      <c r="Q40" t="s">
        <v>378</v>
      </c>
    </row>
  </sheetData>
  <mergeCells count="8">
    <mergeCell ref="L4:Q4"/>
    <mergeCell ref="A2:B2"/>
    <mergeCell ref="D2:F2"/>
    <mergeCell ref="G18:I18"/>
    <mergeCell ref="G19:I19"/>
    <mergeCell ref="H1:I1"/>
    <mergeCell ref="A1:B1"/>
    <mergeCell ref="D1:F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workbookViewId="0">
      <selection activeCell="M17" sqref="M17"/>
    </sheetView>
  </sheetViews>
  <sheetFormatPr defaultRowHeight="16.5"/>
  <cols>
    <col min="1" max="1" width="14.375" bestFit="1" customWidth="1"/>
    <col min="5" max="5" width="11" bestFit="1" customWidth="1"/>
    <col min="6" max="6" width="14.375" bestFit="1" customWidth="1"/>
    <col min="7" max="7" width="80" bestFit="1" customWidth="1"/>
    <col min="14" max="14" width="80" bestFit="1" customWidth="1"/>
  </cols>
  <sheetData>
    <row r="1" spans="1:9">
      <c r="A1" s="92"/>
      <c r="B1" s="92"/>
    </row>
    <row r="2" spans="1:9">
      <c r="A2" s="128" t="s">
        <v>385</v>
      </c>
      <c r="B2" s="133"/>
    </row>
    <row r="3" spans="1:9">
      <c r="A3" s="109" t="s">
        <v>320</v>
      </c>
      <c r="B3" s="110" t="s">
        <v>382</v>
      </c>
      <c r="E3" s="109" t="s">
        <v>320</v>
      </c>
      <c r="F3" s="108" t="s">
        <v>9</v>
      </c>
    </row>
    <row r="4" spans="1:9">
      <c r="A4" s="108" t="s">
        <v>9</v>
      </c>
      <c r="B4" s="77" t="s">
        <v>19</v>
      </c>
      <c r="E4" s="110" t="s">
        <v>382</v>
      </c>
      <c r="F4" s="77" t="s">
        <v>19</v>
      </c>
    </row>
    <row r="5" spans="1:9">
      <c r="E5">
        <v>1</v>
      </c>
      <c r="F5" t="s">
        <v>387</v>
      </c>
      <c r="G5" t="str">
        <f>"INSERT INTO seat(h_num, se_code) VALUES("&amp;E5&amp;",'"&amp;F5&amp;"');"</f>
        <v>INSERT INTO seat(h_num, se_code) VALUES(1,'a1');</v>
      </c>
      <c r="I5" t="s">
        <v>457</v>
      </c>
    </row>
    <row r="6" spans="1:9">
      <c r="E6">
        <v>1</v>
      </c>
      <c r="F6" t="s">
        <v>388</v>
      </c>
      <c r="G6" t="str">
        <f t="shared" ref="G6:G69" si="0">"INSERT INTO seat(h_num, se_code) VALUES("&amp;E6&amp;",'"&amp;F6&amp;"');"</f>
        <v>INSERT INTO seat(h_num, se_code) VALUES(1,'a2');</v>
      </c>
      <c r="I6" t="s">
        <v>458</v>
      </c>
    </row>
    <row r="7" spans="1:9">
      <c r="E7">
        <v>1</v>
      </c>
      <c r="F7" t="s">
        <v>389</v>
      </c>
      <c r="G7" t="str">
        <f t="shared" si="0"/>
        <v>INSERT INTO seat(h_num, se_code) VALUES(1,'a3');</v>
      </c>
      <c r="I7" t="s">
        <v>459</v>
      </c>
    </row>
    <row r="8" spans="1:9">
      <c r="E8">
        <v>1</v>
      </c>
      <c r="F8" t="s">
        <v>390</v>
      </c>
      <c r="G8" t="str">
        <f t="shared" si="0"/>
        <v>INSERT INTO seat(h_num, se_code) VALUES(1,'a4');</v>
      </c>
      <c r="I8" t="s">
        <v>460</v>
      </c>
    </row>
    <row r="9" spans="1:9">
      <c r="E9">
        <v>1</v>
      </c>
      <c r="F9" t="s">
        <v>391</v>
      </c>
      <c r="G9" t="str">
        <f t="shared" si="0"/>
        <v>INSERT INTO seat(h_num, se_code) VALUES(1,'a5');</v>
      </c>
      <c r="I9" t="s">
        <v>461</v>
      </c>
    </row>
    <row r="10" spans="1:9">
      <c r="E10">
        <v>1</v>
      </c>
      <c r="F10" t="s">
        <v>392</v>
      </c>
      <c r="G10" t="str">
        <f t="shared" si="0"/>
        <v>INSERT INTO seat(h_num, se_code) VALUES(1,'a6');</v>
      </c>
      <c r="I10" t="s">
        <v>462</v>
      </c>
    </row>
    <row r="11" spans="1:9">
      <c r="E11">
        <v>1</v>
      </c>
      <c r="F11" t="s">
        <v>393</v>
      </c>
      <c r="G11" t="str">
        <f t="shared" si="0"/>
        <v>INSERT INTO seat(h_num, se_code) VALUES(1,'a7');</v>
      </c>
      <c r="I11" t="s">
        <v>463</v>
      </c>
    </row>
    <row r="12" spans="1:9">
      <c r="E12">
        <v>1</v>
      </c>
      <c r="F12" t="s">
        <v>394</v>
      </c>
      <c r="G12" t="str">
        <f t="shared" si="0"/>
        <v>INSERT INTO seat(h_num, se_code) VALUES(1,'a8');</v>
      </c>
      <c r="I12" t="s">
        <v>464</v>
      </c>
    </row>
    <row r="13" spans="1:9">
      <c r="E13">
        <v>1</v>
      </c>
      <c r="F13" t="s">
        <v>395</v>
      </c>
      <c r="G13" t="str">
        <f t="shared" si="0"/>
        <v>INSERT INTO seat(h_num, se_code) VALUES(1,'a9');</v>
      </c>
      <c r="I13" t="s">
        <v>465</v>
      </c>
    </row>
    <row r="14" spans="1:9">
      <c r="E14">
        <v>1</v>
      </c>
      <c r="F14" t="s">
        <v>396</v>
      </c>
      <c r="G14" t="str">
        <f t="shared" si="0"/>
        <v>INSERT INTO seat(h_num, se_code) VALUES(1,'a10');</v>
      </c>
      <c r="I14" t="s">
        <v>466</v>
      </c>
    </row>
    <row r="15" spans="1:9">
      <c r="E15">
        <v>1</v>
      </c>
      <c r="F15" t="s">
        <v>397</v>
      </c>
      <c r="G15" t="str">
        <f t="shared" si="0"/>
        <v>INSERT INTO seat(h_num, se_code) VALUES(1,'b1');</v>
      </c>
      <c r="I15" t="s">
        <v>467</v>
      </c>
    </row>
    <row r="16" spans="1:9">
      <c r="E16">
        <v>1</v>
      </c>
      <c r="F16" t="s">
        <v>398</v>
      </c>
      <c r="G16" t="str">
        <f t="shared" si="0"/>
        <v>INSERT INTO seat(h_num, se_code) VALUES(1,'b2');</v>
      </c>
      <c r="I16" t="s">
        <v>468</v>
      </c>
    </row>
    <row r="17" spans="5:9">
      <c r="E17">
        <v>1</v>
      </c>
      <c r="F17" t="s">
        <v>399</v>
      </c>
      <c r="G17" t="str">
        <f t="shared" si="0"/>
        <v>INSERT INTO seat(h_num, se_code) VALUES(1,'b3');</v>
      </c>
      <c r="I17" t="s">
        <v>469</v>
      </c>
    </row>
    <row r="18" spans="5:9">
      <c r="E18">
        <v>1</v>
      </c>
      <c r="F18" t="s">
        <v>400</v>
      </c>
      <c r="G18" t="str">
        <f t="shared" si="0"/>
        <v>INSERT INTO seat(h_num, se_code) VALUES(1,'b4');</v>
      </c>
      <c r="I18" t="s">
        <v>470</v>
      </c>
    </row>
    <row r="19" spans="5:9">
      <c r="E19">
        <v>1</v>
      </c>
      <c r="F19" t="s">
        <v>401</v>
      </c>
      <c r="G19" t="str">
        <f t="shared" si="0"/>
        <v>INSERT INTO seat(h_num, se_code) VALUES(1,'b5');</v>
      </c>
      <c r="I19" t="s">
        <v>471</v>
      </c>
    </row>
    <row r="20" spans="5:9">
      <c r="E20">
        <v>1</v>
      </c>
      <c r="F20" t="s">
        <v>402</v>
      </c>
      <c r="G20" t="str">
        <f t="shared" si="0"/>
        <v>INSERT INTO seat(h_num, se_code) VALUES(1,'b6');</v>
      </c>
      <c r="I20" t="s">
        <v>472</v>
      </c>
    </row>
    <row r="21" spans="5:9">
      <c r="E21">
        <v>1</v>
      </c>
      <c r="F21" t="s">
        <v>403</v>
      </c>
      <c r="G21" t="str">
        <f t="shared" si="0"/>
        <v>INSERT INTO seat(h_num, se_code) VALUES(1,'b7');</v>
      </c>
      <c r="I21" t="s">
        <v>473</v>
      </c>
    </row>
    <row r="22" spans="5:9">
      <c r="E22">
        <v>1</v>
      </c>
      <c r="F22" t="s">
        <v>404</v>
      </c>
      <c r="G22" t="str">
        <f t="shared" si="0"/>
        <v>INSERT INTO seat(h_num, se_code) VALUES(1,'b8');</v>
      </c>
      <c r="I22" t="s">
        <v>474</v>
      </c>
    </row>
    <row r="23" spans="5:9">
      <c r="E23">
        <v>1</v>
      </c>
      <c r="F23" t="s">
        <v>405</v>
      </c>
      <c r="G23" t="str">
        <f t="shared" si="0"/>
        <v>INSERT INTO seat(h_num, se_code) VALUES(1,'b9');</v>
      </c>
      <c r="I23" t="s">
        <v>475</v>
      </c>
    </row>
    <row r="24" spans="5:9">
      <c r="E24">
        <v>1</v>
      </c>
      <c r="F24" t="s">
        <v>406</v>
      </c>
      <c r="G24" t="str">
        <f t="shared" si="0"/>
        <v>INSERT INTO seat(h_num, se_code) VALUES(1,'b10');</v>
      </c>
      <c r="I24" t="s">
        <v>476</v>
      </c>
    </row>
    <row r="25" spans="5:9">
      <c r="E25">
        <v>1</v>
      </c>
      <c r="F25" t="s">
        <v>407</v>
      </c>
      <c r="G25" t="str">
        <f t="shared" si="0"/>
        <v>INSERT INTO seat(h_num, se_code) VALUES(1,'c1');</v>
      </c>
      <c r="I25" t="s">
        <v>477</v>
      </c>
    </row>
    <row r="26" spans="5:9">
      <c r="E26">
        <v>1</v>
      </c>
      <c r="F26" t="s">
        <v>408</v>
      </c>
      <c r="G26" t="str">
        <f t="shared" si="0"/>
        <v>INSERT INTO seat(h_num, se_code) VALUES(1,'c2');</v>
      </c>
      <c r="I26" t="s">
        <v>478</v>
      </c>
    </row>
    <row r="27" spans="5:9">
      <c r="E27">
        <v>1</v>
      </c>
      <c r="F27" t="s">
        <v>409</v>
      </c>
      <c r="G27" t="str">
        <f t="shared" si="0"/>
        <v>INSERT INTO seat(h_num, se_code) VALUES(1,'c3');</v>
      </c>
      <c r="I27" t="s">
        <v>479</v>
      </c>
    </row>
    <row r="28" spans="5:9">
      <c r="E28">
        <v>1</v>
      </c>
      <c r="F28" t="s">
        <v>410</v>
      </c>
      <c r="G28" t="str">
        <f t="shared" si="0"/>
        <v>INSERT INTO seat(h_num, se_code) VALUES(1,'c4');</v>
      </c>
      <c r="I28" t="s">
        <v>480</v>
      </c>
    </row>
    <row r="29" spans="5:9">
      <c r="E29">
        <v>1</v>
      </c>
      <c r="F29" t="s">
        <v>411</v>
      </c>
      <c r="G29" t="str">
        <f t="shared" si="0"/>
        <v>INSERT INTO seat(h_num, se_code) VALUES(1,'c5');</v>
      </c>
      <c r="I29" t="s">
        <v>481</v>
      </c>
    </row>
    <row r="30" spans="5:9">
      <c r="E30">
        <v>1</v>
      </c>
      <c r="F30" t="s">
        <v>412</v>
      </c>
      <c r="G30" t="str">
        <f t="shared" si="0"/>
        <v>INSERT INTO seat(h_num, se_code) VALUES(1,'c6');</v>
      </c>
      <c r="I30" t="s">
        <v>482</v>
      </c>
    </row>
    <row r="31" spans="5:9">
      <c r="E31">
        <v>1</v>
      </c>
      <c r="F31" t="s">
        <v>413</v>
      </c>
      <c r="G31" t="str">
        <f t="shared" si="0"/>
        <v>INSERT INTO seat(h_num, se_code) VALUES(1,'c7');</v>
      </c>
      <c r="I31" t="s">
        <v>483</v>
      </c>
    </row>
    <row r="32" spans="5:9">
      <c r="E32">
        <v>1</v>
      </c>
      <c r="F32" t="s">
        <v>414</v>
      </c>
      <c r="G32" t="str">
        <f t="shared" si="0"/>
        <v>INSERT INTO seat(h_num, se_code) VALUES(1,'c8');</v>
      </c>
      <c r="I32" t="s">
        <v>484</v>
      </c>
    </row>
    <row r="33" spans="5:9">
      <c r="E33">
        <v>1</v>
      </c>
      <c r="F33" t="s">
        <v>415</v>
      </c>
      <c r="G33" t="str">
        <f t="shared" si="0"/>
        <v>INSERT INTO seat(h_num, se_code) VALUES(1,'c9');</v>
      </c>
      <c r="I33" t="s">
        <v>485</v>
      </c>
    </row>
    <row r="34" spans="5:9">
      <c r="E34">
        <v>1</v>
      </c>
      <c r="F34" t="s">
        <v>416</v>
      </c>
      <c r="G34" t="str">
        <f t="shared" si="0"/>
        <v>INSERT INTO seat(h_num, se_code) VALUES(1,'c10');</v>
      </c>
      <c r="I34" t="s">
        <v>486</v>
      </c>
    </row>
    <row r="35" spans="5:9">
      <c r="E35">
        <v>1</v>
      </c>
      <c r="F35" t="s">
        <v>417</v>
      </c>
      <c r="G35" t="str">
        <f t="shared" si="0"/>
        <v>INSERT INTO seat(h_num, se_code) VALUES(1,'d1');</v>
      </c>
      <c r="I35" t="s">
        <v>487</v>
      </c>
    </row>
    <row r="36" spans="5:9">
      <c r="E36">
        <v>1</v>
      </c>
      <c r="F36" t="s">
        <v>418</v>
      </c>
      <c r="G36" t="str">
        <f t="shared" si="0"/>
        <v>INSERT INTO seat(h_num, se_code) VALUES(1,'d2');</v>
      </c>
      <c r="I36" t="s">
        <v>488</v>
      </c>
    </row>
    <row r="37" spans="5:9">
      <c r="E37">
        <v>1</v>
      </c>
      <c r="F37" t="s">
        <v>419</v>
      </c>
      <c r="G37" t="str">
        <f t="shared" si="0"/>
        <v>INSERT INTO seat(h_num, se_code) VALUES(1,'d3');</v>
      </c>
      <c r="I37" t="s">
        <v>489</v>
      </c>
    </row>
    <row r="38" spans="5:9">
      <c r="E38">
        <v>1</v>
      </c>
      <c r="F38" t="s">
        <v>420</v>
      </c>
      <c r="G38" t="str">
        <f t="shared" si="0"/>
        <v>INSERT INTO seat(h_num, se_code) VALUES(1,'d4');</v>
      </c>
      <c r="I38" t="s">
        <v>490</v>
      </c>
    </row>
    <row r="39" spans="5:9">
      <c r="E39">
        <v>1</v>
      </c>
      <c r="F39" t="s">
        <v>421</v>
      </c>
      <c r="G39" t="str">
        <f t="shared" si="0"/>
        <v>INSERT INTO seat(h_num, se_code) VALUES(1,'d5');</v>
      </c>
      <c r="I39" t="s">
        <v>491</v>
      </c>
    </row>
    <row r="40" spans="5:9">
      <c r="E40">
        <v>1</v>
      </c>
      <c r="F40" t="s">
        <v>422</v>
      </c>
      <c r="G40" t="str">
        <f t="shared" si="0"/>
        <v>INSERT INTO seat(h_num, se_code) VALUES(1,'d6');</v>
      </c>
      <c r="I40" t="s">
        <v>492</v>
      </c>
    </row>
    <row r="41" spans="5:9">
      <c r="E41">
        <v>1</v>
      </c>
      <c r="F41" t="s">
        <v>423</v>
      </c>
      <c r="G41" t="str">
        <f t="shared" si="0"/>
        <v>INSERT INTO seat(h_num, se_code) VALUES(1,'d7');</v>
      </c>
      <c r="I41" t="s">
        <v>493</v>
      </c>
    </row>
    <row r="42" spans="5:9">
      <c r="E42">
        <v>1</v>
      </c>
      <c r="F42" t="s">
        <v>424</v>
      </c>
      <c r="G42" t="str">
        <f t="shared" si="0"/>
        <v>INSERT INTO seat(h_num, se_code) VALUES(1,'d8');</v>
      </c>
      <c r="I42" t="s">
        <v>494</v>
      </c>
    </row>
    <row r="43" spans="5:9">
      <c r="E43">
        <v>1</v>
      </c>
      <c r="F43" t="s">
        <v>425</v>
      </c>
      <c r="G43" t="str">
        <f t="shared" si="0"/>
        <v>INSERT INTO seat(h_num, se_code) VALUES(1,'d9');</v>
      </c>
      <c r="I43" t="s">
        <v>495</v>
      </c>
    </row>
    <row r="44" spans="5:9">
      <c r="E44">
        <v>1</v>
      </c>
      <c r="F44" t="s">
        <v>426</v>
      </c>
      <c r="G44" t="str">
        <f t="shared" si="0"/>
        <v>INSERT INTO seat(h_num, se_code) VALUES(1,'d10');</v>
      </c>
      <c r="I44" t="s">
        <v>496</v>
      </c>
    </row>
    <row r="45" spans="5:9">
      <c r="E45">
        <v>1</v>
      </c>
      <c r="F45" t="s">
        <v>427</v>
      </c>
      <c r="G45" t="str">
        <f t="shared" si="0"/>
        <v>INSERT INTO seat(h_num, se_code) VALUES(1,'e1');</v>
      </c>
      <c r="I45" t="s">
        <v>497</v>
      </c>
    </row>
    <row r="46" spans="5:9">
      <c r="E46">
        <v>1</v>
      </c>
      <c r="F46" t="s">
        <v>428</v>
      </c>
      <c r="G46" t="str">
        <f t="shared" si="0"/>
        <v>INSERT INTO seat(h_num, se_code) VALUES(1,'e2');</v>
      </c>
      <c r="I46" t="s">
        <v>498</v>
      </c>
    </row>
    <row r="47" spans="5:9">
      <c r="E47">
        <v>1</v>
      </c>
      <c r="F47" t="s">
        <v>429</v>
      </c>
      <c r="G47" t="str">
        <f t="shared" si="0"/>
        <v>INSERT INTO seat(h_num, se_code) VALUES(1,'e3');</v>
      </c>
      <c r="I47" t="s">
        <v>499</v>
      </c>
    </row>
    <row r="48" spans="5:9">
      <c r="E48">
        <v>1</v>
      </c>
      <c r="F48" t="s">
        <v>430</v>
      </c>
      <c r="G48" t="str">
        <f t="shared" si="0"/>
        <v>INSERT INTO seat(h_num, se_code) VALUES(1,'e4');</v>
      </c>
      <c r="I48" t="s">
        <v>500</v>
      </c>
    </row>
    <row r="49" spans="5:9">
      <c r="E49">
        <v>1</v>
      </c>
      <c r="F49" t="s">
        <v>431</v>
      </c>
      <c r="G49" t="str">
        <f t="shared" si="0"/>
        <v>INSERT INTO seat(h_num, se_code) VALUES(1,'e5');</v>
      </c>
      <c r="I49" t="s">
        <v>501</v>
      </c>
    </row>
    <row r="50" spans="5:9">
      <c r="E50">
        <v>1</v>
      </c>
      <c r="F50" t="s">
        <v>432</v>
      </c>
      <c r="G50" t="str">
        <f t="shared" si="0"/>
        <v>INSERT INTO seat(h_num, se_code) VALUES(1,'e6');</v>
      </c>
      <c r="I50" t="s">
        <v>502</v>
      </c>
    </row>
    <row r="51" spans="5:9">
      <c r="E51">
        <v>1</v>
      </c>
      <c r="F51" t="s">
        <v>433</v>
      </c>
      <c r="G51" t="str">
        <f t="shared" si="0"/>
        <v>INSERT INTO seat(h_num, se_code) VALUES(1,'e7');</v>
      </c>
      <c r="I51" t="s">
        <v>503</v>
      </c>
    </row>
    <row r="52" spans="5:9">
      <c r="E52">
        <v>1</v>
      </c>
      <c r="F52" t="s">
        <v>434</v>
      </c>
      <c r="G52" t="str">
        <f t="shared" si="0"/>
        <v>INSERT INTO seat(h_num, se_code) VALUES(1,'e8');</v>
      </c>
      <c r="I52" t="s">
        <v>504</v>
      </c>
    </row>
    <row r="53" spans="5:9">
      <c r="E53">
        <v>1</v>
      </c>
      <c r="F53" t="s">
        <v>435</v>
      </c>
      <c r="G53" t="str">
        <f t="shared" si="0"/>
        <v>INSERT INTO seat(h_num, se_code) VALUES(1,'e9');</v>
      </c>
      <c r="I53" t="s">
        <v>505</v>
      </c>
    </row>
    <row r="54" spans="5:9">
      <c r="E54">
        <v>1</v>
      </c>
      <c r="F54" t="s">
        <v>436</v>
      </c>
      <c r="G54" t="str">
        <f t="shared" si="0"/>
        <v>INSERT INTO seat(h_num, se_code) VALUES(1,'e10');</v>
      </c>
      <c r="I54" t="s">
        <v>506</v>
      </c>
    </row>
    <row r="55" spans="5:9">
      <c r="E55">
        <v>1</v>
      </c>
      <c r="F55" t="s">
        <v>437</v>
      </c>
      <c r="G55" t="str">
        <f t="shared" si="0"/>
        <v>INSERT INTO seat(h_num, se_code) VALUES(1,'f1');</v>
      </c>
      <c r="I55" t="s">
        <v>507</v>
      </c>
    </row>
    <row r="56" spans="5:9">
      <c r="E56">
        <v>1</v>
      </c>
      <c r="F56" t="s">
        <v>438</v>
      </c>
      <c r="G56" t="str">
        <f t="shared" si="0"/>
        <v>INSERT INTO seat(h_num, se_code) VALUES(1,'f2');</v>
      </c>
      <c r="I56" t="s">
        <v>508</v>
      </c>
    </row>
    <row r="57" spans="5:9">
      <c r="E57">
        <v>1</v>
      </c>
      <c r="F57" t="s">
        <v>439</v>
      </c>
      <c r="G57" t="str">
        <f t="shared" si="0"/>
        <v>INSERT INTO seat(h_num, se_code) VALUES(1,'f3');</v>
      </c>
      <c r="I57" t="s">
        <v>509</v>
      </c>
    </row>
    <row r="58" spans="5:9">
      <c r="E58">
        <v>1</v>
      </c>
      <c r="F58" t="s">
        <v>440</v>
      </c>
      <c r="G58" t="str">
        <f t="shared" si="0"/>
        <v>INSERT INTO seat(h_num, se_code) VALUES(1,'f4');</v>
      </c>
      <c r="I58" t="s">
        <v>510</v>
      </c>
    </row>
    <row r="59" spans="5:9">
      <c r="E59">
        <v>1</v>
      </c>
      <c r="F59" t="s">
        <v>441</v>
      </c>
      <c r="G59" t="str">
        <f t="shared" si="0"/>
        <v>INSERT INTO seat(h_num, se_code) VALUES(1,'f5');</v>
      </c>
      <c r="I59" t="s">
        <v>511</v>
      </c>
    </row>
    <row r="60" spans="5:9">
      <c r="E60">
        <v>1</v>
      </c>
      <c r="F60" t="s">
        <v>442</v>
      </c>
      <c r="G60" t="str">
        <f t="shared" si="0"/>
        <v>INSERT INTO seat(h_num, se_code) VALUES(1,'f6');</v>
      </c>
      <c r="I60" t="s">
        <v>512</v>
      </c>
    </row>
    <row r="61" spans="5:9">
      <c r="E61">
        <v>1</v>
      </c>
      <c r="F61" t="s">
        <v>443</v>
      </c>
      <c r="G61" t="str">
        <f t="shared" si="0"/>
        <v>INSERT INTO seat(h_num, se_code) VALUES(1,'f7');</v>
      </c>
      <c r="I61" t="s">
        <v>513</v>
      </c>
    </row>
    <row r="62" spans="5:9">
      <c r="E62">
        <v>1</v>
      </c>
      <c r="F62" t="s">
        <v>444</v>
      </c>
      <c r="G62" t="str">
        <f t="shared" si="0"/>
        <v>INSERT INTO seat(h_num, se_code) VALUES(1,'f8');</v>
      </c>
      <c r="I62" t="s">
        <v>514</v>
      </c>
    </row>
    <row r="63" spans="5:9">
      <c r="E63">
        <v>1</v>
      </c>
      <c r="F63" t="s">
        <v>445</v>
      </c>
      <c r="G63" t="str">
        <f t="shared" si="0"/>
        <v>INSERT INTO seat(h_num, se_code) VALUES(1,'f9');</v>
      </c>
      <c r="I63" t="s">
        <v>515</v>
      </c>
    </row>
    <row r="64" spans="5:9">
      <c r="E64">
        <v>1</v>
      </c>
      <c r="F64" t="s">
        <v>446</v>
      </c>
      <c r="G64" t="str">
        <f t="shared" si="0"/>
        <v>INSERT INTO seat(h_num, se_code) VALUES(1,'f10');</v>
      </c>
      <c r="I64" t="s">
        <v>516</v>
      </c>
    </row>
    <row r="65" spans="5:9">
      <c r="E65">
        <v>1</v>
      </c>
      <c r="F65" t="s">
        <v>447</v>
      </c>
      <c r="G65" t="str">
        <f t="shared" si="0"/>
        <v>INSERT INTO seat(h_num, se_code) VALUES(1,'g1');</v>
      </c>
      <c r="I65" t="s">
        <v>517</v>
      </c>
    </row>
    <row r="66" spans="5:9">
      <c r="E66">
        <v>1</v>
      </c>
      <c r="F66" t="s">
        <v>448</v>
      </c>
      <c r="G66" t="str">
        <f t="shared" si="0"/>
        <v>INSERT INTO seat(h_num, se_code) VALUES(1,'g2');</v>
      </c>
      <c r="I66" t="s">
        <v>518</v>
      </c>
    </row>
    <row r="67" spans="5:9">
      <c r="E67">
        <v>1</v>
      </c>
      <c r="F67" t="s">
        <v>449</v>
      </c>
      <c r="G67" t="str">
        <f t="shared" si="0"/>
        <v>INSERT INTO seat(h_num, se_code) VALUES(1,'g3');</v>
      </c>
      <c r="I67" t="s">
        <v>519</v>
      </c>
    </row>
    <row r="68" spans="5:9">
      <c r="E68">
        <v>1</v>
      </c>
      <c r="F68" t="s">
        <v>450</v>
      </c>
      <c r="G68" t="str">
        <f t="shared" si="0"/>
        <v>INSERT INTO seat(h_num, se_code) VALUES(1,'g4');</v>
      </c>
      <c r="I68" t="s">
        <v>520</v>
      </c>
    </row>
    <row r="69" spans="5:9">
      <c r="E69">
        <v>1</v>
      </c>
      <c r="F69" t="s">
        <v>451</v>
      </c>
      <c r="G69" t="str">
        <f t="shared" si="0"/>
        <v>INSERT INTO seat(h_num, se_code) VALUES(1,'g5');</v>
      </c>
      <c r="I69" t="s">
        <v>521</v>
      </c>
    </row>
    <row r="70" spans="5:9">
      <c r="E70">
        <v>1</v>
      </c>
      <c r="F70" t="s">
        <v>452</v>
      </c>
      <c r="G70" t="str">
        <f t="shared" ref="G70:G133" si="1">"INSERT INTO seat(h_num, se_code) VALUES("&amp;E70&amp;",'"&amp;F70&amp;"');"</f>
        <v>INSERT INTO seat(h_num, se_code) VALUES(1,'g6');</v>
      </c>
      <c r="I70" t="s">
        <v>522</v>
      </c>
    </row>
    <row r="71" spans="5:9">
      <c r="E71">
        <v>1</v>
      </c>
      <c r="F71" t="s">
        <v>453</v>
      </c>
      <c r="G71" t="str">
        <f t="shared" si="1"/>
        <v>INSERT INTO seat(h_num, se_code) VALUES(1,'g7');</v>
      </c>
      <c r="I71" t="s">
        <v>523</v>
      </c>
    </row>
    <row r="72" spans="5:9">
      <c r="E72">
        <v>1</v>
      </c>
      <c r="F72" t="s">
        <v>454</v>
      </c>
      <c r="G72" t="str">
        <f t="shared" si="1"/>
        <v>INSERT INTO seat(h_num, se_code) VALUES(1,'g8');</v>
      </c>
      <c r="I72" t="s">
        <v>524</v>
      </c>
    </row>
    <row r="73" spans="5:9">
      <c r="E73">
        <v>1</v>
      </c>
      <c r="F73" t="s">
        <v>455</v>
      </c>
      <c r="G73" t="str">
        <f t="shared" si="1"/>
        <v>INSERT INTO seat(h_num, se_code) VALUES(1,'g9');</v>
      </c>
      <c r="I73" t="s">
        <v>525</v>
      </c>
    </row>
    <row r="74" spans="5:9">
      <c r="E74">
        <v>1</v>
      </c>
      <c r="F74" t="s">
        <v>456</v>
      </c>
      <c r="G74" t="str">
        <f t="shared" si="1"/>
        <v>INSERT INTO seat(h_num, se_code) VALUES(1,'g10');</v>
      </c>
      <c r="I74" t="s">
        <v>526</v>
      </c>
    </row>
    <row r="75" spans="5:9">
      <c r="E75">
        <v>2</v>
      </c>
      <c r="F75" t="s">
        <v>387</v>
      </c>
      <c r="G75" t="str">
        <f t="shared" si="1"/>
        <v>INSERT INTO seat(h_num, se_code) VALUES(2,'a1');</v>
      </c>
      <c r="I75" t="s">
        <v>527</v>
      </c>
    </row>
    <row r="76" spans="5:9">
      <c r="E76">
        <v>2</v>
      </c>
      <c r="F76" t="s">
        <v>388</v>
      </c>
      <c r="G76" t="str">
        <f t="shared" si="1"/>
        <v>INSERT INTO seat(h_num, se_code) VALUES(2,'a2');</v>
      </c>
      <c r="I76" t="s">
        <v>528</v>
      </c>
    </row>
    <row r="77" spans="5:9">
      <c r="E77">
        <v>2</v>
      </c>
      <c r="F77" t="s">
        <v>389</v>
      </c>
      <c r="G77" t="str">
        <f t="shared" si="1"/>
        <v>INSERT INTO seat(h_num, se_code) VALUES(2,'a3');</v>
      </c>
      <c r="I77" t="s">
        <v>529</v>
      </c>
    </row>
    <row r="78" spans="5:9">
      <c r="E78">
        <v>2</v>
      </c>
      <c r="F78" t="s">
        <v>390</v>
      </c>
      <c r="G78" t="str">
        <f t="shared" si="1"/>
        <v>INSERT INTO seat(h_num, se_code) VALUES(2,'a4');</v>
      </c>
      <c r="I78" t="s">
        <v>530</v>
      </c>
    </row>
    <row r="79" spans="5:9">
      <c r="E79">
        <v>2</v>
      </c>
      <c r="F79" t="s">
        <v>391</v>
      </c>
      <c r="G79" t="str">
        <f t="shared" si="1"/>
        <v>INSERT INTO seat(h_num, se_code) VALUES(2,'a5');</v>
      </c>
      <c r="I79" t="s">
        <v>531</v>
      </c>
    </row>
    <row r="80" spans="5:9">
      <c r="E80">
        <v>2</v>
      </c>
      <c r="F80" t="s">
        <v>392</v>
      </c>
      <c r="G80" t="str">
        <f t="shared" si="1"/>
        <v>INSERT INTO seat(h_num, se_code) VALUES(2,'a6');</v>
      </c>
      <c r="I80" t="s">
        <v>532</v>
      </c>
    </row>
    <row r="81" spans="5:9">
      <c r="E81">
        <v>2</v>
      </c>
      <c r="F81" t="s">
        <v>393</v>
      </c>
      <c r="G81" t="str">
        <f t="shared" si="1"/>
        <v>INSERT INTO seat(h_num, se_code) VALUES(2,'a7');</v>
      </c>
      <c r="I81" t="s">
        <v>533</v>
      </c>
    </row>
    <row r="82" spans="5:9">
      <c r="E82">
        <v>2</v>
      </c>
      <c r="F82" t="s">
        <v>394</v>
      </c>
      <c r="G82" t="str">
        <f t="shared" si="1"/>
        <v>INSERT INTO seat(h_num, se_code) VALUES(2,'a8');</v>
      </c>
      <c r="I82" t="s">
        <v>534</v>
      </c>
    </row>
    <row r="83" spans="5:9">
      <c r="E83">
        <v>2</v>
      </c>
      <c r="F83" t="s">
        <v>395</v>
      </c>
      <c r="G83" t="str">
        <f t="shared" si="1"/>
        <v>INSERT INTO seat(h_num, se_code) VALUES(2,'a9');</v>
      </c>
      <c r="I83" t="s">
        <v>535</v>
      </c>
    </row>
    <row r="84" spans="5:9">
      <c r="E84">
        <v>2</v>
      </c>
      <c r="F84" t="s">
        <v>396</v>
      </c>
      <c r="G84" t="str">
        <f t="shared" si="1"/>
        <v>INSERT INTO seat(h_num, se_code) VALUES(2,'a10');</v>
      </c>
      <c r="I84" t="s">
        <v>536</v>
      </c>
    </row>
    <row r="85" spans="5:9">
      <c r="E85">
        <v>2</v>
      </c>
      <c r="F85" t="s">
        <v>397</v>
      </c>
      <c r="G85" t="str">
        <f t="shared" si="1"/>
        <v>INSERT INTO seat(h_num, se_code) VALUES(2,'b1');</v>
      </c>
      <c r="I85" t="s">
        <v>537</v>
      </c>
    </row>
    <row r="86" spans="5:9">
      <c r="E86">
        <v>2</v>
      </c>
      <c r="F86" t="s">
        <v>398</v>
      </c>
      <c r="G86" t="str">
        <f t="shared" si="1"/>
        <v>INSERT INTO seat(h_num, se_code) VALUES(2,'b2');</v>
      </c>
      <c r="I86" t="s">
        <v>538</v>
      </c>
    </row>
    <row r="87" spans="5:9">
      <c r="E87">
        <v>2</v>
      </c>
      <c r="F87" t="s">
        <v>399</v>
      </c>
      <c r="G87" t="str">
        <f t="shared" si="1"/>
        <v>INSERT INTO seat(h_num, se_code) VALUES(2,'b3');</v>
      </c>
      <c r="I87" t="s">
        <v>539</v>
      </c>
    </row>
    <row r="88" spans="5:9">
      <c r="E88">
        <v>2</v>
      </c>
      <c r="F88" t="s">
        <v>400</v>
      </c>
      <c r="G88" t="str">
        <f t="shared" si="1"/>
        <v>INSERT INTO seat(h_num, se_code) VALUES(2,'b4');</v>
      </c>
      <c r="I88" t="s">
        <v>540</v>
      </c>
    </row>
    <row r="89" spans="5:9">
      <c r="E89">
        <v>2</v>
      </c>
      <c r="F89" t="s">
        <v>401</v>
      </c>
      <c r="G89" t="str">
        <f t="shared" si="1"/>
        <v>INSERT INTO seat(h_num, se_code) VALUES(2,'b5');</v>
      </c>
      <c r="I89" t="s">
        <v>541</v>
      </c>
    </row>
    <row r="90" spans="5:9">
      <c r="E90">
        <v>2</v>
      </c>
      <c r="F90" t="s">
        <v>402</v>
      </c>
      <c r="G90" t="str">
        <f t="shared" si="1"/>
        <v>INSERT INTO seat(h_num, se_code) VALUES(2,'b6');</v>
      </c>
      <c r="I90" t="s">
        <v>542</v>
      </c>
    </row>
    <row r="91" spans="5:9">
      <c r="E91">
        <v>2</v>
      </c>
      <c r="F91" t="s">
        <v>403</v>
      </c>
      <c r="G91" t="str">
        <f t="shared" si="1"/>
        <v>INSERT INTO seat(h_num, se_code) VALUES(2,'b7');</v>
      </c>
      <c r="I91" t="s">
        <v>543</v>
      </c>
    </row>
    <row r="92" spans="5:9">
      <c r="E92">
        <v>2</v>
      </c>
      <c r="F92" t="s">
        <v>404</v>
      </c>
      <c r="G92" t="str">
        <f t="shared" si="1"/>
        <v>INSERT INTO seat(h_num, se_code) VALUES(2,'b8');</v>
      </c>
      <c r="I92" t="s">
        <v>544</v>
      </c>
    </row>
    <row r="93" spans="5:9">
      <c r="E93">
        <v>2</v>
      </c>
      <c r="F93" t="s">
        <v>405</v>
      </c>
      <c r="G93" t="str">
        <f t="shared" si="1"/>
        <v>INSERT INTO seat(h_num, se_code) VALUES(2,'b9');</v>
      </c>
      <c r="I93" t="s">
        <v>545</v>
      </c>
    </row>
    <row r="94" spans="5:9">
      <c r="E94">
        <v>2</v>
      </c>
      <c r="F94" t="s">
        <v>406</v>
      </c>
      <c r="G94" t="str">
        <f t="shared" si="1"/>
        <v>INSERT INTO seat(h_num, se_code) VALUES(2,'b10');</v>
      </c>
      <c r="I94" t="s">
        <v>546</v>
      </c>
    </row>
    <row r="95" spans="5:9">
      <c r="E95">
        <v>2</v>
      </c>
      <c r="F95" t="s">
        <v>407</v>
      </c>
      <c r="G95" t="str">
        <f t="shared" si="1"/>
        <v>INSERT INTO seat(h_num, se_code) VALUES(2,'c1');</v>
      </c>
      <c r="I95" t="s">
        <v>547</v>
      </c>
    </row>
    <row r="96" spans="5:9">
      <c r="E96">
        <v>2</v>
      </c>
      <c r="F96" t="s">
        <v>408</v>
      </c>
      <c r="G96" t="str">
        <f t="shared" si="1"/>
        <v>INSERT INTO seat(h_num, se_code) VALUES(2,'c2');</v>
      </c>
      <c r="I96" t="s">
        <v>548</v>
      </c>
    </row>
    <row r="97" spans="5:9">
      <c r="E97">
        <v>2</v>
      </c>
      <c r="F97" t="s">
        <v>409</v>
      </c>
      <c r="G97" t="str">
        <f t="shared" si="1"/>
        <v>INSERT INTO seat(h_num, se_code) VALUES(2,'c3');</v>
      </c>
      <c r="I97" t="s">
        <v>549</v>
      </c>
    </row>
    <row r="98" spans="5:9">
      <c r="E98">
        <v>2</v>
      </c>
      <c r="F98" t="s">
        <v>410</v>
      </c>
      <c r="G98" t="str">
        <f t="shared" si="1"/>
        <v>INSERT INTO seat(h_num, se_code) VALUES(2,'c4');</v>
      </c>
      <c r="I98" t="s">
        <v>550</v>
      </c>
    </row>
    <row r="99" spans="5:9">
      <c r="E99">
        <v>2</v>
      </c>
      <c r="F99" t="s">
        <v>411</v>
      </c>
      <c r="G99" t="str">
        <f t="shared" si="1"/>
        <v>INSERT INTO seat(h_num, se_code) VALUES(2,'c5');</v>
      </c>
      <c r="I99" t="s">
        <v>551</v>
      </c>
    </row>
    <row r="100" spans="5:9">
      <c r="E100">
        <v>2</v>
      </c>
      <c r="F100" t="s">
        <v>412</v>
      </c>
      <c r="G100" t="str">
        <f t="shared" si="1"/>
        <v>INSERT INTO seat(h_num, se_code) VALUES(2,'c6');</v>
      </c>
      <c r="I100" t="s">
        <v>552</v>
      </c>
    </row>
    <row r="101" spans="5:9">
      <c r="E101">
        <v>2</v>
      </c>
      <c r="F101" t="s">
        <v>413</v>
      </c>
      <c r="G101" t="str">
        <f t="shared" si="1"/>
        <v>INSERT INTO seat(h_num, se_code) VALUES(2,'c7');</v>
      </c>
      <c r="I101" t="s">
        <v>553</v>
      </c>
    </row>
    <row r="102" spans="5:9">
      <c r="E102">
        <v>2</v>
      </c>
      <c r="F102" t="s">
        <v>414</v>
      </c>
      <c r="G102" t="str">
        <f t="shared" si="1"/>
        <v>INSERT INTO seat(h_num, se_code) VALUES(2,'c8');</v>
      </c>
      <c r="I102" t="s">
        <v>554</v>
      </c>
    </row>
    <row r="103" spans="5:9">
      <c r="E103">
        <v>2</v>
      </c>
      <c r="F103" t="s">
        <v>415</v>
      </c>
      <c r="G103" t="str">
        <f t="shared" si="1"/>
        <v>INSERT INTO seat(h_num, se_code) VALUES(2,'c9');</v>
      </c>
      <c r="I103" t="s">
        <v>555</v>
      </c>
    </row>
    <row r="104" spans="5:9">
      <c r="E104">
        <v>2</v>
      </c>
      <c r="F104" t="s">
        <v>416</v>
      </c>
      <c r="G104" t="str">
        <f t="shared" si="1"/>
        <v>INSERT INTO seat(h_num, se_code) VALUES(2,'c10');</v>
      </c>
      <c r="I104" t="s">
        <v>556</v>
      </c>
    </row>
    <row r="105" spans="5:9">
      <c r="E105">
        <v>2</v>
      </c>
      <c r="F105" t="s">
        <v>417</v>
      </c>
      <c r="G105" t="str">
        <f t="shared" si="1"/>
        <v>INSERT INTO seat(h_num, se_code) VALUES(2,'d1');</v>
      </c>
      <c r="I105" t="s">
        <v>557</v>
      </c>
    </row>
    <row r="106" spans="5:9">
      <c r="E106">
        <v>2</v>
      </c>
      <c r="F106" t="s">
        <v>418</v>
      </c>
      <c r="G106" t="str">
        <f t="shared" si="1"/>
        <v>INSERT INTO seat(h_num, se_code) VALUES(2,'d2');</v>
      </c>
      <c r="I106" t="s">
        <v>558</v>
      </c>
    </row>
    <row r="107" spans="5:9">
      <c r="E107">
        <v>2</v>
      </c>
      <c r="F107" t="s">
        <v>419</v>
      </c>
      <c r="G107" t="str">
        <f t="shared" si="1"/>
        <v>INSERT INTO seat(h_num, se_code) VALUES(2,'d3');</v>
      </c>
      <c r="I107" t="s">
        <v>559</v>
      </c>
    </row>
    <row r="108" spans="5:9">
      <c r="E108">
        <v>2</v>
      </c>
      <c r="F108" t="s">
        <v>420</v>
      </c>
      <c r="G108" t="str">
        <f t="shared" si="1"/>
        <v>INSERT INTO seat(h_num, se_code) VALUES(2,'d4');</v>
      </c>
      <c r="I108" t="s">
        <v>560</v>
      </c>
    </row>
    <row r="109" spans="5:9">
      <c r="E109">
        <v>2</v>
      </c>
      <c r="F109" t="s">
        <v>421</v>
      </c>
      <c r="G109" t="str">
        <f t="shared" si="1"/>
        <v>INSERT INTO seat(h_num, se_code) VALUES(2,'d5');</v>
      </c>
      <c r="I109" t="s">
        <v>561</v>
      </c>
    </row>
    <row r="110" spans="5:9">
      <c r="E110">
        <v>2</v>
      </c>
      <c r="F110" t="s">
        <v>422</v>
      </c>
      <c r="G110" t="str">
        <f t="shared" si="1"/>
        <v>INSERT INTO seat(h_num, se_code) VALUES(2,'d6');</v>
      </c>
      <c r="I110" t="s">
        <v>562</v>
      </c>
    </row>
    <row r="111" spans="5:9">
      <c r="E111">
        <v>2</v>
      </c>
      <c r="F111" t="s">
        <v>423</v>
      </c>
      <c r="G111" t="str">
        <f t="shared" si="1"/>
        <v>INSERT INTO seat(h_num, se_code) VALUES(2,'d7');</v>
      </c>
      <c r="I111" t="s">
        <v>563</v>
      </c>
    </row>
    <row r="112" spans="5:9">
      <c r="E112">
        <v>2</v>
      </c>
      <c r="F112" t="s">
        <v>424</v>
      </c>
      <c r="G112" t="str">
        <f t="shared" si="1"/>
        <v>INSERT INTO seat(h_num, se_code) VALUES(2,'d8');</v>
      </c>
      <c r="I112" t="s">
        <v>564</v>
      </c>
    </row>
    <row r="113" spans="5:9">
      <c r="E113">
        <v>2</v>
      </c>
      <c r="F113" t="s">
        <v>425</v>
      </c>
      <c r="G113" t="str">
        <f t="shared" si="1"/>
        <v>INSERT INTO seat(h_num, se_code) VALUES(2,'d9');</v>
      </c>
      <c r="I113" t="s">
        <v>565</v>
      </c>
    </row>
    <row r="114" spans="5:9">
      <c r="E114">
        <v>2</v>
      </c>
      <c r="F114" t="s">
        <v>426</v>
      </c>
      <c r="G114" t="str">
        <f t="shared" si="1"/>
        <v>INSERT INTO seat(h_num, se_code) VALUES(2,'d10');</v>
      </c>
      <c r="I114" t="s">
        <v>566</v>
      </c>
    </row>
    <row r="115" spans="5:9">
      <c r="E115">
        <v>2</v>
      </c>
      <c r="F115" t="s">
        <v>427</v>
      </c>
      <c r="G115" t="str">
        <f t="shared" si="1"/>
        <v>INSERT INTO seat(h_num, se_code) VALUES(2,'e1');</v>
      </c>
      <c r="I115" t="s">
        <v>567</v>
      </c>
    </row>
    <row r="116" spans="5:9">
      <c r="E116">
        <v>2</v>
      </c>
      <c r="F116" t="s">
        <v>428</v>
      </c>
      <c r="G116" t="str">
        <f t="shared" si="1"/>
        <v>INSERT INTO seat(h_num, se_code) VALUES(2,'e2');</v>
      </c>
      <c r="I116" t="s">
        <v>568</v>
      </c>
    </row>
    <row r="117" spans="5:9">
      <c r="E117">
        <v>2</v>
      </c>
      <c r="F117" t="s">
        <v>429</v>
      </c>
      <c r="G117" t="str">
        <f t="shared" si="1"/>
        <v>INSERT INTO seat(h_num, se_code) VALUES(2,'e3');</v>
      </c>
      <c r="I117" t="s">
        <v>569</v>
      </c>
    </row>
    <row r="118" spans="5:9">
      <c r="E118">
        <v>2</v>
      </c>
      <c r="F118" t="s">
        <v>430</v>
      </c>
      <c r="G118" t="str">
        <f t="shared" si="1"/>
        <v>INSERT INTO seat(h_num, se_code) VALUES(2,'e4');</v>
      </c>
      <c r="I118" t="s">
        <v>570</v>
      </c>
    </row>
    <row r="119" spans="5:9">
      <c r="E119">
        <v>2</v>
      </c>
      <c r="F119" t="s">
        <v>431</v>
      </c>
      <c r="G119" t="str">
        <f t="shared" si="1"/>
        <v>INSERT INTO seat(h_num, se_code) VALUES(2,'e5');</v>
      </c>
      <c r="I119" t="s">
        <v>571</v>
      </c>
    </row>
    <row r="120" spans="5:9">
      <c r="E120">
        <v>2</v>
      </c>
      <c r="F120" t="s">
        <v>432</v>
      </c>
      <c r="G120" t="str">
        <f t="shared" si="1"/>
        <v>INSERT INTO seat(h_num, se_code) VALUES(2,'e6');</v>
      </c>
      <c r="I120" t="s">
        <v>572</v>
      </c>
    </row>
    <row r="121" spans="5:9">
      <c r="E121">
        <v>2</v>
      </c>
      <c r="F121" t="s">
        <v>433</v>
      </c>
      <c r="G121" t="str">
        <f t="shared" si="1"/>
        <v>INSERT INTO seat(h_num, se_code) VALUES(2,'e7');</v>
      </c>
      <c r="I121" t="s">
        <v>573</v>
      </c>
    </row>
    <row r="122" spans="5:9">
      <c r="E122">
        <v>2</v>
      </c>
      <c r="F122" t="s">
        <v>434</v>
      </c>
      <c r="G122" t="str">
        <f t="shared" si="1"/>
        <v>INSERT INTO seat(h_num, se_code) VALUES(2,'e8');</v>
      </c>
      <c r="I122" t="s">
        <v>574</v>
      </c>
    </row>
    <row r="123" spans="5:9">
      <c r="E123">
        <v>2</v>
      </c>
      <c r="F123" t="s">
        <v>435</v>
      </c>
      <c r="G123" t="str">
        <f t="shared" si="1"/>
        <v>INSERT INTO seat(h_num, se_code) VALUES(2,'e9');</v>
      </c>
      <c r="I123" t="s">
        <v>575</v>
      </c>
    </row>
    <row r="124" spans="5:9">
      <c r="E124">
        <v>2</v>
      </c>
      <c r="F124" t="s">
        <v>436</v>
      </c>
      <c r="G124" t="str">
        <f t="shared" si="1"/>
        <v>INSERT INTO seat(h_num, se_code) VALUES(2,'e10');</v>
      </c>
      <c r="I124" t="s">
        <v>576</v>
      </c>
    </row>
    <row r="125" spans="5:9">
      <c r="E125">
        <v>2</v>
      </c>
      <c r="F125" t="s">
        <v>437</v>
      </c>
      <c r="G125" t="str">
        <f t="shared" si="1"/>
        <v>INSERT INTO seat(h_num, se_code) VALUES(2,'f1');</v>
      </c>
      <c r="I125" t="s">
        <v>577</v>
      </c>
    </row>
    <row r="126" spans="5:9">
      <c r="E126">
        <v>2</v>
      </c>
      <c r="F126" t="s">
        <v>438</v>
      </c>
      <c r="G126" t="str">
        <f t="shared" si="1"/>
        <v>INSERT INTO seat(h_num, se_code) VALUES(2,'f2');</v>
      </c>
      <c r="I126" t="s">
        <v>578</v>
      </c>
    </row>
    <row r="127" spans="5:9">
      <c r="E127">
        <v>2</v>
      </c>
      <c r="F127" t="s">
        <v>439</v>
      </c>
      <c r="G127" t="str">
        <f t="shared" si="1"/>
        <v>INSERT INTO seat(h_num, se_code) VALUES(2,'f3');</v>
      </c>
      <c r="I127" t="s">
        <v>579</v>
      </c>
    </row>
    <row r="128" spans="5:9">
      <c r="E128">
        <v>2</v>
      </c>
      <c r="F128" t="s">
        <v>440</v>
      </c>
      <c r="G128" t="str">
        <f t="shared" si="1"/>
        <v>INSERT INTO seat(h_num, se_code) VALUES(2,'f4');</v>
      </c>
      <c r="I128" t="s">
        <v>580</v>
      </c>
    </row>
    <row r="129" spans="5:9">
      <c r="E129">
        <v>2</v>
      </c>
      <c r="F129" t="s">
        <v>441</v>
      </c>
      <c r="G129" t="str">
        <f t="shared" si="1"/>
        <v>INSERT INTO seat(h_num, se_code) VALUES(2,'f5');</v>
      </c>
      <c r="I129" t="s">
        <v>581</v>
      </c>
    </row>
    <row r="130" spans="5:9">
      <c r="E130">
        <v>2</v>
      </c>
      <c r="F130" t="s">
        <v>442</v>
      </c>
      <c r="G130" t="str">
        <f t="shared" si="1"/>
        <v>INSERT INTO seat(h_num, se_code) VALUES(2,'f6');</v>
      </c>
      <c r="I130" t="s">
        <v>582</v>
      </c>
    </row>
    <row r="131" spans="5:9">
      <c r="E131">
        <v>2</v>
      </c>
      <c r="F131" t="s">
        <v>443</v>
      </c>
      <c r="G131" t="str">
        <f t="shared" si="1"/>
        <v>INSERT INTO seat(h_num, se_code) VALUES(2,'f7');</v>
      </c>
      <c r="I131" t="s">
        <v>583</v>
      </c>
    </row>
    <row r="132" spans="5:9">
      <c r="E132">
        <v>2</v>
      </c>
      <c r="F132" t="s">
        <v>444</v>
      </c>
      <c r="G132" t="str">
        <f t="shared" si="1"/>
        <v>INSERT INTO seat(h_num, se_code) VALUES(2,'f8');</v>
      </c>
      <c r="I132" t="s">
        <v>584</v>
      </c>
    </row>
    <row r="133" spans="5:9">
      <c r="E133">
        <v>2</v>
      </c>
      <c r="F133" t="s">
        <v>445</v>
      </c>
      <c r="G133" t="str">
        <f t="shared" si="1"/>
        <v>INSERT INTO seat(h_num, se_code) VALUES(2,'f9');</v>
      </c>
      <c r="I133" t="s">
        <v>585</v>
      </c>
    </row>
    <row r="134" spans="5:9">
      <c r="E134">
        <v>2</v>
      </c>
      <c r="F134" t="s">
        <v>446</v>
      </c>
      <c r="G134" t="str">
        <f t="shared" ref="G134:G197" si="2">"INSERT INTO seat(h_num, se_code) VALUES("&amp;E134&amp;",'"&amp;F134&amp;"');"</f>
        <v>INSERT INTO seat(h_num, se_code) VALUES(2,'f10');</v>
      </c>
      <c r="I134" t="s">
        <v>586</v>
      </c>
    </row>
    <row r="135" spans="5:9">
      <c r="E135">
        <v>2</v>
      </c>
      <c r="F135" t="s">
        <v>447</v>
      </c>
      <c r="G135" t="str">
        <f t="shared" si="2"/>
        <v>INSERT INTO seat(h_num, se_code) VALUES(2,'g1');</v>
      </c>
      <c r="I135" t="s">
        <v>587</v>
      </c>
    </row>
    <row r="136" spans="5:9">
      <c r="E136">
        <v>2</v>
      </c>
      <c r="F136" t="s">
        <v>448</v>
      </c>
      <c r="G136" t="str">
        <f t="shared" si="2"/>
        <v>INSERT INTO seat(h_num, se_code) VALUES(2,'g2');</v>
      </c>
      <c r="I136" t="s">
        <v>588</v>
      </c>
    </row>
    <row r="137" spans="5:9">
      <c r="E137">
        <v>2</v>
      </c>
      <c r="F137" t="s">
        <v>449</v>
      </c>
      <c r="G137" t="str">
        <f t="shared" si="2"/>
        <v>INSERT INTO seat(h_num, se_code) VALUES(2,'g3');</v>
      </c>
      <c r="I137" t="s">
        <v>589</v>
      </c>
    </row>
    <row r="138" spans="5:9">
      <c r="E138">
        <v>2</v>
      </c>
      <c r="F138" t="s">
        <v>450</v>
      </c>
      <c r="G138" t="str">
        <f t="shared" si="2"/>
        <v>INSERT INTO seat(h_num, se_code) VALUES(2,'g4');</v>
      </c>
      <c r="I138" t="s">
        <v>590</v>
      </c>
    </row>
    <row r="139" spans="5:9">
      <c r="E139">
        <v>2</v>
      </c>
      <c r="F139" t="s">
        <v>451</v>
      </c>
      <c r="G139" t="str">
        <f t="shared" si="2"/>
        <v>INSERT INTO seat(h_num, se_code) VALUES(2,'g5');</v>
      </c>
      <c r="I139" t="s">
        <v>591</v>
      </c>
    </row>
    <row r="140" spans="5:9">
      <c r="E140">
        <v>2</v>
      </c>
      <c r="F140" t="s">
        <v>452</v>
      </c>
      <c r="G140" t="str">
        <f t="shared" si="2"/>
        <v>INSERT INTO seat(h_num, se_code) VALUES(2,'g6');</v>
      </c>
      <c r="I140" t="s">
        <v>592</v>
      </c>
    </row>
    <row r="141" spans="5:9">
      <c r="E141">
        <v>2</v>
      </c>
      <c r="F141" t="s">
        <v>453</v>
      </c>
      <c r="G141" t="str">
        <f t="shared" si="2"/>
        <v>INSERT INTO seat(h_num, se_code) VALUES(2,'g7');</v>
      </c>
      <c r="I141" t="s">
        <v>593</v>
      </c>
    </row>
    <row r="142" spans="5:9">
      <c r="E142">
        <v>2</v>
      </c>
      <c r="F142" t="s">
        <v>454</v>
      </c>
      <c r="G142" t="str">
        <f t="shared" si="2"/>
        <v>INSERT INTO seat(h_num, se_code) VALUES(2,'g8');</v>
      </c>
      <c r="I142" t="s">
        <v>594</v>
      </c>
    </row>
    <row r="143" spans="5:9">
      <c r="E143">
        <v>2</v>
      </c>
      <c r="F143" t="s">
        <v>455</v>
      </c>
      <c r="G143" t="str">
        <f t="shared" si="2"/>
        <v>INSERT INTO seat(h_num, se_code) VALUES(2,'g9');</v>
      </c>
      <c r="I143" t="s">
        <v>595</v>
      </c>
    </row>
    <row r="144" spans="5:9">
      <c r="E144">
        <v>2</v>
      </c>
      <c r="F144" t="s">
        <v>456</v>
      </c>
      <c r="G144" t="str">
        <f t="shared" si="2"/>
        <v>INSERT INTO seat(h_num, se_code) VALUES(2,'g10');</v>
      </c>
      <c r="I144" t="s">
        <v>596</v>
      </c>
    </row>
    <row r="145" spans="5:9">
      <c r="E145">
        <v>3</v>
      </c>
      <c r="F145" t="s">
        <v>387</v>
      </c>
      <c r="G145" t="str">
        <f t="shared" si="2"/>
        <v>INSERT INTO seat(h_num, se_code) VALUES(3,'a1');</v>
      </c>
      <c r="I145" t="s">
        <v>597</v>
      </c>
    </row>
    <row r="146" spans="5:9">
      <c r="E146">
        <v>3</v>
      </c>
      <c r="F146" t="s">
        <v>388</v>
      </c>
      <c r="G146" t="str">
        <f t="shared" si="2"/>
        <v>INSERT INTO seat(h_num, se_code) VALUES(3,'a2');</v>
      </c>
      <c r="I146" t="s">
        <v>598</v>
      </c>
    </row>
    <row r="147" spans="5:9">
      <c r="E147">
        <v>3</v>
      </c>
      <c r="F147" t="s">
        <v>389</v>
      </c>
      <c r="G147" t="str">
        <f t="shared" si="2"/>
        <v>INSERT INTO seat(h_num, se_code) VALUES(3,'a3');</v>
      </c>
      <c r="I147" t="s">
        <v>599</v>
      </c>
    </row>
    <row r="148" spans="5:9">
      <c r="E148">
        <v>3</v>
      </c>
      <c r="F148" t="s">
        <v>390</v>
      </c>
      <c r="G148" t="str">
        <f t="shared" si="2"/>
        <v>INSERT INTO seat(h_num, se_code) VALUES(3,'a4');</v>
      </c>
      <c r="I148" t="s">
        <v>600</v>
      </c>
    </row>
    <row r="149" spans="5:9">
      <c r="E149">
        <v>3</v>
      </c>
      <c r="F149" t="s">
        <v>391</v>
      </c>
      <c r="G149" t="str">
        <f t="shared" si="2"/>
        <v>INSERT INTO seat(h_num, se_code) VALUES(3,'a5');</v>
      </c>
      <c r="I149" t="s">
        <v>601</v>
      </c>
    </row>
    <row r="150" spans="5:9">
      <c r="E150">
        <v>3</v>
      </c>
      <c r="F150" t="s">
        <v>392</v>
      </c>
      <c r="G150" t="str">
        <f t="shared" si="2"/>
        <v>INSERT INTO seat(h_num, se_code) VALUES(3,'a6');</v>
      </c>
      <c r="I150" t="s">
        <v>602</v>
      </c>
    </row>
    <row r="151" spans="5:9">
      <c r="E151">
        <v>3</v>
      </c>
      <c r="F151" t="s">
        <v>393</v>
      </c>
      <c r="G151" t="str">
        <f t="shared" si="2"/>
        <v>INSERT INTO seat(h_num, se_code) VALUES(3,'a7');</v>
      </c>
      <c r="I151" t="s">
        <v>603</v>
      </c>
    </row>
    <row r="152" spans="5:9">
      <c r="E152">
        <v>3</v>
      </c>
      <c r="F152" t="s">
        <v>394</v>
      </c>
      <c r="G152" t="str">
        <f t="shared" si="2"/>
        <v>INSERT INTO seat(h_num, se_code) VALUES(3,'a8');</v>
      </c>
      <c r="I152" t="s">
        <v>604</v>
      </c>
    </row>
    <row r="153" spans="5:9">
      <c r="E153">
        <v>3</v>
      </c>
      <c r="F153" t="s">
        <v>395</v>
      </c>
      <c r="G153" t="str">
        <f t="shared" si="2"/>
        <v>INSERT INTO seat(h_num, se_code) VALUES(3,'a9');</v>
      </c>
      <c r="I153" t="s">
        <v>605</v>
      </c>
    </row>
    <row r="154" spans="5:9">
      <c r="E154">
        <v>3</v>
      </c>
      <c r="F154" t="s">
        <v>396</v>
      </c>
      <c r="G154" t="str">
        <f t="shared" si="2"/>
        <v>INSERT INTO seat(h_num, se_code) VALUES(3,'a10');</v>
      </c>
      <c r="I154" t="s">
        <v>606</v>
      </c>
    </row>
    <row r="155" spans="5:9">
      <c r="E155">
        <v>3</v>
      </c>
      <c r="F155" t="s">
        <v>397</v>
      </c>
      <c r="G155" t="str">
        <f t="shared" si="2"/>
        <v>INSERT INTO seat(h_num, se_code) VALUES(3,'b1');</v>
      </c>
      <c r="I155" t="s">
        <v>607</v>
      </c>
    </row>
    <row r="156" spans="5:9">
      <c r="E156">
        <v>3</v>
      </c>
      <c r="F156" t="s">
        <v>398</v>
      </c>
      <c r="G156" t="str">
        <f t="shared" si="2"/>
        <v>INSERT INTO seat(h_num, se_code) VALUES(3,'b2');</v>
      </c>
      <c r="I156" t="s">
        <v>608</v>
      </c>
    </row>
    <row r="157" spans="5:9">
      <c r="E157">
        <v>3</v>
      </c>
      <c r="F157" t="s">
        <v>399</v>
      </c>
      <c r="G157" t="str">
        <f t="shared" si="2"/>
        <v>INSERT INTO seat(h_num, se_code) VALUES(3,'b3');</v>
      </c>
      <c r="I157" t="s">
        <v>609</v>
      </c>
    </row>
    <row r="158" spans="5:9">
      <c r="E158">
        <v>3</v>
      </c>
      <c r="F158" t="s">
        <v>400</v>
      </c>
      <c r="G158" t="str">
        <f t="shared" si="2"/>
        <v>INSERT INTO seat(h_num, se_code) VALUES(3,'b4');</v>
      </c>
      <c r="I158" t="s">
        <v>610</v>
      </c>
    </row>
    <row r="159" spans="5:9">
      <c r="E159">
        <v>3</v>
      </c>
      <c r="F159" t="s">
        <v>401</v>
      </c>
      <c r="G159" t="str">
        <f t="shared" si="2"/>
        <v>INSERT INTO seat(h_num, se_code) VALUES(3,'b5');</v>
      </c>
      <c r="I159" t="s">
        <v>611</v>
      </c>
    </row>
    <row r="160" spans="5:9">
      <c r="E160">
        <v>3</v>
      </c>
      <c r="F160" t="s">
        <v>402</v>
      </c>
      <c r="G160" t="str">
        <f t="shared" si="2"/>
        <v>INSERT INTO seat(h_num, se_code) VALUES(3,'b6');</v>
      </c>
      <c r="I160" t="s">
        <v>612</v>
      </c>
    </row>
    <row r="161" spans="5:9">
      <c r="E161">
        <v>3</v>
      </c>
      <c r="F161" t="s">
        <v>403</v>
      </c>
      <c r="G161" t="str">
        <f t="shared" si="2"/>
        <v>INSERT INTO seat(h_num, se_code) VALUES(3,'b7');</v>
      </c>
      <c r="I161" t="s">
        <v>613</v>
      </c>
    </row>
    <row r="162" spans="5:9">
      <c r="E162">
        <v>3</v>
      </c>
      <c r="F162" t="s">
        <v>404</v>
      </c>
      <c r="G162" t="str">
        <f t="shared" si="2"/>
        <v>INSERT INTO seat(h_num, se_code) VALUES(3,'b8');</v>
      </c>
      <c r="I162" t="s">
        <v>614</v>
      </c>
    </row>
    <row r="163" spans="5:9">
      <c r="E163">
        <v>3</v>
      </c>
      <c r="F163" t="s">
        <v>405</v>
      </c>
      <c r="G163" t="str">
        <f t="shared" si="2"/>
        <v>INSERT INTO seat(h_num, se_code) VALUES(3,'b9');</v>
      </c>
      <c r="I163" t="s">
        <v>615</v>
      </c>
    </row>
    <row r="164" spans="5:9">
      <c r="E164">
        <v>3</v>
      </c>
      <c r="F164" t="s">
        <v>406</v>
      </c>
      <c r="G164" t="str">
        <f t="shared" si="2"/>
        <v>INSERT INTO seat(h_num, se_code) VALUES(3,'b10');</v>
      </c>
      <c r="I164" t="s">
        <v>616</v>
      </c>
    </row>
    <row r="165" spans="5:9">
      <c r="E165">
        <v>3</v>
      </c>
      <c r="F165" t="s">
        <v>407</v>
      </c>
      <c r="G165" t="str">
        <f t="shared" si="2"/>
        <v>INSERT INTO seat(h_num, se_code) VALUES(3,'c1');</v>
      </c>
      <c r="I165" t="s">
        <v>617</v>
      </c>
    </row>
    <row r="166" spans="5:9">
      <c r="E166">
        <v>3</v>
      </c>
      <c r="F166" t="s">
        <v>408</v>
      </c>
      <c r="G166" t="str">
        <f t="shared" si="2"/>
        <v>INSERT INTO seat(h_num, se_code) VALUES(3,'c2');</v>
      </c>
      <c r="I166" t="s">
        <v>618</v>
      </c>
    </row>
    <row r="167" spans="5:9">
      <c r="E167">
        <v>3</v>
      </c>
      <c r="F167" t="s">
        <v>409</v>
      </c>
      <c r="G167" t="str">
        <f t="shared" si="2"/>
        <v>INSERT INTO seat(h_num, se_code) VALUES(3,'c3');</v>
      </c>
      <c r="I167" t="s">
        <v>619</v>
      </c>
    </row>
    <row r="168" spans="5:9">
      <c r="E168">
        <v>3</v>
      </c>
      <c r="F168" t="s">
        <v>410</v>
      </c>
      <c r="G168" t="str">
        <f t="shared" si="2"/>
        <v>INSERT INTO seat(h_num, se_code) VALUES(3,'c4');</v>
      </c>
      <c r="I168" t="s">
        <v>620</v>
      </c>
    </row>
    <row r="169" spans="5:9">
      <c r="E169">
        <v>3</v>
      </c>
      <c r="F169" t="s">
        <v>411</v>
      </c>
      <c r="G169" t="str">
        <f t="shared" si="2"/>
        <v>INSERT INTO seat(h_num, se_code) VALUES(3,'c5');</v>
      </c>
      <c r="I169" t="s">
        <v>621</v>
      </c>
    </row>
    <row r="170" spans="5:9">
      <c r="E170">
        <v>3</v>
      </c>
      <c r="F170" t="s">
        <v>412</v>
      </c>
      <c r="G170" t="str">
        <f t="shared" si="2"/>
        <v>INSERT INTO seat(h_num, se_code) VALUES(3,'c6');</v>
      </c>
      <c r="I170" t="s">
        <v>622</v>
      </c>
    </row>
    <row r="171" spans="5:9">
      <c r="E171">
        <v>3</v>
      </c>
      <c r="F171" t="s">
        <v>413</v>
      </c>
      <c r="G171" t="str">
        <f t="shared" si="2"/>
        <v>INSERT INTO seat(h_num, se_code) VALUES(3,'c7');</v>
      </c>
      <c r="I171" t="s">
        <v>623</v>
      </c>
    </row>
    <row r="172" spans="5:9">
      <c r="E172">
        <v>3</v>
      </c>
      <c r="F172" t="s">
        <v>414</v>
      </c>
      <c r="G172" t="str">
        <f t="shared" si="2"/>
        <v>INSERT INTO seat(h_num, se_code) VALUES(3,'c8');</v>
      </c>
      <c r="I172" t="s">
        <v>624</v>
      </c>
    </row>
    <row r="173" spans="5:9">
      <c r="E173">
        <v>3</v>
      </c>
      <c r="F173" t="s">
        <v>415</v>
      </c>
      <c r="G173" t="str">
        <f t="shared" si="2"/>
        <v>INSERT INTO seat(h_num, se_code) VALUES(3,'c9');</v>
      </c>
      <c r="I173" t="s">
        <v>625</v>
      </c>
    </row>
    <row r="174" spans="5:9">
      <c r="E174">
        <v>3</v>
      </c>
      <c r="F174" t="s">
        <v>416</v>
      </c>
      <c r="G174" t="str">
        <f t="shared" si="2"/>
        <v>INSERT INTO seat(h_num, se_code) VALUES(3,'c10');</v>
      </c>
      <c r="I174" t="s">
        <v>626</v>
      </c>
    </row>
    <row r="175" spans="5:9">
      <c r="E175">
        <v>3</v>
      </c>
      <c r="F175" t="s">
        <v>417</v>
      </c>
      <c r="G175" t="str">
        <f t="shared" si="2"/>
        <v>INSERT INTO seat(h_num, se_code) VALUES(3,'d1');</v>
      </c>
      <c r="I175" t="s">
        <v>627</v>
      </c>
    </row>
    <row r="176" spans="5:9">
      <c r="E176">
        <v>3</v>
      </c>
      <c r="F176" t="s">
        <v>418</v>
      </c>
      <c r="G176" t="str">
        <f t="shared" si="2"/>
        <v>INSERT INTO seat(h_num, se_code) VALUES(3,'d2');</v>
      </c>
      <c r="I176" t="s">
        <v>628</v>
      </c>
    </row>
    <row r="177" spans="5:9">
      <c r="E177">
        <v>3</v>
      </c>
      <c r="F177" t="s">
        <v>419</v>
      </c>
      <c r="G177" t="str">
        <f t="shared" si="2"/>
        <v>INSERT INTO seat(h_num, se_code) VALUES(3,'d3');</v>
      </c>
      <c r="I177" t="s">
        <v>629</v>
      </c>
    </row>
    <row r="178" spans="5:9">
      <c r="E178">
        <v>3</v>
      </c>
      <c r="F178" t="s">
        <v>420</v>
      </c>
      <c r="G178" t="str">
        <f t="shared" si="2"/>
        <v>INSERT INTO seat(h_num, se_code) VALUES(3,'d4');</v>
      </c>
      <c r="I178" t="s">
        <v>630</v>
      </c>
    </row>
    <row r="179" spans="5:9">
      <c r="E179">
        <v>3</v>
      </c>
      <c r="F179" t="s">
        <v>421</v>
      </c>
      <c r="G179" t="str">
        <f t="shared" si="2"/>
        <v>INSERT INTO seat(h_num, se_code) VALUES(3,'d5');</v>
      </c>
      <c r="I179" t="s">
        <v>631</v>
      </c>
    </row>
    <row r="180" spans="5:9">
      <c r="E180">
        <v>3</v>
      </c>
      <c r="F180" t="s">
        <v>422</v>
      </c>
      <c r="G180" t="str">
        <f t="shared" si="2"/>
        <v>INSERT INTO seat(h_num, se_code) VALUES(3,'d6');</v>
      </c>
      <c r="I180" t="s">
        <v>632</v>
      </c>
    </row>
    <row r="181" spans="5:9">
      <c r="E181">
        <v>3</v>
      </c>
      <c r="F181" t="s">
        <v>423</v>
      </c>
      <c r="G181" t="str">
        <f t="shared" si="2"/>
        <v>INSERT INTO seat(h_num, se_code) VALUES(3,'d7');</v>
      </c>
      <c r="I181" t="s">
        <v>633</v>
      </c>
    </row>
    <row r="182" spans="5:9">
      <c r="E182">
        <v>3</v>
      </c>
      <c r="F182" t="s">
        <v>424</v>
      </c>
      <c r="G182" t="str">
        <f t="shared" si="2"/>
        <v>INSERT INTO seat(h_num, se_code) VALUES(3,'d8');</v>
      </c>
      <c r="I182" t="s">
        <v>634</v>
      </c>
    </row>
    <row r="183" spans="5:9">
      <c r="E183">
        <v>3</v>
      </c>
      <c r="F183" t="s">
        <v>425</v>
      </c>
      <c r="G183" t="str">
        <f t="shared" si="2"/>
        <v>INSERT INTO seat(h_num, se_code) VALUES(3,'d9');</v>
      </c>
      <c r="I183" t="s">
        <v>635</v>
      </c>
    </row>
    <row r="184" spans="5:9">
      <c r="E184">
        <v>3</v>
      </c>
      <c r="F184" t="s">
        <v>426</v>
      </c>
      <c r="G184" t="str">
        <f t="shared" si="2"/>
        <v>INSERT INTO seat(h_num, se_code) VALUES(3,'d10');</v>
      </c>
      <c r="I184" t="s">
        <v>636</v>
      </c>
    </row>
    <row r="185" spans="5:9">
      <c r="E185">
        <v>3</v>
      </c>
      <c r="F185" t="s">
        <v>427</v>
      </c>
      <c r="G185" t="str">
        <f t="shared" si="2"/>
        <v>INSERT INTO seat(h_num, se_code) VALUES(3,'e1');</v>
      </c>
      <c r="I185" t="s">
        <v>637</v>
      </c>
    </row>
    <row r="186" spans="5:9">
      <c r="E186">
        <v>3</v>
      </c>
      <c r="F186" t="s">
        <v>428</v>
      </c>
      <c r="G186" t="str">
        <f t="shared" si="2"/>
        <v>INSERT INTO seat(h_num, se_code) VALUES(3,'e2');</v>
      </c>
      <c r="I186" t="s">
        <v>638</v>
      </c>
    </row>
    <row r="187" spans="5:9">
      <c r="E187">
        <v>3</v>
      </c>
      <c r="F187" t="s">
        <v>429</v>
      </c>
      <c r="G187" t="str">
        <f t="shared" si="2"/>
        <v>INSERT INTO seat(h_num, se_code) VALUES(3,'e3');</v>
      </c>
      <c r="I187" t="s">
        <v>639</v>
      </c>
    </row>
    <row r="188" spans="5:9">
      <c r="E188">
        <v>3</v>
      </c>
      <c r="F188" t="s">
        <v>430</v>
      </c>
      <c r="G188" t="str">
        <f t="shared" si="2"/>
        <v>INSERT INTO seat(h_num, se_code) VALUES(3,'e4');</v>
      </c>
      <c r="I188" t="s">
        <v>640</v>
      </c>
    </row>
    <row r="189" spans="5:9">
      <c r="E189">
        <v>3</v>
      </c>
      <c r="F189" t="s">
        <v>431</v>
      </c>
      <c r="G189" t="str">
        <f t="shared" si="2"/>
        <v>INSERT INTO seat(h_num, se_code) VALUES(3,'e5');</v>
      </c>
      <c r="I189" t="s">
        <v>641</v>
      </c>
    </row>
    <row r="190" spans="5:9">
      <c r="E190">
        <v>3</v>
      </c>
      <c r="F190" t="s">
        <v>432</v>
      </c>
      <c r="G190" t="str">
        <f t="shared" si="2"/>
        <v>INSERT INTO seat(h_num, se_code) VALUES(3,'e6');</v>
      </c>
      <c r="I190" t="s">
        <v>642</v>
      </c>
    </row>
    <row r="191" spans="5:9">
      <c r="E191">
        <v>3</v>
      </c>
      <c r="F191" t="s">
        <v>433</v>
      </c>
      <c r="G191" t="str">
        <f t="shared" si="2"/>
        <v>INSERT INTO seat(h_num, se_code) VALUES(3,'e7');</v>
      </c>
      <c r="I191" t="s">
        <v>643</v>
      </c>
    </row>
    <row r="192" spans="5:9">
      <c r="E192">
        <v>3</v>
      </c>
      <c r="F192" t="s">
        <v>434</v>
      </c>
      <c r="G192" t="str">
        <f t="shared" si="2"/>
        <v>INSERT INTO seat(h_num, se_code) VALUES(3,'e8');</v>
      </c>
      <c r="I192" t="s">
        <v>644</v>
      </c>
    </row>
    <row r="193" spans="5:9">
      <c r="E193">
        <v>3</v>
      </c>
      <c r="F193" t="s">
        <v>435</v>
      </c>
      <c r="G193" t="str">
        <f t="shared" si="2"/>
        <v>INSERT INTO seat(h_num, se_code) VALUES(3,'e9');</v>
      </c>
      <c r="I193" t="s">
        <v>645</v>
      </c>
    </row>
    <row r="194" spans="5:9">
      <c r="E194">
        <v>3</v>
      </c>
      <c r="F194" t="s">
        <v>436</v>
      </c>
      <c r="G194" t="str">
        <f t="shared" si="2"/>
        <v>INSERT INTO seat(h_num, se_code) VALUES(3,'e10');</v>
      </c>
      <c r="I194" t="s">
        <v>646</v>
      </c>
    </row>
    <row r="195" spans="5:9">
      <c r="E195">
        <v>3</v>
      </c>
      <c r="F195" t="s">
        <v>437</v>
      </c>
      <c r="G195" t="str">
        <f t="shared" si="2"/>
        <v>INSERT INTO seat(h_num, se_code) VALUES(3,'f1');</v>
      </c>
      <c r="I195" t="s">
        <v>647</v>
      </c>
    </row>
    <row r="196" spans="5:9">
      <c r="E196">
        <v>3</v>
      </c>
      <c r="F196" t="s">
        <v>438</v>
      </c>
      <c r="G196" t="str">
        <f t="shared" si="2"/>
        <v>INSERT INTO seat(h_num, se_code) VALUES(3,'f2');</v>
      </c>
      <c r="I196" t="s">
        <v>648</v>
      </c>
    </row>
    <row r="197" spans="5:9">
      <c r="E197">
        <v>3</v>
      </c>
      <c r="F197" t="s">
        <v>439</v>
      </c>
      <c r="G197" t="str">
        <f t="shared" si="2"/>
        <v>INSERT INTO seat(h_num, se_code) VALUES(3,'f3');</v>
      </c>
      <c r="I197" t="s">
        <v>649</v>
      </c>
    </row>
    <row r="198" spans="5:9">
      <c r="E198">
        <v>3</v>
      </c>
      <c r="F198" t="s">
        <v>440</v>
      </c>
      <c r="G198" t="str">
        <f t="shared" ref="G198:G261" si="3">"INSERT INTO seat(h_num, se_code) VALUES("&amp;E198&amp;",'"&amp;F198&amp;"');"</f>
        <v>INSERT INTO seat(h_num, se_code) VALUES(3,'f4');</v>
      </c>
      <c r="I198" t="s">
        <v>650</v>
      </c>
    </row>
    <row r="199" spans="5:9">
      <c r="E199">
        <v>3</v>
      </c>
      <c r="F199" t="s">
        <v>441</v>
      </c>
      <c r="G199" t="str">
        <f t="shared" si="3"/>
        <v>INSERT INTO seat(h_num, se_code) VALUES(3,'f5');</v>
      </c>
      <c r="I199" t="s">
        <v>651</v>
      </c>
    </row>
    <row r="200" spans="5:9">
      <c r="E200">
        <v>3</v>
      </c>
      <c r="F200" t="s">
        <v>442</v>
      </c>
      <c r="G200" t="str">
        <f t="shared" si="3"/>
        <v>INSERT INTO seat(h_num, se_code) VALUES(3,'f6');</v>
      </c>
      <c r="I200" t="s">
        <v>652</v>
      </c>
    </row>
    <row r="201" spans="5:9">
      <c r="E201">
        <v>3</v>
      </c>
      <c r="F201" t="s">
        <v>443</v>
      </c>
      <c r="G201" t="str">
        <f t="shared" si="3"/>
        <v>INSERT INTO seat(h_num, se_code) VALUES(3,'f7');</v>
      </c>
      <c r="I201" t="s">
        <v>653</v>
      </c>
    </row>
    <row r="202" spans="5:9">
      <c r="E202">
        <v>3</v>
      </c>
      <c r="F202" t="s">
        <v>444</v>
      </c>
      <c r="G202" t="str">
        <f t="shared" si="3"/>
        <v>INSERT INTO seat(h_num, se_code) VALUES(3,'f8');</v>
      </c>
      <c r="I202" t="s">
        <v>654</v>
      </c>
    </row>
    <row r="203" spans="5:9">
      <c r="E203">
        <v>3</v>
      </c>
      <c r="F203" t="s">
        <v>445</v>
      </c>
      <c r="G203" t="str">
        <f t="shared" si="3"/>
        <v>INSERT INTO seat(h_num, se_code) VALUES(3,'f9');</v>
      </c>
      <c r="I203" t="s">
        <v>655</v>
      </c>
    </row>
    <row r="204" spans="5:9">
      <c r="E204">
        <v>3</v>
      </c>
      <c r="F204" t="s">
        <v>446</v>
      </c>
      <c r="G204" t="str">
        <f t="shared" si="3"/>
        <v>INSERT INTO seat(h_num, se_code) VALUES(3,'f10');</v>
      </c>
      <c r="I204" t="s">
        <v>656</v>
      </c>
    </row>
    <row r="205" spans="5:9">
      <c r="E205">
        <v>3</v>
      </c>
      <c r="F205" t="s">
        <v>447</v>
      </c>
      <c r="G205" t="str">
        <f t="shared" si="3"/>
        <v>INSERT INTO seat(h_num, se_code) VALUES(3,'g1');</v>
      </c>
      <c r="I205" t="s">
        <v>657</v>
      </c>
    </row>
    <row r="206" spans="5:9">
      <c r="E206">
        <v>3</v>
      </c>
      <c r="F206" t="s">
        <v>448</v>
      </c>
      <c r="G206" t="str">
        <f t="shared" si="3"/>
        <v>INSERT INTO seat(h_num, se_code) VALUES(3,'g2');</v>
      </c>
      <c r="I206" t="s">
        <v>658</v>
      </c>
    </row>
    <row r="207" spans="5:9">
      <c r="E207">
        <v>3</v>
      </c>
      <c r="F207" t="s">
        <v>449</v>
      </c>
      <c r="G207" t="str">
        <f t="shared" si="3"/>
        <v>INSERT INTO seat(h_num, se_code) VALUES(3,'g3');</v>
      </c>
      <c r="I207" t="s">
        <v>659</v>
      </c>
    </row>
    <row r="208" spans="5:9">
      <c r="E208">
        <v>3</v>
      </c>
      <c r="F208" t="s">
        <v>450</v>
      </c>
      <c r="G208" t="str">
        <f t="shared" si="3"/>
        <v>INSERT INTO seat(h_num, se_code) VALUES(3,'g4');</v>
      </c>
      <c r="I208" t="s">
        <v>660</v>
      </c>
    </row>
    <row r="209" spans="5:9">
      <c r="E209">
        <v>3</v>
      </c>
      <c r="F209" t="s">
        <v>451</v>
      </c>
      <c r="G209" t="str">
        <f t="shared" si="3"/>
        <v>INSERT INTO seat(h_num, se_code) VALUES(3,'g5');</v>
      </c>
      <c r="I209" t="s">
        <v>661</v>
      </c>
    </row>
    <row r="210" spans="5:9">
      <c r="E210">
        <v>3</v>
      </c>
      <c r="F210" t="s">
        <v>452</v>
      </c>
      <c r="G210" t="str">
        <f t="shared" si="3"/>
        <v>INSERT INTO seat(h_num, se_code) VALUES(3,'g6');</v>
      </c>
      <c r="I210" t="s">
        <v>662</v>
      </c>
    </row>
    <row r="211" spans="5:9">
      <c r="E211">
        <v>3</v>
      </c>
      <c r="F211" t="s">
        <v>453</v>
      </c>
      <c r="G211" t="str">
        <f t="shared" si="3"/>
        <v>INSERT INTO seat(h_num, se_code) VALUES(3,'g7');</v>
      </c>
      <c r="I211" t="s">
        <v>663</v>
      </c>
    </row>
    <row r="212" spans="5:9">
      <c r="E212">
        <v>3</v>
      </c>
      <c r="F212" t="s">
        <v>454</v>
      </c>
      <c r="G212" t="str">
        <f t="shared" si="3"/>
        <v>INSERT INTO seat(h_num, se_code) VALUES(3,'g8');</v>
      </c>
      <c r="I212" t="s">
        <v>664</v>
      </c>
    </row>
    <row r="213" spans="5:9">
      <c r="E213">
        <v>3</v>
      </c>
      <c r="F213" t="s">
        <v>455</v>
      </c>
      <c r="G213" t="str">
        <f t="shared" si="3"/>
        <v>INSERT INTO seat(h_num, se_code) VALUES(3,'g9');</v>
      </c>
      <c r="I213" t="s">
        <v>665</v>
      </c>
    </row>
    <row r="214" spans="5:9">
      <c r="E214">
        <v>3</v>
      </c>
      <c r="F214" t="s">
        <v>456</v>
      </c>
      <c r="G214" t="str">
        <f t="shared" si="3"/>
        <v>INSERT INTO seat(h_num, se_code) VALUES(3,'g10');</v>
      </c>
      <c r="I214" t="s">
        <v>666</v>
      </c>
    </row>
    <row r="215" spans="5:9">
      <c r="E215">
        <v>4</v>
      </c>
      <c r="F215" t="s">
        <v>387</v>
      </c>
      <c r="G215" t="str">
        <f t="shared" si="3"/>
        <v>INSERT INTO seat(h_num, se_code) VALUES(4,'a1');</v>
      </c>
      <c r="I215" t="s">
        <v>667</v>
      </c>
    </row>
    <row r="216" spans="5:9">
      <c r="E216">
        <v>4</v>
      </c>
      <c r="F216" t="s">
        <v>388</v>
      </c>
      <c r="G216" t="str">
        <f t="shared" si="3"/>
        <v>INSERT INTO seat(h_num, se_code) VALUES(4,'a2');</v>
      </c>
      <c r="I216" t="s">
        <v>668</v>
      </c>
    </row>
    <row r="217" spans="5:9">
      <c r="E217">
        <v>4</v>
      </c>
      <c r="F217" t="s">
        <v>389</v>
      </c>
      <c r="G217" t="str">
        <f t="shared" si="3"/>
        <v>INSERT INTO seat(h_num, se_code) VALUES(4,'a3');</v>
      </c>
      <c r="I217" t="s">
        <v>669</v>
      </c>
    </row>
    <row r="218" spans="5:9">
      <c r="E218">
        <v>4</v>
      </c>
      <c r="F218" t="s">
        <v>390</v>
      </c>
      <c r="G218" t="str">
        <f t="shared" si="3"/>
        <v>INSERT INTO seat(h_num, se_code) VALUES(4,'a4');</v>
      </c>
      <c r="I218" t="s">
        <v>670</v>
      </c>
    </row>
    <row r="219" spans="5:9">
      <c r="E219">
        <v>4</v>
      </c>
      <c r="F219" t="s">
        <v>391</v>
      </c>
      <c r="G219" t="str">
        <f t="shared" si="3"/>
        <v>INSERT INTO seat(h_num, se_code) VALUES(4,'a5');</v>
      </c>
      <c r="I219" t="s">
        <v>671</v>
      </c>
    </row>
    <row r="220" spans="5:9">
      <c r="E220">
        <v>4</v>
      </c>
      <c r="F220" t="s">
        <v>392</v>
      </c>
      <c r="G220" t="str">
        <f t="shared" si="3"/>
        <v>INSERT INTO seat(h_num, se_code) VALUES(4,'a6');</v>
      </c>
      <c r="I220" t="s">
        <v>672</v>
      </c>
    </row>
    <row r="221" spans="5:9">
      <c r="E221">
        <v>4</v>
      </c>
      <c r="F221" t="s">
        <v>393</v>
      </c>
      <c r="G221" t="str">
        <f t="shared" si="3"/>
        <v>INSERT INTO seat(h_num, se_code) VALUES(4,'a7');</v>
      </c>
      <c r="I221" t="s">
        <v>673</v>
      </c>
    </row>
    <row r="222" spans="5:9">
      <c r="E222">
        <v>4</v>
      </c>
      <c r="F222" t="s">
        <v>394</v>
      </c>
      <c r="G222" t="str">
        <f t="shared" si="3"/>
        <v>INSERT INTO seat(h_num, se_code) VALUES(4,'a8');</v>
      </c>
      <c r="I222" t="s">
        <v>674</v>
      </c>
    </row>
    <row r="223" spans="5:9">
      <c r="E223">
        <v>4</v>
      </c>
      <c r="F223" t="s">
        <v>395</v>
      </c>
      <c r="G223" t="str">
        <f t="shared" si="3"/>
        <v>INSERT INTO seat(h_num, se_code) VALUES(4,'a9');</v>
      </c>
      <c r="I223" t="s">
        <v>675</v>
      </c>
    </row>
    <row r="224" spans="5:9">
      <c r="E224">
        <v>4</v>
      </c>
      <c r="F224" t="s">
        <v>396</v>
      </c>
      <c r="G224" t="str">
        <f t="shared" si="3"/>
        <v>INSERT INTO seat(h_num, se_code) VALUES(4,'a10');</v>
      </c>
      <c r="I224" t="s">
        <v>676</v>
      </c>
    </row>
    <row r="225" spans="5:9">
      <c r="E225">
        <v>4</v>
      </c>
      <c r="F225" t="s">
        <v>397</v>
      </c>
      <c r="G225" t="str">
        <f t="shared" si="3"/>
        <v>INSERT INTO seat(h_num, se_code) VALUES(4,'b1');</v>
      </c>
      <c r="I225" t="s">
        <v>677</v>
      </c>
    </row>
    <row r="226" spans="5:9">
      <c r="E226">
        <v>4</v>
      </c>
      <c r="F226" t="s">
        <v>398</v>
      </c>
      <c r="G226" t="str">
        <f t="shared" si="3"/>
        <v>INSERT INTO seat(h_num, se_code) VALUES(4,'b2');</v>
      </c>
      <c r="I226" t="s">
        <v>678</v>
      </c>
    </row>
    <row r="227" spans="5:9">
      <c r="E227">
        <v>4</v>
      </c>
      <c r="F227" t="s">
        <v>399</v>
      </c>
      <c r="G227" t="str">
        <f t="shared" si="3"/>
        <v>INSERT INTO seat(h_num, se_code) VALUES(4,'b3');</v>
      </c>
      <c r="I227" t="s">
        <v>679</v>
      </c>
    </row>
    <row r="228" spans="5:9">
      <c r="E228">
        <v>4</v>
      </c>
      <c r="F228" t="s">
        <v>400</v>
      </c>
      <c r="G228" t="str">
        <f t="shared" si="3"/>
        <v>INSERT INTO seat(h_num, se_code) VALUES(4,'b4');</v>
      </c>
      <c r="I228" t="s">
        <v>680</v>
      </c>
    </row>
    <row r="229" spans="5:9">
      <c r="E229">
        <v>4</v>
      </c>
      <c r="F229" t="s">
        <v>401</v>
      </c>
      <c r="G229" t="str">
        <f t="shared" si="3"/>
        <v>INSERT INTO seat(h_num, se_code) VALUES(4,'b5');</v>
      </c>
      <c r="I229" t="s">
        <v>681</v>
      </c>
    </row>
    <row r="230" spans="5:9">
      <c r="E230">
        <v>4</v>
      </c>
      <c r="F230" t="s">
        <v>402</v>
      </c>
      <c r="G230" t="str">
        <f t="shared" si="3"/>
        <v>INSERT INTO seat(h_num, se_code) VALUES(4,'b6');</v>
      </c>
      <c r="I230" t="s">
        <v>682</v>
      </c>
    </row>
    <row r="231" spans="5:9">
      <c r="E231">
        <v>4</v>
      </c>
      <c r="F231" t="s">
        <v>403</v>
      </c>
      <c r="G231" t="str">
        <f t="shared" si="3"/>
        <v>INSERT INTO seat(h_num, se_code) VALUES(4,'b7');</v>
      </c>
      <c r="I231" t="s">
        <v>683</v>
      </c>
    </row>
    <row r="232" spans="5:9">
      <c r="E232">
        <v>4</v>
      </c>
      <c r="F232" t="s">
        <v>404</v>
      </c>
      <c r="G232" t="str">
        <f t="shared" si="3"/>
        <v>INSERT INTO seat(h_num, se_code) VALUES(4,'b8');</v>
      </c>
      <c r="I232" t="s">
        <v>684</v>
      </c>
    </row>
    <row r="233" spans="5:9">
      <c r="E233">
        <v>4</v>
      </c>
      <c r="F233" t="s">
        <v>405</v>
      </c>
      <c r="G233" t="str">
        <f t="shared" si="3"/>
        <v>INSERT INTO seat(h_num, se_code) VALUES(4,'b9');</v>
      </c>
      <c r="I233" t="s">
        <v>685</v>
      </c>
    </row>
    <row r="234" spans="5:9">
      <c r="E234">
        <v>4</v>
      </c>
      <c r="F234" t="s">
        <v>406</v>
      </c>
      <c r="G234" t="str">
        <f t="shared" si="3"/>
        <v>INSERT INTO seat(h_num, se_code) VALUES(4,'b10');</v>
      </c>
      <c r="I234" t="s">
        <v>686</v>
      </c>
    </row>
    <row r="235" spans="5:9">
      <c r="E235">
        <v>4</v>
      </c>
      <c r="F235" t="s">
        <v>407</v>
      </c>
      <c r="G235" t="str">
        <f t="shared" si="3"/>
        <v>INSERT INTO seat(h_num, se_code) VALUES(4,'c1');</v>
      </c>
      <c r="I235" t="s">
        <v>687</v>
      </c>
    </row>
    <row r="236" spans="5:9">
      <c r="E236">
        <v>4</v>
      </c>
      <c r="F236" t="s">
        <v>408</v>
      </c>
      <c r="G236" t="str">
        <f t="shared" si="3"/>
        <v>INSERT INTO seat(h_num, se_code) VALUES(4,'c2');</v>
      </c>
      <c r="I236" t="s">
        <v>688</v>
      </c>
    </row>
    <row r="237" spans="5:9">
      <c r="E237">
        <v>4</v>
      </c>
      <c r="F237" t="s">
        <v>409</v>
      </c>
      <c r="G237" t="str">
        <f t="shared" si="3"/>
        <v>INSERT INTO seat(h_num, se_code) VALUES(4,'c3');</v>
      </c>
      <c r="I237" t="s">
        <v>689</v>
      </c>
    </row>
    <row r="238" spans="5:9">
      <c r="E238">
        <v>4</v>
      </c>
      <c r="F238" t="s">
        <v>410</v>
      </c>
      <c r="G238" t="str">
        <f t="shared" si="3"/>
        <v>INSERT INTO seat(h_num, se_code) VALUES(4,'c4');</v>
      </c>
      <c r="I238" t="s">
        <v>690</v>
      </c>
    </row>
    <row r="239" spans="5:9">
      <c r="E239">
        <v>4</v>
      </c>
      <c r="F239" t="s">
        <v>411</v>
      </c>
      <c r="G239" t="str">
        <f t="shared" si="3"/>
        <v>INSERT INTO seat(h_num, se_code) VALUES(4,'c5');</v>
      </c>
      <c r="I239" t="s">
        <v>691</v>
      </c>
    </row>
    <row r="240" spans="5:9">
      <c r="E240">
        <v>4</v>
      </c>
      <c r="F240" t="s">
        <v>412</v>
      </c>
      <c r="G240" t="str">
        <f t="shared" si="3"/>
        <v>INSERT INTO seat(h_num, se_code) VALUES(4,'c6');</v>
      </c>
      <c r="I240" t="s">
        <v>692</v>
      </c>
    </row>
    <row r="241" spans="5:9">
      <c r="E241">
        <v>4</v>
      </c>
      <c r="F241" t="s">
        <v>413</v>
      </c>
      <c r="G241" t="str">
        <f t="shared" si="3"/>
        <v>INSERT INTO seat(h_num, se_code) VALUES(4,'c7');</v>
      </c>
      <c r="I241" t="s">
        <v>693</v>
      </c>
    </row>
    <row r="242" spans="5:9">
      <c r="E242">
        <v>4</v>
      </c>
      <c r="F242" t="s">
        <v>414</v>
      </c>
      <c r="G242" t="str">
        <f t="shared" si="3"/>
        <v>INSERT INTO seat(h_num, se_code) VALUES(4,'c8');</v>
      </c>
      <c r="I242" t="s">
        <v>694</v>
      </c>
    </row>
    <row r="243" spans="5:9">
      <c r="E243">
        <v>4</v>
      </c>
      <c r="F243" t="s">
        <v>415</v>
      </c>
      <c r="G243" t="str">
        <f t="shared" si="3"/>
        <v>INSERT INTO seat(h_num, se_code) VALUES(4,'c9');</v>
      </c>
      <c r="I243" t="s">
        <v>695</v>
      </c>
    </row>
    <row r="244" spans="5:9">
      <c r="E244">
        <v>4</v>
      </c>
      <c r="F244" t="s">
        <v>416</v>
      </c>
      <c r="G244" t="str">
        <f t="shared" si="3"/>
        <v>INSERT INTO seat(h_num, se_code) VALUES(4,'c10');</v>
      </c>
      <c r="I244" t="s">
        <v>696</v>
      </c>
    </row>
    <row r="245" spans="5:9">
      <c r="E245">
        <v>4</v>
      </c>
      <c r="F245" t="s">
        <v>417</v>
      </c>
      <c r="G245" t="str">
        <f t="shared" si="3"/>
        <v>INSERT INTO seat(h_num, se_code) VALUES(4,'d1');</v>
      </c>
      <c r="I245" t="s">
        <v>697</v>
      </c>
    </row>
    <row r="246" spans="5:9">
      <c r="E246">
        <v>4</v>
      </c>
      <c r="F246" t="s">
        <v>418</v>
      </c>
      <c r="G246" t="str">
        <f t="shared" si="3"/>
        <v>INSERT INTO seat(h_num, se_code) VALUES(4,'d2');</v>
      </c>
      <c r="I246" t="s">
        <v>698</v>
      </c>
    </row>
    <row r="247" spans="5:9">
      <c r="E247">
        <v>4</v>
      </c>
      <c r="F247" t="s">
        <v>419</v>
      </c>
      <c r="G247" t="str">
        <f t="shared" si="3"/>
        <v>INSERT INTO seat(h_num, se_code) VALUES(4,'d3');</v>
      </c>
      <c r="I247" t="s">
        <v>699</v>
      </c>
    </row>
    <row r="248" spans="5:9">
      <c r="E248">
        <v>4</v>
      </c>
      <c r="F248" t="s">
        <v>420</v>
      </c>
      <c r="G248" t="str">
        <f t="shared" si="3"/>
        <v>INSERT INTO seat(h_num, se_code) VALUES(4,'d4');</v>
      </c>
      <c r="I248" t="s">
        <v>700</v>
      </c>
    </row>
    <row r="249" spans="5:9">
      <c r="E249">
        <v>4</v>
      </c>
      <c r="F249" t="s">
        <v>421</v>
      </c>
      <c r="G249" t="str">
        <f t="shared" si="3"/>
        <v>INSERT INTO seat(h_num, se_code) VALUES(4,'d5');</v>
      </c>
      <c r="I249" t="s">
        <v>701</v>
      </c>
    </row>
    <row r="250" spans="5:9">
      <c r="E250">
        <v>4</v>
      </c>
      <c r="F250" t="s">
        <v>422</v>
      </c>
      <c r="G250" t="str">
        <f t="shared" si="3"/>
        <v>INSERT INTO seat(h_num, se_code) VALUES(4,'d6');</v>
      </c>
      <c r="I250" t="s">
        <v>702</v>
      </c>
    </row>
    <row r="251" spans="5:9">
      <c r="E251">
        <v>4</v>
      </c>
      <c r="F251" t="s">
        <v>423</v>
      </c>
      <c r="G251" t="str">
        <f t="shared" si="3"/>
        <v>INSERT INTO seat(h_num, se_code) VALUES(4,'d7');</v>
      </c>
      <c r="I251" t="s">
        <v>703</v>
      </c>
    </row>
    <row r="252" spans="5:9">
      <c r="E252">
        <v>4</v>
      </c>
      <c r="F252" t="s">
        <v>424</v>
      </c>
      <c r="G252" t="str">
        <f t="shared" si="3"/>
        <v>INSERT INTO seat(h_num, se_code) VALUES(4,'d8');</v>
      </c>
      <c r="I252" t="s">
        <v>704</v>
      </c>
    </row>
    <row r="253" spans="5:9">
      <c r="E253">
        <v>4</v>
      </c>
      <c r="F253" t="s">
        <v>425</v>
      </c>
      <c r="G253" t="str">
        <f t="shared" si="3"/>
        <v>INSERT INTO seat(h_num, se_code) VALUES(4,'d9');</v>
      </c>
      <c r="I253" t="s">
        <v>705</v>
      </c>
    </row>
    <row r="254" spans="5:9">
      <c r="E254">
        <v>4</v>
      </c>
      <c r="F254" t="s">
        <v>426</v>
      </c>
      <c r="G254" t="str">
        <f t="shared" si="3"/>
        <v>INSERT INTO seat(h_num, se_code) VALUES(4,'d10');</v>
      </c>
      <c r="I254" t="s">
        <v>706</v>
      </c>
    </row>
    <row r="255" spans="5:9">
      <c r="E255">
        <v>4</v>
      </c>
      <c r="F255" t="s">
        <v>427</v>
      </c>
      <c r="G255" t="str">
        <f t="shared" si="3"/>
        <v>INSERT INTO seat(h_num, se_code) VALUES(4,'e1');</v>
      </c>
      <c r="I255" t="s">
        <v>707</v>
      </c>
    </row>
    <row r="256" spans="5:9">
      <c r="E256">
        <v>4</v>
      </c>
      <c r="F256" t="s">
        <v>428</v>
      </c>
      <c r="G256" t="str">
        <f t="shared" si="3"/>
        <v>INSERT INTO seat(h_num, se_code) VALUES(4,'e2');</v>
      </c>
      <c r="I256" t="s">
        <v>708</v>
      </c>
    </row>
    <row r="257" spans="5:9">
      <c r="E257">
        <v>4</v>
      </c>
      <c r="F257" t="s">
        <v>429</v>
      </c>
      <c r="G257" t="str">
        <f t="shared" si="3"/>
        <v>INSERT INTO seat(h_num, se_code) VALUES(4,'e3');</v>
      </c>
      <c r="I257" t="s">
        <v>709</v>
      </c>
    </row>
    <row r="258" spans="5:9">
      <c r="E258">
        <v>4</v>
      </c>
      <c r="F258" t="s">
        <v>430</v>
      </c>
      <c r="G258" t="str">
        <f t="shared" si="3"/>
        <v>INSERT INTO seat(h_num, se_code) VALUES(4,'e4');</v>
      </c>
      <c r="I258" t="s">
        <v>710</v>
      </c>
    </row>
    <row r="259" spans="5:9">
      <c r="E259">
        <v>4</v>
      </c>
      <c r="F259" t="s">
        <v>431</v>
      </c>
      <c r="G259" t="str">
        <f t="shared" si="3"/>
        <v>INSERT INTO seat(h_num, se_code) VALUES(4,'e5');</v>
      </c>
      <c r="I259" t="s">
        <v>711</v>
      </c>
    </row>
    <row r="260" spans="5:9">
      <c r="E260">
        <v>4</v>
      </c>
      <c r="F260" t="s">
        <v>432</v>
      </c>
      <c r="G260" t="str">
        <f t="shared" si="3"/>
        <v>INSERT INTO seat(h_num, se_code) VALUES(4,'e6');</v>
      </c>
      <c r="I260" t="s">
        <v>712</v>
      </c>
    </row>
    <row r="261" spans="5:9">
      <c r="E261">
        <v>4</v>
      </c>
      <c r="F261" t="s">
        <v>433</v>
      </c>
      <c r="G261" t="str">
        <f t="shared" si="3"/>
        <v>INSERT INTO seat(h_num, se_code) VALUES(4,'e7');</v>
      </c>
      <c r="I261" t="s">
        <v>713</v>
      </c>
    </row>
    <row r="262" spans="5:9">
      <c r="E262">
        <v>4</v>
      </c>
      <c r="F262" t="s">
        <v>434</v>
      </c>
      <c r="G262" t="str">
        <f t="shared" ref="G262:G284" si="4">"INSERT INTO seat(h_num, se_code) VALUES("&amp;E262&amp;",'"&amp;F262&amp;"');"</f>
        <v>INSERT INTO seat(h_num, se_code) VALUES(4,'e8');</v>
      </c>
      <c r="I262" t="s">
        <v>714</v>
      </c>
    </row>
    <row r="263" spans="5:9">
      <c r="E263">
        <v>4</v>
      </c>
      <c r="F263" t="s">
        <v>435</v>
      </c>
      <c r="G263" t="str">
        <f t="shared" si="4"/>
        <v>INSERT INTO seat(h_num, se_code) VALUES(4,'e9');</v>
      </c>
      <c r="I263" t="s">
        <v>715</v>
      </c>
    </row>
    <row r="264" spans="5:9">
      <c r="E264">
        <v>4</v>
      </c>
      <c r="F264" t="s">
        <v>436</v>
      </c>
      <c r="G264" t="str">
        <f t="shared" si="4"/>
        <v>INSERT INTO seat(h_num, se_code) VALUES(4,'e10');</v>
      </c>
      <c r="I264" t="s">
        <v>716</v>
      </c>
    </row>
    <row r="265" spans="5:9">
      <c r="E265">
        <v>4</v>
      </c>
      <c r="F265" t="s">
        <v>437</v>
      </c>
      <c r="G265" t="str">
        <f t="shared" si="4"/>
        <v>INSERT INTO seat(h_num, se_code) VALUES(4,'f1');</v>
      </c>
      <c r="I265" t="s">
        <v>717</v>
      </c>
    </row>
    <row r="266" spans="5:9">
      <c r="E266">
        <v>4</v>
      </c>
      <c r="F266" t="s">
        <v>438</v>
      </c>
      <c r="G266" t="str">
        <f t="shared" si="4"/>
        <v>INSERT INTO seat(h_num, se_code) VALUES(4,'f2');</v>
      </c>
      <c r="I266" t="s">
        <v>718</v>
      </c>
    </row>
    <row r="267" spans="5:9">
      <c r="E267">
        <v>4</v>
      </c>
      <c r="F267" t="s">
        <v>439</v>
      </c>
      <c r="G267" t="str">
        <f t="shared" si="4"/>
        <v>INSERT INTO seat(h_num, se_code) VALUES(4,'f3');</v>
      </c>
      <c r="I267" t="s">
        <v>719</v>
      </c>
    </row>
    <row r="268" spans="5:9">
      <c r="E268">
        <v>4</v>
      </c>
      <c r="F268" t="s">
        <v>440</v>
      </c>
      <c r="G268" t="str">
        <f t="shared" si="4"/>
        <v>INSERT INTO seat(h_num, se_code) VALUES(4,'f4');</v>
      </c>
      <c r="I268" t="s">
        <v>720</v>
      </c>
    </row>
    <row r="269" spans="5:9">
      <c r="E269">
        <v>4</v>
      </c>
      <c r="F269" t="s">
        <v>441</v>
      </c>
      <c r="G269" t="str">
        <f t="shared" si="4"/>
        <v>INSERT INTO seat(h_num, se_code) VALUES(4,'f5');</v>
      </c>
      <c r="I269" t="s">
        <v>721</v>
      </c>
    </row>
    <row r="270" spans="5:9">
      <c r="E270">
        <v>4</v>
      </c>
      <c r="F270" t="s">
        <v>442</v>
      </c>
      <c r="G270" t="str">
        <f t="shared" si="4"/>
        <v>INSERT INTO seat(h_num, se_code) VALUES(4,'f6');</v>
      </c>
      <c r="I270" t="s">
        <v>722</v>
      </c>
    </row>
    <row r="271" spans="5:9">
      <c r="E271">
        <v>4</v>
      </c>
      <c r="F271" t="s">
        <v>443</v>
      </c>
      <c r="G271" t="str">
        <f t="shared" si="4"/>
        <v>INSERT INTO seat(h_num, se_code) VALUES(4,'f7');</v>
      </c>
      <c r="I271" t="s">
        <v>723</v>
      </c>
    </row>
    <row r="272" spans="5:9">
      <c r="E272">
        <v>4</v>
      </c>
      <c r="F272" t="s">
        <v>444</v>
      </c>
      <c r="G272" t="str">
        <f t="shared" si="4"/>
        <v>INSERT INTO seat(h_num, se_code) VALUES(4,'f8');</v>
      </c>
      <c r="I272" t="s">
        <v>724</v>
      </c>
    </row>
    <row r="273" spans="5:9">
      <c r="E273">
        <v>4</v>
      </c>
      <c r="F273" t="s">
        <v>445</v>
      </c>
      <c r="G273" t="str">
        <f t="shared" si="4"/>
        <v>INSERT INTO seat(h_num, se_code) VALUES(4,'f9');</v>
      </c>
      <c r="I273" t="s">
        <v>725</v>
      </c>
    </row>
    <row r="274" spans="5:9">
      <c r="E274">
        <v>4</v>
      </c>
      <c r="F274" t="s">
        <v>446</v>
      </c>
      <c r="G274" t="str">
        <f t="shared" si="4"/>
        <v>INSERT INTO seat(h_num, se_code) VALUES(4,'f10');</v>
      </c>
      <c r="I274" t="s">
        <v>726</v>
      </c>
    </row>
    <row r="275" spans="5:9">
      <c r="E275">
        <v>4</v>
      </c>
      <c r="F275" t="s">
        <v>447</v>
      </c>
      <c r="G275" t="str">
        <f t="shared" si="4"/>
        <v>INSERT INTO seat(h_num, se_code) VALUES(4,'g1');</v>
      </c>
      <c r="I275" t="s">
        <v>727</v>
      </c>
    </row>
    <row r="276" spans="5:9">
      <c r="E276">
        <v>4</v>
      </c>
      <c r="F276" t="s">
        <v>448</v>
      </c>
      <c r="G276" t="str">
        <f t="shared" si="4"/>
        <v>INSERT INTO seat(h_num, se_code) VALUES(4,'g2');</v>
      </c>
      <c r="I276" t="s">
        <v>728</v>
      </c>
    </row>
    <row r="277" spans="5:9">
      <c r="E277">
        <v>4</v>
      </c>
      <c r="F277" t="s">
        <v>449</v>
      </c>
      <c r="G277" t="str">
        <f t="shared" si="4"/>
        <v>INSERT INTO seat(h_num, se_code) VALUES(4,'g3');</v>
      </c>
      <c r="I277" t="s">
        <v>729</v>
      </c>
    </row>
    <row r="278" spans="5:9">
      <c r="E278">
        <v>4</v>
      </c>
      <c r="F278" t="s">
        <v>450</v>
      </c>
      <c r="G278" t="str">
        <f t="shared" si="4"/>
        <v>INSERT INTO seat(h_num, se_code) VALUES(4,'g4');</v>
      </c>
      <c r="I278" t="s">
        <v>730</v>
      </c>
    </row>
    <row r="279" spans="5:9">
      <c r="E279">
        <v>4</v>
      </c>
      <c r="F279" t="s">
        <v>451</v>
      </c>
      <c r="G279" t="str">
        <f t="shared" si="4"/>
        <v>INSERT INTO seat(h_num, se_code) VALUES(4,'g5');</v>
      </c>
      <c r="I279" t="s">
        <v>731</v>
      </c>
    </row>
    <row r="280" spans="5:9">
      <c r="E280">
        <v>4</v>
      </c>
      <c r="F280" t="s">
        <v>452</v>
      </c>
      <c r="G280" t="str">
        <f t="shared" si="4"/>
        <v>INSERT INTO seat(h_num, se_code) VALUES(4,'g6');</v>
      </c>
      <c r="I280" t="s">
        <v>732</v>
      </c>
    </row>
    <row r="281" spans="5:9">
      <c r="E281">
        <v>4</v>
      </c>
      <c r="F281" t="s">
        <v>453</v>
      </c>
      <c r="G281" t="str">
        <f t="shared" si="4"/>
        <v>INSERT INTO seat(h_num, se_code) VALUES(4,'g7');</v>
      </c>
      <c r="I281" t="s">
        <v>733</v>
      </c>
    </row>
    <row r="282" spans="5:9">
      <c r="E282">
        <v>4</v>
      </c>
      <c r="F282" t="s">
        <v>454</v>
      </c>
      <c r="G282" t="str">
        <f t="shared" si="4"/>
        <v>INSERT INTO seat(h_num, se_code) VALUES(4,'g8');</v>
      </c>
      <c r="I282" t="s">
        <v>734</v>
      </c>
    </row>
    <row r="283" spans="5:9">
      <c r="E283">
        <v>4</v>
      </c>
      <c r="F283" t="s">
        <v>455</v>
      </c>
      <c r="G283" t="str">
        <f t="shared" si="4"/>
        <v>INSERT INTO seat(h_num, se_code) VALUES(4,'g9');</v>
      </c>
      <c r="I283" t="s">
        <v>735</v>
      </c>
    </row>
    <row r="284" spans="5:9">
      <c r="E284">
        <v>4</v>
      </c>
      <c r="F284" t="s">
        <v>456</v>
      </c>
      <c r="G284" t="str">
        <f t="shared" si="4"/>
        <v>INSERT INTO seat(h_num, se_code) VALUES(4,'g10');</v>
      </c>
      <c r="I284" t="s">
        <v>736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6" sqref="H26"/>
    </sheetView>
  </sheetViews>
  <sheetFormatPr defaultRowHeight="16.5"/>
  <cols>
    <col min="1" max="2" width="14.375" bestFit="1" customWidth="1"/>
    <col min="3" max="3" width="9.625" bestFit="1" customWidth="1"/>
    <col min="5" max="5" width="9.625" bestFit="1" customWidth="1"/>
    <col min="6" max="6" width="14.375" bestFit="1" customWidth="1"/>
    <col min="7" max="7" width="9.625" bestFit="1" customWidth="1"/>
    <col min="9" max="9" width="11.625" bestFit="1" customWidth="1"/>
    <col min="10" max="10" width="13.125" bestFit="1" customWidth="1"/>
    <col min="11" max="11" width="11.625" bestFit="1" customWidth="1"/>
    <col min="12" max="12" width="13.125" bestFit="1" customWidth="1"/>
  </cols>
  <sheetData>
    <row r="1" spans="1:10">
      <c r="A1" s="84"/>
      <c r="B1" s="144" t="s">
        <v>359</v>
      </c>
      <c r="C1" s="144"/>
      <c r="D1" s="84"/>
      <c r="E1" s="84"/>
      <c r="F1" s="130" t="s">
        <v>739</v>
      </c>
      <c r="G1" s="130"/>
      <c r="H1" s="84"/>
      <c r="I1" s="91"/>
      <c r="J1" s="91"/>
    </row>
    <row r="2" spans="1:10">
      <c r="B2" s="128" t="s">
        <v>23</v>
      </c>
      <c r="C2" s="129"/>
      <c r="F2" s="128" t="s">
        <v>740</v>
      </c>
      <c r="G2" s="129"/>
      <c r="H2" s="84"/>
      <c r="I2" s="132" t="s">
        <v>381</v>
      </c>
      <c r="J2" s="133"/>
    </row>
    <row r="3" spans="1:10">
      <c r="B3" s="112" t="s">
        <v>29</v>
      </c>
      <c r="C3" s="113" t="s">
        <v>36</v>
      </c>
      <c r="F3" s="112" t="s">
        <v>29</v>
      </c>
      <c r="G3" s="113" t="s">
        <v>36</v>
      </c>
      <c r="H3" s="84"/>
      <c r="I3" s="98" t="s">
        <v>27</v>
      </c>
      <c r="J3" s="89" t="s">
        <v>35</v>
      </c>
    </row>
    <row r="4" spans="1:10">
      <c r="B4" s="114" t="s">
        <v>24</v>
      </c>
      <c r="C4" s="33" t="s">
        <v>32</v>
      </c>
      <c r="F4" s="114" t="s">
        <v>24</v>
      </c>
      <c r="G4" s="33" t="s">
        <v>32</v>
      </c>
      <c r="H4" s="84"/>
      <c r="I4" s="99" t="s">
        <v>51</v>
      </c>
      <c r="J4" s="33" t="s">
        <v>62</v>
      </c>
    </row>
    <row r="5" spans="1:10">
      <c r="B5" s="115" t="s">
        <v>7</v>
      </c>
      <c r="C5" s="97" t="s">
        <v>17</v>
      </c>
      <c r="F5" s="115" t="s">
        <v>7</v>
      </c>
      <c r="G5" s="97" t="s">
        <v>17</v>
      </c>
      <c r="H5" s="84"/>
      <c r="I5" s="100" t="s">
        <v>52</v>
      </c>
      <c r="J5" s="27" t="s">
        <v>63</v>
      </c>
    </row>
    <row r="6" spans="1:10">
      <c r="B6" s="25" t="s">
        <v>30</v>
      </c>
      <c r="C6" s="27" t="s">
        <v>37</v>
      </c>
      <c r="F6" s="25" t="s">
        <v>30</v>
      </c>
      <c r="G6" s="27" t="s">
        <v>37</v>
      </c>
      <c r="H6" s="84"/>
      <c r="I6" s="100" t="s">
        <v>53</v>
      </c>
      <c r="J6" s="27" t="s">
        <v>64</v>
      </c>
    </row>
    <row r="7" spans="1:10">
      <c r="B7" s="116" t="s">
        <v>31</v>
      </c>
      <c r="C7" s="117" t="s">
        <v>38</v>
      </c>
      <c r="F7" s="116" t="s">
        <v>31</v>
      </c>
      <c r="G7" s="117" t="s">
        <v>38</v>
      </c>
      <c r="H7" s="84"/>
      <c r="I7" s="100" t="s">
        <v>25</v>
      </c>
      <c r="J7" s="27" t="s">
        <v>65</v>
      </c>
    </row>
    <row r="8" spans="1:10">
      <c r="B8" s="118" t="s">
        <v>9</v>
      </c>
      <c r="C8" s="119" t="s">
        <v>19</v>
      </c>
      <c r="F8" s="120" t="s">
        <v>9</v>
      </c>
      <c r="G8" s="121" t="s">
        <v>19</v>
      </c>
      <c r="H8" s="84"/>
      <c r="I8" s="99" t="s">
        <v>54</v>
      </c>
      <c r="J8" s="33" t="s">
        <v>66</v>
      </c>
    </row>
    <row r="9" spans="1:10">
      <c r="D9" s="84"/>
      <c r="E9" s="84"/>
      <c r="F9" s="81" t="s">
        <v>27</v>
      </c>
      <c r="G9" s="76" t="s">
        <v>35</v>
      </c>
      <c r="H9" s="84"/>
      <c r="I9" s="100" t="s">
        <v>55</v>
      </c>
      <c r="J9" s="27" t="s">
        <v>67</v>
      </c>
    </row>
    <row r="10" spans="1:10">
      <c r="A10" s="84"/>
      <c r="B10" s="84"/>
      <c r="C10" s="84"/>
      <c r="D10" s="84"/>
      <c r="E10" s="84"/>
      <c r="F10" s="122" t="s">
        <v>737</v>
      </c>
      <c r="G10" s="77" t="s">
        <v>738</v>
      </c>
      <c r="H10" s="84"/>
      <c r="I10" s="100" t="s">
        <v>56</v>
      </c>
      <c r="J10" s="27" t="s">
        <v>68</v>
      </c>
    </row>
    <row r="11" spans="1:10">
      <c r="A11" s="84"/>
      <c r="B11" s="84"/>
      <c r="C11" s="84"/>
      <c r="D11" s="84"/>
      <c r="E11" s="84"/>
      <c r="F11" s="84"/>
      <c r="G11" s="84"/>
      <c r="H11" s="84"/>
      <c r="I11" s="100" t="s">
        <v>57</v>
      </c>
      <c r="J11" s="27" t="s">
        <v>69</v>
      </c>
    </row>
    <row r="12" spans="1:10">
      <c r="A12" s="84"/>
      <c r="B12" s="84"/>
      <c r="C12" s="84"/>
      <c r="D12" s="84"/>
      <c r="E12" s="84"/>
      <c r="F12" s="84"/>
      <c r="G12" s="84"/>
      <c r="H12" s="84"/>
      <c r="I12" s="100" t="s">
        <v>58</v>
      </c>
      <c r="J12" s="27" t="s">
        <v>70</v>
      </c>
    </row>
    <row r="13" spans="1:10">
      <c r="A13" s="84"/>
      <c r="B13" s="84"/>
      <c r="C13" s="84"/>
      <c r="D13" s="84"/>
      <c r="E13" s="84"/>
      <c r="F13" s="131" t="s">
        <v>742</v>
      </c>
      <c r="G13" s="131"/>
      <c r="H13" s="84"/>
      <c r="I13" s="100" t="s">
        <v>59</v>
      </c>
      <c r="J13" s="27" t="s">
        <v>71</v>
      </c>
    </row>
    <row r="14" spans="1:10">
      <c r="A14" s="84"/>
      <c r="B14" s="84"/>
      <c r="C14" s="84"/>
      <c r="D14" s="84"/>
      <c r="E14" s="84"/>
      <c r="F14" s="84" t="s">
        <v>741</v>
      </c>
      <c r="G14" s="84"/>
      <c r="H14" s="84"/>
      <c r="I14" s="100" t="s">
        <v>60</v>
      </c>
      <c r="J14" s="27" t="s">
        <v>72</v>
      </c>
    </row>
    <row r="15" spans="1:10">
      <c r="A15" s="84"/>
      <c r="B15" s="84"/>
      <c r="C15" s="84"/>
      <c r="D15" s="84"/>
      <c r="E15" s="84"/>
      <c r="F15" s="84" t="s">
        <v>743</v>
      </c>
      <c r="G15" s="84"/>
      <c r="H15" s="84"/>
      <c r="I15" s="101" t="s">
        <v>61</v>
      </c>
      <c r="J15" s="53" t="s">
        <v>73</v>
      </c>
    </row>
    <row r="16" spans="1:10">
      <c r="F16" t="s">
        <v>744</v>
      </c>
    </row>
    <row r="17" spans="6:6">
      <c r="F17" t="s">
        <v>745</v>
      </c>
    </row>
  </sheetData>
  <mergeCells count="6">
    <mergeCell ref="F13:G13"/>
    <mergeCell ref="B2:C2"/>
    <mergeCell ref="F2:G2"/>
    <mergeCell ref="I2:J2"/>
    <mergeCell ref="B1:C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동작</vt:lpstr>
      <vt:lpstr>Screen</vt:lpstr>
      <vt:lpstr>Seat</vt:lpstr>
      <vt:lpstr>예매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2022-05-24T05:50:52Z</dcterms:created>
  <dcterms:modified xsi:type="dcterms:W3CDTF">2022-06-08T08:18:54Z</dcterms:modified>
</cp:coreProperties>
</file>