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21015" windowHeight="94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8" i="1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<sst xmlns="http://schemas.openxmlformats.org/spreadsheetml/2006/main" count="65" uniqueCount="15">
  <si>
    <t>Erlang Ref</t>
  </si>
  <si>
    <t>Formula</t>
  </si>
  <si>
    <t>Answer</t>
  </si>
  <si>
    <t>Data And Databases</t>
  </si>
  <si>
    <t xml:space="preserve"> searchb/2,</t>
  </si>
  <si>
    <t>Data -&gt;</t>
  </si>
  <si>
    <t>1</t>
  </si>
  <si>
    <t>212</t>
  </si>
  <si>
    <t>{"a","bb"}</t>
  </si>
  <si>
    <t>{"abc","xyz"}</t>
  </si>
  <si>
    <t xml:space="preserve"> searchb/3,</t>
  </si>
  <si>
    <t>2</t>
  </si>
  <si>
    <t>{11,22}</t>
  </si>
  <si>
    <t>{212,222}</t>
  </si>
  <si>
    <t>{2,3,4,5}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</si>
</sst>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indexed="8"/>
      <name val="Consolas"/>
    </font>
    <font>
      <sz val="10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/>
    <xf numFmtId="0" fontId="2" fillId="0" borderId="0" xfId="0" quotePrefix="1" applyFont="1" applyBorder="1"/>
    <xf numFmtId="0" fontId="2" fillId="0" borderId="0" xfId="0" applyFont="1" applyBorder="1"/>
    <xf numFmtId="0" fontId="2" fillId="0" borderId="0" xfId="0" quotePrefix="1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tabSelected="1" workbookViewId="0">
      <selection activeCell="A2" sqref="A2:H48"/>
    </sheetView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/>
      <c r="E1" s="1" t="s">
        <v>3</v>
      </c>
    </row>
    <row r="2" spans="1:8">
      <c r="A2" s="3" t="s">
        <v>4</v>
      </c>
      <c r="B2" s="3">
        <f>SEARCHB("a","abc")</f>
        <v>1</v>
      </c>
      <c r="C2" s="3"/>
      <c r="D2" s="3"/>
      <c r="E2" s="3"/>
      <c r="F2" s="3"/>
      <c r="G2" s="3"/>
      <c r="H2" s="3"/>
    </row>
    <row r="3" spans="1:8">
      <c r="A3" s="3" t="s">
        <v>4</v>
      </c>
      <c r="B3" s="3">
        <f>SEARCHB("1","212")</f>
        <v>2</v>
      </c>
      <c r="C3" s="3"/>
      <c r="D3" s="3"/>
      <c r="E3" s="3"/>
      <c r="F3" s="3"/>
      <c r="G3" s="3"/>
      <c r="H3" s="3"/>
    </row>
    <row r="4" spans="1:8">
      <c r="A4" s="3" t="s">
        <v>4</v>
      </c>
      <c r="B4" s="3">
        <f>SEARCHB(F4,G4)</f>
        <v>2</v>
      </c>
      <c r="C4" s="3"/>
      <c r="D4" s="3"/>
      <c r="E4" s="3" t="s">
        <v>5</v>
      </c>
      <c r="F4" s="2" t="s">
        <v>6</v>
      </c>
      <c r="G4" s="2" t="s">
        <v>7</v>
      </c>
      <c r="H4" s="3"/>
    </row>
    <row r="5" spans="1:8">
      <c r="A5" s="3" t="s">
        <v>4</v>
      </c>
      <c r="B5" s="3">
        <f>SEARCHB("a*","cbabc")</f>
        <v>3</v>
      </c>
      <c r="C5" s="3"/>
      <c r="D5" s="3"/>
      <c r="E5" s="3"/>
      <c r="F5" s="2"/>
      <c r="G5" s="2"/>
      <c r="H5" s="3"/>
    </row>
    <row r="6" spans="1:8">
      <c r="A6" s="3" t="s">
        <v>4</v>
      </c>
      <c r="B6" s="3">
        <f>SEARCHB("a?a","cbaxabc")</f>
        <v>3</v>
      </c>
      <c r="C6" s="3"/>
      <c r="D6" s="3"/>
      <c r="E6" s="3"/>
      <c r="F6" s="2"/>
      <c r="G6" s="2"/>
      <c r="H6" s="3"/>
    </row>
    <row r="7" spans="1:8">
      <c r="A7" s="3" t="s">
        <v>4</v>
      </c>
      <c r="B7" s="3">
        <f>SEARCHB("a~*","cba*bc")</f>
        <v>3</v>
      </c>
      <c r="C7" s="3"/>
      <c r="D7" s="3"/>
      <c r="E7" s="3"/>
      <c r="F7" s="2"/>
      <c r="G7" s="2"/>
      <c r="H7" s="3"/>
    </row>
    <row r="8" spans="1:8">
      <c r="A8" s="3" t="s">
        <v>4</v>
      </c>
      <c r="B8" s="3">
        <f>SEARCHB("a~?a","cba?abc")</f>
        <v>3</v>
      </c>
      <c r="C8" s="3"/>
      <c r="D8" s="3"/>
      <c r="E8" s="3"/>
      <c r="F8" s="2"/>
      <c r="G8" s="2"/>
      <c r="H8" s="3"/>
    </row>
    <row r="9" spans="1:8">
      <c r="A9" s="3" t="s">
        <v>4</v>
      </c>
      <c r="B9" s="3">
        <f>SEARCHB({"a","bb"},{"abc","abg"})</f>
        <v>1</v>
      </c>
      <c r="C9" s="3"/>
      <c r="D9" s="3"/>
      <c r="E9" s="3"/>
      <c r="F9" s="2"/>
      <c r="G9" s="2"/>
      <c r="H9" s="3"/>
    </row>
    <row r="10" spans="1:8">
      <c r="A10" s="3" t="s">
        <v>4</v>
      </c>
      <c r="B10" s="3" t="e">
        <f>SEARCHB(F10,G10)</f>
        <v>#VALUE!</v>
      </c>
      <c r="C10" s="3"/>
      <c r="D10" s="3"/>
      <c r="E10" s="3" t="s">
        <v>5</v>
      </c>
      <c r="F10" s="3" t="s">
        <v>8</v>
      </c>
      <c r="G10" s="3" t="s">
        <v>9</v>
      </c>
      <c r="H10" s="3"/>
    </row>
    <row r="11" spans="1:8">
      <c r="A11" s="3" t="s">
        <v>4</v>
      </c>
      <c r="B11" s="3" t="e">
        <f>SEARCHB("a*","cbbc")</f>
        <v>#VALUE!</v>
      </c>
      <c r="C11" s="3"/>
      <c r="D11" s="3"/>
      <c r="E11" s="3"/>
      <c r="F11" s="2"/>
      <c r="G11" s="2"/>
      <c r="H11" s="3"/>
    </row>
    <row r="12" spans="1:8">
      <c r="A12" s="3" t="s">
        <v>4</v>
      </c>
      <c r="B12" s="3" t="e">
        <f>SEARCHB("a?a","cbaabc")</f>
        <v>#VALUE!</v>
      </c>
      <c r="C12" s="3"/>
      <c r="D12" s="3"/>
      <c r="E12" s="3"/>
      <c r="F12" s="2"/>
      <c r="G12" s="2"/>
      <c r="H12" s="3"/>
    </row>
    <row r="13" spans="1:8">
      <c r="A13" s="3" t="s">
        <v>4</v>
      </c>
      <c r="B13" s="3" t="e">
        <f>SEARCHB("z","abc")</f>
        <v>#VALUE!</v>
      </c>
      <c r="C13" s="3"/>
      <c r="D13" s="3"/>
      <c r="E13" s="3"/>
      <c r="F13" s="3"/>
      <c r="G13" s="3"/>
      <c r="H13" s="3"/>
    </row>
    <row r="14" spans="1:8">
      <c r="A14" s="3" t="s">
        <v>4</v>
      </c>
      <c r="B14" s="3" t="e">
        <f>SEARCHB("1","232")</f>
        <v>#VALUE!</v>
      </c>
      <c r="C14" s="3"/>
      <c r="D14" s="3"/>
      <c r="E14" s="3"/>
      <c r="F14" s="3"/>
      <c r="G14" s="3"/>
      <c r="H14" s="3"/>
    </row>
    <row r="15" spans="1:8">
      <c r="A15" s="3" t="s">
        <v>4</v>
      </c>
      <c r="B15" s="3" t="e">
        <f>SEARCHB(bob,"abc")</f>
        <v>#NAME?</v>
      </c>
      <c r="C15" s="3"/>
      <c r="D15" s="3"/>
      <c r="E15" s="3"/>
      <c r="F15" s="3"/>
      <c r="G15" s="3"/>
      <c r="H15" s="3"/>
    </row>
    <row r="16" spans="1:8">
      <c r="A16" s="3" t="s">
        <v>4</v>
      </c>
      <c r="B16" s="3" t="e">
        <f>SEARCHB("bob",abc)</f>
        <v>#NAME?</v>
      </c>
      <c r="C16" s="3"/>
      <c r="D16" s="3"/>
      <c r="E16" s="3"/>
      <c r="F16" s="3"/>
      <c r="G16" s="3"/>
      <c r="H16" s="3"/>
    </row>
    <row r="17" spans="1:8">
      <c r="A17" s="3" t="s">
        <v>4</v>
      </c>
      <c r="B17" s="3" t="e">
        <f>SEARCHB(TRUE,"a1b")</f>
        <v>#VALUE!</v>
      </c>
      <c r="C17" s="3"/>
      <c r="D17" s="3"/>
      <c r="E17" s="3"/>
      <c r="F17" s="3"/>
      <c r="G17" s="3"/>
      <c r="H17" s="3"/>
    </row>
    <row r="18" spans="1:8">
      <c r="A18" s="3" t="s">
        <v>4</v>
      </c>
      <c r="B18" s="3" t="e">
        <f>SEARCHB(FALSE,"a0b")</f>
        <v>#VALUE!</v>
      </c>
      <c r="C18" s="3"/>
      <c r="D18" s="3"/>
      <c r="E18" s="3"/>
      <c r="F18" s="3"/>
      <c r="G18" s="3"/>
      <c r="H18" s="3"/>
    </row>
    <row r="19" spans="1:8">
      <c r="A19" s="3" t="s">
        <v>4</v>
      </c>
      <c r="B19" s="3" t="e">
        <f>SEARCHB("0",FALSE)</f>
        <v>#VALUE!</v>
      </c>
      <c r="C19" s="3"/>
      <c r="D19" s="3"/>
      <c r="E19" s="3"/>
      <c r="F19" s="3"/>
      <c r="G19" s="3"/>
      <c r="H19" s="3"/>
    </row>
    <row r="20" spans="1:8">
      <c r="A20" s="3" t="s">
        <v>4</v>
      </c>
      <c r="B20" s="3" t="e">
        <f>SEARCHB("1",TRUE)</f>
        <v>#VALUE!</v>
      </c>
      <c r="C20" s="3"/>
      <c r="D20" s="3"/>
      <c r="E20" s="3"/>
      <c r="F20" s="3"/>
      <c r="G20" s="3"/>
      <c r="H20" s="3"/>
    </row>
    <row r="21" spans="1:8">
      <c r="A21" s="3" t="s">
        <v>4</v>
      </c>
      <c r="B21" s="3" t="e">
        <f>SEARCHB(1/0,"abc")</f>
        <v>#DIV/0!</v>
      </c>
      <c r="C21" s="3"/>
      <c r="D21" s="3"/>
      <c r="E21" s="3"/>
      <c r="F21" s="3"/>
      <c r="G21" s="3"/>
      <c r="H21" s="3"/>
    </row>
    <row r="22" spans="1:8">
      <c r="A22" s="3" t="s">
        <v>4</v>
      </c>
      <c r="B22" s="3" t="e">
        <f>SEARCHB("a",1/0)</f>
        <v>#DIV/0!</v>
      </c>
      <c r="C22" s="3"/>
      <c r="D22" s="3"/>
      <c r="E22" s="3"/>
      <c r="F22" s="3"/>
      <c r="G22" s="3"/>
      <c r="H22" s="3"/>
    </row>
    <row r="23" spans="1:8">
      <c r="A23" s="3" t="s">
        <v>10</v>
      </c>
      <c r="B23" s="3">
        <f>SEARCHB("b","abc",2)</f>
        <v>2</v>
      </c>
      <c r="C23" s="3"/>
      <c r="D23" s="3"/>
      <c r="E23" s="3"/>
      <c r="F23" s="3"/>
      <c r="G23" s="3"/>
      <c r="H23" s="3"/>
    </row>
    <row r="24" spans="1:8">
      <c r="A24" s="3" t="s">
        <v>10</v>
      </c>
      <c r="B24" s="3">
        <f>SEARCHB("1","212","2")</f>
        <v>2</v>
      </c>
      <c r="C24" s="3"/>
      <c r="D24" s="3"/>
      <c r="E24" s="3"/>
      <c r="F24" s="3"/>
      <c r="G24" s="3"/>
      <c r="H24" s="3"/>
    </row>
    <row r="25" spans="1:8">
      <c r="A25" s="3" t="s">
        <v>10</v>
      </c>
      <c r="B25" s="3">
        <f>SEARCHB(F25,G25,H25)</f>
        <v>2</v>
      </c>
      <c r="C25" s="3"/>
      <c r="D25" s="3"/>
      <c r="E25" s="3" t="s">
        <v>5</v>
      </c>
      <c r="F25" s="2" t="s">
        <v>6</v>
      </c>
      <c r="G25" s="2" t="s">
        <v>7</v>
      </c>
      <c r="H25" s="4" t="s">
        <v>11</v>
      </c>
    </row>
    <row r="26" spans="1:8">
      <c r="A26" s="3" t="s">
        <v>10</v>
      </c>
      <c r="B26" s="3">
        <f>SEARCHB("b","abc",TRUE)</f>
        <v>2</v>
      </c>
      <c r="C26" s="3"/>
      <c r="D26" s="3"/>
      <c r="E26" s="3"/>
      <c r="F26" s="3"/>
      <c r="G26" s="3"/>
      <c r="H26" s="3"/>
    </row>
    <row r="27" spans="1:8">
      <c r="A27" s="3" t="s">
        <v>10</v>
      </c>
      <c r="B27" s="3">
        <f>SEARCHB("a*","cbabc",2)</f>
        <v>3</v>
      </c>
      <c r="C27" s="3"/>
      <c r="D27" s="3"/>
      <c r="E27" s="3"/>
      <c r="F27" s="3"/>
      <c r="G27" s="3"/>
      <c r="H27" s="3"/>
    </row>
    <row r="28" spans="1:8">
      <c r="A28" s="3" t="s">
        <v>10</v>
      </c>
      <c r="B28" s="3">
        <f>SEARCHB("a?a","cbaxabc",2)</f>
        <v>3</v>
      </c>
      <c r="C28" s="3"/>
      <c r="D28" s="3"/>
      <c r="E28" s="3"/>
      <c r="F28" s="3"/>
      <c r="G28" s="3"/>
      <c r="H28" s="3"/>
    </row>
    <row r="29" spans="1:8">
      <c r="A29" s="3" t="s">
        <v>10</v>
      </c>
      <c r="B29" s="3">
        <f>SEARCHB("a~*","cba*bc",2)</f>
        <v>3</v>
      </c>
      <c r="C29" s="3"/>
      <c r="D29" s="3"/>
      <c r="E29" s="3"/>
      <c r="F29" s="3"/>
      <c r="G29" s="3"/>
      <c r="H29" s="3"/>
    </row>
    <row r="30" spans="1:8">
      <c r="A30" s="3" t="s">
        <v>10</v>
      </c>
      <c r="B30" s="3">
        <f>SEARCHB("a~?a","cba?abc",2)</f>
        <v>3</v>
      </c>
      <c r="C30" s="3"/>
      <c r="D30" s="3"/>
      <c r="E30" s="3"/>
      <c r="F30" s="3"/>
      <c r="G30" s="3"/>
      <c r="H30" s="3"/>
    </row>
    <row r="31" spans="1:8">
      <c r="A31" s="3" t="s">
        <v>10</v>
      </c>
      <c r="B31" s="3">
        <f>SEARCHB({"b","CC"},{"abc","XYZ"},{2,33})</f>
        <v>2</v>
      </c>
      <c r="C31" s="3"/>
      <c r="D31" s="3"/>
      <c r="E31" s="3"/>
      <c r="F31" s="3"/>
      <c r="G31" s="3"/>
      <c r="H31" s="3"/>
    </row>
    <row r="32" spans="1:8">
      <c r="A32" s="3" t="s">
        <v>10</v>
      </c>
      <c r="B32" s="3" t="e">
        <f>SEARCHB(F32,G32,H32)</f>
        <v>#VALUE!</v>
      </c>
      <c r="C32" s="3"/>
      <c r="D32" s="3"/>
      <c r="E32" s="3" t="s">
        <v>5</v>
      </c>
      <c r="F32" s="3" t="s">
        <v>12</v>
      </c>
      <c r="G32" s="3" t="s">
        <v>13</v>
      </c>
      <c r="H32" s="5" t="s">
        <v>14</v>
      </c>
    </row>
    <row r="33" spans="1:8">
      <c r="A33" s="3" t="s">
        <v>10</v>
      </c>
      <c r="B33" s="3" t="e">
        <f>SEARCHB("a*","cbbc",2)</f>
        <v>#VALUE!</v>
      </c>
      <c r="C33" s="3"/>
      <c r="D33" s="3"/>
      <c r="E33" s="3"/>
      <c r="F33" s="3"/>
      <c r="G33" s="3"/>
      <c r="H33" s="3"/>
    </row>
    <row r="34" spans="1:8">
      <c r="A34" s="3" t="s">
        <v>10</v>
      </c>
      <c r="B34" s="3" t="e">
        <f>SEARCHB("a?a","cbaabc",2)</f>
        <v>#VALUE!</v>
      </c>
      <c r="C34" s="3"/>
      <c r="D34" s="3"/>
      <c r="E34" s="3"/>
      <c r="F34" s="3"/>
      <c r="G34" s="3"/>
      <c r="H34" s="3"/>
    </row>
    <row r="35" spans="1:8">
      <c r="A35" s="3" t="s">
        <v>10</v>
      </c>
      <c r="B35" s="3" t="e">
        <f>SEARCHB("z","abc",2)</f>
        <v>#VALUE!</v>
      </c>
      <c r="C35" s="3"/>
      <c r="D35" s="3"/>
      <c r="E35" s="3"/>
      <c r="F35" s="3"/>
      <c r="G35" s="3"/>
      <c r="H35" s="3"/>
    </row>
    <row r="36" spans="1:8">
      <c r="A36" s="3" t="s">
        <v>10</v>
      </c>
      <c r="B36" s="3" t="e">
        <f>SEARCHB("1","232",2)</f>
        <v>#VALUE!</v>
      </c>
      <c r="C36" s="3"/>
      <c r="D36" s="3"/>
      <c r="E36" s="3"/>
      <c r="F36" s="3"/>
      <c r="G36" s="3"/>
      <c r="H36" s="3"/>
    </row>
    <row r="37" spans="1:8">
      <c r="A37" s="3" t="s">
        <v>10</v>
      </c>
      <c r="B37" s="3" t="e">
        <f>SEARCHB(bob,"abc",2)</f>
        <v>#NAME?</v>
      </c>
      <c r="C37" s="3"/>
      <c r="D37" s="3"/>
      <c r="E37" s="3"/>
      <c r="F37" s="3"/>
      <c r="G37" s="3"/>
      <c r="H37" s="3"/>
    </row>
    <row r="38" spans="1:8">
      <c r="A38" s="3" t="s">
        <v>10</v>
      </c>
      <c r="B38" s="3" t="e">
        <f>SEARCHB("bob",abc,2)</f>
        <v>#NAME?</v>
      </c>
      <c r="C38" s="3"/>
      <c r="D38" s="3"/>
      <c r="E38" s="3"/>
      <c r="F38" s="3"/>
      <c r="G38" s="3"/>
      <c r="H38" s="3"/>
    </row>
    <row r="39" spans="1:8">
      <c r="A39" s="3" t="s">
        <v>10</v>
      </c>
      <c r="B39" s="3" t="e">
        <f>SEARCHB(TRUE,"a1b",2)</f>
        <v>#VALUE!</v>
      </c>
      <c r="C39" s="3"/>
      <c r="D39" s="3"/>
      <c r="E39" s="3"/>
      <c r="F39" s="3"/>
      <c r="G39" s="3"/>
      <c r="H39" s="3"/>
    </row>
    <row r="40" spans="1:8">
      <c r="A40" s="3" t="s">
        <v>10</v>
      </c>
      <c r="B40" s="3" t="e">
        <f>SEARCHB(FALSE,"a0b",2)</f>
        <v>#VALUE!</v>
      </c>
      <c r="C40" s="3"/>
      <c r="D40" s="3"/>
      <c r="E40" s="3"/>
      <c r="F40" s="3"/>
      <c r="G40" s="3"/>
      <c r="H40" s="3"/>
    </row>
    <row r="41" spans="1:8">
      <c r="A41" s="3" t="s">
        <v>10</v>
      </c>
      <c r="B41" s="3" t="e">
        <f>SEARCHB("0",FALSE,2)</f>
        <v>#VALUE!</v>
      </c>
      <c r="C41" s="3"/>
      <c r="D41" s="3"/>
      <c r="E41" s="3"/>
      <c r="F41" s="3"/>
      <c r="G41" s="3"/>
      <c r="H41" s="3"/>
    </row>
    <row r="42" spans="1:8">
      <c r="A42" s="3" t="s">
        <v>10</v>
      </c>
      <c r="B42" s="3" t="e">
        <f>SEARCHB("1",TRUE,2)</f>
        <v>#VALUE!</v>
      </c>
      <c r="C42" s="3"/>
      <c r="D42" s="3"/>
      <c r="E42" s="3"/>
      <c r="F42" s="3"/>
      <c r="G42" s="3"/>
      <c r="H42" s="3"/>
    </row>
    <row r="43" spans="1:8">
      <c r="A43" s="3" t="s">
        <v>10</v>
      </c>
      <c r="B43" s="3" t="e">
        <f>SEARCHB(1/0,"abc",2)</f>
        <v>#DIV/0!</v>
      </c>
      <c r="C43" s="3"/>
      <c r="D43" s="3"/>
      <c r="E43" s="3"/>
      <c r="F43" s="3"/>
      <c r="G43" s="3"/>
      <c r="H43" s="3"/>
    </row>
    <row r="44" spans="1:8">
      <c r="A44" s="3" t="s">
        <v>10</v>
      </c>
      <c r="B44" s="3" t="e">
        <f>SEARCHB("a",1/0,2)</f>
        <v>#DIV/0!</v>
      </c>
      <c r="C44" s="3"/>
      <c r="D44" s="3"/>
      <c r="E44" s="3"/>
      <c r="F44" s="3"/>
      <c r="G44" s="3"/>
      <c r="H44" s="3"/>
    </row>
    <row r="45" spans="1:8">
      <c r="A45" s="3" t="s">
        <v>10</v>
      </c>
      <c r="B45" s="3" t="e">
        <f>SEARCHB("b","abc",bob)</f>
        <v>#NAME?</v>
      </c>
      <c r="C45" s="3"/>
      <c r="D45" s="3"/>
      <c r="E45" s="3"/>
      <c r="F45" s="3"/>
      <c r="G45" s="3"/>
      <c r="H45" s="3"/>
    </row>
    <row r="46" spans="1:8">
      <c r="A46" s="3" t="s">
        <v>10</v>
      </c>
      <c r="B46" s="3" t="e">
        <f>SEARCHB("b","abc","bob")</f>
        <v>#VALUE!</v>
      </c>
      <c r="C46" s="3"/>
      <c r="D46" s="3"/>
      <c r="E46" s="3"/>
      <c r="F46" s="3"/>
      <c r="G46" s="3"/>
      <c r="H46" s="3"/>
    </row>
    <row r="47" spans="1:8">
      <c r="A47" s="3" t="s">
        <v>10</v>
      </c>
      <c r="B47" s="3" t="e">
        <f>SEARCHB("b","abc",FALSE)</f>
        <v>#VALUE!</v>
      </c>
      <c r="C47" s="3"/>
      <c r="D47" s="3"/>
      <c r="E47" s="3"/>
      <c r="F47" s="3"/>
      <c r="G47" s="3"/>
      <c r="H47" s="3"/>
    </row>
    <row r="48" spans="1:8">
      <c r="A48" s="3" t="s">
        <v>10</v>
      </c>
      <c r="B48" s="3" t="e">
        <f>SEARCHB("b","abc",1/0)</f>
        <v>#DIV/0!</v>
      </c>
      <c r="C48" s="3"/>
      <c r="D48" s="3"/>
      <c r="E48" s="3"/>
      <c r="F48" s="3"/>
      <c r="G48" s="3"/>
      <c r="H4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gordonguthrie</dc:creator>
  <cp:lastModifiedBy>gordonguthrie</cp:lastModifiedBy>
  <dcterms:created xsi:type="dcterms:W3CDTF">2009-01-13T12:28:35Z</dcterms:created>
  <dcterms:modified xsi:type="dcterms:W3CDTF">2009-01-13T12:29:21Z</dcterms:modified>
</cp:coreProperties>
</file>