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<sst xmlns="http://schemas.openxmlformats.org/spreadsheetml/2006/main" count="19" uniqueCount="11">
  <si>
    <t>USDC</t>
  </si>
  <si>
    <t>NOTE</t>
  </si>
  <si>
    <t>Price</t>
  </si>
  <si>
    <t>notePrice</t>
  </si>
  <si>
    <t>Diff</t>
  </si>
  <si>
    <t>$NOTE overperforming</t>
  </si>
  <si>
    <t>$NOTE underperforming</t>
  </si>
  <si>
    <t>newInterestRate</t>
  </si>
  <si>
    <t>NOTE avg price</t>
  </si>
  <si>
    <t>Current interest rate</t>
  </si>
  <si>
    <t>adjustmentCoefficient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</si>
</sst>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"/>
    <numFmt numFmtId="165" formatCode="0.00000"/>
    <numFmt numFmtId="166" formatCode="0.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  <xf borderId="0" fillId="0" fontId="1" numFmtId="2" xfId="0" applyAlignment="1" applyFont="1" applyNumberFormat="1">
      <alignment readingOrder="0"/>
    </xf>
    <xf borderId="0" fillId="0" fontId="1" numFmtId="2" xfId="0" applyFont="1" applyNumberFormat="1"/>
    <xf borderId="0" fillId="0" fontId="1" numFmtId="164" xfId="0" applyAlignment="1" applyFont="1" applyNumberFormat="1">
      <alignment readingOrder="0"/>
    </xf>
    <xf borderId="0" fillId="0" fontId="1" numFmtId="165" xfId="0" applyFont="1" applyNumberFormat="1"/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13"/>
    <col customWidth="1" min="3" max="3" width="18.75"/>
    <col customWidth="1" min="4" max="4" width="17.0"/>
    <col customWidth="1" min="5" max="5" width="19.25"/>
  </cols>
  <sheetData>
    <row r="3">
      <c r="A3" s="1" t="s">
        <v>0</v>
      </c>
      <c r="B3" s="1">
        <v>1000.0</v>
      </c>
    </row>
    <row r="4">
      <c r="A4" s="1" t="s">
        <v>1</v>
      </c>
      <c r="B4" s="1">
        <v>1000.0</v>
      </c>
    </row>
    <row r="7">
      <c r="A7" s="1" t="s">
        <v>2</v>
      </c>
      <c r="B7" s="1" t="s">
        <v>3</v>
      </c>
      <c r="C7" s="1" t="s">
        <v>4</v>
      </c>
    </row>
    <row r="8">
      <c r="A8" s="1">
        <v>0.998</v>
      </c>
      <c r="B8" s="2">
        <f t="shared" ref="B8:B9" si="1">1/A8</f>
        <v>1.002004008</v>
      </c>
      <c r="C8" s="2">
        <f t="shared" ref="C8:C9" si="2">abs(1 - B8)</f>
        <v>0.002004008016</v>
      </c>
      <c r="E8" s="1" t="s">
        <v>5</v>
      </c>
    </row>
    <row r="9">
      <c r="A9" s="1">
        <v>1.002</v>
      </c>
      <c r="B9" s="2">
        <f t="shared" si="1"/>
        <v>0.998003992</v>
      </c>
      <c r="C9" s="2">
        <f t="shared" si="2"/>
        <v>0.001996007984</v>
      </c>
      <c r="E9" s="1" t="s">
        <v>6</v>
      </c>
    </row>
    <row r="11">
      <c r="A11" s="1" t="s">
        <v>7</v>
      </c>
      <c r="B11" s="1" t="s">
        <v>8</v>
      </c>
      <c r="C11" s="1" t="s">
        <v>9</v>
      </c>
      <c r="D11" s="1" t="s">
        <v>10</v>
      </c>
    </row>
    <row r="12">
      <c r="A12" s="3">
        <f t="shared" ref="A12:A19" si="3">max(0, (1 - B12) * $D$12  + C12)</f>
        <v>0.1</v>
      </c>
      <c r="B12" s="4">
        <v>0.98</v>
      </c>
      <c r="C12" s="4">
        <v>0.0</v>
      </c>
      <c r="D12" s="1">
        <v>5.0</v>
      </c>
    </row>
    <row r="13">
      <c r="A13" s="3">
        <f t="shared" si="3"/>
        <v>0.15</v>
      </c>
      <c r="B13" s="4">
        <v>0.99</v>
      </c>
      <c r="C13" s="5">
        <f t="shared" ref="C13:C19" si="4">A12</f>
        <v>0.1</v>
      </c>
    </row>
    <row r="14">
      <c r="A14" s="3">
        <f t="shared" si="3"/>
        <v>0.15</v>
      </c>
      <c r="B14" s="4">
        <v>1.0</v>
      </c>
      <c r="C14" s="5">
        <f t="shared" si="4"/>
        <v>0.15</v>
      </c>
    </row>
    <row r="15">
      <c r="A15" s="3">
        <f t="shared" si="3"/>
        <v>0.1</v>
      </c>
      <c r="B15" s="4">
        <v>1.01</v>
      </c>
      <c r="C15" s="5">
        <f t="shared" si="4"/>
        <v>0.15</v>
      </c>
    </row>
    <row r="16">
      <c r="A16" s="3">
        <f t="shared" si="3"/>
        <v>0.05</v>
      </c>
      <c r="B16" s="4">
        <v>1.01</v>
      </c>
      <c r="C16" s="5">
        <f t="shared" si="4"/>
        <v>0.1</v>
      </c>
    </row>
    <row r="17">
      <c r="A17" s="3">
        <f t="shared" si="3"/>
        <v>0</v>
      </c>
      <c r="B17" s="4">
        <v>1.01</v>
      </c>
      <c r="C17" s="5">
        <f t="shared" si="4"/>
        <v>0.05</v>
      </c>
    </row>
    <row r="18">
      <c r="A18" s="3">
        <f t="shared" si="3"/>
        <v>0</v>
      </c>
      <c r="B18" s="4">
        <v>1.0</v>
      </c>
      <c r="C18" s="5">
        <f t="shared" si="4"/>
        <v>0</v>
      </c>
    </row>
    <row r="19">
      <c r="A19" s="3">
        <f t="shared" si="3"/>
        <v>0</v>
      </c>
      <c r="B19" s="4">
        <v>1.0</v>
      </c>
      <c r="C19" s="5">
        <f t="shared" si="4"/>
        <v>0</v>
      </c>
    </row>
    <row r="20">
      <c r="A20" s="3"/>
      <c r="B20" s="5"/>
    </row>
    <row r="21">
      <c r="A21" s="6" t="s">
        <v>7</v>
      </c>
      <c r="B21" s="1" t="s">
        <v>8</v>
      </c>
      <c r="C21" s="1" t="s">
        <v>9</v>
      </c>
      <c r="D21" s="1" t="s">
        <v>10</v>
      </c>
    </row>
    <row r="22">
      <c r="A22" s="3">
        <f t="shared" ref="A22:A29" si="5">max(0, (1 - B22) * $D$22  + C22)</f>
        <v>0.005</v>
      </c>
      <c r="B22" s="4">
        <v>0.98</v>
      </c>
      <c r="C22" s="4">
        <v>0.0</v>
      </c>
      <c r="D22" s="1">
        <v>0.25</v>
      </c>
    </row>
    <row r="23">
      <c r="A23" s="3">
        <f t="shared" si="5"/>
        <v>0.0075</v>
      </c>
      <c r="B23" s="4">
        <v>0.99</v>
      </c>
      <c r="C23" s="5">
        <f t="shared" ref="C23:C29" si="6">A22</f>
        <v>0.005</v>
      </c>
    </row>
    <row r="24">
      <c r="A24" s="3">
        <f t="shared" si="5"/>
        <v>0.0075</v>
      </c>
      <c r="B24" s="4">
        <v>1.0</v>
      </c>
      <c r="C24" s="5">
        <f t="shared" si="6"/>
        <v>0.0075</v>
      </c>
    </row>
    <row r="25">
      <c r="A25" s="3">
        <f t="shared" si="5"/>
        <v>0.005</v>
      </c>
      <c r="B25" s="4">
        <v>1.01</v>
      </c>
      <c r="C25" s="5">
        <f t="shared" si="6"/>
        <v>0.0075</v>
      </c>
    </row>
    <row r="26">
      <c r="A26" s="3">
        <f t="shared" si="5"/>
        <v>0.0025</v>
      </c>
      <c r="B26" s="4">
        <v>1.01</v>
      </c>
      <c r="C26" s="5">
        <f t="shared" si="6"/>
        <v>0.005</v>
      </c>
    </row>
    <row r="27">
      <c r="A27" s="3">
        <f t="shared" si="5"/>
        <v>0</v>
      </c>
      <c r="B27" s="4">
        <v>1.01</v>
      </c>
      <c r="C27" s="5">
        <f t="shared" si="6"/>
        <v>0.0025</v>
      </c>
    </row>
    <row r="28">
      <c r="A28" s="3">
        <f t="shared" si="5"/>
        <v>0</v>
      </c>
      <c r="B28" s="4">
        <v>1.0</v>
      </c>
      <c r="C28" s="5">
        <f t="shared" si="6"/>
        <v>0</v>
      </c>
    </row>
    <row r="29">
      <c r="A29" s="3">
        <f t="shared" si="5"/>
        <v>0</v>
      </c>
      <c r="B29" s="4">
        <v>1.0</v>
      </c>
      <c r="C29" s="5">
        <f t="shared" si="6"/>
        <v>0</v>
      </c>
    </row>
    <row r="31">
      <c r="A31" s="6" t="s">
        <v>7</v>
      </c>
      <c r="B31" s="1" t="s">
        <v>8</v>
      </c>
      <c r="C31" s="1" t="s">
        <v>9</v>
      </c>
      <c r="D31" s="1" t="s">
        <v>10</v>
      </c>
    </row>
    <row r="32">
      <c r="A32" s="7">
        <f t="shared" ref="A32:A41" si="7">max(0, (1 - B32) * $D$32  + C32)</f>
        <v>0.01</v>
      </c>
      <c r="B32" s="8">
        <v>0.98</v>
      </c>
      <c r="C32" s="9">
        <v>0.0</v>
      </c>
      <c r="D32" s="1">
        <v>0.5</v>
      </c>
    </row>
    <row r="33">
      <c r="A33" s="7">
        <f t="shared" si="7"/>
        <v>0.02</v>
      </c>
      <c r="B33" s="8">
        <v>0.98</v>
      </c>
      <c r="C33" s="7">
        <f t="shared" ref="C33:C41" si="8">A32</f>
        <v>0.01</v>
      </c>
    </row>
    <row r="34">
      <c r="A34" s="7">
        <f t="shared" si="7"/>
        <v>0.03</v>
      </c>
      <c r="B34" s="8">
        <v>0.98</v>
      </c>
      <c r="C34" s="7">
        <f t="shared" si="8"/>
        <v>0.02</v>
      </c>
    </row>
    <row r="35">
      <c r="A35" s="7">
        <f t="shared" si="7"/>
        <v>0.04</v>
      </c>
      <c r="B35" s="8">
        <v>0.98</v>
      </c>
      <c r="C35" s="7">
        <f t="shared" si="8"/>
        <v>0.03</v>
      </c>
    </row>
    <row r="36">
      <c r="A36" s="7">
        <f t="shared" si="7"/>
        <v>0.045</v>
      </c>
      <c r="B36" s="8">
        <v>0.99</v>
      </c>
      <c r="C36" s="7">
        <f t="shared" si="8"/>
        <v>0.04</v>
      </c>
    </row>
    <row r="37">
      <c r="A37" s="7">
        <f t="shared" si="7"/>
        <v>0.05</v>
      </c>
      <c r="B37" s="8">
        <v>0.99</v>
      </c>
      <c r="C37" s="7">
        <f t="shared" si="8"/>
        <v>0.045</v>
      </c>
    </row>
    <row r="38">
      <c r="A38" s="7">
        <f t="shared" si="7"/>
        <v>0.055</v>
      </c>
      <c r="B38" s="8">
        <v>0.99</v>
      </c>
      <c r="C38" s="7">
        <f t="shared" si="8"/>
        <v>0.05</v>
      </c>
    </row>
    <row r="39">
      <c r="A39" s="7">
        <f t="shared" si="7"/>
        <v>0.055</v>
      </c>
      <c r="B39" s="8">
        <v>1.0</v>
      </c>
      <c r="C39" s="7">
        <f t="shared" si="8"/>
        <v>0.055</v>
      </c>
    </row>
    <row r="40">
      <c r="A40" s="7">
        <f t="shared" si="7"/>
        <v>0.055</v>
      </c>
      <c r="B40" s="8">
        <v>1.0</v>
      </c>
      <c r="C40" s="7">
        <f t="shared" si="8"/>
        <v>0.055</v>
      </c>
    </row>
    <row r="41">
      <c r="A41" s="7">
        <f t="shared" si="7"/>
        <v>0.055</v>
      </c>
      <c r="B41" s="8">
        <v>1.0</v>
      </c>
      <c r="C41" s="7">
        <f t="shared" si="8"/>
        <v>0.055</v>
      </c>
    </row>
  </sheetData>
  <drawing r:id="rId1"/>
</worksheet>
</file>