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xampp\htdocs\Hyplap\P-6 GTS Lab\"/>
    </mc:Choice>
  </mc:AlternateContent>
  <xr:revisionPtr revIDLastSave="0" documentId="13_ncr:1_{E1F87EA4-4312-4226-A57F-105373682E5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il analysis report" sheetId="1" r:id="rId1"/>
    <sheet name="ferrography report" sheetId="2" r:id="rId2"/>
    <sheet name="FERROGRAPHY REPORT GREASE" sheetId="3" r:id="rId3"/>
    <sheet name="DIESEL" sheetId="4" r:id="rId4"/>
    <sheet name="COOLANT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2" i="3" l="1"/>
  <c r="P42" i="3"/>
  <c r="U25" i="3"/>
  <c r="T45" i="2"/>
  <c r="O45" i="2"/>
  <c r="T28" i="2"/>
  <c r="C86" i="1"/>
  <c r="C85" i="1"/>
  <c r="C84" i="1"/>
  <c r="C83" i="1"/>
  <c r="C82" i="1"/>
  <c r="C81" i="1"/>
  <c r="C80" i="1"/>
  <c r="C79" i="1"/>
  <c r="C78" i="1"/>
  <c r="C76" i="1"/>
  <c r="C75" i="1"/>
  <c r="C74" i="1"/>
  <c r="C72" i="1"/>
  <c r="C71" i="1"/>
  <c r="C70" i="1"/>
  <c r="C69" i="1"/>
  <c r="C68" i="1"/>
  <c r="C67" i="1"/>
  <c r="C66" i="1"/>
  <c r="C65" i="1"/>
  <c r="C64" i="1"/>
  <c r="C63" i="1"/>
  <c r="C62" i="1"/>
  <c r="H24" i="1"/>
  <c r="H23" i="1"/>
  <c r="G23" i="1"/>
  <c r="H22" i="1"/>
  <c r="G22" i="1"/>
  <c r="H21" i="1"/>
  <c r="G21" i="1"/>
  <c r="H20" i="1"/>
  <c r="G20" i="1"/>
  <c r="H19" i="1"/>
  <c r="G19" i="1"/>
  <c r="A12" i="1"/>
  <c r="H10" i="1"/>
  <c r="H56" i="1" s="1"/>
  <c r="B10" i="1"/>
  <c r="B56" i="1" s="1"/>
  <c r="H9" i="1"/>
  <c r="H55" i="1" s="1"/>
  <c r="B9" i="1"/>
  <c r="B55" i="1" s="1"/>
  <c r="H8" i="1"/>
  <c r="H17" i="1" s="1"/>
  <c r="B8" i="1"/>
  <c r="B54" i="1" s="1"/>
  <c r="H7" i="1"/>
  <c r="H53" i="1" s="1"/>
  <c r="B7" i="1"/>
  <c r="B53" i="1" s="1"/>
  <c r="H6" i="1"/>
  <c r="H52" i="1" s="1"/>
  <c r="B6" i="1"/>
  <c r="B52" i="1" s="1"/>
  <c r="H5" i="1"/>
  <c r="H51" i="1" s="1"/>
  <c r="B5" i="1"/>
  <c r="B51" i="1" s="1"/>
  <c r="H4" i="1"/>
  <c r="B4" i="1"/>
  <c r="C58" i="1" s="1"/>
  <c r="H16" i="1" l="1"/>
  <c r="H54" i="1"/>
  <c r="C59" i="1"/>
</calcChain>
</file>

<file path=xl/sharedStrings.xml><?xml version="1.0" encoding="utf-8"?>
<sst xmlns="http://schemas.openxmlformats.org/spreadsheetml/2006/main" count="607" uniqueCount="209">
  <si>
    <t xml:space="preserve">                                              Oil &amp;Wear Analysis Impresssion</t>
  </si>
  <si>
    <t>USN:</t>
  </si>
  <si>
    <t>SEVERITY</t>
  </si>
  <si>
    <t>EQUIPMENT ID:</t>
  </si>
  <si>
    <t xml:space="preserve">CUSTOMER NAME: </t>
  </si>
  <si>
    <t>SITE NAME:</t>
  </si>
  <si>
    <t>SITE LOCATION:</t>
  </si>
  <si>
    <t>EQUIPMENT NAME:</t>
  </si>
  <si>
    <t>COMPONENT :</t>
  </si>
  <si>
    <t>GRADE OF OIL:</t>
  </si>
  <si>
    <t>REPORT DATE:</t>
  </si>
  <si>
    <t>OIL COMPANY:</t>
  </si>
  <si>
    <t>SAMPLE DATE:</t>
  </si>
  <si>
    <t>SUMP CAPACITY:</t>
  </si>
  <si>
    <t>GTS ID:</t>
  </si>
  <si>
    <t>RECOMMENDATION</t>
  </si>
  <si>
    <t>PHYSICO CHEMICAL PARAMETER</t>
  </si>
  <si>
    <t xml:space="preserve">TEST </t>
  </si>
  <si>
    <t>ASTM</t>
  </si>
  <si>
    <t xml:space="preserve">UNIT </t>
  </si>
  <si>
    <t>LIMIT</t>
  </si>
  <si>
    <t>RESULT</t>
  </si>
  <si>
    <t>TOTAL ACID NUMBER</t>
  </si>
  <si>
    <t>ASTMD 664</t>
  </si>
  <si>
    <t>MgKOH/g</t>
  </si>
  <si>
    <t>VISCOSITY AT 40 DEG</t>
  </si>
  <si>
    <t>ASTM D 445</t>
  </si>
  <si>
    <t>cSt</t>
  </si>
  <si>
    <t>MOISTURE</t>
  </si>
  <si>
    <t>ASTM D 1744</t>
  </si>
  <si>
    <t>ppm</t>
  </si>
  <si>
    <t xml:space="preserve">DIRECT READING FERROGRAPHY </t>
  </si>
  <si>
    <t>ASTM D7690 (ext)</t>
  </si>
  <si>
    <t>DL/DS/ WPC</t>
  </si>
  <si>
    <t>PARTICLE COUNT NAS</t>
  </si>
  <si>
    <t>NAS 1638</t>
  </si>
  <si>
    <t>PARTICLE COUNT ISO</t>
  </si>
  <si>
    <t>ISO 4406</t>
  </si>
  <si>
    <t xml:space="preserve">                                             Oil &amp;Wear Analysis Impresssion</t>
  </si>
  <si>
    <t>WEAR METAL ANALYSIS</t>
  </si>
  <si>
    <t>WEAR METALS (ppm)</t>
  </si>
  <si>
    <t>Iron (Fe)</t>
  </si>
  <si>
    <t>Chromium (Cr)</t>
  </si>
  <si>
    <t>Tin (Sn)</t>
  </si>
  <si>
    <t>Aluminium (Al)</t>
  </si>
  <si>
    <t>Nickel (Ni)</t>
  </si>
  <si>
    <t>Manganese (Mn)</t>
  </si>
  <si>
    <t>-</t>
  </si>
  <si>
    <t>Copper (Cu)</t>
  </si>
  <si>
    <t>Lead (Pb)</t>
  </si>
  <si>
    <t>Silver (Ag)</t>
  </si>
  <si>
    <t>Vanadium (V)</t>
  </si>
  <si>
    <t>Titanium (Ti)</t>
  </si>
  <si>
    <t>CONTAMINATION(ppm)</t>
  </si>
  <si>
    <t>Silicon/Silica (Si)</t>
  </si>
  <si>
    <t>Potassium (K)</t>
  </si>
  <si>
    <t>_</t>
  </si>
  <si>
    <t>Sodium (Na)</t>
  </si>
  <si>
    <t>ADDITIVES(ppm)</t>
  </si>
  <si>
    <t>Calcium (Ca)</t>
  </si>
  <si>
    <t>Magnesium (Mg)</t>
  </si>
  <si>
    <t>Cadmium (Cd)</t>
  </si>
  <si>
    <t>Boron (B)</t>
  </si>
  <si>
    <t>Zinc (Zn)</t>
  </si>
  <si>
    <t>Phosphorus (P)</t>
  </si>
  <si>
    <t>Barium (Ba)</t>
  </si>
  <si>
    <t>Molybdenum(Mo)</t>
  </si>
  <si>
    <t>Sulphur(S)</t>
  </si>
  <si>
    <t>GTS153176</t>
  </si>
  <si>
    <r>
      <t xml:space="preserve">         </t>
    </r>
    <r>
      <rPr>
        <sz val="11"/>
        <color theme="0"/>
        <rFont val="Times New Roman"/>
        <family val="1"/>
      </rPr>
      <t>NORMAL</t>
    </r>
  </si>
  <si>
    <t xml:space="preserve">AC1-RM-DS-201 </t>
  </si>
  <si>
    <t>ULTRATECH CEMENT LTD.</t>
  </si>
  <si>
    <t>ADITYA CEMENT PLANT</t>
  </si>
  <si>
    <t>RAW MILL-1</t>
  </si>
  <si>
    <t>RAW MILL DYNAMIC SEPERATOR DS-201</t>
  </si>
  <si>
    <t>HYDRAULIC SYSTEM</t>
  </si>
  <si>
    <t>ISO VG 68</t>
  </si>
  <si>
    <t>NA</t>
  </si>
  <si>
    <t>SAMPLE RECEIVED DATE:</t>
  </si>
  <si>
    <t>ULAC1-04</t>
  </si>
  <si>
    <t>Recommendation:</t>
  </si>
  <si>
    <t>Observation:</t>
  </si>
  <si>
    <t>hgiugbgpou</t>
  </si>
  <si>
    <t>ANALYTICAL TEST RESULTS</t>
  </si>
  <si>
    <t>Test parameter</t>
  </si>
  <si>
    <t>Method</t>
  </si>
  <si>
    <t>Limit</t>
  </si>
  <si>
    <t>Value</t>
  </si>
  <si>
    <t>Direct reading Ferrography</t>
  </si>
  <si>
    <t>Wear particle concentration(Dl+Ds)</t>
  </si>
  <si>
    <t>Large Particles(Dl)</t>
  </si>
  <si>
    <t>Small Particles(Ds)</t>
  </si>
  <si>
    <t>GRAPHICAL REPRESENTATION OF RESULTS</t>
  </si>
  <si>
    <t xml:space="preserve">  This is a subjective scale based on the observation of the analyzer.
</t>
  </si>
  <si>
    <t>1 to 4 (few)</t>
  </si>
  <si>
    <t>5-7 (Moderate)</t>
  </si>
  <si>
    <t>8-10(critical)</t>
  </si>
  <si>
    <t>NORMAL</t>
  </si>
  <si>
    <t>CAUTION</t>
  </si>
  <si>
    <t>CRITICAL</t>
  </si>
  <si>
    <t>TREND ANALYSIS</t>
  </si>
  <si>
    <t>WPC COUNT</t>
  </si>
  <si>
    <t>CONTAMINATION TREND</t>
  </si>
  <si>
    <t>STEEL DUST CONCENTRATION TREND</t>
  </si>
  <si>
    <t>GTS0006212</t>
  </si>
  <si>
    <t>Contamination</t>
  </si>
  <si>
    <t xml:space="preserve">Rubbing wear </t>
  </si>
  <si>
    <t>bearing wear</t>
  </si>
  <si>
    <t>cutting wear</t>
  </si>
  <si>
    <t>red oxides</t>
  </si>
  <si>
    <t>black oxides</t>
  </si>
  <si>
    <t>corrosive wear</t>
  </si>
  <si>
    <t>gear wear</t>
  </si>
  <si>
    <t>cast iron</t>
  </si>
  <si>
    <t>Dirt/dust</t>
  </si>
  <si>
    <t>Percentage Large Particles Trend(Dl)</t>
  </si>
  <si>
    <t>lube degradation</t>
  </si>
  <si>
    <t>contaminent sphere</t>
  </si>
  <si>
    <t>fibre</t>
  </si>
  <si>
    <t>carbon</t>
  </si>
  <si>
    <t>aluminium</t>
  </si>
  <si>
    <t>copper</t>
  </si>
  <si>
    <t>low steel alloy</t>
  </si>
  <si>
    <t>medium steel alloy</t>
  </si>
  <si>
    <t>high steel alloy</t>
  </si>
  <si>
    <t>lead/tin</t>
  </si>
  <si>
    <t>Wear Particle trend(WPC)</t>
  </si>
  <si>
    <t>Percentage Smaller Particles Trend(Ds)</t>
  </si>
  <si>
    <t xml:space="preserve">Steel dust Contamination </t>
  </si>
  <si>
    <t>Steel Dust Concentration Reading:</t>
  </si>
  <si>
    <t>Data Point</t>
  </si>
  <si>
    <t>Iron concentration(%wt)</t>
  </si>
  <si>
    <t xml:space="preserve">Judgement </t>
  </si>
  <si>
    <t>Action</t>
  </si>
  <si>
    <t>Greater than 0.1%</t>
  </si>
  <si>
    <t>CRITICAL – Indicating severe wear(continuous flaking of inner ring, outer ring and balls)</t>
  </si>
  <si>
    <t>Measure the concentration at shorter intervals and take corrective action.</t>
  </si>
  <si>
    <t>0.05-0.1%</t>
  </si>
  <si>
    <t>CAUTION-  Indicating medium wear(partial flaking on the inner ring, outer ring and balls)</t>
  </si>
  <si>
    <t>Fill the machinery with fresh grease immediately and measure the concentration again after a month.</t>
  </si>
  <si>
    <t>Less than 0.05%</t>
  </si>
  <si>
    <t>Monitor the trend of the machine at normal frequency</t>
  </si>
  <si>
    <t>CONTAMINATION</t>
  </si>
  <si>
    <t>ASTM 4737</t>
  </si>
  <si>
    <t>0.30 Max</t>
  </si>
  <si>
    <t>% by wt</t>
  </si>
  <si>
    <t>IS 1448 (P8) 2008</t>
  </si>
  <si>
    <t>Not worse than No.1</t>
  </si>
  <si>
    <t>2.0 to 4.5</t>
  </si>
  <si>
    <t>ASTM D 5185</t>
  </si>
  <si>
    <t>35 Min</t>
  </si>
  <si>
    <t>deg C</t>
  </si>
  <si>
    <t>0.820 to 0.845</t>
  </si>
  <si>
    <t>g/ml</t>
  </si>
  <si>
    <t>IS 1448 (P32) 2008</t>
  </si>
  <si>
    <t>Not Specified</t>
  </si>
  <si>
    <t>mg KOH/g</t>
  </si>
  <si>
    <t>ASTM D 664</t>
  </si>
  <si>
    <t>0.01 Max</t>
  </si>
  <si>
    <t>IS 1448 (P4) 2008</t>
  </si>
  <si>
    <t>Degree C</t>
  </si>
  <si>
    <t>ASTM D 86</t>
  </si>
  <si>
    <t>TEST PARAMETER</t>
  </si>
  <si>
    <t>TEST METHOD</t>
  </si>
  <si>
    <t>UNIT</t>
  </si>
  <si>
    <t>LIMITS</t>
  </si>
  <si>
    <t>CETANE NUMBER</t>
  </si>
  <si>
    <t>RBC (ON 10% RESIDUE)</t>
  </si>
  <si>
    <t xml:space="preserve">COPPER STRIP CORROSION FOR 3 H 
@ 100 DEG C
</t>
  </si>
  <si>
    <t xml:space="preserve">IS 1448 (P15) 2004 
ISO, 2160 :1998
</t>
  </si>
  <si>
    <t>KINEMATIC VISCOSITY @ 40 DEG C</t>
  </si>
  <si>
    <t>SULPHUR CONTENT</t>
  </si>
  <si>
    <t xml:space="preserve">IS  1448 (P20)
2007
</t>
  </si>
  <si>
    <t>Deg C</t>
  </si>
  <si>
    <t>FLASH POINT</t>
  </si>
  <si>
    <t>DENSITY @ 15 DEG C</t>
  </si>
  <si>
    <t>WATER CONTENT</t>
  </si>
  <si>
    <t>ASH CONTENT</t>
  </si>
  <si>
    <t>PARTICLE COUNTER</t>
  </si>
  <si>
    <t>INITIAL BOILING POINT</t>
  </si>
  <si>
    <t>FINAL BOILING POINT</t>
  </si>
  <si>
    <t>18/16/13</t>
  </si>
  <si>
    <t>Min 46</t>
  </si>
  <si>
    <t>RECOMMENDATION:</t>
  </si>
  <si>
    <t>ML</t>
  </si>
  <si>
    <t xml:space="preserve">DISTILLATION RECOVERY </t>
  </si>
  <si>
    <t>ASTM D 5186</t>
  </si>
  <si>
    <t>ASTM D 5187</t>
  </si>
  <si>
    <t>ASTM D 5188</t>
  </si>
  <si>
    <t>ASTM D 5189</t>
  </si>
  <si>
    <t>ASTM D 5190</t>
  </si>
  <si>
    <t>ASTM D 5191</t>
  </si>
  <si>
    <t>ASTM D 5192</t>
  </si>
  <si>
    <t>ASTM D 5193</t>
  </si>
  <si>
    <t>ASTM D 5194</t>
  </si>
  <si>
    <t>ASTM D 5195</t>
  </si>
  <si>
    <t>WEAR METALS</t>
  </si>
  <si>
    <t>CONTAMINANTS</t>
  </si>
  <si>
    <t>ADDITIVES</t>
  </si>
  <si>
    <t>ELEMENTAL ANALYSIS</t>
  </si>
  <si>
    <t>AF-NAC</t>
  </si>
  <si>
    <t>p H VALUE</t>
  </si>
  <si>
    <t>TOTAL DISSOLVED SOLID</t>
  </si>
  <si>
    <t>APPEARANCE(colour)</t>
  </si>
  <si>
    <t xml:space="preserve">GLYCOL CONCENTRATION % @20 deg C
</t>
  </si>
  <si>
    <t>CHLORIDE CONTENT</t>
  </si>
  <si>
    <t xml:space="preserve">       CONTAMINANTS</t>
  </si>
  <si>
    <t xml:space="preserve">      ADDITIVES</t>
  </si>
  <si>
    <t xml:space="preserve">      WEAR 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</si>
</sst>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Times New Roman"/>
      <family val="1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0" tint="-0.34998626667073579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theme="0" tint="-0.34998626667073579"/>
      </right>
      <top style="thin">
        <color indexed="64"/>
      </top>
      <bottom/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1">
    <xf numFmtId="0" fontId="0" fillId="0" borderId="0" xfId="0"/>
    <xf numFmtId="0" fontId="4" fillId="4" borderId="7" xfId="1" applyFont="1" applyFill="1" applyBorder="1" applyAlignment="1">
      <alignment horizontal="center" vertical="center"/>
    </xf>
    <xf numFmtId="0" fontId="7" fillId="4" borderId="10" xfId="1" applyFont="1" applyFill="1" applyBorder="1" applyAlignment="1">
      <alignment horizontal="left" vertical="center" wrapText="1"/>
    </xf>
    <xf numFmtId="0" fontId="7" fillId="4" borderId="5" xfId="1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/>
    </xf>
    <xf numFmtId="0" fontId="7" fillId="4" borderId="17" xfId="1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 wrapText="1"/>
    </xf>
    <xf numFmtId="0" fontId="8" fillId="4" borderId="8" xfId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4" borderId="13" xfId="1" applyFont="1" applyFill="1" applyBorder="1" applyAlignment="1">
      <alignment horizontal="left" vertical="center" wrapText="1"/>
    </xf>
    <xf numFmtId="0" fontId="7" fillId="4" borderId="16" xfId="1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left"/>
    </xf>
    <xf numFmtId="0" fontId="7" fillId="4" borderId="20" xfId="1" applyFont="1" applyFill="1" applyBorder="1" applyAlignment="1">
      <alignment horizontal="left" vertical="center" wrapText="1"/>
    </xf>
    <xf numFmtId="0" fontId="8" fillId="6" borderId="8" xfId="1" applyFont="1" applyFill="1" applyBorder="1" applyAlignment="1">
      <alignment horizontal="center" vertical="center"/>
    </xf>
    <xf numFmtId="164" fontId="8" fillId="6" borderId="8" xfId="1" applyNumberFormat="1" applyFont="1" applyFill="1" applyBorder="1" applyAlignment="1">
      <alignment horizontal="center" vertical="center"/>
    </xf>
    <xf numFmtId="0" fontId="8" fillId="6" borderId="7" xfId="1" applyFont="1" applyFill="1" applyBorder="1" applyAlignment="1">
      <alignment horizontal="center"/>
    </xf>
    <xf numFmtId="0" fontId="8" fillId="6" borderId="8" xfId="1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4" fillId="4" borderId="39" xfId="1" applyFont="1" applyFill="1" applyBorder="1" applyAlignment="1">
      <alignment horizontal="center" vertical="center"/>
    </xf>
    <xf numFmtId="0" fontId="8" fillId="4" borderId="10" xfId="1" applyFont="1" applyFill="1" applyBorder="1" applyAlignment="1">
      <alignment horizontal="left" vertical="center" wrapText="1"/>
    </xf>
    <xf numFmtId="0" fontId="8" fillId="4" borderId="11" xfId="1" applyFont="1" applyFill="1" applyBorder="1" applyAlignment="1">
      <alignment vertical="center" wrapText="1"/>
    </xf>
    <xf numFmtId="0" fontId="8" fillId="4" borderId="5" xfId="1" applyFont="1" applyFill="1" applyBorder="1" applyAlignment="1">
      <alignment horizontal="left" vertical="center" wrapText="1"/>
    </xf>
    <xf numFmtId="0" fontId="8" fillId="4" borderId="0" xfId="1" applyFont="1" applyFill="1" applyBorder="1" applyAlignment="1">
      <alignment vertical="center" wrapText="1"/>
    </xf>
    <xf numFmtId="0" fontId="8" fillId="0" borderId="5" xfId="0" applyFont="1" applyBorder="1" applyAlignment="1">
      <alignment horizontal="left"/>
    </xf>
    <xf numFmtId="0" fontId="8" fillId="0" borderId="0" xfId="0" applyFont="1"/>
    <xf numFmtId="0" fontId="8" fillId="4" borderId="17" xfId="1" applyFont="1" applyFill="1" applyBorder="1" applyAlignment="1">
      <alignment horizontal="left" vertical="center" wrapText="1"/>
    </xf>
    <xf numFmtId="0" fontId="8" fillId="4" borderId="18" xfId="1" applyFont="1" applyFill="1" applyBorder="1" applyAlignment="1">
      <alignment vertical="center" wrapText="1"/>
    </xf>
    <xf numFmtId="0" fontId="8" fillId="0" borderId="7" xfId="0" applyFont="1" applyBorder="1"/>
    <xf numFmtId="0" fontId="8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2" fillId="0" borderId="45" xfId="0" applyFont="1" applyBorder="1" applyAlignment="1">
      <alignment horizontal="center" vertical="center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0" fontId="8" fillId="0" borderId="55" xfId="0" applyFont="1" applyBorder="1" applyAlignment="1">
      <alignment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55" xfId="0" applyFont="1" applyBorder="1" applyAlignment="1">
      <alignment vertical="top" wrapText="1"/>
    </xf>
    <xf numFmtId="0" fontId="8" fillId="0" borderId="7" xfId="0" applyFont="1" applyBorder="1" applyAlignment="1">
      <alignment wrapText="1"/>
    </xf>
    <xf numFmtId="0" fontId="14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8" fillId="0" borderId="9" xfId="0" applyFont="1" applyBorder="1"/>
    <xf numFmtId="0" fontId="8" fillId="4" borderId="7" xfId="1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6" fillId="5" borderId="8" xfId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8" fillId="4" borderId="11" xfId="1" applyFont="1" applyFill="1" applyBorder="1" applyAlignment="1">
      <alignment horizontal="left" vertical="center" wrapText="1"/>
    </xf>
    <xf numFmtId="0" fontId="8" fillId="4" borderId="12" xfId="1" applyFont="1" applyFill="1" applyBorder="1" applyAlignment="1">
      <alignment horizontal="left" vertical="center" wrapText="1"/>
    </xf>
    <xf numFmtId="0" fontId="7" fillId="4" borderId="13" xfId="1" applyFont="1" applyFill="1" applyBorder="1" applyAlignment="1">
      <alignment horizontal="left" vertical="center" wrapText="1"/>
    </xf>
    <xf numFmtId="0" fontId="7" fillId="4" borderId="11" xfId="1" applyFont="1" applyFill="1" applyBorder="1" applyAlignment="1">
      <alignment horizontal="left" vertical="center" wrapText="1"/>
    </xf>
    <xf numFmtId="0" fontId="8" fillId="4" borderId="14" xfId="1" applyFont="1" applyFill="1" applyBorder="1" applyAlignment="1">
      <alignment horizontal="left" vertical="center" wrapText="1"/>
    </xf>
    <xf numFmtId="0" fontId="8" fillId="4" borderId="0" xfId="1" applyFont="1" applyFill="1" applyBorder="1" applyAlignment="1">
      <alignment horizontal="left" vertical="center" wrapText="1"/>
    </xf>
    <xf numFmtId="0" fontId="8" fillId="4" borderId="15" xfId="1" applyFont="1" applyFill="1" applyBorder="1" applyAlignment="1">
      <alignment horizontal="left" vertical="center" wrapText="1"/>
    </xf>
    <xf numFmtId="0" fontId="7" fillId="4" borderId="16" xfId="1" applyFont="1" applyFill="1" applyBorder="1" applyAlignment="1">
      <alignment horizontal="left" vertical="center" wrapText="1"/>
    </xf>
    <xf numFmtId="0" fontId="7" fillId="4" borderId="0" xfId="1" applyFont="1" applyFill="1" applyBorder="1" applyAlignment="1">
      <alignment horizontal="left" vertical="center" wrapText="1"/>
    </xf>
    <xf numFmtId="0" fontId="8" fillId="4" borderId="6" xfId="1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left"/>
    </xf>
    <xf numFmtId="0" fontId="7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164" fontId="8" fillId="0" borderId="6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5" xfId="0" applyFont="1" applyBorder="1" applyAlignment="1">
      <alignment horizontal="left"/>
    </xf>
    <xf numFmtId="15" fontId="8" fillId="4" borderId="0" xfId="1" applyNumberFormat="1" applyFont="1" applyFill="1" applyBorder="1" applyAlignment="1">
      <alignment horizontal="left" vertical="center" wrapText="1"/>
    </xf>
    <xf numFmtId="15" fontId="8" fillId="4" borderId="6" xfId="1" applyNumberFormat="1" applyFont="1" applyFill="1" applyBorder="1" applyAlignment="1">
      <alignment horizontal="left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8" fillId="4" borderId="8" xfId="1" applyFont="1" applyFill="1" applyBorder="1" applyAlignment="1">
      <alignment horizontal="center" vertical="center" wrapText="1"/>
    </xf>
    <xf numFmtId="0" fontId="8" fillId="4" borderId="18" xfId="1" applyFont="1" applyFill="1" applyBorder="1" applyAlignment="1">
      <alignment horizontal="left" vertical="center" wrapText="1"/>
    </xf>
    <xf numFmtId="0" fontId="8" fillId="4" borderId="19" xfId="1" applyFont="1" applyFill="1" applyBorder="1" applyAlignment="1">
      <alignment horizontal="left" vertical="center" wrapText="1"/>
    </xf>
    <xf numFmtId="0" fontId="7" fillId="4" borderId="20" xfId="1" applyFont="1" applyFill="1" applyBorder="1" applyAlignment="1">
      <alignment horizontal="left" vertical="center"/>
    </xf>
    <xf numFmtId="0" fontId="7" fillId="4" borderId="18" xfId="1" applyFont="1" applyFill="1" applyBorder="1" applyAlignment="1">
      <alignment horizontal="left" vertical="center"/>
    </xf>
    <xf numFmtId="0" fontId="8" fillId="4" borderId="21" xfId="1" applyFont="1" applyFill="1" applyBorder="1" applyAlignment="1">
      <alignment horizontal="left" vertical="center" wrapText="1"/>
    </xf>
    <xf numFmtId="0" fontId="7" fillId="3" borderId="5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6" borderId="10" xfId="1" applyFont="1" applyFill="1" applyBorder="1" applyAlignment="1">
      <alignment horizontal="center" vertical="center" wrapText="1"/>
    </xf>
    <xf numFmtId="0" fontId="7" fillId="6" borderId="11" xfId="1" applyFont="1" applyFill="1" applyBorder="1" applyAlignment="1">
      <alignment horizontal="center" vertical="center" wrapText="1"/>
    </xf>
    <xf numFmtId="0" fontId="7" fillId="6" borderId="14" xfId="1" applyFont="1" applyFill="1" applyBorder="1" applyAlignment="1">
      <alignment horizontal="center" vertical="center" wrapText="1"/>
    </xf>
    <xf numFmtId="0" fontId="7" fillId="6" borderId="5" xfId="1" applyFont="1" applyFill="1" applyBorder="1" applyAlignment="1">
      <alignment horizontal="center" vertical="center" wrapText="1"/>
    </xf>
    <xf numFmtId="0" fontId="7" fillId="6" borderId="0" xfId="1" applyFont="1" applyFill="1" applyBorder="1" applyAlignment="1">
      <alignment horizontal="center" vertical="center" wrapText="1"/>
    </xf>
    <xf numFmtId="0" fontId="7" fillId="6" borderId="6" xfId="1" applyFont="1" applyFill="1" applyBorder="1" applyAlignment="1">
      <alignment horizontal="center" vertical="center" wrapText="1"/>
    </xf>
    <xf numFmtId="0" fontId="7" fillId="6" borderId="17" xfId="1" applyFont="1" applyFill="1" applyBorder="1" applyAlignment="1">
      <alignment horizontal="center" vertical="center" wrapText="1"/>
    </xf>
    <xf numFmtId="0" fontId="7" fillId="6" borderId="18" xfId="1" applyFont="1" applyFill="1" applyBorder="1" applyAlignment="1">
      <alignment horizontal="center" vertical="center" wrapText="1"/>
    </xf>
    <xf numFmtId="0" fontId="7" fillId="6" borderId="21" xfId="1" applyFont="1" applyFill="1" applyBorder="1" applyAlignment="1">
      <alignment horizontal="center" vertical="center" wrapText="1"/>
    </xf>
    <xf numFmtId="0" fontId="7" fillId="6" borderId="7" xfId="1" applyFont="1" applyFill="1" applyBorder="1" applyAlignment="1">
      <alignment horizontal="center" vertical="center"/>
    </xf>
    <xf numFmtId="0" fontId="7" fillId="6" borderId="8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8" fillId="4" borderId="8" xfId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4" fontId="8" fillId="0" borderId="0" xfId="0" applyNumberFormat="1" applyFont="1" applyAlignment="1">
      <alignment horizontal="left" vertical="center"/>
    </xf>
    <xf numFmtId="164" fontId="8" fillId="0" borderId="15" xfId="0" applyNumberFormat="1" applyFont="1" applyBorder="1" applyAlignment="1">
      <alignment horizontal="left" vertical="center"/>
    </xf>
    <xf numFmtId="15" fontId="8" fillId="4" borderId="15" xfId="1" applyNumberFormat="1" applyFont="1" applyFill="1" applyBorder="1" applyAlignment="1">
      <alignment horizontal="left" vertical="center" wrapText="1"/>
    </xf>
    <xf numFmtId="0" fontId="9" fillId="3" borderId="31" xfId="1" applyFont="1" applyFill="1" applyBorder="1" applyAlignment="1">
      <alignment horizontal="center"/>
    </xf>
    <xf numFmtId="0" fontId="0" fillId="3" borderId="32" xfId="1" applyFont="1" applyFill="1" applyBorder="1" applyAlignment="1">
      <alignment horizontal="center"/>
    </xf>
    <xf numFmtId="0" fontId="0" fillId="3" borderId="33" xfId="1" applyFont="1" applyFill="1" applyBorder="1" applyAlignment="1">
      <alignment horizontal="center"/>
    </xf>
    <xf numFmtId="0" fontId="8" fillId="6" borderId="34" xfId="1" applyFont="1" applyFill="1" applyBorder="1" applyAlignment="1">
      <alignment horizontal="center" vertical="center"/>
    </xf>
    <xf numFmtId="0" fontId="8" fillId="6" borderId="35" xfId="1" applyFont="1" applyFill="1" applyBorder="1" applyAlignment="1">
      <alignment horizontal="center" vertical="center"/>
    </xf>
    <xf numFmtId="0" fontId="4" fillId="6" borderId="8" xfId="1" applyFont="1" applyFill="1" applyBorder="1" applyAlignment="1">
      <alignment horizontal="center"/>
    </xf>
    <xf numFmtId="0" fontId="4" fillId="6" borderId="9" xfId="1" applyFont="1" applyFill="1" applyBorder="1" applyAlignment="1">
      <alignment horizontal="center"/>
    </xf>
    <xf numFmtId="0" fontId="4" fillId="6" borderId="37" xfId="1" applyFont="1" applyFill="1" applyBorder="1" applyAlignment="1">
      <alignment horizontal="center"/>
    </xf>
    <xf numFmtId="0" fontId="4" fillId="6" borderId="38" xfId="1" applyFont="1" applyFill="1" applyBorder="1" applyAlignment="1">
      <alignment horizontal="center"/>
    </xf>
    <xf numFmtId="0" fontId="8" fillId="6" borderId="8" xfId="1" applyFont="1" applyFill="1" applyBorder="1" applyAlignment="1">
      <alignment horizontal="center"/>
    </xf>
    <xf numFmtId="0" fontId="8" fillId="3" borderId="7" xfId="1" applyFont="1" applyFill="1" applyBorder="1" applyAlignment="1">
      <alignment horizontal="center"/>
    </xf>
    <xf numFmtId="0" fontId="8" fillId="3" borderId="8" xfId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1" fillId="5" borderId="36" xfId="0" applyFont="1" applyFill="1" applyBorder="1" applyAlignment="1">
      <alignment horizontal="center"/>
    </xf>
    <xf numFmtId="0" fontId="11" fillId="5" borderId="37" xfId="0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8" borderId="38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6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7" xfId="0" applyFont="1" applyBorder="1" applyAlignment="1">
      <alignment horizontal="center" wrapText="1"/>
    </xf>
    <xf numFmtId="0" fontId="8" fillId="4" borderId="18" xfId="1" applyFont="1" applyFill="1" applyBorder="1" applyAlignment="1">
      <alignment horizontal="left" vertical="center"/>
    </xf>
    <xf numFmtId="164" fontId="8" fillId="0" borderId="6" xfId="0" applyNumberFormat="1" applyFont="1" applyBorder="1" applyAlignment="1">
      <alignment horizontal="left" vertical="center"/>
    </xf>
    <xf numFmtId="0" fontId="5" fillId="4" borderId="40" xfId="1" applyFont="1" applyFill="1" applyBorder="1" applyAlignment="1">
      <alignment horizontal="center" vertical="center"/>
    </xf>
    <xf numFmtId="0" fontId="5" fillId="4" borderId="41" xfId="1" applyFont="1" applyFill="1" applyBorder="1" applyAlignment="1">
      <alignment horizontal="center" vertical="center"/>
    </xf>
    <xf numFmtId="0" fontId="5" fillId="4" borderId="42" xfId="1" applyFont="1" applyFill="1" applyBorder="1" applyAlignment="1">
      <alignment horizontal="center" vertical="center"/>
    </xf>
    <xf numFmtId="0" fontId="4" fillId="4" borderId="40" xfId="1" applyFont="1" applyFill="1" applyBorder="1" applyAlignment="1">
      <alignment horizontal="center" vertical="center"/>
    </xf>
    <xf numFmtId="0" fontId="4" fillId="4" borderId="41" xfId="1" applyFont="1" applyFill="1" applyBorder="1" applyAlignment="1">
      <alignment horizontal="center" vertical="center"/>
    </xf>
    <xf numFmtId="0" fontId="4" fillId="4" borderId="42" xfId="1" applyFont="1" applyFill="1" applyBorder="1" applyAlignment="1">
      <alignment horizontal="center" vertical="center"/>
    </xf>
    <xf numFmtId="0" fontId="5" fillId="5" borderId="43" xfId="1" applyFont="1" applyFill="1" applyBorder="1" applyAlignment="1">
      <alignment vertical="center"/>
    </xf>
    <xf numFmtId="0" fontId="5" fillId="5" borderId="44" xfId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7" borderId="46" xfId="0" applyFont="1" applyFill="1" applyBorder="1" applyAlignment="1">
      <alignment horizontal="center" wrapText="1"/>
    </xf>
    <xf numFmtId="0" fontId="8" fillId="7" borderId="47" xfId="0" applyFont="1" applyFill="1" applyBorder="1" applyAlignment="1">
      <alignment horizontal="center" wrapText="1"/>
    </xf>
    <xf numFmtId="0" fontId="8" fillId="7" borderId="57" xfId="0" applyFont="1" applyFill="1" applyBorder="1" applyAlignment="1">
      <alignment horizontal="center" wrapText="1"/>
    </xf>
    <xf numFmtId="0" fontId="8" fillId="0" borderId="46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8" fillId="0" borderId="57" xfId="0" applyFont="1" applyBorder="1" applyAlignment="1">
      <alignment horizontal="center" wrapText="1"/>
    </xf>
    <xf numFmtId="0" fontId="8" fillId="7" borderId="48" xfId="0" applyFont="1" applyFill="1" applyBorder="1" applyAlignment="1">
      <alignment horizontal="center" wrapText="1"/>
    </xf>
    <xf numFmtId="0" fontId="8" fillId="0" borderId="48" xfId="0" applyFont="1" applyBorder="1" applyAlignment="1">
      <alignment horizont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0" fillId="7" borderId="5" xfId="0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5" fillId="5" borderId="40" xfId="1" applyFont="1" applyFill="1" applyBorder="1" applyAlignment="1">
      <alignment vertical="center"/>
    </xf>
    <xf numFmtId="0" fontId="5" fillId="5" borderId="41" xfId="1" applyFont="1" applyFill="1" applyBorder="1" applyAlignment="1">
      <alignment vertical="center"/>
    </xf>
    <xf numFmtId="0" fontId="5" fillId="5" borderId="59" xfId="1" applyFont="1" applyFill="1" applyBorder="1" applyAlignment="1">
      <alignment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8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wrapText="1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6" borderId="58" xfId="0" applyFont="1" applyFill="1" applyBorder="1" applyAlignment="1">
      <alignment horizontal="center"/>
    </xf>
    <xf numFmtId="0" fontId="8" fillId="6" borderId="59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/>
    </xf>
    <xf numFmtId="0" fontId="15" fillId="3" borderId="18" xfId="0" applyFont="1" applyFill="1" applyBorder="1" applyAlignment="1">
      <alignment horizontal="center"/>
    </xf>
    <xf numFmtId="0" fontId="15" fillId="3" borderId="21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left"/>
    </xf>
    <xf numFmtId="0" fontId="8" fillId="3" borderId="1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left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8" fillId="0" borderId="41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6" borderId="7" xfId="0" applyFont="1" applyFill="1" applyBorder="1" applyAlignment="1">
      <alignment horizontal="left"/>
    </xf>
    <xf numFmtId="0" fontId="8" fillId="6" borderId="8" xfId="0" applyFont="1" applyFill="1" applyBorder="1" applyAlignment="1">
      <alignment horizontal="left"/>
    </xf>
    <xf numFmtId="0" fontId="8" fillId="6" borderId="8" xfId="1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left"/>
    </xf>
    <xf numFmtId="0" fontId="8" fillId="3" borderId="9" xfId="0" applyFont="1" applyFill="1" applyBorder="1" applyAlignment="1">
      <alignment horizontal="left"/>
    </xf>
    <xf numFmtId="0" fontId="8" fillId="6" borderId="36" xfId="0" applyFont="1" applyFill="1" applyBorder="1" applyAlignment="1">
      <alignment horizontal="left"/>
    </xf>
    <xf numFmtId="0" fontId="8" fillId="6" borderId="37" xfId="0" applyFont="1" applyFill="1" applyBorder="1" applyAlignment="1">
      <alignment horizontal="left"/>
    </xf>
    <xf numFmtId="0" fontId="8" fillId="0" borderId="37" xfId="0" applyFont="1" applyBorder="1" applyAlignment="1">
      <alignment horizontal="left"/>
    </xf>
    <xf numFmtId="0" fontId="0" fillId="0" borderId="38" xfId="0" applyBorder="1" applyAlignment="1">
      <alignment horizontal="center"/>
    </xf>
    <xf numFmtId="0" fontId="8" fillId="0" borderId="34" xfId="0" applyFont="1" applyBorder="1" applyAlignment="1">
      <alignment horizontal="left" wrapText="1"/>
    </xf>
    <xf numFmtId="0" fontId="8" fillId="0" borderId="41" xfId="0" applyFont="1" applyBorder="1" applyAlignment="1">
      <alignment horizontal="left" wrapText="1"/>
    </xf>
    <xf numFmtId="0" fontId="8" fillId="0" borderId="41" xfId="0" applyFont="1" applyBorder="1" applyAlignment="1">
      <alignment horizontal="center"/>
    </xf>
  </cellXfs>
  <cellStyles count="2">
    <cellStyle name="Check Cell" xfId="1" builtinId="23"/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WEAR</a:t>
            </a:r>
            <a:r>
              <a:rPr lang="en-US" sz="800" baseline="0"/>
              <a:t> METALS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6143240715602"/>
          <c:y val="0.15207057169297825"/>
          <c:w val="0.62398059950161355"/>
          <c:h val="0.69275516616760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oil'!$N$60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'[1]report for hydraulic oil'!$M$61:$M$72</c:f>
              <c:strCache>
                <c:ptCount val="12"/>
                <c:pt idx="0">
                  <c:v>Fe</c:v>
                </c:pt>
                <c:pt idx="1">
                  <c:v>Cr</c:v>
                </c:pt>
                <c:pt idx="2">
                  <c:v>Sn</c:v>
                </c:pt>
                <c:pt idx="3">
                  <c:v>Al</c:v>
                </c:pt>
                <c:pt idx="4">
                  <c:v>Ni</c:v>
                </c:pt>
                <c:pt idx="5">
                  <c:v>Mn</c:v>
                </c:pt>
                <c:pt idx="6">
                  <c:v>Cu</c:v>
                </c:pt>
                <c:pt idx="7">
                  <c:v>Pb</c:v>
                </c:pt>
                <c:pt idx="8">
                  <c:v>Ag</c:v>
                </c:pt>
                <c:pt idx="9">
                  <c:v>V</c:v>
                </c:pt>
                <c:pt idx="10">
                  <c:v>Ti</c:v>
                </c:pt>
              </c:strCache>
            </c:strRef>
          </c:cat>
          <c:val>
            <c:numRef>
              <c:f>'[1]report for hydraulic oil'!$N$61:$N$72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5-46FC-B2DC-11901BDDF385}"/>
            </c:ext>
          </c:extLst>
        </c:ser>
        <c:ser>
          <c:idx val="1"/>
          <c:order val="1"/>
          <c:tx>
            <c:strRef>
              <c:f>'[1]report for hydraulic oil'!$O$60</c:f>
              <c:strCache>
                <c:ptCount val="1"/>
                <c:pt idx="0">
                  <c:v>44834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'[1]report for hydraulic oil'!$M$61:$M$72</c:f>
              <c:strCache>
                <c:ptCount val="12"/>
                <c:pt idx="0">
                  <c:v>Fe</c:v>
                </c:pt>
                <c:pt idx="1">
                  <c:v>Cr</c:v>
                </c:pt>
                <c:pt idx="2">
                  <c:v>Sn</c:v>
                </c:pt>
                <c:pt idx="3">
                  <c:v>Al</c:v>
                </c:pt>
                <c:pt idx="4">
                  <c:v>Ni</c:v>
                </c:pt>
                <c:pt idx="5">
                  <c:v>Mn</c:v>
                </c:pt>
                <c:pt idx="6">
                  <c:v>Cu</c:v>
                </c:pt>
                <c:pt idx="7">
                  <c:v>Pb</c:v>
                </c:pt>
                <c:pt idx="8">
                  <c:v>Ag</c:v>
                </c:pt>
                <c:pt idx="9">
                  <c:v>V</c:v>
                </c:pt>
                <c:pt idx="10">
                  <c:v>Ti</c:v>
                </c:pt>
              </c:strCache>
            </c:strRef>
          </c:cat>
          <c:val>
            <c:numRef>
              <c:f>'[1]report for hydraulic oil'!$O$61:$O$72</c:f>
              <c:numCache>
                <c:formatCode>General</c:formatCode>
                <c:ptCount val="12"/>
                <c:pt idx="0">
                  <c:v>14.916</c:v>
                </c:pt>
                <c:pt idx="1">
                  <c:v>8.8780000000000001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5-46FC-B2DC-11901BDDF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321136"/>
        <c:axId val="920325488"/>
      </c:barChart>
      <c:catAx>
        <c:axId val="9203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25488"/>
        <c:crosses val="autoZero"/>
        <c:auto val="1"/>
        <c:lblAlgn val="ctr"/>
        <c:lblOffset val="100"/>
        <c:noMultiLvlLbl val="0"/>
      </c:catAx>
      <c:valAx>
        <c:axId val="9203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Contaminants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'[1]report for hydraulic oil'!$O$111</c:f>
              <c:strCache>
                <c:ptCount val="1"/>
                <c:pt idx="0">
                  <c:v>GTS0006212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'[1]report for hydraulic oil'!$N$112:$N$116</c:f>
              <c:strCache>
                <c:ptCount val="5"/>
                <c:pt idx="0">
                  <c:v>Dirt/dust</c:v>
                </c:pt>
                <c:pt idx="1">
                  <c:v>lube degradation</c:v>
                </c:pt>
                <c:pt idx="2">
                  <c:v>contaminent sphere</c:v>
                </c:pt>
                <c:pt idx="3">
                  <c:v>fibre</c:v>
                </c:pt>
                <c:pt idx="4">
                  <c:v>carbon</c:v>
                </c:pt>
              </c:strCache>
            </c:strRef>
          </c:cat>
          <c:val>
            <c:numRef>
              <c:f>'[1]report for hydraulic oil'!$O$112:$O$116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B-4B84-A629-22F083741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0276528"/>
        <c:axId val="920266736"/>
      </c:barChart>
      <c:catAx>
        <c:axId val="92027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66736"/>
        <c:crosses val="autoZero"/>
        <c:auto val="1"/>
        <c:lblAlgn val="ctr"/>
        <c:lblOffset val="100"/>
        <c:noMultiLvlLbl val="0"/>
      </c:catAx>
      <c:valAx>
        <c:axId val="9202667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76528"/>
        <c:crosses val="autoZero"/>
        <c:crossBetween val="between"/>
        <c:majorUnit val="1"/>
      </c:valAx>
      <c:spPr>
        <a:pattFill prst="smGrid">
          <a:fgClr>
            <a:schemeClr val="bg1">
              <a:lumMod val="7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Non</a:t>
            </a:r>
            <a:r>
              <a:rPr lang="en-US" sz="800" baseline="0"/>
              <a:t> Ferrous Wear Particles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10180380639918"/>
          <c:y val="0.21343948575692581"/>
          <c:w val="0.69635157303206552"/>
          <c:h val="0.593219105428530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'[1]report for hydraulic oil'!$O$120</c:f>
              <c:strCache>
                <c:ptCount val="1"/>
                <c:pt idx="0">
                  <c:v>GTS0006212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'[1]report for hydraulic oil'!$N$121:$N$126</c:f>
              <c:strCache>
                <c:ptCount val="6"/>
                <c:pt idx="0">
                  <c:v>aluminium</c:v>
                </c:pt>
                <c:pt idx="1">
                  <c:v>copper</c:v>
                </c:pt>
                <c:pt idx="2">
                  <c:v>low steel alloy</c:v>
                </c:pt>
                <c:pt idx="3">
                  <c:v>medium steel alloy</c:v>
                </c:pt>
                <c:pt idx="4">
                  <c:v>high steel alloy</c:v>
                </c:pt>
                <c:pt idx="5">
                  <c:v>lead/tin</c:v>
                </c:pt>
              </c:strCache>
            </c:strRef>
          </c:cat>
          <c:val>
            <c:numRef>
              <c:f>'[1]report for hydraulic oil'!$O$121:$O$126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E-412D-B032-ED07787D3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0278160"/>
        <c:axId val="920279248"/>
      </c:barChart>
      <c:catAx>
        <c:axId val="92027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79248"/>
        <c:crosses val="autoZero"/>
        <c:auto val="1"/>
        <c:lblAlgn val="ctr"/>
        <c:lblOffset val="100"/>
        <c:noMultiLvlLbl val="0"/>
      </c:catAx>
      <c:valAx>
        <c:axId val="9202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78160"/>
        <c:crosses val="autoZero"/>
        <c:crossBetween val="between"/>
      </c:valAx>
      <c:spPr>
        <a:pattFill prst="smGrid">
          <a:fgClr>
            <a:schemeClr val="bg1">
              <a:lumMod val="7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Wear Particle trend(WPC)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'[1]report for hydraulic oil'!$O$129</c:f>
              <c:strCache>
                <c:ptCount val="1"/>
                <c:pt idx="0">
                  <c:v>Wear Particle trend(WPC)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'[1]report for hydraulic oil'!$N$130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oil'!$O$130</c:f>
              <c:numCache>
                <c:formatCode>General</c:formatCode>
                <c:ptCount val="1"/>
                <c:pt idx="0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8-4995-8E25-434AE9AF9822}"/>
            </c:ext>
          </c:extLst>
        </c:ser>
        <c:ser>
          <c:idx val="1"/>
          <c:order val="1"/>
          <c:tx>
            <c:strRef>
              <c:f>'[1]report for hydraulic oil'!$P$129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'[1]report for hydraulic oil'!$N$130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oil'!$P$130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8-4995-8E25-434AE9AF9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263472"/>
        <c:axId val="920280336"/>
      </c:lineChart>
      <c:catAx>
        <c:axId val="9202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0336"/>
        <c:crosses val="autoZero"/>
        <c:auto val="1"/>
        <c:lblAlgn val="ctr"/>
        <c:lblOffset val="100"/>
        <c:noMultiLvlLbl val="1"/>
      </c:catAx>
      <c:valAx>
        <c:axId val="9202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6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Percentage Large Particles Trend(Dl)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oil'!$T$112</c:f>
              <c:strCache>
                <c:ptCount val="1"/>
                <c:pt idx="0">
                  <c:v>Percentage Large Particles Trend(Dl)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'[1]report for hydraulic oil'!$S$113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oil'!$T$113</c:f>
              <c:numCache>
                <c:formatCode>General</c:formatCode>
                <c:ptCount val="1"/>
                <c:pt idx="0">
                  <c:v>23.263157894736842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3-43FD-8A00-E093659C52C8}"/>
            </c:ext>
          </c:extLst>
        </c:ser>
        <c:ser>
          <c:idx val="1"/>
          <c:order val="1"/>
          <c:tx>
            <c:strRef>
              <c:f>'[1]report for hydraulic oil'!$U$112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'[1]report for hydraulic oil'!$S$113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oil'!$U$113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BB3-43FD-8A00-E093659C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264560"/>
        <c:axId val="920281424"/>
      </c:barChart>
      <c:catAx>
        <c:axId val="9202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1424"/>
        <c:crosses val="autoZero"/>
        <c:auto val="1"/>
        <c:lblAlgn val="ctr"/>
        <c:lblOffset val="100"/>
        <c:noMultiLvlLbl val="1"/>
      </c:catAx>
      <c:valAx>
        <c:axId val="9202814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Percentage Smaller Particles Trend(Ds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oil'!$T$129</c:f>
              <c:strCache>
                <c:ptCount val="1"/>
                <c:pt idx="0">
                  <c:v>Percentage Smaller Particles Trend(Ds)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'[1]report for hydraulic oil'!$S$130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oil'!$T$130</c:f>
              <c:numCache>
                <c:formatCode>General</c:formatCode>
                <c:ptCount val="1"/>
                <c:pt idx="0">
                  <c:v>51.789473684210527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D-4474-BB25-FD754787C1D6}"/>
            </c:ext>
          </c:extLst>
        </c:ser>
        <c:ser>
          <c:idx val="1"/>
          <c:order val="1"/>
          <c:tx>
            <c:strRef>
              <c:f>'[1]report for hydraulic oil'!$U$129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'[1]report for hydraulic oil'!$S$130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oil'!$U$130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7CD-4474-BB25-FD754787C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282512"/>
        <c:axId val="920283600"/>
      </c:barChart>
      <c:catAx>
        <c:axId val="9202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3600"/>
        <c:crosses val="autoZero"/>
        <c:auto val="1"/>
        <c:lblAlgn val="ctr"/>
        <c:lblOffset val="100"/>
        <c:noMultiLvlLbl val="1"/>
      </c:catAx>
      <c:valAx>
        <c:axId val="920283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oil'!$T$94</c:f>
              <c:strCache>
                <c:ptCount val="1"/>
                <c:pt idx="0">
                  <c:v>Contamination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numRef>
              <c:f>'[1]report for hydraulic oil'!$S$95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oil'!$T$95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3-4B78-B6CE-F80DCA27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269456"/>
        <c:axId val="920284688"/>
      </c:barChart>
      <c:catAx>
        <c:axId val="9202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4688"/>
        <c:crosses val="autoZero"/>
        <c:auto val="1"/>
        <c:lblAlgn val="ctr"/>
        <c:lblOffset val="100"/>
        <c:noMultiLvlLbl val="1"/>
      </c:catAx>
      <c:valAx>
        <c:axId val="9202846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Ferrous Wear</a:t>
            </a:r>
            <a:r>
              <a:rPr lang="en-US" sz="900" baseline="0"/>
              <a:t> Particles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'[1]report for hydraulic oil'!$O$94</c:f>
              <c:strCache>
                <c:ptCount val="1"/>
                <c:pt idx="0">
                  <c:v>GTS0006212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'[1]report for hydraulic oil'!$N$95:$N$103</c:f>
              <c:strCache>
                <c:ptCount val="9"/>
                <c:pt idx="0">
                  <c:v>Rubbing wear </c:v>
                </c:pt>
                <c:pt idx="2">
                  <c:v>bearing wear</c:v>
                </c:pt>
                <c:pt idx="3">
                  <c:v>cutting wear</c:v>
                </c:pt>
                <c:pt idx="4">
                  <c:v>red oxides</c:v>
                </c:pt>
                <c:pt idx="5">
                  <c:v>black oxides</c:v>
                </c:pt>
                <c:pt idx="6">
                  <c:v>corrosive wear</c:v>
                </c:pt>
                <c:pt idx="7">
                  <c:v>gear wear</c:v>
                </c:pt>
                <c:pt idx="8">
                  <c:v>cast iron</c:v>
                </c:pt>
              </c:strCache>
            </c:strRef>
          </c:cat>
          <c:val>
            <c:numRef>
              <c:f>'[1]report for hydraulic oil'!$O$95:$O$103</c:f>
              <c:numCache>
                <c:formatCode>General</c:formatCode>
                <c:ptCount val="9"/>
                <c:pt idx="0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E-485A-A503-07015078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0285776"/>
        <c:axId val="920291216"/>
      </c:barChart>
      <c:catAx>
        <c:axId val="92028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91216"/>
        <c:crosses val="autoZero"/>
        <c:auto val="1"/>
        <c:lblAlgn val="ctr"/>
        <c:lblOffset val="100"/>
        <c:noMultiLvlLbl val="0"/>
      </c:catAx>
      <c:valAx>
        <c:axId val="9202912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5776"/>
        <c:crosses val="autoZero"/>
        <c:crossBetween val="between"/>
        <c:majorUnit val="1"/>
      </c:valAx>
      <c:spPr>
        <a:pattFill prst="smGrid">
          <a:fgClr>
            <a:schemeClr val="bg1">
              <a:lumMod val="7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Contaminants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'[1]report for hydraulic oil'!$O$111</c:f>
              <c:strCache>
                <c:ptCount val="1"/>
                <c:pt idx="0">
                  <c:v>GTS0006212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'[1]report for hydraulic oil'!$N$112:$N$116</c:f>
              <c:strCache>
                <c:ptCount val="5"/>
                <c:pt idx="0">
                  <c:v>Dirt/dust</c:v>
                </c:pt>
                <c:pt idx="1">
                  <c:v>lube degradation</c:v>
                </c:pt>
                <c:pt idx="2">
                  <c:v>contaminent sphere</c:v>
                </c:pt>
                <c:pt idx="3">
                  <c:v>fibre</c:v>
                </c:pt>
                <c:pt idx="4">
                  <c:v>carbon</c:v>
                </c:pt>
              </c:strCache>
            </c:strRef>
          </c:cat>
          <c:val>
            <c:numRef>
              <c:f>'[1]report for hydraulic oil'!$O$112:$O$116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9-4AF3-A3AC-BC8AE96E9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0286864"/>
        <c:axId val="920287408"/>
      </c:barChart>
      <c:catAx>
        <c:axId val="92028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7408"/>
        <c:crosses val="autoZero"/>
        <c:auto val="1"/>
        <c:lblAlgn val="ctr"/>
        <c:lblOffset val="100"/>
        <c:noMultiLvlLbl val="0"/>
      </c:catAx>
      <c:valAx>
        <c:axId val="92028740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6864"/>
        <c:crosses val="autoZero"/>
        <c:crossBetween val="between"/>
        <c:majorUnit val="1"/>
      </c:valAx>
      <c:spPr>
        <a:pattFill prst="smGrid">
          <a:fgClr>
            <a:schemeClr val="bg1">
              <a:lumMod val="7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Non</a:t>
            </a:r>
            <a:r>
              <a:rPr lang="en-US" sz="800" baseline="0"/>
              <a:t> Ferrous Wear Particles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10180380639918"/>
          <c:y val="0.21343948575692581"/>
          <c:w val="0.69635157303206552"/>
          <c:h val="0.593219105428530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'[1]report for hydraulic oil'!$O$120</c:f>
              <c:strCache>
                <c:ptCount val="1"/>
                <c:pt idx="0">
                  <c:v>GTS0006212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'[1]report for hydraulic oil'!$N$121:$N$126</c:f>
              <c:strCache>
                <c:ptCount val="6"/>
                <c:pt idx="0">
                  <c:v>aluminium</c:v>
                </c:pt>
                <c:pt idx="1">
                  <c:v>copper</c:v>
                </c:pt>
                <c:pt idx="2">
                  <c:v>low steel alloy</c:v>
                </c:pt>
                <c:pt idx="3">
                  <c:v>medium steel alloy</c:v>
                </c:pt>
                <c:pt idx="4">
                  <c:v>high steel alloy</c:v>
                </c:pt>
                <c:pt idx="5">
                  <c:v>lead/tin</c:v>
                </c:pt>
              </c:strCache>
            </c:strRef>
          </c:cat>
          <c:val>
            <c:numRef>
              <c:f>'[1]report for hydraulic oil'!$O$121:$O$126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9-4CA7-B9FC-1FB94E8C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0288496"/>
        <c:axId val="920289040"/>
      </c:barChart>
      <c:catAx>
        <c:axId val="92028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9040"/>
        <c:crosses val="autoZero"/>
        <c:auto val="1"/>
        <c:lblAlgn val="ctr"/>
        <c:lblOffset val="100"/>
        <c:noMultiLvlLbl val="0"/>
      </c:catAx>
      <c:valAx>
        <c:axId val="9202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8496"/>
        <c:crosses val="autoZero"/>
        <c:crossBetween val="between"/>
      </c:valAx>
      <c:spPr>
        <a:pattFill prst="smGrid">
          <a:fgClr>
            <a:schemeClr val="bg1">
              <a:lumMod val="7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Wear Particle trend(WPC)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'[1]report for hydraulic oil'!$O$129</c:f>
              <c:strCache>
                <c:ptCount val="1"/>
                <c:pt idx="0">
                  <c:v>Wear Particle trend(WPC)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'[1]report for hydraulic oil'!$N$130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oil'!$O$130</c:f>
              <c:numCache>
                <c:formatCode>General</c:formatCode>
                <c:ptCount val="1"/>
                <c:pt idx="0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E-469A-BC98-BE6E781B2851}"/>
            </c:ext>
          </c:extLst>
        </c:ser>
        <c:ser>
          <c:idx val="1"/>
          <c:order val="1"/>
          <c:tx>
            <c:strRef>
              <c:f>'[1]report for hydraulic oil'!$P$129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'[1]report for hydraulic oil'!$N$130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oil'!$P$130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E-469A-BC98-BE6E781B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292848"/>
        <c:axId val="920294480"/>
      </c:lineChart>
      <c:catAx>
        <c:axId val="9202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94480"/>
        <c:crosses val="autoZero"/>
        <c:auto val="1"/>
        <c:lblAlgn val="ctr"/>
        <c:lblOffset val="100"/>
        <c:noMultiLvlLbl val="1"/>
      </c:catAx>
      <c:valAx>
        <c:axId val="9202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9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ADDITIVES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26899101312486"/>
          <c:y val="0.218029206141266"/>
          <c:w val="0.59555272252263447"/>
          <c:h val="0.68023351531046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oil'!$N$74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'[1]report for hydraulic oil'!$M$75:$M$83</c:f>
              <c:strCache>
                <c:ptCount val="9"/>
                <c:pt idx="0">
                  <c:v>Ca</c:v>
                </c:pt>
                <c:pt idx="1">
                  <c:v>Mg</c:v>
                </c:pt>
                <c:pt idx="2">
                  <c:v>Cd</c:v>
                </c:pt>
                <c:pt idx="3">
                  <c:v>B</c:v>
                </c:pt>
                <c:pt idx="4">
                  <c:v>Zn</c:v>
                </c:pt>
                <c:pt idx="5">
                  <c:v>P</c:v>
                </c:pt>
                <c:pt idx="6">
                  <c:v>Ba</c:v>
                </c:pt>
                <c:pt idx="7">
                  <c:v>Mo</c:v>
                </c:pt>
                <c:pt idx="8">
                  <c:v>S</c:v>
                </c:pt>
              </c:strCache>
            </c:strRef>
          </c:cat>
          <c:val>
            <c:numRef>
              <c:f>'[1]report for hydraulic oil'!$N$75:$N$83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6-4D9C-A062-ADB52D42FB91}"/>
            </c:ext>
          </c:extLst>
        </c:ser>
        <c:ser>
          <c:idx val="1"/>
          <c:order val="1"/>
          <c:tx>
            <c:strRef>
              <c:f>'[1]report for hydraulic oil'!$O$74</c:f>
              <c:strCache>
                <c:ptCount val="1"/>
                <c:pt idx="0">
                  <c:v>44834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'[1]report for hydraulic oil'!$M$75:$M$83</c:f>
              <c:strCache>
                <c:ptCount val="9"/>
                <c:pt idx="0">
                  <c:v>Ca</c:v>
                </c:pt>
                <c:pt idx="1">
                  <c:v>Mg</c:v>
                </c:pt>
                <c:pt idx="2">
                  <c:v>Cd</c:v>
                </c:pt>
                <c:pt idx="3">
                  <c:v>B</c:v>
                </c:pt>
                <c:pt idx="4">
                  <c:v>Zn</c:v>
                </c:pt>
                <c:pt idx="5">
                  <c:v>P</c:v>
                </c:pt>
                <c:pt idx="6">
                  <c:v>Ba</c:v>
                </c:pt>
                <c:pt idx="7">
                  <c:v>Mo</c:v>
                </c:pt>
                <c:pt idx="8">
                  <c:v>S</c:v>
                </c:pt>
              </c:strCache>
            </c:strRef>
          </c:cat>
          <c:val>
            <c:numRef>
              <c:f>'[1]report for hydraulic oil'!$O$75:$O$83</c:f>
              <c:numCache>
                <c:formatCode>General</c:formatCode>
                <c:ptCount val="9"/>
                <c:pt idx="0">
                  <c:v>78.116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335.14699999999999</c:v>
                </c:pt>
                <c:pt idx="5">
                  <c:v>397.02199999999999</c:v>
                </c:pt>
                <c:pt idx="6">
                  <c:v>0</c:v>
                </c:pt>
                <c:pt idx="7">
                  <c:v>0</c:v>
                </c:pt>
                <c:pt idx="8">
                  <c:v>2077.64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6-4D9C-A062-ADB52D42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318416"/>
        <c:axId val="920319504"/>
      </c:barChart>
      <c:catAx>
        <c:axId val="9203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19504"/>
        <c:crosses val="autoZero"/>
        <c:auto val="1"/>
        <c:lblAlgn val="ctr"/>
        <c:lblOffset val="100"/>
        <c:noMultiLvlLbl val="0"/>
      </c:catAx>
      <c:valAx>
        <c:axId val="9203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13667820896155"/>
          <c:y val="0.47299704100075979"/>
          <c:w val="0.24909096744280693"/>
          <c:h val="0.1894748847244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Percentage Large Particles Trend(Dl)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oil'!$T$112</c:f>
              <c:strCache>
                <c:ptCount val="1"/>
                <c:pt idx="0">
                  <c:v>Percentage Large Particles Trend(Dl)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'[1]report for hydraulic oil'!$S$113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oil'!$T$113</c:f>
              <c:numCache>
                <c:formatCode>General</c:formatCode>
                <c:ptCount val="1"/>
                <c:pt idx="0">
                  <c:v>23.263157894736842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B-4EA5-9539-DB8F07B4A6E8}"/>
            </c:ext>
          </c:extLst>
        </c:ser>
        <c:ser>
          <c:idx val="1"/>
          <c:order val="1"/>
          <c:tx>
            <c:strRef>
              <c:f>'[1]report for hydraulic oil'!$U$112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'[1]report for hydraulic oil'!$S$113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oil'!$U$113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1CFB-4EA5-9539-DB8F07B4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295024"/>
        <c:axId val="605459152"/>
      </c:barChart>
      <c:catAx>
        <c:axId val="9202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9152"/>
        <c:crosses val="autoZero"/>
        <c:auto val="1"/>
        <c:lblAlgn val="ctr"/>
        <c:lblOffset val="100"/>
        <c:noMultiLvlLbl val="1"/>
      </c:catAx>
      <c:valAx>
        <c:axId val="6054591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9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Percentage Smaller Particles Trend(Ds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18784376957363216"/>
          <c:y val="5.8968013335128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oil'!$T$129</c:f>
              <c:strCache>
                <c:ptCount val="1"/>
                <c:pt idx="0">
                  <c:v>Percentage Smaller Particles Trend(Ds)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'[1]report for hydraulic oil'!$S$130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oil'!$T$130</c:f>
              <c:numCache>
                <c:formatCode>General</c:formatCode>
                <c:ptCount val="1"/>
                <c:pt idx="0">
                  <c:v>51.789473684210527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7-492C-B39E-1D7522329AC0}"/>
            </c:ext>
          </c:extLst>
        </c:ser>
        <c:ser>
          <c:idx val="1"/>
          <c:order val="1"/>
          <c:tx>
            <c:strRef>
              <c:f>'[1]report for hydraulic oil'!$U$129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'[1]report for hydraulic oil'!$S$130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oil'!$U$130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207-492C-B39E-1D752232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31616"/>
        <c:axId val="912130528"/>
      </c:barChart>
      <c:catAx>
        <c:axId val="9121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30528"/>
        <c:crosses val="autoZero"/>
        <c:auto val="1"/>
        <c:lblAlgn val="ctr"/>
        <c:lblOffset val="100"/>
        <c:noMultiLvlLbl val="1"/>
      </c:catAx>
      <c:valAx>
        <c:axId val="912130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Contamination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oil'!$T$94</c:f>
              <c:strCache>
                <c:ptCount val="1"/>
                <c:pt idx="0">
                  <c:v>Contamination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numRef>
              <c:f>'[1]report for hydraulic oil'!$S$95</c:f>
              <c:numCache>
                <c:formatCode>General</c:formatCode>
                <c:ptCount val="1"/>
                <c:pt idx="0">
                  <c:v>44822</c:v>
                </c:pt>
              </c:numCache>
            </c:numRef>
          </c:cat>
          <c:val>
            <c:numRef>
              <c:f>'[1]report for hydraulic oil'!$T$95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0-42AC-8E4B-62F6E695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16384"/>
        <c:axId val="912121280"/>
      </c:barChart>
      <c:catAx>
        <c:axId val="9121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1280"/>
        <c:crosses val="autoZero"/>
        <c:auto val="1"/>
        <c:lblAlgn val="ctr"/>
        <c:lblOffset val="100"/>
        <c:noMultiLvlLbl val="1"/>
      </c:catAx>
      <c:valAx>
        <c:axId val="91212128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1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Steel dust Contamination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'FERROGRAPHY REPORT GREASE'!$P$47</c:f>
              <c:strCache>
                <c:ptCount val="1"/>
                <c:pt idx="0">
                  <c:v>Steel dust Contamination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'FERROGRAPHY REPORT GREASE'!$O$48</c:f>
              <c:numCache>
                <c:formatCode>m/d/yyyy</c:formatCode>
                <c:ptCount val="1"/>
                <c:pt idx="0">
                  <c:v>44822</c:v>
                </c:pt>
              </c:numCache>
            </c:numRef>
          </c:cat>
          <c:val>
            <c:numRef>
              <c:f>'FERROGRAPHY REPORT GREASE'!$P$48</c:f>
              <c:numCache>
                <c:formatCode>General</c:formatCode>
                <c:ptCount val="1"/>
                <c:pt idx="0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0-409F-9B92-D2E34130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122912"/>
        <c:axId val="912127808"/>
      </c:lineChart>
      <c:dateAx>
        <c:axId val="912122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7808"/>
        <c:crosses val="autoZero"/>
        <c:auto val="1"/>
        <c:lblOffset val="100"/>
        <c:baseTimeUnit val="days"/>
      </c:dateAx>
      <c:valAx>
        <c:axId val="91212780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29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CONTAMINANT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oil'!$S$61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'[1]report for hydraulic oil'!$R$62:$R$64</c:f>
              <c:strCache>
                <c:ptCount val="3"/>
                <c:pt idx="0">
                  <c:v>Si</c:v>
                </c:pt>
                <c:pt idx="1">
                  <c:v>K</c:v>
                </c:pt>
                <c:pt idx="2">
                  <c:v>Na</c:v>
                </c:pt>
              </c:strCache>
            </c:strRef>
          </c:cat>
          <c:val>
            <c:numRef>
              <c:f>'[1]report for hydraulic oil'!$S$62:$S$64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2-4FE6-BE21-7273465230A3}"/>
            </c:ext>
          </c:extLst>
        </c:ser>
        <c:ser>
          <c:idx val="1"/>
          <c:order val="1"/>
          <c:tx>
            <c:strRef>
              <c:f>'[1]report for hydraulic oil'!$T$61</c:f>
              <c:strCache>
                <c:ptCount val="1"/>
                <c:pt idx="0">
                  <c:v>44834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'[1]report for hydraulic oil'!$R$62:$R$64</c:f>
              <c:strCache>
                <c:ptCount val="3"/>
                <c:pt idx="0">
                  <c:v>Si</c:v>
                </c:pt>
                <c:pt idx="1">
                  <c:v>K</c:v>
                </c:pt>
                <c:pt idx="2">
                  <c:v>Na</c:v>
                </c:pt>
              </c:strCache>
            </c:strRef>
          </c:cat>
          <c:val>
            <c:numRef>
              <c:f>'[1]report for hydraulic oil'!$T$62:$T$64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2-4FE6-BE21-72734652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321680"/>
        <c:axId val="920322224"/>
      </c:barChart>
      <c:catAx>
        <c:axId val="9203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22224"/>
        <c:crosses val="autoZero"/>
        <c:auto val="1"/>
        <c:lblAlgn val="ctr"/>
        <c:lblOffset val="100"/>
        <c:noMultiLvlLbl val="0"/>
      </c:catAx>
      <c:valAx>
        <c:axId val="9203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Total</a:t>
            </a:r>
            <a:r>
              <a:rPr lang="en-US" sz="800" baseline="0"/>
              <a:t> Acid Number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79961987510182"/>
          <c:y val="0.21394451713973947"/>
          <c:w val="0.7859819893203005"/>
          <c:h val="0.54114352466030669"/>
        </c:manualLayout>
      </c:layout>
      <c:lineChart>
        <c:grouping val="standard"/>
        <c:varyColors val="0"/>
        <c:ser>
          <c:idx val="0"/>
          <c:order val="0"/>
          <c:tx>
            <c:strRef>
              <c:f>'[1]report for hydraulic oil'!$R$19</c:f>
              <c:strCache>
                <c:ptCount val="1"/>
                <c:pt idx="0">
                  <c:v>TOTAL ACID NUMBER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'[1]report for hydraulic oil'!$Q$20:$Q$23</c:f>
              <c:strCache>
                <c:ptCount val="4"/>
                <c:pt idx="0">
                  <c:v>GTS162039</c:v>
                </c:pt>
              </c:strCache>
            </c:strRef>
          </c:cat>
          <c:val>
            <c:numRef>
              <c:f>'[1]report for hydraulic oil'!$R$20:$R$23</c:f>
              <c:numCache>
                <c:formatCode>General</c:formatCode>
                <c:ptCount val="4"/>
                <c:pt idx="0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A-4C45-8F42-2D30EFC8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324944"/>
        <c:axId val="920260752"/>
      </c:lineChart>
      <c:catAx>
        <c:axId val="9203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60752"/>
        <c:crosses val="autoZero"/>
        <c:auto val="0"/>
        <c:lblAlgn val="ctr"/>
        <c:lblOffset val="100"/>
        <c:noMultiLvlLbl val="0"/>
      </c:catAx>
      <c:valAx>
        <c:axId val="920260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24944"/>
        <c:crosses val="autoZero"/>
        <c:crossBetween val="between"/>
      </c:valAx>
      <c:spPr>
        <a:pattFill prst="smGrid">
          <a:fgClr>
            <a:schemeClr val="bg1">
              <a:lumMod val="8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Viscosity at 40 deg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'[1]report for hydraulic oil'!$N$26</c:f>
              <c:strCache>
                <c:ptCount val="1"/>
                <c:pt idx="0">
                  <c:v>Viscosity at 40 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'[1]report for hydraulic oil'!$M$27:$M$30</c:f>
              <c:strCache>
                <c:ptCount val="4"/>
                <c:pt idx="0">
                  <c:v>GTS162039</c:v>
                </c:pt>
              </c:strCache>
            </c:strRef>
          </c:cat>
          <c:val>
            <c:numRef>
              <c:f>'[1]report for hydraulic oil'!$N$27:$N$30</c:f>
              <c:numCache>
                <c:formatCode>General</c:formatCode>
                <c:ptCount val="4"/>
                <c:pt idx="0">
                  <c:v>72.989999999999995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3-469C-91D6-BEFB2303D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273808"/>
        <c:axId val="920265648"/>
      </c:lineChart>
      <c:catAx>
        <c:axId val="92027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65648"/>
        <c:crosses val="autoZero"/>
        <c:auto val="0"/>
        <c:lblAlgn val="ctr"/>
        <c:lblOffset val="100"/>
        <c:noMultiLvlLbl val="0"/>
      </c:catAx>
      <c:valAx>
        <c:axId val="9202656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73808"/>
        <c:crosses val="autoZero"/>
        <c:crossBetween val="between"/>
      </c:valAx>
      <c:spPr>
        <a:pattFill prst="smGrid">
          <a:fgClr>
            <a:schemeClr val="bg1">
              <a:lumMod val="8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Moisture Content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'[1]report for hydraulic oil'!$R$26</c:f>
              <c:strCache>
                <c:ptCount val="1"/>
                <c:pt idx="0">
                  <c:v>Moisture Content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'[1]report for hydraulic oil'!$Q$27:$Q$30</c:f>
              <c:strCache>
                <c:ptCount val="4"/>
                <c:pt idx="0">
                  <c:v>GTS162039</c:v>
                </c:pt>
              </c:strCache>
            </c:strRef>
          </c:cat>
          <c:val>
            <c:numRef>
              <c:f>'[1]report for hydraulic oil'!$R$27:$R$30</c:f>
              <c:numCache>
                <c:formatCode>General</c:formatCode>
                <c:ptCount val="4"/>
                <c:pt idx="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E-4A0F-A483-E325EEE4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267824"/>
        <c:axId val="920272176"/>
      </c:barChart>
      <c:catAx>
        <c:axId val="92026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72176"/>
        <c:crosses val="autoZero"/>
        <c:auto val="0"/>
        <c:lblAlgn val="ctr"/>
        <c:lblOffset val="100"/>
        <c:noMultiLvlLbl val="0"/>
      </c:catAx>
      <c:valAx>
        <c:axId val="920272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67824"/>
        <c:crosses val="autoZero"/>
        <c:crossBetween val="between"/>
      </c:valAx>
      <c:spPr>
        <a:pattFill prst="smGrid">
          <a:fgClr>
            <a:schemeClr val="bg1">
              <a:lumMod val="8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DR5 Count</a:t>
            </a:r>
          </a:p>
        </c:rich>
      </c:tx>
      <c:layout>
        <c:manualLayout>
          <c:xMode val="edge"/>
          <c:yMode val="edge"/>
          <c:x val="0.4047290026246718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'[1]report for hydraulic oil'!$N$37</c:f>
              <c:strCache>
                <c:ptCount val="1"/>
                <c:pt idx="0">
                  <c:v>DR5 Count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'[1]report for hydraulic oil'!$M$38:$M$40</c:f>
              <c:strCache>
                <c:ptCount val="3"/>
                <c:pt idx="0">
                  <c:v>GTS162039</c:v>
                </c:pt>
              </c:strCache>
            </c:strRef>
          </c:cat>
          <c:val>
            <c:numRef>
              <c:f>'[1]report for hydraulic oil'!$N$38:$N$40</c:f>
              <c:numCache>
                <c:formatCode>General</c:formatCode>
                <c:ptCount val="3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E-4465-8952-3D45382A7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0262928"/>
        <c:axId val="920268368"/>
      </c:barChart>
      <c:catAx>
        <c:axId val="92026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68368"/>
        <c:crosses val="autoZero"/>
        <c:auto val="0"/>
        <c:lblAlgn val="ctr"/>
        <c:lblOffset val="100"/>
        <c:noMultiLvlLbl val="0"/>
      </c:catAx>
      <c:valAx>
        <c:axId val="92026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62928"/>
        <c:crosses val="autoZero"/>
        <c:crossBetween val="between"/>
      </c:valAx>
      <c:spPr>
        <a:pattFill prst="smGrid">
          <a:fgClr>
            <a:schemeClr val="bg1">
              <a:lumMod val="8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Particle count 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'[1]report for hydraulic oil'!$R$37</c:f>
              <c:strCache>
                <c:ptCount val="1"/>
                <c:pt idx="0">
                  <c:v>Particle count NAS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'[1]report for hydraulic oil'!$Q$38:$Q$39</c:f>
              <c:strCache>
                <c:ptCount val="2"/>
                <c:pt idx="0">
                  <c:v>GTS162039</c:v>
                </c:pt>
              </c:strCache>
            </c:strRef>
          </c:cat>
          <c:val>
            <c:numRef>
              <c:f>'[1]report for hydraulic oil'!$R$38:$R$39</c:f>
              <c:numCache>
                <c:formatCode>General</c:formatCode>
                <c:ptCount val="2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D-49BB-A303-554350D02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274352"/>
        <c:axId val="920261296"/>
      </c:lineChart>
      <c:catAx>
        <c:axId val="92027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61296"/>
        <c:crosses val="autoZero"/>
        <c:auto val="0"/>
        <c:lblAlgn val="ctr"/>
        <c:lblOffset val="100"/>
        <c:noMultiLvlLbl val="0"/>
      </c:catAx>
      <c:valAx>
        <c:axId val="92026129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74352"/>
        <c:crosses val="autoZero"/>
        <c:crossBetween val="between"/>
        <c:majorUnit val="1"/>
      </c:valAx>
      <c:spPr>
        <a:pattFill prst="smGrid">
          <a:fgClr>
            <a:schemeClr val="bg1">
              <a:lumMod val="7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Ferrous Wear</a:t>
            </a:r>
            <a:r>
              <a:rPr lang="en-US" sz="900" baseline="0"/>
              <a:t> Particles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'[1]report for hydraulic oil'!$O$94</c:f>
              <c:strCache>
                <c:ptCount val="1"/>
                <c:pt idx="0">
                  <c:v>GTS0006212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'[1]report for hydraulic oil'!$N$95:$N$103</c:f>
              <c:strCache>
                <c:ptCount val="9"/>
                <c:pt idx="0">
                  <c:v>Rubbing wear </c:v>
                </c:pt>
                <c:pt idx="2">
                  <c:v>bearing wear</c:v>
                </c:pt>
                <c:pt idx="3">
                  <c:v>cutting wear</c:v>
                </c:pt>
                <c:pt idx="4">
                  <c:v>red oxides</c:v>
                </c:pt>
                <c:pt idx="5">
                  <c:v>black oxides</c:v>
                </c:pt>
                <c:pt idx="6">
                  <c:v>corrosive wear</c:v>
                </c:pt>
                <c:pt idx="7">
                  <c:v>gear wear</c:v>
                </c:pt>
                <c:pt idx="8">
                  <c:v>cast iron</c:v>
                </c:pt>
              </c:strCache>
            </c:strRef>
          </c:cat>
          <c:val>
            <c:numRef>
              <c:f>'[1]report for hydraulic oil'!$O$95:$O$103</c:f>
              <c:numCache>
                <c:formatCode>General</c:formatCode>
                <c:ptCount val="9"/>
                <c:pt idx="0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8-4B38-981F-4CEFC257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0275440"/>
        <c:axId val="920261840"/>
      </c:barChart>
      <c:catAx>
        <c:axId val="92027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61840"/>
        <c:crosses val="autoZero"/>
        <c:auto val="1"/>
        <c:lblAlgn val="ctr"/>
        <c:lblOffset val="100"/>
        <c:noMultiLvlLbl val="0"/>
      </c:catAx>
      <c:valAx>
        <c:axId val="9202618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75440"/>
        <c:crosses val="autoZero"/>
        <c:crossBetween val="between"/>
        <c:majorUnit val="1"/>
      </c:valAx>
      <c:spPr>
        <a:pattFill prst="smGrid">
          <a:fgClr>
            <a:schemeClr val="bg1">
              <a:lumMod val="75000"/>
            </a:schemeClr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jp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image" Target="../media/image1.jpg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304800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56197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23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78105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78105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17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80010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78105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78105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17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80010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78105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78105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17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80010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78105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78105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0" y="3238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200025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781050" y="3429000"/>
          <a:ext cx="200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18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80010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18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80010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18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80010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18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80010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18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80010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18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80010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18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80010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781050" y="342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20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78676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20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78676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20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78676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20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78676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20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78676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20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78676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20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78676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80391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20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786765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47</xdr:row>
      <xdr:rowOff>0</xdr:rowOff>
    </xdr:from>
    <xdr:ext cx="914400" cy="581025"/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72550"/>
          <a:ext cx="914400" cy="581025"/>
        </a:xfrm>
        <a:prstGeom prst="rect">
          <a:avLst/>
        </a:prstGeom>
      </xdr:spPr>
    </xdr:pic>
    <xdr:clientData/>
  </xdr:oneCellAnchor>
  <xdr:oneCellAnchor>
    <xdr:from>
      <xdr:col>0</xdr:col>
      <xdr:colOff>781050</xdr:colOff>
      <xdr:row>59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78105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59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78105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59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78105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59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78105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59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80010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59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78105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59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78105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59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80010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59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78105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59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781050" y="11258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61</xdr:row>
      <xdr:rowOff>0</xdr:rowOff>
    </xdr:from>
    <xdr:ext cx="200025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781050" y="11639550"/>
          <a:ext cx="200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61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61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80010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61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61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61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80010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61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61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61</xdr:row>
      <xdr:rowOff>0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80010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61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61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61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80010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61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61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61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80010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61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61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61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80010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61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61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61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80010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61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781050" y="11639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63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786765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63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8001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63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78105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63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786765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63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8001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63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78105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63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786765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63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8001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63</xdr:row>
      <xdr:rowOff>0</xdr:rowOff>
    </xdr:from>
    <xdr:ext cx="184731" cy="264560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78105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63</xdr:row>
      <xdr:rowOff>0</xdr:rowOff>
    </xdr:from>
    <xdr:ext cx="184731" cy="264560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786765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63</xdr:row>
      <xdr:rowOff>0</xdr:rowOff>
    </xdr:from>
    <xdr:ext cx="184731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8001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63</xdr:row>
      <xdr:rowOff>0</xdr:rowOff>
    </xdr:from>
    <xdr:ext cx="184731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78105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63</xdr:row>
      <xdr:rowOff>0</xdr:rowOff>
    </xdr:from>
    <xdr:ext cx="184731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786765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63</xdr:row>
      <xdr:rowOff>0</xdr:rowOff>
    </xdr:from>
    <xdr:ext cx="184731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8001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63</xdr:row>
      <xdr:rowOff>0</xdr:rowOff>
    </xdr:from>
    <xdr:ext cx="184731" cy="264560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78105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63</xdr:row>
      <xdr:rowOff>0</xdr:rowOff>
    </xdr:from>
    <xdr:ext cx="184731" cy="264560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786765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63</xdr:row>
      <xdr:rowOff>0</xdr:rowOff>
    </xdr:from>
    <xdr:ext cx="184731" cy="264560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8001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63</xdr:row>
      <xdr:rowOff>0</xdr:rowOff>
    </xdr:from>
    <xdr:ext cx="184731" cy="264560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78105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63</xdr:row>
      <xdr:rowOff>0</xdr:rowOff>
    </xdr:from>
    <xdr:ext cx="184731" cy="264560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786765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63</xdr:row>
      <xdr:rowOff>0</xdr:rowOff>
    </xdr:from>
    <xdr:ext cx="184731" cy="264560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8001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63</xdr:row>
      <xdr:rowOff>0</xdr:rowOff>
    </xdr:from>
    <xdr:ext cx="184731" cy="264560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78105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63</xdr:row>
      <xdr:rowOff>0</xdr:rowOff>
    </xdr:from>
    <xdr:ext cx="184731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80391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63</xdr:row>
      <xdr:rowOff>0</xdr:rowOff>
    </xdr:from>
    <xdr:ext cx="184731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786765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63</xdr:row>
      <xdr:rowOff>0</xdr:rowOff>
    </xdr:from>
    <xdr:ext cx="184731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80010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63</xdr:row>
      <xdr:rowOff>0</xdr:rowOff>
    </xdr:from>
    <xdr:ext cx="184731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781050" y="1203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5</xdr:col>
      <xdr:colOff>66674</xdr:colOff>
      <xdr:row>57</xdr:row>
      <xdr:rowOff>57149</xdr:rowOff>
    </xdr:from>
    <xdr:to>
      <xdr:col>9</xdr:col>
      <xdr:colOff>523875</xdr:colOff>
      <xdr:row>67</xdr:row>
      <xdr:rowOff>152399</xdr:rowOff>
    </xdr:to>
    <xdr:graphicFrame macro="">
      <xdr:nvGraphicFramePr>
        <xdr:cNvPr id="380" name="Chart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61912</xdr:colOff>
      <xdr:row>78</xdr:row>
      <xdr:rowOff>42862</xdr:rowOff>
    </xdr:from>
    <xdr:to>
      <xdr:col>9</xdr:col>
      <xdr:colOff>514350</xdr:colOff>
      <xdr:row>89</xdr:row>
      <xdr:rowOff>161926</xdr:rowOff>
    </xdr:to>
    <xdr:graphicFrame macro="">
      <xdr:nvGraphicFramePr>
        <xdr:cNvPr id="381" name="Chart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68</xdr:row>
      <xdr:rowOff>14287</xdr:rowOff>
    </xdr:from>
    <xdr:to>
      <xdr:col>9</xdr:col>
      <xdr:colOff>504824</xdr:colOff>
      <xdr:row>78</xdr:row>
      <xdr:rowOff>19050</xdr:rowOff>
    </xdr:to>
    <xdr:graphicFrame macro="">
      <xdr:nvGraphicFramePr>
        <xdr:cNvPr id="382" name="Chart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34</xdr:row>
      <xdr:rowOff>42862</xdr:rowOff>
    </xdr:from>
    <xdr:to>
      <xdr:col>2</xdr:col>
      <xdr:colOff>342900</xdr:colOff>
      <xdr:row>43</xdr:row>
      <xdr:rowOff>133350</xdr:rowOff>
    </xdr:to>
    <xdr:graphicFrame macro="">
      <xdr:nvGraphicFramePr>
        <xdr:cNvPr id="391" name="Chart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95249</xdr:colOff>
      <xdr:row>24</xdr:row>
      <xdr:rowOff>80961</xdr:rowOff>
    </xdr:from>
    <xdr:to>
      <xdr:col>4</xdr:col>
      <xdr:colOff>142874</xdr:colOff>
      <xdr:row>33</xdr:row>
      <xdr:rowOff>142874</xdr:rowOff>
    </xdr:to>
    <xdr:graphicFrame macro="">
      <xdr:nvGraphicFramePr>
        <xdr:cNvPr id="392" name="Chart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233362</xdr:colOff>
      <xdr:row>24</xdr:row>
      <xdr:rowOff>85725</xdr:rowOff>
    </xdr:from>
    <xdr:to>
      <xdr:col>9</xdr:col>
      <xdr:colOff>466725</xdr:colOff>
      <xdr:row>33</xdr:row>
      <xdr:rowOff>152400</xdr:rowOff>
    </xdr:to>
    <xdr:graphicFrame macro="">
      <xdr:nvGraphicFramePr>
        <xdr:cNvPr id="393" name="Chart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395288</xdr:colOff>
      <xdr:row>34</xdr:row>
      <xdr:rowOff>61912</xdr:rowOff>
    </xdr:from>
    <xdr:to>
      <xdr:col>6</xdr:col>
      <xdr:colOff>133350</xdr:colOff>
      <xdr:row>43</xdr:row>
      <xdr:rowOff>142875</xdr:rowOff>
    </xdr:to>
    <xdr:graphicFrame macro="">
      <xdr:nvGraphicFramePr>
        <xdr:cNvPr id="394" name="Chart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185737</xdr:colOff>
      <xdr:row>34</xdr:row>
      <xdr:rowOff>52387</xdr:rowOff>
    </xdr:from>
    <xdr:to>
      <xdr:col>9</xdr:col>
      <xdr:colOff>466725</xdr:colOff>
      <xdr:row>43</xdr:row>
      <xdr:rowOff>152400</xdr:rowOff>
    </xdr:to>
    <xdr:graphicFrame macro="">
      <xdr:nvGraphicFramePr>
        <xdr:cNvPr id="395" name="Chart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581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316575"/>
          <a:ext cx="914400" cy="581025"/>
        </a:xfrm>
        <a:prstGeom prst="rect">
          <a:avLst/>
        </a:prstGeom>
      </xdr:spPr>
    </xdr:pic>
    <xdr:clientData/>
  </xdr:oneCellAnchor>
  <xdr:twoCellAnchor>
    <xdr:from>
      <xdr:col>0</xdr:col>
      <xdr:colOff>66675</xdr:colOff>
      <xdr:row>26</xdr:row>
      <xdr:rowOff>52387</xdr:rowOff>
    </xdr:from>
    <xdr:to>
      <xdr:col>4</xdr:col>
      <xdr:colOff>0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80962</xdr:colOff>
      <xdr:row>26</xdr:row>
      <xdr:rowOff>52387</xdr:rowOff>
    </xdr:from>
    <xdr:to>
      <xdr:col>9</xdr:col>
      <xdr:colOff>533400</xdr:colOff>
      <xdr:row>33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80962</xdr:colOff>
      <xdr:row>33</xdr:row>
      <xdr:rowOff>71437</xdr:rowOff>
    </xdr:from>
    <xdr:to>
      <xdr:col>9</xdr:col>
      <xdr:colOff>552450</xdr:colOff>
      <xdr:row>40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9526</xdr:colOff>
      <xdr:row>49</xdr:row>
      <xdr:rowOff>71437</xdr:rowOff>
    </xdr:from>
    <xdr:to>
      <xdr:col>6</xdr:col>
      <xdr:colOff>200026</xdr:colOff>
      <xdr:row>59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195262</xdr:colOff>
      <xdr:row>60</xdr:row>
      <xdr:rowOff>14288</xdr:rowOff>
    </xdr:from>
    <xdr:to>
      <xdr:col>3</xdr:col>
      <xdr:colOff>542925</xdr:colOff>
      <xdr:row>70</xdr:row>
      <xdr:rowOff>66676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280987</xdr:colOff>
      <xdr:row>60</xdr:row>
      <xdr:rowOff>33336</xdr:rowOff>
    </xdr:from>
    <xdr:to>
      <xdr:col>9</xdr:col>
      <xdr:colOff>38100</xdr:colOff>
      <xdr:row>70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514350</xdr:colOff>
      <xdr:row>73</xdr:row>
      <xdr:rowOff>119062</xdr:rowOff>
    </xdr:from>
    <xdr:to>
      <xdr:col>6</xdr:col>
      <xdr:colOff>209550</xdr:colOff>
      <xdr:row>82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581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581025"/>
        </a:xfrm>
        <a:prstGeom prst="rect">
          <a:avLst/>
        </a:prstGeom>
      </xdr:spPr>
    </xdr:pic>
    <xdr:clientData/>
  </xdr:oneCellAnchor>
  <xdr:twoCellAnchor>
    <xdr:from>
      <xdr:col>0</xdr:col>
      <xdr:colOff>66675</xdr:colOff>
      <xdr:row>26</xdr:row>
      <xdr:rowOff>52387</xdr:rowOff>
    </xdr:from>
    <xdr:to>
      <xdr:col>4</xdr:col>
      <xdr:colOff>0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80962</xdr:colOff>
      <xdr:row>26</xdr:row>
      <xdr:rowOff>52387</xdr:rowOff>
    </xdr:from>
    <xdr:to>
      <xdr:col>9</xdr:col>
      <xdr:colOff>533400</xdr:colOff>
      <xdr:row>33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80962</xdr:colOff>
      <xdr:row>33</xdr:row>
      <xdr:rowOff>71437</xdr:rowOff>
    </xdr:from>
    <xdr:to>
      <xdr:col>9</xdr:col>
      <xdr:colOff>552450</xdr:colOff>
      <xdr:row>40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104776</xdr:colOff>
      <xdr:row>49</xdr:row>
      <xdr:rowOff>71437</xdr:rowOff>
    </xdr:from>
    <xdr:to>
      <xdr:col>3</xdr:col>
      <xdr:colOff>0</xdr:colOff>
      <xdr:row>59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109538</xdr:colOff>
      <xdr:row>49</xdr:row>
      <xdr:rowOff>61913</xdr:rowOff>
    </xdr:from>
    <xdr:to>
      <xdr:col>6</xdr:col>
      <xdr:colOff>323850</xdr:colOff>
      <xdr:row>59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471488</xdr:colOff>
      <xdr:row>49</xdr:row>
      <xdr:rowOff>61911</xdr:rowOff>
    </xdr:from>
    <xdr:to>
      <xdr:col>9</xdr:col>
      <xdr:colOff>485776</xdr:colOff>
      <xdr:row>59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419099</xdr:colOff>
      <xdr:row>78</xdr:row>
      <xdr:rowOff>142874</xdr:rowOff>
    </xdr:from>
    <xdr:to>
      <xdr:col>6</xdr:col>
      <xdr:colOff>581024</xdr:colOff>
      <xdr:row>87</xdr:row>
      <xdr:rowOff>57149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381000</xdr:colOff>
      <xdr:row>61</xdr:row>
      <xdr:rowOff>100012</xdr:rowOff>
    </xdr:from>
    <xdr:to>
      <xdr:col>7</xdr:col>
      <xdr:colOff>28575</xdr:colOff>
      <xdr:row>70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266700</xdr:colOff>
      <xdr:row>73</xdr:row>
      <xdr:rowOff>9525</xdr:rowOff>
    </xdr:from>
    <xdr:to>
      <xdr:col>0</xdr:col>
      <xdr:colOff>428625</xdr:colOff>
      <xdr:row>73</xdr:row>
      <xdr:rowOff>133350</xdr:rowOff>
    </xdr:to>
    <xdr:sp macro="" textlink="">
      <xdr:nvSpPr>
        <xdr:cNvPr id="14" name="Flowchart: Decisio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09600" y="6487795"/>
          <a:ext cx="161925" cy="1238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304800</xdr:colOff>
      <xdr:row>74</xdr:row>
      <xdr:rowOff>19050</xdr:rowOff>
    </xdr:from>
    <xdr:to>
      <xdr:col>0</xdr:col>
      <xdr:colOff>419100</xdr:colOff>
      <xdr:row>74</xdr:row>
      <xdr:rowOff>142875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647700" y="6735445"/>
          <a:ext cx="114300" cy="12382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314325</xdr:colOff>
      <xdr:row>75</xdr:row>
      <xdr:rowOff>47625</xdr:rowOff>
    </xdr:from>
    <xdr:to>
      <xdr:col>0</xdr:col>
      <xdr:colOff>419100</xdr:colOff>
      <xdr:row>75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57225" y="7003415"/>
          <a:ext cx="104775" cy="7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581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5810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44</xdr:row>
      <xdr:rowOff>0</xdr:rowOff>
    </xdr:from>
    <xdr:ext cx="914400" cy="58102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581025"/>
        </a:xfrm>
        <a:prstGeom prst="rect">
          <a:avLst/>
        </a:prstGeom>
      </xdr:spPr>
    </xdr:pic>
    <xdr:clientData/>
  </xdr:oneCellAnchor>
  <xdr:oneCellAnchor>
    <xdr:from>
      <xdr:col>0</xdr:col>
      <xdr:colOff>786765</xdr:colOff>
      <xdr:row>60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60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60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60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60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60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60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60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58</xdr:row>
      <xdr:rowOff>0</xdr:rowOff>
    </xdr:from>
    <xdr:ext cx="200025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609600" y="12401550"/>
          <a:ext cx="200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58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58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58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58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58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58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58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58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58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58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58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58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58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58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58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58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58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58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58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58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58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609600" y="1240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60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60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60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60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60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60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60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60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60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60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60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60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60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60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60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60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60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60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60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60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60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 txBox="1"/>
      </xdr:nvSpPr>
      <xdr:spPr>
        <a:xfrm>
          <a:off x="61341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60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 txBox="1"/>
      </xdr:nvSpPr>
      <xdr:spPr>
        <a:xfrm>
          <a:off x="60579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60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60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 txBox="1"/>
      </xdr:nvSpPr>
      <xdr:spPr>
        <a:xfrm>
          <a:off x="609600" y="12782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581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5810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/>
      </xdr:nvSpPr>
      <xdr:spPr>
        <a:xfrm>
          <a:off x="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216534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 txBox="1"/>
      </xdr:nvSpPr>
      <xdr:spPr>
        <a:xfrm>
          <a:off x="0" y="4495800"/>
          <a:ext cx="2165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17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17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17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17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 txBox="1"/>
      </xdr:nvSpPr>
      <xdr:spPr>
        <a:xfrm>
          <a:off x="6096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0</xdr:colOff>
      <xdr:row>17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200025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 txBox="1"/>
      </xdr:nvSpPr>
      <xdr:spPr>
        <a:xfrm>
          <a:off x="609600" y="3810000"/>
          <a:ext cx="200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18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18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18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18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18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18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18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18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/>
      </xdr:nvSpPr>
      <xdr:spPr>
        <a:xfrm>
          <a:off x="6096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20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 txBox="1"/>
      </xdr:nvSpPr>
      <xdr:spPr>
        <a:xfrm>
          <a:off x="60579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20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SpPr txBox="1"/>
      </xdr:nvSpPr>
      <xdr:spPr>
        <a:xfrm>
          <a:off x="60579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20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SpPr txBox="1"/>
      </xdr:nvSpPr>
      <xdr:spPr>
        <a:xfrm>
          <a:off x="60579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20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 txBox="1"/>
      </xdr:nvSpPr>
      <xdr:spPr>
        <a:xfrm>
          <a:off x="60579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20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SpPr txBox="1"/>
      </xdr:nvSpPr>
      <xdr:spPr>
        <a:xfrm>
          <a:off x="60579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20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SpPr txBox="1"/>
      </xdr:nvSpPr>
      <xdr:spPr>
        <a:xfrm>
          <a:off x="60579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20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SpPr txBox="1"/>
      </xdr:nvSpPr>
      <xdr:spPr>
        <a:xfrm>
          <a:off x="60579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803910</xdr:colOff>
      <xdr:row>20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SpPr txBox="1"/>
      </xdr:nvSpPr>
      <xdr:spPr>
        <a:xfrm>
          <a:off x="6134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20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SpPr txBox="1"/>
      </xdr:nvSpPr>
      <xdr:spPr>
        <a:xfrm>
          <a:off x="60579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800100</xdr:colOff>
      <xdr:row>20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781050</xdr:colOff>
      <xdr:row>20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SpPr txBox="1"/>
      </xdr:nvSpPr>
      <xdr:spPr>
        <a:xfrm>
          <a:off x="6096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17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 txBox="1"/>
      </xdr:nvSpPr>
      <xdr:spPr>
        <a:xfrm>
          <a:off x="78105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17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SpPr txBox="1"/>
      </xdr:nvSpPr>
      <xdr:spPr>
        <a:xfrm>
          <a:off x="78105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17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/>
      </xdr:nvSpPr>
      <xdr:spPr>
        <a:xfrm>
          <a:off x="8001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17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 txBox="1"/>
      </xdr:nvSpPr>
      <xdr:spPr>
        <a:xfrm>
          <a:off x="78105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17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 txBox="1"/>
      </xdr:nvSpPr>
      <xdr:spPr>
        <a:xfrm>
          <a:off x="78105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17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 txBox="1"/>
      </xdr:nvSpPr>
      <xdr:spPr>
        <a:xfrm>
          <a:off x="8001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17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SpPr txBox="1"/>
      </xdr:nvSpPr>
      <xdr:spPr>
        <a:xfrm>
          <a:off x="78105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17</xdr:row>
      <xdr:rowOff>0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 txBox="1"/>
      </xdr:nvSpPr>
      <xdr:spPr>
        <a:xfrm>
          <a:off x="78105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17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/>
      </xdr:nvSpPr>
      <xdr:spPr>
        <a:xfrm>
          <a:off x="80010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17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 txBox="1"/>
      </xdr:nvSpPr>
      <xdr:spPr>
        <a:xfrm>
          <a:off x="78105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17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 txBox="1"/>
      </xdr:nvSpPr>
      <xdr:spPr>
        <a:xfrm>
          <a:off x="78105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17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SpPr txBox="1"/>
      </xdr:nvSpPr>
      <xdr:spPr>
        <a:xfrm>
          <a:off x="0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18</xdr:row>
      <xdr:rowOff>0</xdr:rowOff>
    </xdr:from>
    <xdr:ext cx="200025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/>
      </xdr:nvSpPr>
      <xdr:spPr>
        <a:xfrm>
          <a:off x="781050" y="3810000"/>
          <a:ext cx="200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18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18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18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18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18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18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18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18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18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18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18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18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18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18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18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18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18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18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18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18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SpPr txBox="1"/>
      </xdr:nvSpPr>
      <xdr:spPr>
        <a:xfrm>
          <a:off x="80010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18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18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 txBox="1"/>
      </xdr:nvSpPr>
      <xdr:spPr>
        <a:xfrm>
          <a:off x="781050" y="381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786765</xdr:colOff>
      <xdr:row>20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SpPr txBox="1"/>
      </xdr:nvSpPr>
      <xdr:spPr>
        <a:xfrm>
          <a:off x="786765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20</xdr:row>
      <xdr:rowOff>0</xdr:rowOff>
    </xdr:from>
    <xdr:ext cx="184731" cy="264560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 txBox="1"/>
      </xdr:nvSpPr>
      <xdr:spPr>
        <a:xfrm>
          <a:off x="8001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 txBox="1"/>
      </xdr:nvSpPr>
      <xdr:spPr>
        <a:xfrm>
          <a:off x="78105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400-000047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400-000048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400-000049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786765</xdr:colOff>
      <xdr:row>20</xdr:row>
      <xdr:rowOff>0</xdr:rowOff>
    </xdr:from>
    <xdr:ext cx="184731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400-00004A010000}"/>
            </a:ext>
          </a:extLst>
        </xdr:cNvPr>
        <xdr:cNvSpPr txBox="1"/>
      </xdr:nvSpPr>
      <xdr:spPr>
        <a:xfrm>
          <a:off x="786765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20</xdr:row>
      <xdr:rowOff>0</xdr:rowOff>
    </xdr:from>
    <xdr:ext cx="184731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400-00004B010000}"/>
            </a:ext>
          </a:extLst>
        </xdr:cNvPr>
        <xdr:cNvSpPr txBox="1"/>
      </xdr:nvSpPr>
      <xdr:spPr>
        <a:xfrm>
          <a:off x="8001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400-00004C010000}"/>
            </a:ext>
          </a:extLst>
        </xdr:cNvPr>
        <xdr:cNvSpPr txBox="1"/>
      </xdr:nvSpPr>
      <xdr:spPr>
        <a:xfrm>
          <a:off x="78105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400-00004D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400-00004E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400-00004F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400-000050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786765</xdr:colOff>
      <xdr:row>20</xdr:row>
      <xdr:rowOff>0</xdr:rowOff>
    </xdr:from>
    <xdr:ext cx="184731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SpPr txBox="1"/>
      </xdr:nvSpPr>
      <xdr:spPr>
        <a:xfrm>
          <a:off x="786765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20</xdr:row>
      <xdr:rowOff>0</xdr:rowOff>
    </xdr:from>
    <xdr:ext cx="184731" cy="264560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 txBox="1"/>
      </xdr:nvSpPr>
      <xdr:spPr>
        <a:xfrm>
          <a:off x="8001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 txBox="1"/>
      </xdr:nvSpPr>
      <xdr:spPr>
        <a:xfrm>
          <a:off x="78105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400-00005C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400-00005D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400-00005E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786765</xdr:colOff>
      <xdr:row>20</xdr:row>
      <xdr:rowOff>0</xdr:rowOff>
    </xdr:from>
    <xdr:ext cx="184731" cy="264560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 txBox="1"/>
      </xdr:nvSpPr>
      <xdr:spPr>
        <a:xfrm>
          <a:off x="786765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20</xdr:row>
      <xdr:rowOff>0</xdr:rowOff>
    </xdr:from>
    <xdr:ext cx="184731" cy="264560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 txBox="1"/>
      </xdr:nvSpPr>
      <xdr:spPr>
        <a:xfrm>
          <a:off x="8001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 txBox="1"/>
      </xdr:nvSpPr>
      <xdr:spPr>
        <a:xfrm>
          <a:off x="78105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786765</xdr:colOff>
      <xdr:row>20</xdr:row>
      <xdr:rowOff>0</xdr:rowOff>
    </xdr:from>
    <xdr:ext cx="184731" cy="264560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SpPr txBox="1"/>
      </xdr:nvSpPr>
      <xdr:spPr>
        <a:xfrm>
          <a:off x="786765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20</xdr:row>
      <xdr:rowOff>0</xdr:rowOff>
    </xdr:from>
    <xdr:ext cx="184731" cy="264560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 txBox="1"/>
      </xdr:nvSpPr>
      <xdr:spPr>
        <a:xfrm>
          <a:off x="8001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 txBox="1"/>
      </xdr:nvSpPr>
      <xdr:spPr>
        <a:xfrm>
          <a:off x="78105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400-000071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400-000072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400-000073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400-000074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400-000077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786765</xdr:colOff>
      <xdr:row>20</xdr:row>
      <xdr:rowOff>0</xdr:rowOff>
    </xdr:from>
    <xdr:ext cx="184731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SpPr txBox="1"/>
      </xdr:nvSpPr>
      <xdr:spPr>
        <a:xfrm>
          <a:off x="786765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20</xdr:row>
      <xdr:rowOff>0</xdr:rowOff>
    </xdr:from>
    <xdr:ext cx="184731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 txBox="1"/>
      </xdr:nvSpPr>
      <xdr:spPr>
        <a:xfrm>
          <a:off x="8001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 txBox="1"/>
      </xdr:nvSpPr>
      <xdr:spPr>
        <a:xfrm>
          <a:off x="78105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400-00007F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400-000080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400-000081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400-000082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786765</xdr:colOff>
      <xdr:row>20</xdr:row>
      <xdr:rowOff>0</xdr:rowOff>
    </xdr:from>
    <xdr:ext cx="184731" cy="264560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SpPr txBox="1"/>
      </xdr:nvSpPr>
      <xdr:spPr>
        <a:xfrm>
          <a:off x="786765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20</xdr:row>
      <xdr:rowOff>0</xdr:rowOff>
    </xdr:from>
    <xdr:ext cx="184731" cy="264560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 txBox="1"/>
      </xdr:nvSpPr>
      <xdr:spPr>
        <a:xfrm>
          <a:off x="8001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 txBox="1"/>
      </xdr:nvSpPr>
      <xdr:spPr>
        <a:xfrm>
          <a:off x="78105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803910</xdr:colOff>
      <xdr:row>20</xdr:row>
      <xdr:rowOff>0</xdr:rowOff>
    </xdr:from>
    <xdr:ext cx="184731" cy="264560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400-000091010000}"/>
            </a:ext>
          </a:extLst>
        </xdr:cNvPr>
        <xdr:cNvSpPr txBox="1"/>
      </xdr:nvSpPr>
      <xdr:spPr>
        <a:xfrm>
          <a:off x="80391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786765</xdr:colOff>
      <xdr:row>20</xdr:row>
      <xdr:rowOff>0</xdr:rowOff>
    </xdr:from>
    <xdr:ext cx="184731" cy="264560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SpPr txBox="1"/>
      </xdr:nvSpPr>
      <xdr:spPr>
        <a:xfrm>
          <a:off x="786765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800100</xdr:colOff>
      <xdr:row>20</xdr:row>
      <xdr:rowOff>0</xdr:rowOff>
    </xdr:from>
    <xdr:ext cx="184731" cy="264560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400-000093010000}"/>
            </a:ext>
          </a:extLst>
        </xdr:cNvPr>
        <xdr:cNvSpPr txBox="1"/>
      </xdr:nvSpPr>
      <xdr:spPr>
        <a:xfrm>
          <a:off x="80010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781050</xdr:colOff>
      <xdr:row>20</xdr:row>
      <xdr:rowOff>0</xdr:rowOff>
    </xdr:from>
    <xdr:ext cx="184731" cy="264560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400-000094010000}"/>
            </a:ext>
          </a:extLst>
        </xdr:cNvPr>
        <xdr:cNvSpPr txBox="1"/>
      </xdr:nvSpPr>
      <xdr:spPr>
        <a:xfrm>
          <a:off x="781050" y="419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28</xdr:row>
      <xdr:rowOff>0</xdr:rowOff>
    </xdr:from>
    <xdr:ext cx="184731" cy="264560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400-000095010000}"/>
            </a:ext>
          </a:extLst>
        </xdr:cNvPr>
        <xdr:cNvSpPr txBox="1"/>
      </xdr:nvSpPr>
      <xdr:spPr>
        <a:xfrm>
          <a:off x="7867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28</xdr:row>
      <xdr:rowOff>0</xdr:rowOff>
    </xdr:from>
    <xdr:ext cx="184731" cy="264560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400-000096010000}"/>
            </a:ext>
          </a:extLst>
        </xdr:cNvPr>
        <xdr:cNvSpPr txBox="1"/>
      </xdr:nvSpPr>
      <xdr:spPr>
        <a:xfrm>
          <a:off x="7867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28</xdr:row>
      <xdr:rowOff>0</xdr:rowOff>
    </xdr:from>
    <xdr:ext cx="184731" cy="264560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SpPr txBox="1"/>
      </xdr:nvSpPr>
      <xdr:spPr>
        <a:xfrm>
          <a:off x="7867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28</xdr:row>
      <xdr:rowOff>0</xdr:rowOff>
    </xdr:from>
    <xdr:ext cx="184731" cy="264560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SpPr txBox="1"/>
      </xdr:nvSpPr>
      <xdr:spPr>
        <a:xfrm>
          <a:off x="7867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28</xdr:row>
      <xdr:rowOff>0</xdr:rowOff>
    </xdr:from>
    <xdr:ext cx="184731" cy="264560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SpPr txBox="1"/>
      </xdr:nvSpPr>
      <xdr:spPr>
        <a:xfrm>
          <a:off x="7867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28</xdr:row>
      <xdr:rowOff>0</xdr:rowOff>
    </xdr:from>
    <xdr:ext cx="184731" cy="264560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SpPr txBox="1"/>
      </xdr:nvSpPr>
      <xdr:spPr>
        <a:xfrm>
          <a:off x="7867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28</xdr:row>
      <xdr:rowOff>0</xdr:rowOff>
    </xdr:from>
    <xdr:ext cx="184731" cy="264560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SpPr txBox="1"/>
      </xdr:nvSpPr>
      <xdr:spPr>
        <a:xfrm>
          <a:off x="7867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786765</xdr:colOff>
      <xdr:row>28</xdr:row>
      <xdr:rowOff>0</xdr:rowOff>
    </xdr:from>
    <xdr:ext cx="184731" cy="264560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SpPr txBox="1"/>
      </xdr:nvSpPr>
      <xdr:spPr>
        <a:xfrm>
          <a:off x="7867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26</xdr:row>
      <xdr:rowOff>0</xdr:rowOff>
    </xdr:from>
    <xdr:ext cx="200025" cy="264560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SpPr txBox="1"/>
      </xdr:nvSpPr>
      <xdr:spPr>
        <a:xfrm>
          <a:off x="3876675" y="11744325"/>
          <a:ext cx="200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26</xdr:row>
      <xdr:rowOff>0</xdr:rowOff>
    </xdr:from>
    <xdr:ext cx="184731" cy="264560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26</xdr:row>
      <xdr:rowOff>0</xdr:rowOff>
    </xdr:from>
    <xdr:ext cx="184731" cy="264560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400-00009F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26</xdr:row>
      <xdr:rowOff>0</xdr:rowOff>
    </xdr:from>
    <xdr:ext cx="184731" cy="264560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26</xdr:row>
      <xdr:rowOff>0</xdr:rowOff>
    </xdr:from>
    <xdr:ext cx="184731" cy="264560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26</xdr:row>
      <xdr:rowOff>0</xdr:rowOff>
    </xdr:from>
    <xdr:ext cx="184731" cy="264560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26</xdr:row>
      <xdr:rowOff>0</xdr:rowOff>
    </xdr:from>
    <xdr:ext cx="184731" cy="264560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26</xdr:row>
      <xdr:rowOff>0</xdr:rowOff>
    </xdr:from>
    <xdr:ext cx="184731" cy="264560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26</xdr:row>
      <xdr:rowOff>0</xdr:rowOff>
    </xdr:from>
    <xdr:ext cx="184731" cy="264560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26</xdr:row>
      <xdr:rowOff>0</xdr:rowOff>
    </xdr:from>
    <xdr:ext cx="184731" cy="264560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26</xdr:row>
      <xdr:rowOff>0</xdr:rowOff>
    </xdr:from>
    <xdr:ext cx="184731" cy="264560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26</xdr:row>
      <xdr:rowOff>0</xdr:rowOff>
    </xdr:from>
    <xdr:ext cx="184731" cy="264560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26</xdr:row>
      <xdr:rowOff>0</xdr:rowOff>
    </xdr:from>
    <xdr:ext cx="184731" cy="264560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26</xdr:row>
      <xdr:rowOff>0</xdr:rowOff>
    </xdr:from>
    <xdr:ext cx="184731" cy="264560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26</xdr:row>
      <xdr:rowOff>0</xdr:rowOff>
    </xdr:from>
    <xdr:ext cx="184731" cy="264560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26</xdr:row>
      <xdr:rowOff>0</xdr:rowOff>
    </xdr:from>
    <xdr:ext cx="184731" cy="264560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26</xdr:row>
      <xdr:rowOff>0</xdr:rowOff>
    </xdr:from>
    <xdr:ext cx="184731" cy="264560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26</xdr:row>
      <xdr:rowOff>0</xdr:rowOff>
    </xdr:from>
    <xdr:ext cx="184731" cy="264560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26</xdr:row>
      <xdr:rowOff>0</xdr:rowOff>
    </xdr:from>
    <xdr:ext cx="184731" cy="264560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26</xdr:row>
      <xdr:rowOff>0</xdr:rowOff>
    </xdr:from>
    <xdr:ext cx="184731" cy="264560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26</xdr:row>
      <xdr:rowOff>0</xdr:rowOff>
    </xdr:from>
    <xdr:ext cx="184731" cy="264560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26</xdr:row>
      <xdr:rowOff>0</xdr:rowOff>
    </xdr:from>
    <xdr:ext cx="184731" cy="264560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SpPr txBox="1"/>
      </xdr:nvSpPr>
      <xdr:spPr>
        <a:xfrm>
          <a:off x="3876675" y="11744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400-0000B7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28</xdr:row>
      <xdr:rowOff>0</xdr:rowOff>
    </xdr:from>
    <xdr:ext cx="184731" cy="264560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400-0000BB010000}"/>
            </a:ext>
          </a:extLst>
        </xdr:cNvPr>
        <xdr:cNvSpPr txBox="1"/>
      </xdr:nvSpPr>
      <xdr:spPr>
        <a:xfrm>
          <a:off x="38728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28</xdr:row>
      <xdr:rowOff>0</xdr:rowOff>
    </xdr:from>
    <xdr:ext cx="184731" cy="264560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28</xdr:row>
      <xdr:rowOff>0</xdr:rowOff>
    </xdr:from>
    <xdr:ext cx="184731" cy="264560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SpPr txBox="1"/>
      </xdr:nvSpPr>
      <xdr:spPr>
        <a:xfrm>
          <a:off x="38728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28</xdr:row>
      <xdr:rowOff>0</xdr:rowOff>
    </xdr:from>
    <xdr:ext cx="184731" cy="264560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400-0000C9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400-0000CA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400-0000CB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400-0000CC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400-0000CD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400-0000CE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400-0000CF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400-0000D0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400-0000D1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400-0000D2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28</xdr:row>
      <xdr:rowOff>0</xdr:rowOff>
    </xdr:from>
    <xdr:ext cx="184731" cy="264560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400-0000D3010000}"/>
            </a:ext>
          </a:extLst>
        </xdr:cNvPr>
        <xdr:cNvSpPr txBox="1"/>
      </xdr:nvSpPr>
      <xdr:spPr>
        <a:xfrm>
          <a:off x="38728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28</xdr:row>
      <xdr:rowOff>0</xdr:rowOff>
    </xdr:from>
    <xdr:ext cx="184731" cy="264560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400-0000D4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400-0000D5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400-0000D6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400-0000D7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400-0000D8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400-0000D9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400-0000DA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400-0000DB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400-0000DC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400-0000DD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400-0000DE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28</xdr:row>
      <xdr:rowOff>0</xdr:rowOff>
    </xdr:from>
    <xdr:ext cx="184731" cy="264560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400-0000DF010000}"/>
            </a:ext>
          </a:extLst>
        </xdr:cNvPr>
        <xdr:cNvSpPr txBox="1"/>
      </xdr:nvSpPr>
      <xdr:spPr>
        <a:xfrm>
          <a:off x="38728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28</xdr:row>
      <xdr:rowOff>0</xdr:rowOff>
    </xdr:from>
    <xdr:ext cx="184731" cy="264560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400-0000E0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400-0000E1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400-0000E2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400-0000E3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400-0000E4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400-0000E5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400-0000E6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400-0000E7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400-0000E8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400-0000E9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400-0000EA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28</xdr:row>
      <xdr:rowOff>0</xdr:rowOff>
    </xdr:from>
    <xdr:ext cx="184731" cy="264560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400-0000EB010000}"/>
            </a:ext>
          </a:extLst>
        </xdr:cNvPr>
        <xdr:cNvSpPr txBox="1"/>
      </xdr:nvSpPr>
      <xdr:spPr>
        <a:xfrm>
          <a:off x="38728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28</xdr:row>
      <xdr:rowOff>0</xdr:rowOff>
    </xdr:from>
    <xdr:ext cx="184731" cy="264560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400-0000EC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400-0000ED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400-0000EE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400-0000EF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400-0000F0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400-0000F1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400-0000F2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400-0000F3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400-0000F4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400-0000F5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400-0000F6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28</xdr:row>
      <xdr:rowOff>0</xdr:rowOff>
    </xdr:from>
    <xdr:ext cx="184731" cy="264560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400-0000F7010000}"/>
            </a:ext>
          </a:extLst>
        </xdr:cNvPr>
        <xdr:cNvSpPr txBox="1"/>
      </xdr:nvSpPr>
      <xdr:spPr>
        <a:xfrm>
          <a:off x="38728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28</xdr:row>
      <xdr:rowOff>0</xdr:rowOff>
    </xdr:from>
    <xdr:ext cx="184731" cy="264560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400-0000F8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400-0000F901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00000000-0008-0000-0400-0000FA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00000000-0008-0000-0400-0000FB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0000000-0008-0000-0400-0000FC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0000000-0008-0000-0400-0000FD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00000000-0008-0000-0400-0000FE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00000000-0008-0000-0400-0000FF01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00000000-0008-0000-0400-000000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00000000-0008-0000-0400-000001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00000000-0008-0000-0400-000002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28</xdr:row>
      <xdr:rowOff>0</xdr:rowOff>
    </xdr:from>
    <xdr:ext cx="184731" cy="264560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0000000-0008-0000-0400-000003020000}"/>
            </a:ext>
          </a:extLst>
        </xdr:cNvPr>
        <xdr:cNvSpPr txBox="1"/>
      </xdr:nvSpPr>
      <xdr:spPr>
        <a:xfrm>
          <a:off x="38728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28</xdr:row>
      <xdr:rowOff>0</xdr:rowOff>
    </xdr:from>
    <xdr:ext cx="184731" cy="264560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00000000-0008-0000-0400-00000402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0000000-0008-0000-0400-00000502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00000000-0008-0000-0400-000006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00000000-0008-0000-0400-000007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00000000-0008-0000-0400-000008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00000000-0008-0000-0400-000009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00000000-0008-0000-0400-00000A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0000000-0008-0000-0400-00000B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00000000-0008-0000-0400-00000C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00000000-0008-0000-0400-00000D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803910</xdr:colOff>
      <xdr:row>28</xdr:row>
      <xdr:rowOff>0</xdr:rowOff>
    </xdr:from>
    <xdr:ext cx="184731" cy="264560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00000000-0008-0000-0400-00000E020000}"/>
            </a:ext>
          </a:extLst>
        </xdr:cNvPr>
        <xdr:cNvSpPr txBox="1"/>
      </xdr:nvSpPr>
      <xdr:spPr>
        <a:xfrm>
          <a:off x="388048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786765</xdr:colOff>
      <xdr:row>28</xdr:row>
      <xdr:rowOff>0</xdr:rowOff>
    </xdr:from>
    <xdr:ext cx="184731" cy="264560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00000000-0008-0000-0400-00000F020000}"/>
            </a:ext>
          </a:extLst>
        </xdr:cNvPr>
        <xdr:cNvSpPr txBox="1"/>
      </xdr:nvSpPr>
      <xdr:spPr>
        <a:xfrm>
          <a:off x="387286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800100</xdr:colOff>
      <xdr:row>28</xdr:row>
      <xdr:rowOff>0</xdr:rowOff>
    </xdr:from>
    <xdr:ext cx="184731" cy="264560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00000000-0008-0000-0400-00001002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781050</xdr:colOff>
      <xdr:row>28</xdr:row>
      <xdr:rowOff>0</xdr:rowOff>
    </xdr:from>
    <xdr:ext cx="184731" cy="264560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00000000-0008-0000-0400-000011020000}"/>
            </a:ext>
          </a:extLst>
        </xdr:cNvPr>
        <xdr:cNvSpPr txBox="1"/>
      </xdr:nvSpPr>
      <xdr:spPr>
        <a:xfrm>
          <a:off x="3876675" y="1212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TS%20PRIYA/Documents/ULTRATECH%20REPORT%20DATA/REPORT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for hydraulic oil"/>
      <sheetName val="REPORT WITH TREND(HY)"/>
      <sheetName val="REPORT WITH TREND(NON HY)"/>
      <sheetName val="report for non hydraulic"/>
      <sheetName val="DATA SHEET NON HY"/>
      <sheetName val="DATA SHEET HY"/>
    </sheetNames>
    <sheetDataSet>
      <sheetData sheetId="0" refreshError="1">
        <row r="19">
          <cell r="R19" t="str">
            <v>TOTAL ACID NUMBER</v>
          </cell>
        </row>
        <row r="20">
          <cell r="Q20" t="str">
            <v>GTS162039</v>
          </cell>
          <cell r="R20">
            <v>0.55000000000000004</v>
          </cell>
        </row>
        <row r="26">
          <cell r="N26" t="str">
            <v>Viscosity at 40 deg</v>
          </cell>
          <cell r="R26" t="str">
            <v>Moisture Content</v>
          </cell>
        </row>
        <row r="27">
          <cell r="M27" t="str">
            <v>GTS162039</v>
          </cell>
          <cell r="N27">
            <v>72.989999999999995</v>
          </cell>
          <cell r="Q27" t="str">
            <v>GTS162039</v>
          </cell>
          <cell r="R27">
            <v>152</v>
          </cell>
        </row>
        <row r="37">
          <cell r="N37" t="str">
            <v>DR5 Count</v>
          </cell>
          <cell r="R37" t="str">
            <v>Particle count NAS</v>
          </cell>
        </row>
        <row r="38">
          <cell r="M38" t="str">
            <v>GTS162039</v>
          </cell>
          <cell r="N38">
            <v>18</v>
          </cell>
          <cell r="Q38" t="str">
            <v>GTS162039</v>
          </cell>
          <cell r="R38">
            <v>8</v>
          </cell>
        </row>
        <row r="60">
          <cell r="N60">
            <v>0</v>
          </cell>
          <cell r="O60">
            <v>44834</v>
          </cell>
        </row>
        <row r="61">
          <cell r="M61" t="str">
            <v>Fe</v>
          </cell>
          <cell r="N61">
            <v>0</v>
          </cell>
          <cell r="O61">
            <v>14.916</v>
          </cell>
          <cell r="S61">
            <v>0</v>
          </cell>
          <cell r="T61">
            <v>44834</v>
          </cell>
        </row>
        <row r="62">
          <cell r="M62" t="str">
            <v>Cr</v>
          </cell>
          <cell r="N62">
            <v>0</v>
          </cell>
          <cell r="O62">
            <v>8.8780000000000001</v>
          </cell>
          <cell r="R62" t="str">
            <v>Si</v>
          </cell>
          <cell r="S62">
            <v>0</v>
          </cell>
          <cell r="T62" t="str">
            <v>B.D.L.</v>
          </cell>
        </row>
        <row r="63">
          <cell r="M63" t="str">
            <v>Sn</v>
          </cell>
          <cell r="N63">
            <v>0</v>
          </cell>
          <cell r="O63" t="str">
            <v>B.D.L.</v>
          </cell>
          <cell r="R63" t="str">
            <v>K</v>
          </cell>
          <cell r="S63">
            <v>0</v>
          </cell>
          <cell r="T63" t="str">
            <v>B.D.L.</v>
          </cell>
        </row>
        <row r="64">
          <cell r="M64" t="str">
            <v>Al</v>
          </cell>
          <cell r="N64">
            <v>0</v>
          </cell>
          <cell r="O64" t="str">
            <v>B.D.L.</v>
          </cell>
          <cell r="R64" t="str">
            <v>Na</v>
          </cell>
          <cell r="S64">
            <v>0</v>
          </cell>
          <cell r="T64" t="str">
            <v>B.D.L.</v>
          </cell>
        </row>
        <row r="65">
          <cell r="M65" t="str">
            <v>Ni</v>
          </cell>
          <cell r="N65">
            <v>0</v>
          </cell>
          <cell r="O65" t="str">
            <v>B.D.L.</v>
          </cell>
        </row>
        <row r="66">
          <cell r="M66" t="str">
            <v>Mn</v>
          </cell>
          <cell r="N66">
            <v>0</v>
          </cell>
          <cell r="O66" t="str">
            <v>B.D.L.</v>
          </cell>
        </row>
        <row r="67">
          <cell r="M67" t="str">
            <v>Cu</v>
          </cell>
          <cell r="N67">
            <v>0</v>
          </cell>
          <cell r="O67">
            <v>9.109</v>
          </cell>
        </row>
        <row r="68">
          <cell r="M68" t="str">
            <v>Pb</v>
          </cell>
          <cell r="N68">
            <v>0</v>
          </cell>
          <cell r="O68" t="str">
            <v>B.D.L.</v>
          </cell>
        </row>
        <row r="69">
          <cell r="M69" t="str">
            <v>Ag</v>
          </cell>
          <cell r="N69">
            <v>0</v>
          </cell>
          <cell r="O69" t="str">
            <v>B.D.L.</v>
          </cell>
        </row>
        <row r="70">
          <cell r="M70" t="str">
            <v>V</v>
          </cell>
          <cell r="N70">
            <v>0</v>
          </cell>
          <cell r="O70" t="str">
            <v>B.D.L.</v>
          </cell>
        </row>
        <row r="71">
          <cell r="M71" t="str">
            <v>Ti</v>
          </cell>
          <cell r="N71">
            <v>0</v>
          </cell>
          <cell r="O71" t="str">
            <v>B.D.L.</v>
          </cell>
        </row>
        <row r="74">
          <cell r="N74">
            <v>0</v>
          </cell>
          <cell r="O74">
            <v>44834</v>
          </cell>
        </row>
        <row r="75">
          <cell r="M75" t="str">
            <v>Ca</v>
          </cell>
          <cell r="N75">
            <v>0</v>
          </cell>
          <cell r="O75">
            <v>78.116</v>
          </cell>
        </row>
        <row r="76">
          <cell r="M76" t="str">
            <v>Mg</v>
          </cell>
          <cell r="N76">
            <v>0</v>
          </cell>
          <cell r="O76" t="str">
            <v>B.D.L.</v>
          </cell>
        </row>
        <row r="77">
          <cell r="M77" t="str">
            <v>Cd</v>
          </cell>
          <cell r="N77">
            <v>0</v>
          </cell>
          <cell r="O77" t="str">
            <v>B.D.L.</v>
          </cell>
        </row>
        <row r="78">
          <cell r="M78" t="str">
            <v>B</v>
          </cell>
          <cell r="N78">
            <v>0</v>
          </cell>
          <cell r="O78" t="str">
            <v>B.D.L.</v>
          </cell>
        </row>
        <row r="79">
          <cell r="M79" t="str">
            <v>Zn</v>
          </cell>
          <cell r="N79">
            <v>0</v>
          </cell>
          <cell r="O79">
            <v>335.14699999999999</v>
          </cell>
        </row>
        <row r="80">
          <cell r="M80" t="str">
            <v>P</v>
          </cell>
          <cell r="N80">
            <v>0</v>
          </cell>
          <cell r="O80">
            <v>397.02199999999999</v>
          </cell>
        </row>
        <row r="81">
          <cell r="M81" t="str">
            <v>Ba</v>
          </cell>
          <cell r="N81">
            <v>0</v>
          </cell>
          <cell r="O81" t="str">
            <v>B.D.L.</v>
          </cell>
        </row>
        <row r="82">
          <cell r="M82" t="str">
            <v>Mo</v>
          </cell>
          <cell r="N82">
            <v>0</v>
          </cell>
          <cell r="O82" t="str">
            <v>B.D.L.</v>
          </cell>
        </row>
        <row r="83">
          <cell r="M83" t="str">
            <v>S</v>
          </cell>
          <cell r="N83">
            <v>0</v>
          </cell>
          <cell r="O83">
            <v>2077.64</v>
          </cell>
        </row>
        <row r="94">
          <cell r="O94" t="str">
            <v>GTS0006212</v>
          </cell>
          <cell r="T94" t="str">
            <v>Contamination</v>
          </cell>
        </row>
        <row r="95">
          <cell r="N95" t="str">
            <v xml:space="preserve">Rubbing wear </v>
          </cell>
          <cell r="O95">
            <v>4</v>
          </cell>
          <cell r="S95">
            <v>44822</v>
          </cell>
          <cell r="T95">
            <v>2</v>
          </cell>
        </row>
        <row r="97">
          <cell r="N97" t="str">
            <v>bearing wear</v>
          </cell>
          <cell r="O97">
            <v>2</v>
          </cell>
        </row>
        <row r="98">
          <cell r="N98" t="str">
            <v>cutting wear</v>
          </cell>
          <cell r="O98">
            <v>0</v>
          </cell>
        </row>
        <row r="99">
          <cell r="N99" t="str">
            <v>red oxides</v>
          </cell>
          <cell r="O99">
            <v>0</v>
          </cell>
        </row>
        <row r="100">
          <cell r="N100" t="str">
            <v>black oxides</v>
          </cell>
          <cell r="O100">
            <v>0</v>
          </cell>
        </row>
        <row r="101">
          <cell r="N101" t="str">
            <v>corrosive wear</v>
          </cell>
          <cell r="O101">
            <v>0</v>
          </cell>
        </row>
        <row r="102">
          <cell r="N102" t="str">
            <v>gear wear</v>
          </cell>
          <cell r="O102">
            <v>0</v>
          </cell>
        </row>
        <row r="103">
          <cell r="N103" t="str">
            <v>cast iron</v>
          </cell>
          <cell r="O103">
            <v>0</v>
          </cell>
        </row>
        <row r="111">
          <cell r="O111" t="str">
            <v>GTS0006212</v>
          </cell>
        </row>
        <row r="112">
          <cell r="N112" t="str">
            <v>Dirt/dust</v>
          </cell>
          <cell r="O112">
            <v>4</v>
          </cell>
          <cell r="T112" t="str">
            <v>Percentage Large Particles Trend(Dl)</v>
          </cell>
        </row>
        <row r="113">
          <cell r="N113" t="str">
            <v>lube degradation</v>
          </cell>
          <cell r="O113">
            <v>0</v>
          </cell>
          <cell r="S113">
            <v>44822</v>
          </cell>
          <cell r="T113">
            <v>23.263157894736842</v>
          </cell>
        </row>
        <row r="114">
          <cell r="N114" t="str">
            <v>contaminent sphere</v>
          </cell>
          <cell r="O114">
            <v>0</v>
          </cell>
        </row>
        <row r="115">
          <cell r="N115" t="str">
            <v>fibre</v>
          </cell>
          <cell r="O115">
            <v>0</v>
          </cell>
        </row>
        <row r="116">
          <cell r="N116" t="str">
            <v>carbon</v>
          </cell>
          <cell r="O116">
            <v>2</v>
          </cell>
        </row>
        <row r="120">
          <cell r="O120" t="str">
            <v>GTS0006212</v>
          </cell>
        </row>
        <row r="121">
          <cell r="N121" t="str">
            <v>aluminium</v>
          </cell>
          <cell r="O121">
            <v>2</v>
          </cell>
        </row>
        <row r="122">
          <cell r="N122" t="str">
            <v>copper</v>
          </cell>
          <cell r="O122">
            <v>3</v>
          </cell>
        </row>
        <row r="123">
          <cell r="N123" t="str">
            <v>low steel alloy</v>
          </cell>
          <cell r="O123">
            <v>0</v>
          </cell>
        </row>
        <row r="124">
          <cell r="N124" t="str">
            <v>medium steel alloy</v>
          </cell>
          <cell r="O124">
            <v>0</v>
          </cell>
        </row>
        <row r="125">
          <cell r="N125" t="str">
            <v>high steel alloy</v>
          </cell>
          <cell r="O125">
            <v>0</v>
          </cell>
        </row>
        <row r="126">
          <cell r="N126" t="str">
            <v>lead/tin</v>
          </cell>
          <cell r="O126">
            <v>8</v>
          </cell>
        </row>
        <row r="129">
          <cell r="O129" t="str">
            <v>Wear Particle trend(WPC)</v>
          </cell>
          <cell r="T129" t="str">
            <v>Percentage Smaller Particles Trend(Ds)</v>
          </cell>
        </row>
        <row r="130">
          <cell r="N130">
            <v>44822</v>
          </cell>
          <cell r="O130">
            <v>231</v>
          </cell>
          <cell r="S130">
            <v>44822</v>
          </cell>
          <cell r="T130">
            <v>51.789473684210527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GTS162039</v>
          </cell>
          <cell r="C3" t="str">
            <v>ULTRATECH CEMENT LTD.</v>
          </cell>
          <cell r="D3" t="str">
            <v>ADITYA CEMENT PLANT</v>
          </cell>
          <cell r="E3" t="str">
            <v>ULAC1-18</v>
          </cell>
          <cell r="G3" t="str">
            <v>AC1-CL-CL-701 HS</v>
          </cell>
          <cell r="H3" t="str">
            <v>COAL MILL CL-701 HYDRAULIC SYSTEM</v>
          </cell>
          <cell r="I3" t="str">
            <v>Hydraulic system</v>
          </cell>
          <cell r="J3">
            <v>90</v>
          </cell>
          <cell r="K3" t="str">
            <v>VG-68</v>
          </cell>
          <cell r="L3" t="str">
            <v>SERVO OIL ENKLO 68</v>
          </cell>
          <cell r="M3">
            <v>44832</v>
          </cell>
          <cell r="N3">
            <v>44834</v>
          </cell>
          <cell r="O3" t="str">
            <v>NORMAL</v>
          </cell>
          <cell r="P3" t="str">
            <v>The particle count value for cleanliness is NAS 8 which is slighly higher than the ideal value of NAS7. All the other parameters are in range.The oil sample is tested NORMAL.Oil is fit for further use.</v>
          </cell>
          <cell r="Q3" t="str">
            <v>&lt;1</v>
          </cell>
          <cell r="R3" t="str">
            <v>61.2-74.8</v>
          </cell>
          <cell r="S3">
            <v>250</v>
          </cell>
          <cell r="T3">
            <v>25</v>
          </cell>
          <cell r="U3">
            <v>7</v>
          </cell>
          <cell r="V3">
            <v>0.55000000000000004</v>
          </cell>
          <cell r="W3">
            <v>72.989999999999995</v>
          </cell>
          <cell r="X3">
            <v>152</v>
          </cell>
          <cell r="Y3">
            <v>18</v>
          </cell>
          <cell r="Z3" t="str">
            <v>19/17/14</v>
          </cell>
          <cell r="AA3">
            <v>8</v>
          </cell>
          <cell r="AB3">
            <v>2077.64</v>
          </cell>
          <cell r="AC3">
            <v>9.109</v>
          </cell>
          <cell r="AD3">
            <v>78.116</v>
          </cell>
          <cell r="AE3" t="str">
            <v>B.D.L.</v>
          </cell>
          <cell r="AF3" t="str">
            <v>B.D.L.</v>
          </cell>
          <cell r="AG3">
            <v>335.14699999999999</v>
          </cell>
          <cell r="AH3" t="str">
            <v>B.D.L.</v>
          </cell>
          <cell r="AI3">
            <v>8.8780000000000001</v>
          </cell>
          <cell r="AJ3" t="str">
            <v>B.D.L.</v>
          </cell>
          <cell r="AK3">
            <v>14.916</v>
          </cell>
          <cell r="AL3" t="str">
            <v>B.D.L.</v>
          </cell>
          <cell r="AM3" t="str">
            <v>B.D.L.</v>
          </cell>
          <cell r="AN3" t="str">
            <v>B.D.L.</v>
          </cell>
          <cell r="AO3" t="str">
            <v>B.D.L.</v>
          </cell>
          <cell r="AP3" t="str">
            <v>B.D.L.</v>
          </cell>
          <cell r="AQ3" t="str">
            <v>B.D.L.</v>
          </cell>
          <cell r="AR3" t="str">
            <v>B.D.L.</v>
          </cell>
          <cell r="AS3" t="str">
            <v>B.D.L.</v>
          </cell>
          <cell r="AT3" t="str">
            <v>B.D.L.</v>
          </cell>
          <cell r="AU3">
            <v>397.02199999999999</v>
          </cell>
          <cell r="AV3" t="str">
            <v>B.D.L.</v>
          </cell>
          <cell r="AW3" t="str">
            <v>B.D.L.</v>
          </cell>
          <cell r="AX3" t="str">
            <v>B.D.L.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opLeftCell="A58" workbookViewId="0">
      <selection activeCell="S16" sqref="S16"/>
    </sheetView>
  </sheetViews>
  <sheetFormatPr defaultRowHeight="14.4" x14ac:dyDescent="0.3"/>
  <sheetData>
    <row r="1" spans="1:10" x14ac:dyDescent="0.3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5"/>
    </row>
    <row r="2" spans="1:10" x14ac:dyDescent="0.3">
      <c r="A2" s="66"/>
      <c r="B2" s="67"/>
      <c r="C2" s="67"/>
      <c r="D2" s="67"/>
      <c r="E2" s="67"/>
      <c r="F2" s="67"/>
      <c r="G2" s="67"/>
      <c r="H2" s="67"/>
      <c r="I2" s="67"/>
      <c r="J2" s="68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x14ac:dyDescent="0.3">
      <c r="A4" s="1" t="s">
        <v>1</v>
      </c>
      <c r="B4" s="69" t="str">
        <f>'[1]DATA SHEET HY'!B3</f>
        <v>GTS162039</v>
      </c>
      <c r="C4" s="69"/>
      <c r="D4" s="69"/>
      <c r="E4" s="69"/>
      <c r="F4" s="70" t="s">
        <v>2</v>
      </c>
      <c r="G4" s="70"/>
      <c r="H4" s="71" t="str">
        <f>'[1]DATA SHEET HY'!O3</f>
        <v>NORMAL</v>
      </c>
      <c r="I4" s="71"/>
      <c r="J4" s="72"/>
    </row>
    <row r="5" spans="1:10" ht="20.399999999999999" x14ac:dyDescent="0.3">
      <c r="A5" s="2" t="s">
        <v>3</v>
      </c>
      <c r="B5" s="73" t="str">
        <f>'[1]DATA SHEET HY'!G3</f>
        <v>AC1-CL-CL-701 HS</v>
      </c>
      <c r="C5" s="73"/>
      <c r="D5" s="73"/>
      <c r="E5" s="74"/>
      <c r="F5" s="75" t="s">
        <v>4</v>
      </c>
      <c r="G5" s="76"/>
      <c r="H5" s="73" t="str">
        <f>'[1]DATA SHEET HY'!C3</f>
        <v>ULTRATECH CEMENT LTD.</v>
      </c>
      <c r="I5" s="73"/>
      <c r="J5" s="77"/>
    </row>
    <row r="6" spans="1:10" x14ac:dyDescent="0.3">
      <c r="A6" s="3" t="s">
        <v>5</v>
      </c>
      <c r="B6" s="78" t="str">
        <f>'[1]DATA SHEET HY'!D3</f>
        <v>ADITYA CEMENT PLANT</v>
      </c>
      <c r="C6" s="78"/>
      <c r="D6" s="78"/>
      <c r="E6" s="79"/>
      <c r="F6" s="80" t="s">
        <v>6</v>
      </c>
      <c r="G6" s="81"/>
      <c r="H6" s="78" t="str">
        <f>'[1]DATA SHEET HY'!D3</f>
        <v>ADITYA CEMENT PLANT</v>
      </c>
      <c r="I6" s="78"/>
      <c r="J6" s="82"/>
    </row>
    <row r="7" spans="1:10" ht="20.399999999999999" x14ac:dyDescent="0.3">
      <c r="A7" s="3" t="s">
        <v>7</v>
      </c>
      <c r="B7" s="78" t="str">
        <f>'[1]DATA SHEET HY'!H3</f>
        <v>COAL MILL CL-701 HYDRAULIC SYSTEM</v>
      </c>
      <c r="C7" s="78"/>
      <c r="D7" s="78"/>
      <c r="E7" s="79"/>
      <c r="F7" s="80" t="s">
        <v>8</v>
      </c>
      <c r="G7" s="81"/>
      <c r="H7" s="78" t="str">
        <f>'[1]DATA SHEET HY'!I3</f>
        <v>Hydraulic system</v>
      </c>
      <c r="I7" s="78"/>
      <c r="J7" s="82"/>
    </row>
    <row r="8" spans="1:10" ht="20.399999999999999" x14ac:dyDescent="0.3">
      <c r="A8" s="3" t="s">
        <v>9</v>
      </c>
      <c r="B8" s="78" t="str">
        <f>'[1]DATA SHEET HY'!K3</f>
        <v>VG-68</v>
      </c>
      <c r="C8" s="78"/>
      <c r="D8" s="78"/>
      <c r="E8" s="79"/>
      <c r="F8" s="83" t="s">
        <v>10</v>
      </c>
      <c r="G8" s="84"/>
      <c r="H8" s="85">
        <f>'[1]DATA SHEET HY'!N3</f>
        <v>44834</v>
      </c>
      <c r="I8" s="85"/>
      <c r="J8" s="86"/>
    </row>
    <row r="9" spans="1:10" x14ac:dyDescent="0.3">
      <c r="A9" s="4" t="s">
        <v>11</v>
      </c>
      <c r="B9" s="87" t="str">
        <f>'[1]DATA SHEET HY'!L3</f>
        <v>SERVO OIL ENKLO 68</v>
      </c>
      <c r="C9" s="87"/>
      <c r="D9" s="87"/>
      <c r="E9" s="88"/>
      <c r="F9" s="80" t="s">
        <v>12</v>
      </c>
      <c r="G9" s="81"/>
      <c r="H9" s="89">
        <f>'[1]DATA SHEET HY'!M3</f>
        <v>44832</v>
      </c>
      <c r="I9" s="89"/>
      <c r="J9" s="90"/>
    </row>
    <row r="10" spans="1:10" ht="20.399999999999999" x14ac:dyDescent="0.3">
      <c r="A10" s="5" t="s">
        <v>13</v>
      </c>
      <c r="B10" s="93">
        <f>'[1]DATA SHEET HY'!J3</f>
        <v>90</v>
      </c>
      <c r="C10" s="93"/>
      <c r="D10" s="93"/>
      <c r="E10" s="94"/>
      <c r="F10" s="95" t="s">
        <v>14</v>
      </c>
      <c r="G10" s="96"/>
      <c r="H10" s="93" t="str">
        <f>'[1]DATA SHEET HY'!E3</f>
        <v>ULAC1-18</v>
      </c>
      <c r="I10" s="93"/>
      <c r="J10" s="97"/>
    </row>
    <row r="11" spans="1:10" x14ac:dyDescent="0.3">
      <c r="A11" s="98" t="s">
        <v>15</v>
      </c>
      <c r="B11" s="99"/>
      <c r="C11" s="99"/>
      <c r="D11" s="99"/>
      <c r="E11" s="99"/>
      <c r="F11" s="99"/>
      <c r="G11" s="99"/>
      <c r="H11" s="99"/>
      <c r="I11" s="99"/>
      <c r="J11" s="100"/>
    </row>
    <row r="12" spans="1:10" x14ac:dyDescent="0.3">
      <c r="A12" s="101" t="str">
        <f>'[1]DATA SHEET HY'!P3</f>
        <v>The particle count value for cleanliness is NAS 8 which is slighly higher than the ideal value of NAS7. All the other parameters are in range.The oil sample is tested NORMAL.Oil is fit for further use.</v>
      </c>
      <c r="B12" s="102"/>
      <c r="C12" s="102"/>
      <c r="D12" s="102"/>
      <c r="E12" s="102"/>
      <c r="F12" s="102"/>
      <c r="G12" s="102"/>
      <c r="H12" s="102"/>
      <c r="I12" s="102"/>
      <c r="J12" s="103"/>
    </row>
    <row r="13" spans="1:10" x14ac:dyDescent="0.3">
      <c r="A13" s="104"/>
      <c r="B13" s="105"/>
      <c r="C13" s="105"/>
      <c r="D13" s="105"/>
      <c r="E13" s="105"/>
      <c r="F13" s="105"/>
      <c r="G13" s="105"/>
      <c r="H13" s="105"/>
      <c r="I13" s="105"/>
      <c r="J13" s="106"/>
    </row>
    <row r="14" spans="1:10" x14ac:dyDescent="0.3">
      <c r="A14" s="107"/>
      <c r="B14" s="108"/>
      <c r="C14" s="108"/>
      <c r="D14" s="108"/>
      <c r="E14" s="108"/>
      <c r="F14" s="108"/>
      <c r="G14" s="108"/>
      <c r="H14" s="108"/>
      <c r="I14" s="108"/>
      <c r="J14" s="109"/>
    </row>
    <row r="15" spans="1:10" x14ac:dyDescent="0.3">
      <c r="A15" s="98" t="s">
        <v>16</v>
      </c>
      <c r="B15" s="99"/>
      <c r="C15" s="99"/>
      <c r="D15" s="99"/>
      <c r="E15" s="99"/>
      <c r="F15" s="99"/>
      <c r="G15" s="99"/>
      <c r="H15" s="99"/>
      <c r="I15" s="99"/>
      <c r="J15" s="100"/>
    </row>
    <row r="16" spans="1:10" x14ac:dyDescent="0.3">
      <c r="A16" s="110" t="s">
        <v>1</v>
      </c>
      <c r="B16" s="111"/>
      <c r="C16" s="111"/>
      <c r="D16" s="111"/>
      <c r="E16" s="111"/>
      <c r="F16" s="111"/>
      <c r="G16" s="111"/>
      <c r="H16" s="62" t="str">
        <f>B4</f>
        <v>GTS162039</v>
      </c>
      <c r="I16" s="6"/>
      <c r="J16" s="7"/>
    </row>
    <row r="17" spans="1:10" x14ac:dyDescent="0.3">
      <c r="A17" s="110" t="s">
        <v>10</v>
      </c>
      <c r="B17" s="111"/>
      <c r="C17" s="111"/>
      <c r="D17" s="111"/>
      <c r="E17" s="111"/>
      <c r="F17" s="111"/>
      <c r="G17" s="111"/>
      <c r="H17" s="8">
        <f>H8</f>
        <v>44834</v>
      </c>
      <c r="I17" s="8"/>
      <c r="J17" s="7"/>
    </row>
    <row r="18" spans="1:10" x14ac:dyDescent="0.3">
      <c r="A18" s="112" t="s">
        <v>17</v>
      </c>
      <c r="B18" s="113"/>
      <c r="C18" s="113"/>
      <c r="D18" s="113" t="s">
        <v>18</v>
      </c>
      <c r="E18" s="113"/>
      <c r="F18" s="9" t="s">
        <v>19</v>
      </c>
      <c r="G18" s="9" t="s">
        <v>20</v>
      </c>
      <c r="H18" s="113" t="s">
        <v>21</v>
      </c>
      <c r="I18" s="113"/>
      <c r="J18" s="114"/>
    </row>
    <row r="19" spans="1:10" x14ac:dyDescent="0.3">
      <c r="A19" s="91" t="s">
        <v>22</v>
      </c>
      <c r="B19" s="92"/>
      <c r="C19" s="92"/>
      <c r="D19" s="92" t="s">
        <v>23</v>
      </c>
      <c r="E19" s="92"/>
      <c r="F19" s="10" t="s">
        <v>24</v>
      </c>
      <c r="G19" s="11" t="str">
        <f>'[1]DATA SHEET HY'!Q3</f>
        <v>&lt;1</v>
      </c>
      <c r="H19" s="6">
        <f>'[1]DATA SHEET HY'!V3</f>
        <v>0.55000000000000004</v>
      </c>
      <c r="I19" s="12"/>
      <c r="J19" s="13"/>
    </row>
    <row r="20" spans="1:10" x14ac:dyDescent="0.3">
      <c r="A20" s="91" t="s">
        <v>25</v>
      </c>
      <c r="B20" s="92"/>
      <c r="C20" s="92"/>
      <c r="D20" s="92" t="s">
        <v>26</v>
      </c>
      <c r="E20" s="92"/>
      <c r="F20" s="11" t="s">
        <v>27</v>
      </c>
      <c r="G20" s="10" t="str">
        <f>'[1]DATA SHEET HY'!R3</f>
        <v>61.2-74.8</v>
      </c>
      <c r="H20" s="6">
        <f>'[1]DATA SHEET HY'!W3</f>
        <v>72.989999999999995</v>
      </c>
      <c r="I20" s="12"/>
      <c r="J20" s="13"/>
    </row>
    <row r="21" spans="1:10" x14ac:dyDescent="0.3">
      <c r="A21" s="91" t="s">
        <v>28</v>
      </c>
      <c r="B21" s="92"/>
      <c r="C21" s="92"/>
      <c r="D21" s="92" t="s">
        <v>29</v>
      </c>
      <c r="E21" s="92"/>
      <c r="F21" s="11" t="s">
        <v>30</v>
      </c>
      <c r="G21" s="11">
        <f>'[1]DATA SHEET HY'!S3</f>
        <v>250</v>
      </c>
      <c r="H21" s="6">
        <f>'[1]DATA SHEET HY'!X3</f>
        <v>152</v>
      </c>
      <c r="I21" s="12"/>
      <c r="J21" s="13"/>
    </row>
    <row r="22" spans="1:10" x14ac:dyDescent="0.3">
      <c r="A22" s="91" t="s">
        <v>31</v>
      </c>
      <c r="B22" s="92"/>
      <c r="C22" s="92"/>
      <c r="D22" s="92" t="s">
        <v>32</v>
      </c>
      <c r="E22" s="92"/>
      <c r="F22" s="10" t="s">
        <v>33</v>
      </c>
      <c r="G22" s="11">
        <f>'[1]DATA SHEET HY'!T3</f>
        <v>25</v>
      </c>
      <c r="H22" s="6">
        <f>'[1]DATA SHEET HY'!Y3</f>
        <v>18</v>
      </c>
      <c r="I22" s="12"/>
      <c r="J22" s="13"/>
    </row>
    <row r="23" spans="1:10" x14ac:dyDescent="0.3">
      <c r="A23" s="91" t="s">
        <v>34</v>
      </c>
      <c r="B23" s="92"/>
      <c r="C23" s="92"/>
      <c r="D23" s="124" t="s">
        <v>35</v>
      </c>
      <c r="E23" s="124"/>
      <c r="F23" s="11"/>
      <c r="G23" s="11">
        <f>'[1]DATA SHEET HY'!U3</f>
        <v>7</v>
      </c>
      <c r="H23" s="12">
        <f>'[1]DATA SHEET HY'!AA3</f>
        <v>8</v>
      </c>
      <c r="I23" s="12"/>
      <c r="J23" s="13"/>
    </row>
    <row r="24" spans="1:10" x14ac:dyDescent="0.3">
      <c r="A24" s="91" t="s">
        <v>36</v>
      </c>
      <c r="B24" s="92"/>
      <c r="C24" s="92"/>
      <c r="D24" s="124" t="s">
        <v>37</v>
      </c>
      <c r="E24" s="124"/>
      <c r="F24" s="11"/>
      <c r="G24" s="11"/>
      <c r="H24" s="11" t="str">
        <f>'[1]DATA SHEET HY'!Z3</f>
        <v>19/17/14</v>
      </c>
      <c r="I24" s="12"/>
      <c r="J24" s="13"/>
    </row>
    <row r="25" spans="1:10" x14ac:dyDescent="0.3">
      <c r="A25" s="125"/>
      <c r="B25" s="126"/>
      <c r="C25" s="126"/>
      <c r="D25" s="126"/>
      <c r="E25" s="126"/>
      <c r="F25" s="126"/>
      <c r="G25" s="126"/>
      <c r="H25" s="126"/>
      <c r="I25" s="126"/>
      <c r="J25" s="127"/>
    </row>
    <row r="26" spans="1:10" x14ac:dyDescent="0.3">
      <c r="A26" s="125"/>
      <c r="B26" s="126"/>
      <c r="C26" s="126"/>
      <c r="D26" s="126"/>
      <c r="E26" s="126"/>
      <c r="F26" s="126"/>
      <c r="G26" s="126"/>
      <c r="H26" s="126"/>
      <c r="I26" s="126"/>
      <c r="J26" s="127"/>
    </row>
    <row r="27" spans="1:10" x14ac:dyDescent="0.3">
      <c r="A27" s="125"/>
      <c r="B27" s="126"/>
      <c r="C27" s="126"/>
      <c r="D27" s="126"/>
      <c r="E27" s="126"/>
      <c r="F27" s="126"/>
      <c r="G27" s="126"/>
      <c r="H27" s="126"/>
      <c r="I27" s="126"/>
      <c r="J27" s="127"/>
    </row>
    <row r="28" spans="1:10" x14ac:dyDescent="0.3">
      <c r="A28" s="125"/>
      <c r="B28" s="126"/>
      <c r="C28" s="126"/>
      <c r="D28" s="126"/>
      <c r="E28" s="126"/>
      <c r="F28" s="126"/>
      <c r="G28" s="126"/>
      <c r="H28" s="126"/>
      <c r="I28" s="126"/>
      <c r="J28" s="127"/>
    </row>
    <row r="29" spans="1:10" x14ac:dyDescent="0.3">
      <c r="A29" s="125"/>
      <c r="B29" s="126"/>
      <c r="C29" s="126"/>
      <c r="D29" s="126"/>
      <c r="E29" s="126"/>
      <c r="F29" s="126"/>
      <c r="G29" s="126"/>
      <c r="H29" s="126"/>
      <c r="I29" s="126"/>
      <c r="J29" s="127"/>
    </row>
    <row r="30" spans="1:10" x14ac:dyDescent="0.3">
      <c r="A30" s="125"/>
      <c r="B30" s="126"/>
      <c r="C30" s="126"/>
      <c r="D30" s="126"/>
      <c r="E30" s="126"/>
      <c r="F30" s="126"/>
      <c r="G30" s="126"/>
      <c r="H30" s="126"/>
      <c r="I30" s="126"/>
      <c r="J30" s="127"/>
    </row>
    <row r="31" spans="1:10" x14ac:dyDescent="0.3">
      <c r="A31" s="125"/>
      <c r="B31" s="126"/>
      <c r="C31" s="126"/>
      <c r="D31" s="126"/>
      <c r="E31" s="126"/>
      <c r="F31" s="126"/>
      <c r="G31" s="126"/>
      <c r="H31" s="126"/>
      <c r="I31" s="126"/>
      <c r="J31" s="127"/>
    </row>
    <row r="32" spans="1:10" x14ac:dyDescent="0.3">
      <c r="A32" s="125"/>
      <c r="B32" s="126"/>
      <c r="C32" s="126"/>
      <c r="D32" s="126"/>
      <c r="E32" s="126"/>
      <c r="F32" s="126"/>
      <c r="G32" s="126"/>
      <c r="H32" s="126"/>
      <c r="I32" s="126"/>
      <c r="J32" s="127"/>
    </row>
    <row r="33" spans="1:10" x14ac:dyDescent="0.3">
      <c r="A33" s="125"/>
      <c r="B33" s="126"/>
      <c r="C33" s="126"/>
      <c r="D33" s="126"/>
      <c r="E33" s="126"/>
      <c r="F33" s="126"/>
      <c r="G33" s="126"/>
      <c r="H33" s="126"/>
      <c r="I33" s="126"/>
      <c r="J33" s="127"/>
    </row>
    <row r="34" spans="1:10" x14ac:dyDescent="0.3">
      <c r="A34" s="125"/>
      <c r="B34" s="126"/>
      <c r="C34" s="126"/>
      <c r="D34" s="126"/>
      <c r="E34" s="126"/>
      <c r="F34" s="126"/>
      <c r="G34" s="126"/>
      <c r="H34" s="126"/>
      <c r="I34" s="126"/>
      <c r="J34" s="127"/>
    </row>
    <row r="35" spans="1:10" x14ac:dyDescent="0.3">
      <c r="A35" s="125"/>
      <c r="B35" s="126"/>
      <c r="C35" s="126"/>
      <c r="D35" s="126"/>
      <c r="E35" s="126"/>
      <c r="F35" s="126"/>
      <c r="G35" s="126"/>
      <c r="H35" s="126"/>
      <c r="I35" s="126"/>
      <c r="J35" s="127"/>
    </row>
    <row r="36" spans="1:10" x14ac:dyDescent="0.3">
      <c r="A36" s="125"/>
      <c r="B36" s="126"/>
      <c r="C36" s="126"/>
      <c r="D36" s="126"/>
      <c r="E36" s="126"/>
      <c r="F36" s="126"/>
      <c r="G36" s="126"/>
      <c r="H36" s="126"/>
      <c r="I36" s="126"/>
      <c r="J36" s="127"/>
    </row>
    <row r="37" spans="1:10" x14ac:dyDescent="0.3">
      <c r="A37" s="125"/>
      <c r="B37" s="126"/>
      <c r="C37" s="126"/>
      <c r="D37" s="126"/>
      <c r="E37" s="126"/>
      <c r="F37" s="126"/>
      <c r="G37" s="126"/>
      <c r="H37" s="126"/>
      <c r="I37" s="126"/>
      <c r="J37" s="127"/>
    </row>
    <row r="38" spans="1:10" x14ac:dyDescent="0.3">
      <c r="A38" s="125"/>
      <c r="B38" s="126"/>
      <c r="C38" s="126"/>
      <c r="D38" s="126"/>
      <c r="E38" s="126"/>
      <c r="F38" s="126"/>
      <c r="G38" s="126"/>
      <c r="H38" s="126"/>
      <c r="I38" s="126"/>
      <c r="J38" s="127"/>
    </row>
    <row r="39" spans="1:10" x14ac:dyDescent="0.3">
      <c r="A39" s="125"/>
      <c r="B39" s="126"/>
      <c r="C39" s="126"/>
      <c r="D39" s="126"/>
      <c r="E39" s="126"/>
      <c r="F39" s="126"/>
      <c r="G39" s="126"/>
      <c r="H39" s="126"/>
      <c r="I39" s="126"/>
      <c r="J39" s="127"/>
    </row>
    <row r="40" spans="1:10" x14ac:dyDescent="0.3">
      <c r="A40" s="125"/>
      <c r="B40" s="126"/>
      <c r="C40" s="126"/>
      <c r="D40" s="126"/>
      <c r="E40" s="126"/>
      <c r="F40" s="126"/>
      <c r="G40" s="126"/>
      <c r="H40" s="126"/>
      <c r="I40" s="126"/>
      <c r="J40" s="127"/>
    </row>
    <row r="41" spans="1:10" x14ac:dyDescent="0.3">
      <c r="A41" s="125"/>
      <c r="B41" s="126"/>
      <c r="C41" s="126"/>
      <c r="D41" s="126"/>
      <c r="E41" s="126"/>
      <c r="F41" s="126"/>
      <c r="G41" s="126"/>
      <c r="H41" s="126"/>
      <c r="I41" s="126"/>
      <c r="J41" s="127"/>
    </row>
    <row r="42" spans="1:10" x14ac:dyDescent="0.3">
      <c r="A42" s="125"/>
      <c r="B42" s="126"/>
      <c r="C42" s="126"/>
      <c r="D42" s="126"/>
      <c r="E42" s="126"/>
      <c r="F42" s="126"/>
      <c r="G42" s="126"/>
      <c r="H42" s="126"/>
      <c r="I42" s="126"/>
      <c r="J42" s="127"/>
    </row>
    <row r="43" spans="1:10" x14ac:dyDescent="0.3">
      <c r="A43" s="125"/>
      <c r="B43" s="126"/>
      <c r="C43" s="126"/>
      <c r="D43" s="126"/>
      <c r="E43" s="126"/>
      <c r="F43" s="126"/>
      <c r="G43" s="126"/>
      <c r="H43" s="126"/>
      <c r="I43" s="126"/>
      <c r="J43" s="127"/>
    </row>
    <row r="44" spans="1:10" x14ac:dyDescent="0.3">
      <c r="A44" s="125"/>
      <c r="B44" s="126"/>
      <c r="C44" s="126"/>
      <c r="D44" s="126"/>
      <c r="E44" s="126"/>
      <c r="F44" s="126"/>
      <c r="G44" s="126"/>
      <c r="H44" s="126"/>
      <c r="I44" s="126"/>
      <c r="J44" s="127"/>
    </row>
    <row r="45" spans="1:10" ht="15" thickBot="1" x14ac:dyDescent="0.35">
      <c r="A45" s="128"/>
      <c r="B45" s="129"/>
      <c r="C45" s="129"/>
      <c r="D45" s="129"/>
      <c r="E45" s="129"/>
      <c r="F45" s="129"/>
      <c r="G45" s="129"/>
      <c r="H45" s="129"/>
      <c r="I45" s="129"/>
      <c r="J45" s="130"/>
    </row>
    <row r="47" spans="1:10" ht="15" thickBot="1" x14ac:dyDescent="0.35"/>
    <row r="48" spans="1:10" x14ac:dyDescent="0.3">
      <c r="A48" s="115" t="s">
        <v>38</v>
      </c>
      <c r="B48" s="116"/>
      <c r="C48" s="116"/>
      <c r="D48" s="116"/>
      <c r="E48" s="116"/>
      <c r="F48" s="116"/>
      <c r="G48" s="116"/>
      <c r="H48" s="116"/>
      <c r="I48" s="116"/>
      <c r="J48" s="117"/>
    </row>
    <row r="49" spans="1:10" x14ac:dyDescent="0.3">
      <c r="A49" s="118"/>
      <c r="B49" s="119"/>
      <c r="C49" s="119"/>
      <c r="D49" s="119"/>
      <c r="E49" s="119"/>
      <c r="F49" s="119"/>
      <c r="G49" s="119"/>
      <c r="H49" s="119"/>
      <c r="I49" s="119"/>
      <c r="J49" s="120"/>
    </row>
    <row r="50" spans="1:10" x14ac:dyDescent="0.3">
      <c r="A50" s="121"/>
      <c r="B50" s="122"/>
      <c r="C50" s="122"/>
      <c r="D50" s="122"/>
      <c r="E50" s="122"/>
      <c r="F50" s="122"/>
      <c r="G50" s="122"/>
      <c r="H50" s="122"/>
      <c r="I50" s="122"/>
      <c r="J50" s="123"/>
    </row>
    <row r="51" spans="1:10" ht="20.399999999999999" x14ac:dyDescent="0.3">
      <c r="A51" s="14" t="s">
        <v>3</v>
      </c>
      <c r="B51" s="73" t="str">
        <f t="shared" ref="B51:B56" si="0">B5</f>
        <v>AC1-CL-CL-701 HS</v>
      </c>
      <c r="C51" s="73"/>
      <c r="D51" s="73"/>
      <c r="E51" s="74"/>
      <c r="F51" s="75" t="s">
        <v>4</v>
      </c>
      <c r="G51" s="76"/>
      <c r="H51" s="73" t="str">
        <f t="shared" ref="H51:H56" si="1">H5</f>
        <v>ULTRATECH CEMENT LTD.</v>
      </c>
      <c r="I51" s="73"/>
      <c r="J51" s="74"/>
    </row>
    <row r="52" spans="1:10" x14ac:dyDescent="0.3">
      <c r="A52" s="15" t="s">
        <v>5</v>
      </c>
      <c r="B52" s="78" t="str">
        <f t="shared" si="0"/>
        <v>ADITYA CEMENT PLANT</v>
      </c>
      <c r="C52" s="78"/>
      <c r="D52" s="78"/>
      <c r="E52" s="79"/>
      <c r="F52" s="80" t="s">
        <v>6</v>
      </c>
      <c r="G52" s="81"/>
      <c r="H52" s="78" t="str">
        <f t="shared" si="1"/>
        <v>ADITYA CEMENT PLANT</v>
      </c>
      <c r="I52" s="78"/>
      <c r="J52" s="79"/>
    </row>
    <row r="53" spans="1:10" ht="20.399999999999999" x14ac:dyDescent="0.3">
      <c r="A53" s="15" t="s">
        <v>7</v>
      </c>
      <c r="B53" s="78" t="str">
        <f t="shared" si="0"/>
        <v>COAL MILL CL-701 HYDRAULIC SYSTEM</v>
      </c>
      <c r="C53" s="78"/>
      <c r="D53" s="78"/>
      <c r="E53" s="79"/>
      <c r="F53" s="80" t="s">
        <v>8</v>
      </c>
      <c r="G53" s="81"/>
      <c r="H53" s="78" t="str">
        <f t="shared" si="1"/>
        <v>Hydraulic system</v>
      </c>
      <c r="I53" s="78"/>
      <c r="J53" s="79"/>
    </row>
    <row r="54" spans="1:10" ht="20.399999999999999" x14ac:dyDescent="0.3">
      <c r="A54" s="15" t="s">
        <v>9</v>
      </c>
      <c r="B54" s="78" t="str">
        <f t="shared" si="0"/>
        <v>VG-68</v>
      </c>
      <c r="C54" s="78"/>
      <c r="D54" s="78"/>
      <c r="E54" s="79"/>
      <c r="F54" s="83" t="s">
        <v>10</v>
      </c>
      <c r="G54" s="84"/>
      <c r="H54" s="131">
        <f t="shared" si="1"/>
        <v>44834</v>
      </c>
      <c r="I54" s="131"/>
      <c r="J54" s="132"/>
    </row>
    <row r="55" spans="1:10" x14ac:dyDescent="0.3">
      <c r="A55" s="16" t="s">
        <v>11</v>
      </c>
      <c r="B55" s="87" t="str">
        <f t="shared" si="0"/>
        <v>SERVO OIL ENKLO 68</v>
      </c>
      <c r="C55" s="87"/>
      <c r="D55" s="87"/>
      <c r="E55" s="88"/>
      <c r="F55" s="80" t="s">
        <v>12</v>
      </c>
      <c r="G55" s="81"/>
      <c r="H55" s="89">
        <f t="shared" si="1"/>
        <v>44832</v>
      </c>
      <c r="I55" s="89"/>
      <c r="J55" s="133"/>
    </row>
    <row r="56" spans="1:10" ht="20.399999999999999" x14ac:dyDescent="0.3">
      <c r="A56" s="17" t="s">
        <v>13</v>
      </c>
      <c r="B56" s="93">
        <f t="shared" si="0"/>
        <v>90</v>
      </c>
      <c r="C56" s="93"/>
      <c r="D56" s="93"/>
      <c r="E56" s="94"/>
      <c r="F56" s="95" t="s">
        <v>14</v>
      </c>
      <c r="G56" s="96"/>
      <c r="H56" s="93" t="str">
        <f t="shared" si="1"/>
        <v>ULAC1-18</v>
      </c>
      <c r="I56" s="93"/>
      <c r="J56" s="94"/>
    </row>
    <row r="57" spans="1:10" x14ac:dyDescent="0.3">
      <c r="A57" s="134" t="s">
        <v>39</v>
      </c>
      <c r="B57" s="135"/>
      <c r="C57" s="135"/>
      <c r="D57" s="135"/>
      <c r="E57" s="135"/>
      <c r="F57" s="135"/>
      <c r="G57" s="135"/>
      <c r="H57" s="135"/>
      <c r="I57" s="135"/>
      <c r="J57" s="136"/>
    </row>
    <row r="58" spans="1:10" x14ac:dyDescent="0.3">
      <c r="A58" s="137" t="s">
        <v>1</v>
      </c>
      <c r="B58" s="138"/>
      <c r="C58" s="18" t="str">
        <f>B4</f>
        <v>GTS162039</v>
      </c>
      <c r="D58" s="6"/>
      <c r="E58" s="12"/>
      <c r="F58" s="139"/>
      <c r="G58" s="139"/>
      <c r="H58" s="139"/>
      <c r="I58" s="139"/>
      <c r="J58" s="140"/>
    </row>
    <row r="59" spans="1:10" x14ac:dyDescent="0.3">
      <c r="A59" s="137" t="s">
        <v>10</v>
      </c>
      <c r="B59" s="138"/>
      <c r="C59" s="19">
        <f>H8</f>
        <v>44834</v>
      </c>
      <c r="D59" s="8"/>
      <c r="E59" s="12"/>
      <c r="F59" s="139"/>
      <c r="G59" s="139"/>
      <c r="H59" s="139"/>
      <c r="I59" s="139"/>
      <c r="J59" s="140"/>
    </row>
    <row r="60" spans="1:10" x14ac:dyDescent="0.3">
      <c r="A60" s="20" t="s">
        <v>17</v>
      </c>
      <c r="B60" s="21" t="s">
        <v>20</v>
      </c>
      <c r="C60" s="143" t="s">
        <v>21</v>
      </c>
      <c r="D60" s="143"/>
      <c r="E60" s="143"/>
      <c r="F60" s="139"/>
      <c r="G60" s="139"/>
      <c r="H60" s="139"/>
      <c r="I60" s="139"/>
      <c r="J60" s="140"/>
    </row>
    <row r="61" spans="1:10" x14ac:dyDescent="0.3">
      <c r="A61" s="144" t="s">
        <v>40</v>
      </c>
      <c r="B61" s="145"/>
      <c r="C61" s="145"/>
      <c r="D61" s="145"/>
      <c r="E61" s="145"/>
      <c r="F61" s="139"/>
      <c r="G61" s="139"/>
      <c r="H61" s="139"/>
      <c r="I61" s="139"/>
      <c r="J61" s="140"/>
    </row>
    <row r="62" spans="1:10" x14ac:dyDescent="0.3">
      <c r="A62" s="22" t="s">
        <v>41</v>
      </c>
      <c r="B62" s="21">
        <v>45</v>
      </c>
      <c r="C62" s="23">
        <f>'[1]DATA SHEET HY'!AK3</f>
        <v>14.916</v>
      </c>
      <c r="D62" s="21"/>
      <c r="E62" s="21"/>
      <c r="F62" s="139"/>
      <c r="G62" s="139"/>
      <c r="H62" s="139"/>
      <c r="I62" s="139"/>
      <c r="J62" s="140"/>
    </row>
    <row r="63" spans="1:10" x14ac:dyDescent="0.3">
      <c r="A63" s="22" t="s">
        <v>42</v>
      </c>
      <c r="B63" s="21">
        <v>5</v>
      </c>
      <c r="C63" s="23">
        <f>'[1]DATA SHEET HY'!AI3</f>
        <v>8.8780000000000001</v>
      </c>
      <c r="D63" s="23"/>
      <c r="E63" s="23"/>
      <c r="F63" s="139"/>
      <c r="G63" s="139"/>
      <c r="H63" s="139"/>
      <c r="I63" s="139"/>
      <c r="J63" s="140"/>
    </row>
    <row r="64" spans="1:10" x14ac:dyDescent="0.3">
      <c r="A64" s="22" t="s">
        <v>43</v>
      </c>
      <c r="B64" s="21">
        <v>10</v>
      </c>
      <c r="C64" s="23" t="str">
        <f>'[1]DATA SHEET HY'!AT3</f>
        <v>B.D.L.</v>
      </c>
      <c r="D64" s="23"/>
      <c r="E64" s="23"/>
      <c r="F64" s="139"/>
      <c r="G64" s="139"/>
      <c r="H64" s="139"/>
      <c r="I64" s="139"/>
      <c r="J64" s="140"/>
    </row>
    <row r="65" spans="1:10" x14ac:dyDescent="0.3">
      <c r="A65" s="22" t="s">
        <v>44</v>
      </c>
      <c r="B65" s="21">
        <v>10</v>
      </c>
      <c r="C65" s="23" t="str">
        <f>'[1]DATA SHEET HY'!AM3</f>
        <v>B.D.L.</v>
      </c>
      <c r="D65" s="23"/>
      <c r="E65" s="23"/>
      <c r="F65" s="139"/>
      <c r="G65" s="139"/>
      <c r="H65" s="139"/>
      <c r="I65" s="139"/>
      <c r="J65" s="140"/>
    </row>
    <row r="66" spans="1:10" x14ac:dyDescent="0.3">
      <c r="A66" s="22" t="s">
        <v>45</v>
      </c>
      <c r="B66" s="21">
        <v>10</v>
      </c>
      <c r="C66" s="23" t="str">
        <f>'[1]DATA SHEET HY'!AQ3</f>
        <v>B.D.L.</v>
      </c>
      <c r="D66" s="23"/>
      <c r="E66" s="23"/>
      <c r="F66" s="139"/>
      <c r="G66" s="139"/>
      <c r="H66" s="139"/>
      <c r="I66" s="139"/>
      <c r="J66" s="140"/>
    </row>
    <row r="67" spans="1:10" x14ac:dyDescent="0.3">
      <c r="A67" s="22" t="s">
        <v>46</v>
      </c>
      <c r="B67" s="21" t="s">
        <v>47</v>
      </c>
      <c r="C67" s="23" t="str">
        <f>'[1]DATA SHEET HY'!AR3</f>
        <v>B.D.L.</v>
      </c>
      <c r="D67" s="23"/>
      <c r="E67" s="23"/>
      <c r="F67" s="139"/>
      <c r="G67" s="139"/>
      <c r="H67" s="139"/>
      <c r="I67" s="139"/>
      <c r="J67" s="140"/>
    </row>
    <row r="68" spans="1:10" x14ac:dyDescent="0.3">
      <c r="A68" s="22" t="s">
        <v>48</v>
      </c>
      <c r="B68" s="21">
        <v>15</v>
      </c>
      <c r="C68" s="23">
        <f>'[1]DATA SHEET HY'!AC3</f>
        <v>9.109</v>
      </c>
      <c r="D68" s="21"/>
      <c r="E68" s="21"/>
      <c r="F68" s="139"/>
      <c r="G68" s="139"/>
      <c r="H68" s="139"/>
      <c r="I68" s="139"/>
      <c r="J68" s="140"/>
    </row>
    <row r="69" spans="1:10" x14ac:dyDescent="0.3">
      <c r="A69" s="22" t="s">
        <v>49</v>
      </c>
      <c r="B69" s="21">
        <v>20</v>
      </c>
      <c r="C69" s="23" t="str">
        <f>'[1]DATA SHEET HY'!AV3</f>
        <v>B.D.L.</v>
      </c>
      <c r="D69" s="23"/>
      <c r="E69" s="23"/>
      <c r="F69" s="139"/>
      <c r="G69" s="139"/>
      <c r="H69" s="139"/>
      <c r="I69" s="139"/>
      <c r="J69" s="140"/>
    </row>
    <row r="70" spans="1:10" x14ac:dyDescent="0.3">
      <c r="A70" s="22" t="s">
        <v>50</v>
      </c>
      <c r="B70" s="21" t="s">
        <v>47</v>
      </c>
      <c r="C70" s="23" t="str">
        <f>'[1]DATA SHEET HY'!AX3</f>
        <v>B.D.L.</v>
      </c>
      <c r="D70" s="23"/>
      <c r="E70" s="23"/>
      <c r="F70" s="139"/>
      <c r="G70" s="139"/>
      <c r="H70" s="139"/>
      <c r="I70" s="139"/>
      <c r="J70" s="140"/>
    </row>
    <row r="71" spans="1:10" x14ac:dyDescent="0.3">
      <c r="A71" s="22" t="s">
        <v>51</v>
      </c>
      <c r="B71" s="21" t="s">
        <v>47</v>
      </c>
      <c r="C71" s="23" t="str">
        <f>'[1]DATA SHEET HY'!AP3</f>
        <v>B.D.L.</v>
      </c>
      <c r="D71" s="23"/>
      <c r="E71" s="23"/>
      <c r="F71" s="139"/>
      <c r="G71" s="139"/>
      <c r="H71" s="139"/>
      <c r="I71" s="139"/>
      <c r="J71" s="140"/>
    </row>
    <row r="72" spans="1:10" x14ac:dyDescent="0.3">
      <c r="A72" s="22" t="s">
        <v>52</v>
      </c>
      <c r="B72" s="21" t="s">
        <v>47</v>
      </c>
      <c r="C72" s="23" t="str">
        <f>'[1]DATA SHEET HY'!AO3</f>
        <v>B.D.L.</v>
      </c>
      <c r="D72" s="21"/>
      <c r="E72" s="23"/>
      <c r="F72" s="139"/>
      <c r="G72" s="139"/>
      <c r="H72" s="139"/>
      <c r="I72" s="139"/>
      <c r="J72" s="140"/>
    </row>
    <row r="73" spans="1:10" x14ac:dyDescent="0.3">
      <c r="A73" s="144" t="s">
        <v>53</v>
      </c>
      <c r="B73" s="145"/>
      <c r="C73" s="145"/>
      <c r="D73" s="145"/>
      <c r="E73" s="145"/>
      <c r="F73" s="139"/>
      <c r="G73" s="139"/>
      <c r="H73" s="139"/>
      <c r="I73" s="139"/>
      <c r="J73" s="140"/>
    </row>
    <row r="74" spans="1:10" x14ac:dyDescent="0.3">
      <c r="A74" s="22" t="s">
        <v>54</v>
      </c>
      <c r="B74" s="21">
        <v>20</v>
      </c>
      <c r="C74" s="23" t="str">
        <f>'[1]DATA SHEET HY'!AL3</f>
        <v>B.D.L.</v>
      </c>
      <c r="D74" s="21"/>
      <c r="E74" s="21"/>
      <c r="F74" s="139"/>
      <c r="G74" s="139"/>
      <c r="H74" s="139"/>
      <c r="I74" s="139"/>
      <c r="J74" s="140"/>
    </row>
    <row r="75" spans="1:10" x14ac:dyDescent="0.3">
      <c r="A75" s="22" t="s">
        <v>55</v>
      </c>
      <c r="B75" s="21" t="s">
        <v>56</v>
      </c>
      <c r="C75" s="23" t="str">
        <f>'[1]DATA SHEET HY'!AE3</f>
        <v>B.D.L.</v>
      </c>
      <c r="D75" s="23"/>
      <c r="E75" s="23"/>
      <c r="F75" s="139"/>
      <c r="G75" s="139"/>
      <c r="H75" s="139"/>
      <c r="I75" s="139"/>
      <c r="J75" s="140"/>
    </row>
    <row r="76" spans="1:10" x14ac:dyDescent="0.3">
      <c r="A76" s="22" t="s">
        <v>57</v>
      </c>
      <c r="B76" s="21">
        <v>50</v>
      </c>
      <c r="C76" s="23" t="str">
        <f>'[1]DATA SHEET HY'!AF3</f>
        <v>B.D.L.</v>
      </c>
      <c r="D76" s="21"/>
      <c r="E76" s="23"/>
      <c r="F76" s="139"/>
      <c r="G76" s="139"/>
      <c r="H76" s="139"/>
      <c r="I76" s="139"/>
      <c r="J76" s="140"/>
    </row>
    <row r="77" spans="1:10" x14ac:dyDescent="0.3">
      <c r="A77" s="144" t="s">
        <v>58</v>
      </c>
      <c r="B77" s="145"/>
      <c r="C77" s="145"/>
      <c r="D77" s="145"/>
      <c r="E77" s="145"/>
      <c r="F77" s="139"/>
      <c r="G77" s="139"/>
      <c r="H77" s="139"/>
      <c r="I77" s="139"/>
      <c r="J77" s="140"/>
    </row>
    <row r="78" spans="1:10" x14ac:dyDescent="0.3">
      <c r="A78" s="22" t="s">
        <v>59</v>
      </c>
      <c r="B78" s="21" t="s">
        <v>56</v>
      </c>
      <c r="C78" s="23">
        <f>'[1]DATA SHEET HY'!AD3</f>
        <v>78.116</v>
      </c>
      <c r="D78" s="21"/>
      <c r="E78" s="21"/>
      <c r="F78" s="139"/>
      <c r="G78" s="139"/>
      <c r="H78" s="139"/>
      <c r="I78" s="139"/>
      <c r="J78" s="140"/>
    </row>
    <row r="79" spans="1:10" x14ac:dyDescent="0.3">
      <c r="A79" s="22" t="s">
        <v>60</v>
      </c>
      <c r="B79" s="21" t="s">
        <v>56</v>
      </c>
      <c r="C79" s="23" t="str">
        <f>'[1]DATA SHEET HY'!AJ3</f>
        <v>B.D.L.</v>
      </c>
      <c r="D79" s="21"/>
      <c r="E79" s="21"/>
      <c r="F79" s="139"/>
      <c r="G79" s="139"/>
      <c r="H79" s="139"/>
      <c r="I79" s="139"/>
      <c r="J79" s="140"/>
    </row>
    <row r="80" spans="1:10" x14ac:dyDescent="0.3">
      <c r="A80" s="22" t="s">
        <v>61</v>
      </c>
      <c r="B80" s="21" t="s">
        <v>56</v>
      </c>
      <c r="C80" s="23" t="str">
        <f>'[1]DATA SHEET HY'!AH3</f>
        <v>B.D.L.</v>
      </c>
      <c r="D80" s="23"/>
      <c r="E80" s="23"/>
      <c r="F80" s="139"/>
      <c r="G80" s="139"/>
      <c r="H80" s="139"/>
      <c r="I80" s="139"/>
      <c r="J80" s="140"/>
    </row>
    <row r="81" spans="1:10" x14ac:dyDescent="0.3">
      <c r="A81" s="22" t="s">
        <v>62</v>
      </c>
      <c r="B81" s="21" t="s">
        <v>56</v>
      </c>
      <c r="C81" s="23" t="str">
        <f>'[1]DATA SHEET HY'!AN3</f>
        <v>B.D.L.</v>
      </c>
      <c r="D81" s="23"/>
      <c r="E81" s="23"/>
      <c r="F81" s="139"/>
      <c r="G81" s="139"/>
      <c r="H81" s="139"/>
      <c r="I81" s="139"/>
      <c r="J81" s="140"/>
    </row>
    <row r="82" spans="1:10" x14ac:dyDescent="0.3">
      <c r="A82" s="22" t="s">
        <v>63</v>
      </c>
      <c r="B82" s="21" t="s">
        <v>56</v>
      </c>
      <c r="C82" s="23">
        <f>'[1]DATA SHEET HY'!AG3</f>
        <v>335.14699999999999</v>
      </c>
      <c r="D82" s="21"/>
      <c r="E82" s="21"/>
      <c r="F82" s="139"/>
      <c r="G82" s="139"/>
      <c r="H82" s="139"/>
      <c r="I82" s="139"/>
      <c r="J82" s="140"/>
    </row>
    <row r="83" spans="1:10" x14ac:dyDescent="0.3">
      <c r="A83" s="22" t="s">
        <v>64</v>
      </c>
      <c r="B83" s="21" t="s">
        <v>56</v>
      </c>
      <c r="C83" s="23">
        <f>'[1]DATA SHEET HY'!AU3</f>
        <v>397.02199999999999</v>
      </c>
      <c r="D83" s="21"/>
      <c r="E83" s="21"/>
      <c r="F83" s="139"/>
      <c r="G83" s="139"/>
      <c r="H83" s="139"/>
      <c r="I83" s="139"/>
      <c r="J83" s="140"/>
    </row>
    <row r="84" spans="1:10" x14ac:dyDescent="0.3">
      <c r="A84" s="22" t="s">
        <v>65</v>
      </c>
      <c r="B84" s="21" t="s">
        <v>56</v>
      </c>
      <c r="C84" s="23" t="str">
        <f>'[1]DATA SHEET HY'!AW3</f>
        <v>B.D.L.</v>
      </c>
      <c r="D84" s="23"/>
      <c r="E84" s="23"/>
      <c r="F84" s="139"/>
      <c r="G84" s="139"/>
      <c r="H84" s="139"/>
      <c r="I84" s="139"/>
      <c r="J84" s="140"/>
    </row>
    <row r="85" spans="1:10" x14ac:dyDescent="0.3">
      <c r="A85" s="22" t="s">
        <v>66</v>
      </c>
      <c r="B85" s="21" t="s">
        <v>56</v>
      </c>
      <c r="C85" s="23" t="str">
        <f>'[1]DATA SHEET HY'!AS3</f>
        <v>B.D.L.</v>
      </c>
      <c r="D85" s="23"/>
      <c r="E85" s="23"/>
      <c r="F85" s="139"/>
      <c r="G85" s="139"/>
      <c r="H85" s="139"/>
      <c r="I85" s="139"/>
      <c r="J85" s="140"/>
    </row>
    <row r="86" spans="1:10" x14ac:dyDescent="0.3">
      <c r="A86" s="22" t="s">
        <v>67</v>
      </c>
      <c r="B86" s="21" t="s">
        <v>56</v>
      </c>
      <c r="C86" s="23">
        <f>'[1]DATA SHEET HY'!AB3</f>
        <v>2077.64</v>
      </c>
      <c r="D86" s="21"/>
      <c r="E86" s="21"/>
      <c r="F86" s="139"/>
      <c r="G86" s="139"/>
      <c r="H86" s="139"/>
      <c r="I86" s="139"/>
      <c r="J86" s="140"/>
    </row>
    <row r="87" spans="1:10" x14ac:dyDescent="0.3">
      <c r="A87" s="146"/>
      <c r="B87" s="147"/>
      <c r="C87" s="147"/>
      <c r="D87" s="147"/>
      <c r="E87" s="147"/>
      <c r="F87" s="139"/>
      <c r="G87" s="139"/>
      <c r="H87" s="139"/>
      <c r="I87" s="139"/>
      <c r="J87" s="140"/>
    </row>
    <row r="88" spans="1:10" x14ac:dyDescent="0.3">
      <c r="A88" s="146"/>
      <c r="B88" s="147"/>
      <c r="C88" s="147"/>
      <c r="D88" s="147"/>
      <c r="E88" s="147"/>
      <c r="F88" s="139"/>
      <c r="G88" s="139"/>
      <c r="H88" s="139"/>
      <c r="I88" s="139"/>
      <c r="J88" s="140"/>
    </row>
    <row r="89" spans="1:10" x14ac:dyDescent="0.3">
      <c r="A89" s="146"/>
      <c r="B89" s="147"/>
      <c r="C89" s="147"/>
      <c r="D89" s="147"/>
      <c r="E89" s="147"/>
      <c r="F89" s="139"/>
      <c r="G89" s="139"/>
      <c r="H89" s="139"/>
      <c r="I89" s="139"/>
      <c r="J89" s="140"/>
    </row>
    <row r="90" spans="1:10" x14ac:dyDescent="0.3">
      <c r="A90" s="146"/>
      <c r="B90" s="147"/>
      <c r="C90" s="147"/>
      <c r="D90" s="147"/>
      <c r="E90" s="147"/>
      <c r="F90" s="139"/>
      <c r="G90" s="139"/>
      <c r="H90" s="139"/>
      <c r="I90" s="139"/>
      <c r="J90" s="140"/>
    </row>
    <row r="91" spans="1:10" ht="15" thickBot="1" x14ac:dyDescent="0.35">
      <c r="A91" s="148"/>
      <c r="B91" s="149"/>
      <c r="C91" s="149"/>
      <c r="D91" s="149"/>
      <c r="E91" s="149"/>
      <c r="F91" s="141"/>
      <c r="G91" s="141"/>
      <c r="H91" s="141"/>
      <c r="I91" s="141"/>
      <c r="J91" s="142"/>
    </row>
    <row r="183" spans="1:10" x14ac:dyDescent="0.3">
      <c r="A183" s="40"/>
      <c r="J183" s="41"/>
    </row>
    <row r="184" spans="1:10" ht="15" thickBot="1" x14ac:dyDescent="0.35">
      <c r="A184" s="42"/>
      <c r="B184" s="43"/>
      <c r="C184" s="43"/>
      <c r="D184" s="43"/>
      <c r="E184" s="43"/>
      <c r="F184" s="43"/>
      <c r="G184" s="43"/>
      <c r="H184" s="43"/>
      <c r="I184" s="43"/>
      <c r="J184" s="44"/>
    </row>
  </sheetData>
  <mergeCells count="71">
    <mergeCell ref="A57:J57"/>
    <mergeCell ref="A58:B58"/>
    <mergeCell ref="F58:J91"/>
    <mergeCell ref="A59:B59"/>
    <mergeCell ref="C60:E60"/>
    <mergeCell ref="A61:E61"/>
    <mergeCell ref="A73:E73"/>
    <mergeCell ref="A77:E77"/>
    <mergeCell ref="A87:E91"/>
    <mergeCell ref="B55:E55"/>
    <mergeCell ref="F55:G55"/>
    <mergeCell ref="H55:J55"/>
    <mergeCell ref="B56:E56"/>
    <mergeCell ref="F56:G56"/>
    <mergeCell ref="H56:J56"/>
    <mergeCell ref="B53:E53"/>
    <mergeCell ref="F53:G53"/>
    <mergeCell ref="H53:J53"/>
    <mergeCell ref="B54:E54"/>
    <mergeCell ref="F54:G54"/>
    <mergeCell ref="H54:J54"/>
    <mergeCell ref="B51:E51"/>
    <mergeCell ref="F51:G51"/>
    <mergeCell ref="H51:J51"/>
    <mergeCell ref="B52:E52"/>
    <mergeCell ref="F52:G52"/>
    <mergeCell ref="H52:J52"/>
    <mergeCell ref="A48:J50"/>
    <mergeCell ref="A20:C20"/>
    <mergeCell ref="D20:E20"/>
    <mergeCell ref="A21:C21"/>
    <mergeCell ref="D21:E21"/>
    <mergeCell ref="A22:C22"/>
    <mergeCell ref="D22:E22"/>
    <mergeCell ref="A23:C23"/>
    <mergeCell ref="D23:E23"/>
    <mergeCell ref="A24:C24"/>
    <mergeCell ref="D24:E24"/>
    <mergeCell ref="A25:J45"/>
    <mergeCell ref="A19:C19"/>
    <mergeCell ref="D19:E19"/>
    <mergeCell ref="B10:E10"/>
    <mergeCell ref="F10:G10"/>
    <mergeCell ref="H10:J10"/>
    <mergeCell ref="A11:J11"/>
    <mergeCell ref="A12:J14"/>
    <mergeCell ref="A15:J15"/>
    <mergeCell ref="A16:G16"/>
    <mergeCell ref="A17:G17"/>
    <mergeCell ref="A18:C18"/>
    <mergeCell ref="D18:E18"/>
    <mergeCell ref="H18:J18"/>
    <mergeCell ref="B8:E8"/>
    <mergeCell ref="F8:G8"/>
    <mergeCell ref="H8:J8"/>
    <mergeCell ref="B9:E9"/>
    <mergeCell ref="F9:G9"/>
    <mergeCell ref="H9:J9"/>
    <mergeCell ref="B6:E6"/>
    <mergeCell ref="F6:G6"/>
    <mergeCell ref="H6:J6"/>
    <mergeCell ref="B7:E7"/>
    <mergeCell ref="F7:G7"/>
    <mergeCell ref="H7:J7"/>
    <mergeCell ref="A1:J3"/>
    <mergeCell ref="B4:E4"/>
    <mergeCell ref="F4:G4"/>
    <mergeCell ref="H4:J4"/>
    <mergeCell ref="B5:E5"/>
    <mergeCell ref="F5:G5"/>
    <mergeCell ref="H5:J5"/>
  </mergeCells>
  <conditionalFormatting sqref="A12:A13">
    <cfRule type="expression" dxfId="2" priority="1">
      <formula>#REF!="CRITICAL"</formula>
    </cfRule>
    <cfRule type="expression" dxfId="1" priority="2">
      <formula>#REF!="NORMAL"</formula>
    </cfRule>
    <cfRule type="expression" dxfId="0" priority="3">
      <formula>#REF!="CAUTION"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0"/>
  <sheetViews>
    <sheetView topLeftCell="A37" workbookViewId="0">
      <selection activeCell="N9" sqref="N9:Y49"/>
    </sheetView>
  </sheetViews>
  <sheetFormatPr defaultRowHeight="14.4" x14ac:dyDescent="0.3"/>
  <sheetData>
    <row r="1" spans="1:20" x14ac:dyDescent="0.3">
      <c r="A1" s="115" t="s">
        <v>38</v>
      </c>
      <c r="B1" s="116"/>
      <c r="C1" s="116"/>
      <c r="D1" s="116"/>
      <c r="E1" s="116"/>
      <c r="F1" s="116"/>
      <c r="G1" s="116"/>
      <c r="H1" s="116"/>
      <c r="I1" s="116"/>
      <c r="J1" s="117"/>
    </row>
    <row r="2" spans="1:20" x14ac:dyDescent="0.3">
      <c r="A2" s="118"/>
      <c r="B2" s="119"/>
      <c r="C2" s="119"/>
      <c r="D2" s="119"/>
      <c r="E2" s="119"/>
      <c r="F2" s="119"/>
      <c r="G2" s="119"/>
      <c r="H2" s="119"/>
      <c r="I2" s="119"/>
      <c r="J2" s="120"/>
    </row>
    <row r="3" spans="1:20" x14ac:dyDescent="0.3">
      <c r="A3" s="121"/>
      <c r="B3" s="122"/>
      <c r="C3" s="122"/>
      <c r="D3" s="122"/>
      <c r="E3" s="122"/>
      <c r="F3" s="122"/>
      <c r="G3" s="122"/>
      <c r="H3" s="122"/>
      <c r="I3" s="122"/>
      <c r="J3" s="123"/>
    </row>
    <row r="4" spans="1:20" x14ac:dyDescent="0.3">
      <c r="A4" s="24" t="s">
        <v>1</v>
      </c>
      <c r="B4" s="172" t="s">
        <v>68</v>
      </c>
      <c r="C4" s="173"/>
      <c r="D4" s="174"/>
      <c r="E4" s="175" t="s">
        <v>2</v>
      </c>
      <c r="F4" s="176"/>
      <c r="G4" s="177"/>
      <c r="H4" s="178" t="s">
        <v>69</v>
      </c>
      <c r="I4" s="178"/>
      <c r="J4" s="179"/>
    </row>
    <row r="5" spans="1:20" ht="20.399999999999999" x14ac:dyDescent="0.3">
      <c r="A5" s="25" t="s">
        <v>3</v>
      </c>
      <c r="B5" s="73" t="s">
        <v>70</v>
      </c>
      <c r="C5" s="73"/>
      <c r="D5" s="73"/>
      <c r="E5" s="26"/>
      <c r="F5" s="73" t="s">
        <v>4</v>
      </c>
      <c r="G5" s="73"/>
      <c r="H5" s="73" t="s">
        <v>71</v>
      </c>
      <c r="I5" s="73"/>
      <c r="J5" s="77"/>
    </row>
    <row r="6" spans="1:20" x14ac:dyDescent="0.3">
      <c r="A6" s="27" t="s">
        <v>5</v>
      </c>
      <c r="B6" s="78" t="s">
        <v>72</v>
      </c>
      <c r="C6" s="78"/>
      <c r="D6" s="78"/>
      <c r="E6" s="28"/>
      <c r="F6" s="78" t="s">
        <v>6</v>
      </c>
      <c r="G6" s="78"/>
      <c r="H6" s="78" t="s">
        <v>73</v>
      </c>
      <c r="I6" s="78"/>
      <c r="J6" s="82"/>
    </row>
    <row r="7" spans="1:20" ht="20.399999999999999" x14ac:dyDescent="0.3">
      <c r="A7" s="27" t="s">
        <v>7</v>
      </c>
      <c r="B7" s="78" t="s">
        <v>74</v>
      </c>
      <c r="C7" s="78"/>
      <c r="D7" s="78"/>
      <c r="E7" s="28"/>
      <c r="F7" s="78" t="s">
        <v>8</v>
      </c>
      <c r="G7" s="78"/>
      <c r="H7" s="78" t="s">
        <v>75</v>
      </c>
      <c r="I7" s="78"/>
      <c r="J7" s="82"/>
    </row>
    <row r="8" spans="1:20" ht="20.399999999999999" x14ac:dyDescent="0.3">
      <c r="A8" s="27" t="s">
        <v>9</v>
      </c>
      <c r="B8" s="78" t="s">
        <v>76</v>
      </c>
      <c r="C8" s="78"/>
      <c r="D8" s="78"/>
      <c r="E8" s="28"/>
      <c r="F8" s="87" t="s">
        <v>10</v>
      </c>
      <c r="G8" s="87"/>
      <c r="H8" s="131">
        <v>44792</v>
      </c>
      <c r="I8" s="131"/>
      <c r="J8" s="171"/>
    </row>
    <row r="9" spans="1:20" x14ac:dyDescent="0.3">
      <c r="A9" s="29" t="s">
        <v>11</v>
      </c>
      <c r="B9" s="87" t="s">
        <v>77</v>
      </c>
      <c r="C9" s="87"/>
      <c r="D9" s="87"/>
      <c r="E9" s="30"/>
      <c r="F9" s="78" t="s">
        <v>78</v>
      </c>
      <c r="G9" s="78"/>
      <c r="H9" s="89">
        <v>44792</v>
      </c>
      <c r="I9" s="89"/>
      <c r="J9" s="90"/>
      <c r="N9" s="30"/>
      <c r="O9" s="45" t="s">
        <v>104</v>
      </c>
      <c r="T9" t="s">
        <v>105</v>
      </c>
    </row>
    <row r="10" spans="1:20" ht="20.399999999999999" x14ac:dyDescent="0.3">
      <c r="A10" s="31" t="s">
        <v>13</v>
      </c>
      <c r="B10" s="93">
        <v>350</v>
      </c>
      <c r="C10" s="93"/>
      <c r="D10" s="93"/>
      <c r="E10" s="32"/>
      <c r="F10" s="170" t="s">
        <v>14</v>
      </c>
      <c r="G10" s="170"/>
      <c r="H10" s="93" t="s">
        <v>79</v>
      </c>
      <c r="I10" s="93"/>
      <c r="J10" s="97"/>
      <c r="N10" s="30" t="s">
        <v>106</v>
      </c>
      <c r="O10" s="30">
        <v>4</v>
      </c>
      <c r="S10" s="46">
        <v>44822</v>
      </c>
      <c r="T10">
        <v>2</v>
      </c>
    </row>
    <row r="11" spans="1:20" x14ac:dyDescent="0.3">
      <c r="A11" s="161" t="s">
        <v>80</v>
      </c>
      <c r="B11" s="162"/>
      <c r="C11" s="162"/>
      <c r="D11" s="162"/>
      <c r="E11" s="162" t="s">
        <v>81</v>
      </c>
      <c r="F11" s="162"/>
      <c r="G11" s="162"/>
      <c r="H11" s="162"/>
      <c r="I11" s="162"/>
      <c r="J11" s="163"/>
      <c r="N11" s="30"/>
      <c r="O11" s="30"/>
    </row>
    <row r="12" spans="1:20" x14ac:dyDescent="0.3">
      <c r="A12" s="146" t="s">
        <v>82</v>
      </c>
      <c r="B12" s="147"/>
      <c r="C12" s="147"/>
      <c r="D12" s="147"/>
      <c r="E12" s="147"/>
      <c r="F12" s="147"/>
      <c r="G12" s="147"/>
      <c r="H12" s="147"/>
      <c r="I12" s="147"/>
      <c r="J12" s="164"/>
      <c r="N12" s="30" t="s">
        <v>107</v>
      </c>
      <c r="O12" s="30">
        <v>2</v>
      </c>
    </row>
    <row r="13" spans="1:20" x14ac:dyDescent="0.3">
      <c r="A13" s="146"/>
      <c r="B13" s="147"/>
      <c r="C13" s="147"/>
      <c r="D13" s="147"/>
      <c r="E13" s="147"/>
      <c r="F13" s="147"/>
      <c r="G13" s="147"/>
      <c r="H13" s="147"/>
      <c r="I13" s="147"/>
      <c r="J13" s="164"/>
      <c r="N13" s="30" t="s">
        <v>108</v>
      </c>
      <c r="O13" s="30">
        <v>0</v>
      </c>
    </row>
    <row r="14" spans="1:20" x14ac:dyDescent="0.3">
      <c r="A14" s="146"/>
      <c r="B14" s="147"/>
      <c r="C14" s="147"/>
      <c r="D14" s="147"/>
      <c r="E14" s="147"/>
      <c r="F14" s="147"/>
      <c r="G14" s="147"/>
      <c r="H14" s="147"/>
      <c r="I14" s="147"/>
      <c r="J14" s="164"/>
      <c r="N14" s="30" t="s">
        <v>109</v>
      </c>
      <c r="O14" s="30">
        <v>0</v>
      </c>
    </row>
    <row r="15" spans="1:20" x14ac:dyDescent="0.3">
      <c r="A15" s="146"/>
      <c r="B15" s="147"/>
      <c r="C15" s="147"/>
      <c r="D15" s="147"/>
      <c r="E15" s="147"/>
      <c r="F15" s="147"/>
      <c r="G15" s="147"/>
      <c r="H15" s="147"/>
      <c r="I15" s="147"/>
      <c r="J15" s="164"/>
      <c r="N15" s="30" t="s">
        <v>110</v>
      </c>
      <c r="O15" s="30">
        <v>0</v>
      </c>
    </row>
    <row r="16" spans="1:20" x14ac:dyDescent="0.3">
      <c r="A16" s="146"/>
      <c r="B16" s="147"/>
      <c r="C16" s="147"/>
      <c r="D16" s="147"/>
      <c r="E16" s="147"/>
      <c r="F16" s="147"/>
      <c r="G16" s="147"/>
      <c r="H16" s="147"/>
      <c r="I16" s="147"/>
      <c r="J16" s="164"/>
      <c r="N16" s="30" t="s">
        <v>111</v>
      </c>
      <c r="O16" s="30">
        <v>0</v>
      </c>
    </row>
    <row r="17" spans="1:22" x14ac:dyDescent="0.3">
      <c r="A17" s="165" t="s">
        <v>83</v>
      </c>
      <c r="B17" s="156"/>
      <c r="C17" s="156"/>
      <c r="D17" s="156"/>
      <c r="E17" s="156"/>
      <c r="F17" s="156"/>
      <c r="G17" s="156"/>
      <c r="H17" s="156"/>
      <c r="I17" s="156"/>
      <c r="J17" s="157"/>
      <c r="N17" s="30" t="s">
        <v>112</v>
      </c>
      <c r="O17" s="30">
        <v>0</v>
      </c>
    </row>
    <row r="18" spans="1:22" x14ac:dyDescent="0.3">
      <c r="A18" s="33" t="s">
        <v>84</v>
      </c>
      <c r="B18" s="34" t="s">
        <v>85</v>
      </c>
      <c r="C18" s="34" t="s">
        <v>86</v>
      </c>
      <c r="D18" s="34" t="s">
        <v>87</v>
      </c>
      <c r="E18" s="147"/>
      <c r="F18" s="147"/>
      <c r="G18" s="147"/>
      <c r="H18" s="147"/>
      <c r="I18" s="147"/>
      <c r="J18" s="164"/>
      <c r="N18" s="30" t="s">
        <v>113</v>
      </c>
      <c r="O18" s="30">
        <v>0</v>
      </c>
    </row>
    <row r="19" spans="1:22" x14ac:dyDescent="0.3">
      <c r="A19" s="161" t="s">
        <v>88</v>
      </c>
      <c r="B19" s="162"/>
      <c r="C19" s="162"/>
      <c r="D19" s="162"/>
      <c r="E19" s="147"/>
      <c r="F19" s="147"/>
      <c r="G19" s="147"/>
      <c r="H19" s="147"/>
      <c r="I19" s="147"/>
      <c r="J19" s="164"/>
    </row>
    <row r="20" spans="1:22" x14ac:dyDescent="0.3">
      <c r="A20" s="169" t="s">
        <v>89</v>
      </c>
      <c r="B20" s="162"/>
      <c r="C20" s="162">
        <v>1000</v>
      </c>
      <c r="D20" s="162">
        <v>231</v>
      </c>
      <c r="E20" s="147"/>
      <c r="F20" s="147"/>
      <c r="G20" s="147"/>
      <c r="H20" s="147"/>
      <c r="I20" s="147"/>
      <c r="J20" s="164"/>
    </row>
    <row r="21" spans="1:22" x14ac:dyDescent="0.3">
      <c r="A21" s="169"/>
      <c r="B21" s="162"/>
      <c r="C21" s="162"/>
      <c r="D21" s="162"/>
      <c r="E21" s="147"/>
      <c r="F21" s="147"/>
      <c r="G21" s="147"/>
      <c r="H21" s="147"/>
      <c r="I21" s="147"/>
      <c r="J21" s="164"/>
    </row>
    <row r="22" spans="1:22" x14ac:dyDescent="0.3">
      <c r="A22" s="33" t="s">
        <v>90</v>
      </c>
      <c r="B22" s="34"/>
      <c r="C22" s="34"/>
      <c r="D22" s="23">
        <v>44.2</v>
      </c>
      <c r="E22" s="147"/>
      <c r="F22" s="147"/>
      <c r="G22" s="147"/>
      <c r="H22" s="147"/>
      <c r="I22" s="147"/>
      <c r="J22" s="164"/>
    </row>
    <row r="23" spans="1:22" x14ac:dyDescent="0.3">
      <c r="A23" s="33" t="s">
        <v>91</v>
      </c>
      <c r="B23" s="34"/>
      <c r="C23" s="34"/>
      <c r="D23" s="23">
        <v>98.4</v>
      </c>
      <c r="E23" s="147"/>
      <c r="F23" s="147"/>
      <c r="G23" s="147"/>
      <c r="H23" s="147"/>
      <c r="I23" s="147"/>
      <c r="J23" s="164"/>
    </row>
    <row r="24" spans="1:22" x14ac:dyDescent="0.3">
      <c r="A24" s="35"/>
      <c r="B24" s="36"/>
      <c r="C24" s="36"/>
      <c r="D24" s="23"/>
      <c r="E24" s="147"/>
      <c r="F24" s="147"/>
      <c r="G24" s="147"/>
      <c r="H24" s="147"/>
      <c r="I24" s="147"/>
      <c r="J24" s="164"/>
    </row>
    <row r="25" spans="1:22" x14ac:dyDescent="0.3">
      <c r="A25" s="35"/>
      <c r="B25" s="36"/>
      <c r="C25" s="36"/>
      <c r="D25" s="36"/>
      <c r="E25" s="147"/>
      <c r="F25" s="147"/>
      <c r="G25" s="147"/>
      <c r="H25" s="147"/>
      <c r="I25" s="147"/>
      <c r="J25" s="164"/>
    </row>
    <row r="26" spans="1:22" x14ac:dyDescent="0.3">
      <c r="A26" s="165" t="s">
        <v>92</v>
      </c>
      <c r="B26" s="156"/>
      <c r="C26" s="156"/>
      <c r="D26" s="156"/>
      <c r="E26" s="156"/>
      <c r="F26" s="156"/>
      <c r="G26" s="156"/>
      <c r="H26" s="156"/>
      <c r="I26" s="156"/>
      <c r="J26" s="157"/>
      <c r="N26" s="30"/>
      <c r="O26" s="45" t="s">
        <v>104</v>
      </c>
    </row>
    <row r="27" spans="1:22" x14ac:dyDescent="0.3">
      <c r="A27" s="146"/>
      <c r="B27" s="147"/>
      <c r="C27" s="147"/>
      <c r="D27" s="147"/>
      <c r="E27" s="147"/>
      <c r="F27" s="147"/>
      <c r="G27" s="147"/>
      <c r="H27" s="147"/>
      <c r="I27" s="147"/>
      <c r="J27" s="164"/>
      <c r="N27" s="30" t="s">
        <v>114</v>
      </c>
      <c r="O27" s="30">
        <v>4</v>
      </c>
      <c r="S27" s="47"/>
      <c r="T27" s="47" t="s">
        <v>115</v>
      </c>
      <c r="U27" s="47"/>
      <c r="V27" s="47"/>
    </row>
    <row r="28" spans="1:22" x14ac:dyDescent="0.3">
      <c r="A28" s="146"/>
      <c r="B28" s="147"/>
      <c r="C28" s="147"/>
      <c r="D28" s="147"/>
      <c r="E28" s="147"/>
      <c r="F28" s="147"/>
      <c r="G28" s="147"/>
      <c r="H28" s="147"/>
      <c r="I28" s="147"/>
      <c r="J28" s="164"/>
      <c r="N28" s="30" t="s">
        <v>116</v>
      </c>
      <c r="O28" s="30">
        <v>0</v>
      </c>
      <c r="S28" s="48">
        <v>44822</v>
      </c>
      <c r="T28" s="49">
        <f>(D29/190)*100</f>
        <v>0</v>
      </c>
      <c r="U28" s="47"/>
      <c r="V28" s="47"/>
    </row>
    <row r="29" spans="1:22" x14ac:dyDescent="0.3">
      <c r="A29" s="146"/>
      <c r="B29" s="147"/>
      <c r="C29" s="147"/>
      <c r="D29" s="147"/>
      <c r="E29" s="147"/>
      <c r="F29" s="147"/>
      <c r="G29" s="147"/>
      <c r="H29" s="147"/>
      <c r="I29" s="147"/>
      <c r="J29" s="164"/>
      <c r="N29" s="30" t="s">
        <v>117</v>
      </c>
      <c r="O29" s="30">
        <v>0</v>
      </c>
    </row>
    <row r="30" spans="1:22" x14ac:dyDescent="0.3">
      <c r="A30" s="146"/>
      <c r="B30" s="147"/>
      <c r="C30" s="147"/>
      <c r="D30" s="147"/>
      <c r="E30" s="147"/>
      <c r="F30" s="147"/>
      <c r="G30" s="147"/>
      <c r="H30" s="147"/>
      <c r="I30" s="147"/>
      <c r="J30" s="164"/>
      <c r="N30" s="30" t="s">
        <v>118</v>
      </c>
      <c r="O30" s="30">
        <v>0</v>
      </c>
    </row>
    <row r="31" spans="1:22" x14ac:dyDescent="0.3">
      <c r="A31" s="146"/>
      <c r="B31" s="147"/>
      <c r="C31" s="147"/>
      <c r="D31" s="147"/>
      <c r="E31" s="147"/>
      <c r="F31" s="147"/>
      <c r="G31" s="147"/>
      <c r="H31" s="147"/>
      <c r="I31" s="147"/>
      <c r="J31" s="164"/>
      <c r="N31" s="30" t="s">
        <v>119</v>
      </c>
      <c r="O31" s="30">
        <v>2</v>
      </c>
    </row>
    <row r="32" spans="1:22" x14ac:dyDescent="0.3">
      <c r="A32" s="146"/>
      <c r="B32" s="147"/>
      <c r="C32" s="147"/>
      <c r="D32" s="147"/>
      <c r="E32" s="147"/>
      <c r="F32" s="147"/>
      <c r="G32" s="147"/>
      <c r="H32" s="147"/>
      <c r="I32" s="147"/>
      <c r="J32" s="164"/>
    </row>
    <row r="33" spans="1:20" x14ac:dyDescent="0.3">
      <c r="A33" s="146"/>
      <c r="B33" s="147"/>
      <c r="C33" s="147"/>
      <c r="D33" s="147"/>
      <c r="E33" s="147"/>
      <c r="F33" s="147"/>
      <c r="G33" s="147"/>
      <c r="H33" s="147"/>
      <c r="I33" s="147"/>
      <c r="J33" s="164"/>
    </row>
    <row r="34" spans="1:20" x14ac:dyDescent="0.3">
      <c r="A34" s="146"/>
      <c r="B34" s="147"/>
      <c r="C34" s="147"/>
      <c r="D34" s="147"/>
      <c r="E34" s="147"/>
      <c r="F34" s="147"/>
      <c r="G34" s="147"/>
      <c r="H34" s="147"/>
      <c r="I34" s="147"/>
      <c r="J34" s="164"/>
    </row>
    <row r="35" spans="1:20" x14ac:dyDescent="0.3">
      <c r="A35" s="146"/>
      <c r="B35" s="147"/>
      <c r="C35" s="147"/>
      <c r="D35" s="147"/>
      <c r="E35" s="147"/>
      <c r="F35" s="147"/>
      <c r="G35" s="147"/>
      <c r="H35" s="147"/>
      <c r="I35" s="147"/>
      <c r="J35" s="164"/>
      <c r="N35" s="30"/>
      <c r="O35" s="45" t="s">
        <v>104</v>
      </c>
    </row>
    <row r="36" spans="1:20" x14ac:dyDescent="0.3">
      <c r="A36" s="146"/>
      <c r="B36" s="147"/>
      <c r="C36" s="147"/>
      <c r="D36" s="147"/>
      <c r="E36" s="147"/>
      <c r="F36" s="147"/>
      <c r="G36" s="147"/>
      <c r="H36" s="147"/>
      <c r="I36" s="147"/>
      <c r="J36" s="164"/>
      <c r="N36" s="30" t="s">
        <v>120</v>
      </c>
      <c r="O36" s="30">
        <v>2</v>
      </c>
    </row>
    <row r="37" spans="1:20" x14ac:dyDescent="0.3">
      <c r="A37" s="146"/>
      <c r="B37" s="147"/>
      <c r="C37" s="147"/>
      <c r="D37" s="147"/>
      <c r="E37" s="147"/>
      <c r="F37" s="147"/>
      <c r="G37" s="147"/>
      <c r="H37" s="147"/>
      <c r="I37" s="147"/>
      <c r="J37" s="164"/>
      <c r="N37" s="30" t="s">
        <v>121</v>
      </c>
      <c r="O37" s="30">
        <v>3</v>
      </c>
    </row>
    <row r="38" spans="1:20" x14ac:dyDescent="0.3">
      <c r="A38" s="146"/>
      <c r="B38" s="147"/>
      <c r="C38" s="147"/>
      <c r="D38" s="147"/>
      <c r="E38" s="147"/>
      <c r="F38" s="147"/>
      <c r="G38" s="147"/>
      <c r="H38" s="147"/>
      <c r="I38" s="147"/>
      <c r="J38" s="164"/>
      <c r="N38" s="30" t="s">
        <v>122</v>
      </c>
      <c r="O38" s="30">
        <v>0</v>
      </c>
    </row>
    <row r="39" spans="1:20" x14ac:dyDescent="0.3">
      <c r="A39" s="146"/>
      <c r="B39" s="147"/>
      <c r="C39" s="147"/>
      <c r="D39" s="147"/>
      <c r="E39" s="147"/>
      <c r="F39" s="147"/>
      <c r="G39" s="147"/>
      <c r="H39" s="147"/>
      <c r="I39" s="147"/>
      <c r="J39" s="164"/>
      <c r="N39" s="30" t="s">
        <v>123</v>
      </c>
      <c r="O39" s="30">
        <v>0</v>
      </c>
    </row>
    <row r="40" spans="1:20" x14ac:dyDescent="0.3">
      <c r="A40" s="146"/>
      <c r="B40" s="147"/>
      <c r="C40" s="147"/>
      <c r="D40" s="147"/>
      <c r="E40" s="147"/>
      <c r="F40" s="147"/>
      <c r="G40" s="147"/>
      <c r="H40" s="147"/>
      <c r="I40" s="147"/>
      <c r="J40" s="164"/>
      <c r="N40" s="30" t="s">
        <v>124</v>
      </c>
      <c r="O40" s="30">
        <v>0</v>
      </c>
    </row>
    <row r="41" spans="1:20" x14ac:dyDescent="0.3">
      <c r="A41" s="146"/>
      <c r="B41" s="147"/>
      <c r="C41" s="147"/>
      <c r="D41" s="147"/>
      <c r="E41" s="147"/>
      <c r="F41" s="147"/>
      <c r="G41" s="147"/>
      <c r="H41" s="147"/>
      <c r="I41" s="147"/>
      <c r="J41" s="164"/>
      <c r="N41" t="s">
        <v>125</v>
      </c>
      <c r="O41">
        <v>8</v>
      </c>
    </row>
    <row r="42" spans="1:20" x14ac:dyDescent="0.3">
      <c r="A42" s="166" t="s">
        <v>93</v>
      </c>
      <c r="B42" s="167"/>
      <c r="C42" s="167"/>
      <c r="D42" s="167"/>
      <c r="E42" s="167"/>
      <c r="F42" s="167"/>
      <c r="G42" s="167"/>
      <c r="H42" s="167"/>
      <c r="I42" s="167"/>
      <c r="J42" s="168"/>
    </row>
    <row r="43" spans="1:20" x14ac:dyDescent="0.3">
      <c r="A43" s="161" t="s">
        <v>94</v>
      </c>
      <c r="B43" s="162"/>
      <c r="C43" s="162"/>
      <c r="D43" s="162" t="s">
        <v>95</v>
      </c>
      <c r="E43" s="162"/>
      <c r="F43" s="162"/>
      <c r="G43" s="162" t="s">
        <v>96</v>
      </c>
      <c r="H43" s="162"/>
      <c r="I43" s="162"/>
      <c r="J43" s="163"/>
    </row>
    <row r="44" spans="1:20" ht="15" thickBot="1" x14ac:dyDescent="0.35">
      <c r="A44" s="150" t="s">
        <v>97</v>
      </c>
      <c r="B44" s="151"/>
      <c r="C44" s="151"/>
      <c r="D44" s="152" t="s">
        <v>98</v>
      </c>
      <c r="E44" s="152"/>
      <c r="F44" s="152"/>
      <c r="G44" s="153" t="s">
        <v>99</v>
      </c>
      <c r="H44" s="153"/>
      <c r="I44" s="153"/>
      <c r="J44" s="154"/>
      <c r="O44" t="s">
        <v>126</v>
      </c>
      <c r="T44" t="s">
        <v>127</v>
      </c>
    </row>
    <row r="45" spans="1:20" ht="15" thickBot="1" x14ac:dyDescent="0.35">
      <c r="N45" s="46">
        <v>44822</v>
      </c>
      <c r="O45">
        <f>D27</f>
        <v>0</v>
      </c>
      <c r="S45" s="46">
        <v>44822</v>
      </c>
      <c r="T45" s="50">
        <f>(D30/190)*100</f>
        <v>0</v>
      </c>
    </row>
    <row r="46" spans="1:20" x14ac:dyDescent="0.3">
      <c r="A46" s="37"/>
      <c r="B46" s="38"/>
      <c r="C46" s="38"/>
      <c r="D46" s="38"/>
      <c r="E46" s="38"/>
      <c r="F46" s="38"/>
      <c r="G46" s="38"/>
      <c r="H46" s="38"/>
      <c r="I46" s="38"/>
      <c r="J46" s="39"/>
    </row>
    <row r="47" spans="1:20" x14ac:dyDescent="0.3">
      <c r="A47" s="155" t="s">
        <v>100</v>
      </c>
      <c r="B47" s="156"/>
      <c r="C47" s="156"/>
      <c r="D47" s="156"/>
      <c r="E47" s="156"/>
      <c r="F47" s="156"/>
      <c r="G47" s="156"/>
      <c r="H47" s="156"/>
      <c r="I47" s="156"/>
      <c r="J47" s="157"/>
    </row>
    <row r="48" spans="1:20" x14ac:dyDescent="0.3">
      <c r="A48" s="125"/>
      <c r="B48" s="126"/>
      <c r="C48" s="126"/>
      <c r="D48" s="126"/>
      <c r="E48" s="126"/>
      <c r="F48" s="126"/>
      <c r="G48" s="126"/>
      <c r="H48" s="126"/>
      <c r="I48" s="126"/>
      <c r="J48" s="127"/>
    </row>
    <row r="49" spans="1:14" x14ac:dyDescent="0.3">
      <c r="A49" s="158" t="s">
        <v>101</v>
      </c>
      <c r="B49" s="159"/>
      <c r="C49" s="159"/>
      <c r="D49" s="159"/>
      <c r="E49" s="159"/>
      <c r="F49" s="159"/>
      <c r="G49" s="159"/>
      <c r="H49" s="159"/>
      <c r="I49" s="159"/>
      <c r="J49" s="160"/>
      <c r="N49" s="46"/>
    </row>
    <row r="50" spans="1:14" x14ac:dyDescent="0.3">
      <c r="A50" s="125"/>
      <c r="B50" s="126"/>
      <c r="C50" s="126"/>
      <c r="D50" s="126"/>
      <c r="E50" s="126"/>
      <c r="F50" s="126"/>
      <c r="G50" s="126"/>
      <c r="H50" s="126"/>
      <c r="I50" s="126"/>
      <c r="J50" s="127"/>
    </row>
    <row r="51" spans="1:14" x14ac:dyDescent="0.3">
      <c r="A51" s="125"/>
      <c r="B51" s="126"/>
      <c r="C51" s="126"/>
      <c r="D51" s="126"/>
      <c r="E51" s="126"/>
      <c r="F51" s="126"/>
      <c r="G51" s="126"/>
      <c r="H51" s="126"/>
      <c r="I51" s="126"/>
      <c r="J51" s="127"/>
    </row>
    <row r="52" spans="1:14" x14ac:dyDescent="0.3">
      <c r="A52" s="125"/>
      <c r="B52" s="126"/>
      <c r="C52" s="126"/>
      <c r="D52" s="126"/>
      <c r="E52" s="126"/>
      <c r="F52" s="126"/>
      <c r="G52" s="126"/>
      <c r="H52" s="126"/>
      <c r="I52" s="126"/>
      <c r="J52" s="127"/>
    </row>
    <row r="53" spans="1:14" x14ac:dyDescent="0.3">
      <c r="A53" s="125"/>
      <c r="B53" s="126"/>
      <c r="C53" s="126"/>
      <c r="D53" s="126"/>
      <c r="E53" s="126"/>
      <c r="F53" s="126"/>
      <c r="G53" s="126"/>
      <c r="H53" s="126"/>
      <c r="I53" s="126"/>
      <c r="J53" s="127"/>
    </row>
    <row r="54" spans="1:14" x14ac:dyDescent="0.3">
      <c r="A54" s="125"/>
      <c r="B54" s="126"/>
      <c r="C54" s="126"/>
      <c r="D54" s="126"/>
      <c r="E54" s="126"/>
      <c r="F54" s="126"/>
      <c r="G54" s="126"/>
      <c r="H54" s="126"/>
      <c r="I54" s="126"/>
      <c r="J54" s="127"/>
    </row>
    <row r="55" spans="1:14" x14ac:dyDescent="0.3">
      <c r="A55" s="125"/>
      <c r="B55" s="126"/>
      <c r="C55" s="126"/>
      <c r="D55" s="126"/>
      <c r="E55" s="126"/>
      <c r="F55" s="126"/>
      <c r="G55" s="126"/>
      <c r="H55" s="126"/>
      <c r="I55" s="126"/>
      <c r="J55" s="127"/>
    </row>
    <row r="56" spans="1:14" x14ac:dyDescent="0.3">
      <c r="A56" s="125"/>
      <c r="B56" s="126"/>
      <c r="C56" s="126"/>
      <c r="D56" s="126"/>
      <c r="E56" s="126"/>
      <c r="F56" s="126"/>
      <c r="G56" s="126"/>
      <c r="H56" s="126"/>
      <c r="I56" s="126"/>
      <c r="J56" s="127"/>
    </row>
    <row r="57" spans="1:14" x14ac:dyDescent="0.3">
      <c r="A57" s="125"/>
      <c r="B57" s="126"/>
      <c r="C57" s="126"/>
      <c r="D57" s="126"/>
      <c r="E57" s="126"/>
      <c r="F57" s="126"/>
      <c r="G57" s="126"/>
      <c r="H57" s="126"/>
      <c r="I57" s="126"/>
      <c r="J57" s="127"/>
    </row>
    <row r="58" spans="1:14" x14ac:dyDescent="0.3">
      <c r="A58" s="125"/>
      <c r="B58" s="126"/>
      <c r="C58" s="126"/>
      <c r="D58" s="126"/>
      <c r="E58" s="126"/>
      <c r="F58" s="126"/>
      <c r="G58" s="126"/>
      <c r="H58" s="126"/>
      <c r="I58" s="126"/>
      <c r="J58" s="127"/>
    </row>
    <row r="59" spans="1:14" x14ac:dyDescent="0.3">
      <c r="A59" s="125"/>
      <c r="B59" s="126"/>
      <c r="C59" s="126"/>
      <c r="D59" s="126"/>
      <c r="E59" s="126"/>
      <c r="F59" s="126"/>
      <c r="G59" s="126"/>
      <c r="H59" s="126"/>
      <c r="I59" s="126"/>
      <c r="J59" s="127"/>
    </row>
    <row r="60" spans="1:14" x14ac:dyDescent="0.3">
      <c r="A60" s="125"/>
      <c r="B60" s="126"/>
      <c r="C60" s="126"/>
      <c r="D60" s="126"/>
      <c r="E60" s="126"/>
      <c r="F60" s="126"/>
      <c r="G60" s="126"/>
      <c r="H60" s="126"/>
      <c r="I60" s="126"/>
      <c r="J60" s="127"/>
    </row>
    <row r="61" spans="1:14" x14ac:dyDescent="0.3">
      <c r="A61" s="125"/>
      <c r="B61" s="126"/>
      <c r="C61" s="126"/>
      <c r="D61" s="126"/>
      <c r="E61" s="126"/>
      <c r="F61" s="126"/>
      <c r="G61" s="126"/>
      <c r="H61" s="126"/>
      <c r="I61" s="126"/>
      <c r="J61" s="127"/>
    </row>
    <row r="62" spans="1:14" x14ac:dyDescent="0.3">
      <c r="A62" s="125"/>
      <c r="B62" s="126"/>
      <c r="C62" s="126"/>
      <c r="D62" s="126"/>
      <c r="E62" s="126"/>
      <c r="F62" s="126"/>
      <c r="G62" s="126"/>
      <c r="H62" s="126"/>
      <c r="I62" s="126"/>
      <c r="J62" s="127"/>
    </row>
    <row r="63" spans="1:14" x14ac:dyDescent="0.3">
      <c r="A63" s="125"/>
      <c r="B63" s="126"/>
      <c r="C63" s="126"/>
      <c r="D63" s="126"/>
      <c r="E63" s="126"/>
      <c r="F63" s="126"/>
      <c r="G63" s="126"/>
      <c r="H63" s="126"/>
      <c r="I63" s="126"/>
      <c r="J63" s="127"/>
    </row>
    <row r="64" spans="1:14" x14ac:dyDescent="0.3">
      <c r="A64" s="125"/>
      <c r="B64" s="126"/>
      <c r="C64" s="126"/>
      <c r="D64" s="126"/>
      <c r="E64" s="126"/>
      <c r="F64" s="126"/>
      <c r="G64" s="126"/>
      <c r="H64" s="126"/>
      <c r="I64" s="126"/>
      <c r="J64" s="127"/>
    </row>
    <row r="65" spans="1:10" x14ac:dyDescent="0.3">
      <c r="A65" s="125"/>
      <c r="B65" s="126"/>
      <c r="C65" s="126"/>
      <c r="D65" s="126"/>
      <c r="E65" s="126"/>
      <c r="F65" s="126"/>
      <c r="G65" s="126"/>
      <c r="H65" s="126"/>
      <c r="I65" s="126"/>
      <c r="J65" s="127"/>
    </row>
    <row r="66" spans="1:10" x14ac:dyDescent="0.3">
      <c r="A66" s="125"/>
      <c r="B66" s="126"/>
      <c r="C66" s="126"/>
      <c r="D66" s="126"/>
      <c r="E66" s="126"/>
      <c r="F66" s="126"/>
      <c r="G66" s="126"/>
      <c r="H66" s="126"/>
      <c r="I66" s="126"/>
      <c r="J66" s="127"/>
    </row>
    <row r="67" spans="1:10" x14ac:dyDescent="0.3">
      <c r="A67" s="125"/>
      <c r="B67" s="126"/>
      <c r="C67" s="126"/>
      <c r="D67" s="126"/>
      <c r="E67" s="126"/>
      <c r="F67" s="126"/>
      <c r="G67" s="126"/>
      <c r="H67" s="126"/>
      <c r="I67" s="126"/>
      <c r="J67" s="127"/>
    </row>
    <row r="68" spans="1:10" x14ac:dyDescent="0.3">
      <c r="A68" s="125"/>
      <c r="B68" s="126"/>
      <c r="C68" s="126"/>
      <c r="D68" s="126"/>
      <c r="E68" s="126"/>
      <c r="F68" s="126"/>
      <c r="G68" s="126"/>
      <c r="H68" s="126"/>
      <c r="I68" s="126"/>
      <c r="J68" s="127"/>
    </row>
    <row r="69" spans="1:10" x14ac:dyDescent="0.3">
      <c r="A69" s="125"/>
      <c r="B69" s="126"/>
      <c r="C69" s="126"/>
      <c r="D69" s="126"/>
      <c r="E69" s="126"/>
      <c r="F69" s="126"/>
      <c r="G69" s="126"/>
      <c r="H69" s="126"/>
      <c r="I69" s="126"/>
      <c r="J69" s="127"/>
    </row>
    <row r="70" spans="1:10" x14ac:dyDescent="0.3">
      <c r="A70" s="125"/>
      <c r="B70" s="126"/>
      <c r="C70" s="126"/>
      <c r="D70" s="126"/>
      <c r="E70" s="126"/>
      <c r="F70" s="126"/>
      <c r="G70" s="126"/>
      <c r="H70" s="126"/>
      <c r="I70" s="126"/>
      <c r="J70" s="127"/>
    </row>
    <row r="71" spans="1:10" x14ac:dyDescent="0.3">
      <c r="A71" s="125"/>
      <c r="B71" s="126"/>
      <c r="C71" s="126"/>
      <c r="D71" s="126"/>
      <c r="E71" s="126"/>
      <c r="F71" s="126"/>
      <c r="G71" s="126"/>
      <c r="H71" s="126"/>
      <c r="I71" s="126"/>
      <c r="J71" s="127"/>
    </row>
    <row r="72" spans="1:10" x14ac:dyDescent="0.3">
      <c r="A72" s="40"/>
      <c r="J72" s="41"/>
    </row>
    <row r="73" spans="1:10" x14ac:dyDescent="0.3">
      <c r="A73" s="158" t="s">
        <v>102</v>
      </c>
      <c r="B73" s="159"/>
      <c r="C73" s="159"/>
      <c r="D73" s="159"/>
      <c r="E73" s="159"/>
      <c r="F73" s="159"/>
      <c r="G73" s="159"/>
      <c r="H73" s="159"/>
      <c r="I73" s="159"/>
      <c r="J73" s="160"/>
    </row>
    <row r="74" spans="1:10" x14ac:dyDescent="0.3">
      <c r="A74" s="125"/>
      <c r="B74" s="126"/>
      <c r="C74" s="126"/>
      <c r="D74" s="126"/>
      <c r="E74" s="126"/>
      <c r="F74" s="126"/>
      <c r="G74" s="126"/>
      <c r="H74" s="126"/>
      <c r="I74" s="126"/>
      <c r="J74" s="127"/>
    </row>
    <row r="75" spans="1:10" x14ac:dyDescent="0.3">
      <c r="A75" s="125"/>
      <c r="B75" s="126"/>
      <c r="C75" s="126"/>
      <c r="D75" s="126"/>
      <c r="E75" s="126"/>
      <c r="F75" s="126"/>
      <c r="G75" s="126"/>
      <c r="H75" s="126"/>
      <c r="I75" s="126"/>
      <c r="J75" s="127"/>
    </row>
    <row r="76" spans="1:10" x14ac:dyDescent="0.3">
      <c r="A76" s="125"/>
      <c r="B76" s="126"/>
      <c r="C76" s="126"/>
      <c r="D76" s="126"/>
      <c r="E76" s="126"/>
      <c r="F76" s="126"/>
      <c r="G76" s="126"/>
      <c r="H76" s="126"/>
      <c r="I76" s="126"/>
      <c r="J76" s="127"/>
    </row>
    <row r="77" spans="1:10" x14ac:dyDescent="0.3">
      <c r="A77" s="125"/>
      <c r="B77" s="126"/>
      <c r="C77" s="126"/>
      <c r="D77" s="126"/>
      <c r="E77" s="126"/>
      <c r="F77" s="126"/>
      <c r="G77" s="126"/>
      <c r="H77" s="126"/>
      <c r="I77" s="126"/>
      <c r="J77" s="127"/>
    </row>
    <row r="78" spans="1:10" x14ac:dyDescent="0.3">
      <c r="A78" s="125"/>
      <c r="B78" s="126"/>
      <c r="C78" s="126"/>
      <c r="D78" s="126"/>
      <c r="E78" s="126"/>
      <c r="F78" s="126"/>
      <c r="G78" s="126"/>
      <c r="H78" s="126"/>
      <c r="I78" s="126"/>
      <c r="J78" s="127"/>
    </row>
    <row r="79" spans="1:10" x14ac:dyDescent="0.3">
      <c r="A79" s="125"/>
      <c r="B79" s="126"/>
      <c r="C79" s="126"/>
      <c r="D79" s="126"/>
      <c r="E79" s="126"/>
      <c r="F79" s="126"/>
      <c r="G79" s="126"/>
      <c r="H79" s="126"/>
      <c r="I79" s="126"/>
      <c r="J79" s="127"/>
    </row>
    <row r="80" spans="1:10" x14ac:dyDescent="0.3">
      <c r="A80" s="125"/>
      <c r="B80" s="126"/>
      <c r="C80" s="126"/>
      <c r="D80" s="126"/>
      <c r="E80" s="126"/>
      <c r="F80" s="126"/>
      <c r="G80" s="126"/>
      <c r="H80" s="126"/>
      <c r="I80" s="126"/>
      <c r="J80" s="127"/>
    </row>
    <row r="81" spans="1:10" x14ac:dyDescent="0.3">
      <c r="A81" s="125"/>
      <c r="B81" s="126"/>
      <c r="C81" s="126"/>
      <c r="D81" s="126"/>
      <c r="E81" s="126"/>
      <c r="F81" s="126"/>
      <c r="G81" s="126"/>
      <c r="H81" s="126"/>
      <c r="I81" s="126"/>
      <c r="J81" s="127"/>
    </row>
    <row r="82" spans="1:10" x14ac:dyDescent="0.3">
      <c r="A82" s="125"/>
      <c r="B82" s="126"/>
      <c r="C82" s="126"/>
      <c r="D82" s="126"/>
      <c r="E82" s="126"/>
      <c r="F82" s="126"/>
      <c r="G82" s="126"/>
      <c r="H82" s="126"/>
      <c r="I82" s="126"/>
      <c r="J82" s="127"/>
    </row>
    <row r="83" spans="1:10" x14ac:dyDescent="0.3">
      <c r="A83" s="125"/>
      <c r="B83" s="126"/>
      <c r="C83" s="126"/>
      <c r="D83" s="126"/>
      <c r="E83" s="126"/>
      <c r="F83" s="126"/>
      <c r="G83" s="126"/>
      <c r="H83" s="126"/>
      <c r="I83" s="126"/>
      <c r="J83" s="127"/>
    </row>
    <row r="84" spans="1:10" x14ac:dyDescent="0.3">
      <c r="A84" s="125"/>
      <c r="B84" s="126"/>
      <c r="C84" s="126"/>
      <c r="D84" s="126"/>
      <c r="E84" s="126"/>
      <c r="F84" s="126"/>
      <c r="G84" s="126"/>
      <c r="H84" s="126"/>
      <c r="I84" s="126"/>
      <c r="J84" s="127"/>
    </row>
    <row r="85" spans="1:10" x14ac:dyDescent="0.3">
      <c r="A85" s="125"/>
      <c r="B85" s="126"/>
      <c r="C85" s="126"/>
      <c r="D85" s="126"/>
      <c r="E85" s="126"/>
      <c r="F85" s="126"/>
      <c r="G85" s="126"/>
      <c r="H85" s="126"/>
      <c r="I85" s="126"/>
      <c r="J85" s="127"/>
    </row>
    <row r="86" spans="1:10" x14ac:dyDescent="0.3">
      <c r="A86" s="125"/>
      <c r="B86" s="126"/>
      <c r="C86" s="126"/>
      <c r="D86" s="126"/>
      <c r="E86" s="126"/>
      <c r="F86" s="126"/>
      <c r="G86" s="126"/>
      <c r="H86" s="126"/>
      <c r="I86" s="126"/>
      <c r="J86" s="127"/>
    </row>
    <row r="87" spans="1:10" x14ac:dyDescent="0.3">
      <c r="A87" s="125"/>
      <c r="B87" s="126"/>
      <c r="C87" s="126"/>
      <c r="D87" s="126"/>
      <c r="E87" s="126"/>
      <c r="F87" s="126"/>
      <c r="G87" s="126"/>
      <c r="H87" s="126"/>
      <c r="I87" s="126"/>
      <c r="J87" s="127"/>
    </row>
    <row r="88" spans="1:10" x14ac:dyDescent="0.3">
      <c r="A88" s="125"/>
      <c r="B88" s="126"/>
      <c r="C88" s="126"/>
      <c r="D88" s="126"/>
      <c r="E88" s="126"/>
      <c r="F88" s="126"/>
      <c r="G88" s="126"/>
      <c r="H88" s="126"/>
      <c r="I88" s="126"/>
      <c r="J88" s="127"/>
    </row>
    <row r="89" spans="1:10" x14ac:dyDescent="0.3">
      <c r="A89" s="125"/>
      <c r="B89" s="126"/>
      <c r="C89" s="126"/>
      <c r="D89" s="126"/>
      <c r="E89" s="126"/>
      <c r="F89" s="126"/>
      <c r="G89" s="126"/>
      <c r="H89" s="126"/>
      <c r="I89" s="126"/>
      <c r="J89" s="127"/>
    </row>
    <row r="90" spans="1:10" ht="15" thickBot="1" x14ac:dyDescent="0.35">
      <c r="A90" s="128"/>
      <c r="B90" s="129"/>
      <c r="C90" s="129"/>
      <c r="D90" s="129"/>
      <c r="E90" s="129"/>
      <c r="F90" s="129"/>
      <c r="G90" s="129"/>
      <c r="H90" s="129"/>
      <c r="I90" s="129"/>
      <c r="J90" s="130"/>
    </row>
  </sheetData>
  <mergeCells count="51">
    <mergeCell ref="A1:J3"/>
    <mergeCell ref="B4:D4"/>
    <mergeCell ref="E4:G4"/>
    <mergeCell ref="H4:J4"/>
    <mergeCell ref="B5:D5"/>
    <mergeCell ref="F5:G5"/>
    <mergeCell ref="H5:J5"/>
    <mergeCell ref="B6:D6"/>
    <mergeCell ref="F6:G6"/>
    <mergeCell ref="H6:J6"/>
    <mergeCell ref="B7:D7"/>
    <mergeCell ref="F7:G7"/>
    <mergeCell ref="H7:J7"/>
    <mergeCell ref="B8:D8"/>
    <mergeCell ref="F8:G8"/>
    <mergeCell ref="H8:J8"/>
    <mergeCell ref="B9:D9"/>
    <mergeCell ref="F9:G9"/>
    <mergeCell ref="H9:J9"/>
    <mergeCell ref="B10:D10"/>
    <mergeCell ref="F10:G10"/>
    <mergeCell ref="H10:J10"/>
    <mergeCell ref="A11:D11"/>
    <mergeCell ref="E11:J11"/>
    <mergeCell ref="A12:D16"/>
    <mergeCell ref="E12:J16"/>
    <mergeCell ref="A17:J17"/>
    <mergeCell ref="E18:G23"/>
    <mergeCell ref="H18:J23"/>
    <mergeCell ref="A19:D19"/>
    <mergeCell ref="A20:A21"/>
    <mergeCell ref="B20:B21"/>
    <mergeCell ref="C20:C21"/>
    <mergeCell ref="D20:D21"/>
    <mergeCell ref="E24:G25"/>
    <mergeCell ref="H24:J25"/>
    <mergeCell ref="A26:J26"/>
    <mergeCell ref="A27:J41"/>
    <mergeCell ref="A42:J42"/>
    <mergeCell ref="A43:C43"/>
    <mergeCell ref="D43:F43"/>
    <mergeCell ref="G43:J43"/>
    <mergeCell ref="A50:J71"/>
    <mergeCell ref="A73:J73"/>
    <mergeCell ref="A74:J90"/>
    <mergeCell ref="A44:C44"/>
    <mergeCell ref="D44:F44"/>
    <mergeCell ref="G44:J44"/>
    <mergeCell ref="A47:J47"/>
    <mergeCell ref="A48:J48"/>
    <mergeCell ref="A49:J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0"/>
  <sheetViews>
    <sheetView tabSelected="1" topLeftCell="A28" workbookViewId="0">
      <selection activeCell="Q77" sqref="Q77"/>
    </sheetView>
  </sheetViews>
  <sheetFormatPr defaultRowHeight="14.4" x14ac:dyDescent="0.3"/>
  <cols>
    <col min="1" max="1" width="12.5546875" customWidth="1"/>
    <col min="2" max="2" width="14" customWidth="1"/>
    <col min="15" max="15" width="9.6640625" bestFit="1" customWidth="1"/>
  </cols>
  <sheetData>
    <row r="1" spans="1:21" x14ac:dyDescent="0.3">
      <c r="A1" s="115" t="s">
        <v>38</v>
      </c>
      <c r="B1" s="116"/>
      <c r="C1" s="116"/>
      <c r="D1" s="116"/>
      <c r="E1" s="116"/>
      <c r="F1" s="116"/>
      <c r="G1" s="116"/>
      <c r="H1" s="116"/>
      <c r="I1" s="116"/>
      <c r="J1" s="117"/>
    </row>
    <row r="2" spans="1:21" x14ac:dyDescent="0.3">
      <c r="A2" s="118"/>
      <c r="B2" s="119"/>
      <c r="C2" s="119"/>
      <c r="D2" s="119"/>
      <c r="E2" s="119"/>
      <c r="F2" s="119"/>
      <c r="G2" s="119"/>
      <c r="H2" s="119"/>
      <c r="I2" s="119"/>
      <c r="J2" s="120"/>
    </row>
    <row r="3" spans="1:21" x14ac:dyDescent="0.3">
      <c r="A3" s="121"/>
      <c r="B3" s="122"/>
      <c r="C3" s="122"/>
      <c r="D3" s="122"/>
      <c r="E3" s="122"/>
      <c r="F3" s="122"/>
      <c r="G3" s="122"/>
      <c r="H3" s="122"/>
      <c r="I3" s="122"/>
      <c r="J3" s="123"/>
    </row>
    <row r="4" spans="1:21" x14ac:dyDescent="0.3">
      <c r="A4" s="24" t="s">
        <v>1</v>
      </c>
      <c r="B4" s="172" t="s">
        <v>68</v>
      </c>
      <c r="C4" s="173"/>
      <c r="D4" s="174"/>
      <c r="E4" s="175" t="s">
        <v>2</v>
      </c>
      <c r="F4" s="176"/>
      <c r="G4" s="177"/>
      <c r="H4" s="178" t="s">
        <v>69</v>
      </c>
      <c r="I4" s="178"/>
      <c r="J4" s="179"/>
    </row>
    <row r="5" spans="1:21" x14ac:dyDescent="0.3">
      <c r="A5" s="25" t="s">
        <v>3</v>
      </c>
      <c r="B5" s="73" t="s">
        <v>70</v>
      </c>
      <c r="C5" s="73"/>
      <c r="D5" s="73"/>
      <c r="E5" s="26"/>
      <c r="F5" s="73" t="s">
        <v>4</v>
      </c>
      <c r="G5" s="73"/>
      <c r="H5" s="73" t="s">
        <v>71</v>
      </c>
      <c r="I5" s="73"/>
      <c r="J5" s="77"/>
    </row>
    <row r="6" spans="1:21" x14ac:dyDescent="0.3">
      <c r="A6" s="27" t="s">
        <v>5</v>
      </c>
      <c r="B6" s="78" t="s">
        <v>72</v>
      </c>
      <c r="C6" s="78"/>
      <c r="D6" s="78"/>
      <c r="E6" s="28"/>
      <c r="F6" s="78" t="s">
        <v>6</v>
      </c>
      <c r="G6" s="78"/>
      <c r="H6" s="78" t="s">
        <v>73</v>
      </c>
      <c r="I6" s="78"/>
      <c r="J6" s="82"/>
      <c r="O6" s="30"/>
      <c r="P6" s="45" t="s">
        <v>104</v>
      </c>
      <c r="U6" t="s">
        <v>105</v>
      </c>
    </row>
    <row r="7" spans="1:21" x14ac:dyDescent="0.3">
      <c r="A7" s="27" t="s">
        <v>7</v>
      </c>
      <c r="B7" s="78" t="s">
        <v>74</v>
      </c>
      <c r="C7" s="78"/>
      <c r="D7" s="78"/>
      <c r="E7" s="28"/>
      <c r="F7" s="78" t="s">
        <v>8</v>
      </c>
      <c r="G7" s="78"/>
      <c r="H7" s="78" t="s">
        <v>75</v>
      </c>
      <c r="I7" s="78"/>
      <c r="J7" s="82"/>
      <c r="O7" s="30" t="s">
        <v>106</v>
      </c>
      <c r="P7" s="30">
        <v>4</v>
      </c>
      <c r="T7" s="46">
        <v>44822</v>
      </c>
      <c r="U7">
        <v>2</v>
      </c>
    </row>
    <row r="8" spans="1:21" x14ac:dyDescent="0.3">
      <c r="A8" s="27" t="s">
        <v>9</v>
      </c>
      <c r="B8" s="78" t="s">
        <v>76</v>
      </c>
      <c r="C8" s="78"/>
      <c r="D8" s="78"/>
      <c r="E8" s="28"/>
      <c r="F8" s="87" t="s">
        <v>10</v>
      </c>
      <c r="G8" s="87"/>
      <c r="H8" s="131">
        <v>44792</v>
      </c>
      <c r="I8" s="131"/>
      <c r="J8" s="171"/>
      <c r="O8" s="30"/>
      <c r="P8" s="30"/>
    </row>
    <row r="9" spans="1:21" x14ac:dyDescent="0.3">
      <c r="A9" s="29" t="s">
        <v>11</v>
      </c>
      <c r="B9" s="87" t="s">
        <v>77</v>
      </c>
      <c r="C9" s="87"/>
      <c r="D9" s="87"/>
      <c r="E9" s="30"/>
      <c r="F9" s="78" t="s">
        <v>78</v>
      </c>
      <c r="G9" s="78"/>
      <c r="H9" s="89">
        <v>44792</v>
      </c>
      <c r="I9" s="89"/>
      <c r="J9" s="90"/>
      <c r="O9" s="30" t="s">
        <v>107</v>
      </c>
      <c r="P9" s="30">
        <v>2</v>
      </c>
    </row>
    <row r="10" spans="1:21" x14ac:dyDescent="0.3">
      <c r="A10" s="31" t="s">
        <v>13</v>
      </c>
      <c r="B10" s="93">
        <v>350</v>
      </c>
      <c r="C10" s="93"/>
      <c r="D10" s="93"/>
      <c r="E10" s="32"/>
      <c r="F10" s="170" t="s">
        <v>14</v>
      </c>
      <c r="G10" s="170"/>
      <c r="H10" s="93" t="s">
        <v>79</v>
      </c>
      <c r="I10" s="93"/>
      <c r="J10" s="97"/>
      <c r="O10" s="30" t="s">
        <v>108</v>
      </c>
      <c r="P10" s="30">
        <v>0</v>
      </c>
    </row>
    <row r="11" spans="1:21" x14ac:dyDescent="0.3">
      <c r="A11" s="161" t="s">
        <v>80</v>
      </c>
      <c r="B11" s="162"/>
      <c r="C11" s="162"/>
      <c r="D11" s="162"/>
      <c r="E11" s="162" t="s">
        <v>81</v>
      </c>
      <c r="F11" s="162"/>
      <c r="G11" s="162"/>
      <c r="H11" s="162"/>
      <c r="I11" s="162"/>
      <c r="J11" s="163"/>
      <c r="O11" s="30" t="s">
        <v>109</v>
      </c>
      <c r="P11" s="30">
        <v>0</v>
      </c>
    </row>
    <row r="12" spans="1:21" x14ac:dyDescent="0.3">
      <c r="A12" s="146" t="s">
        <v>82</v>
      </c>
      <c r="B12" s="147"/>
      <c r="C12" s="147"/>
      <c r="D12" s="147"/>
      <c r="E12" s="147"/>
      <c r="F12" s="147"/>
      <c r="G12" s="147"/>
      <c r="H12" s="147"/>
      <c r="I12" s="147"/>
      <c r="J12" s="164"/>
      <c r="O12" s="30" t="s">
        <v>110</v>
      </c>
      <c r="P12" s="30">
        <v>0</v>
      </c>
    </row>
    <row r="13" spans="1:21" x14ac:dyDescent="0.3">
      <c r="A13" s="146"/>
      <c r="B13" s="147"/>
      <c r="C13" s="147"/>
      <c r="D13" s="147"/>
      <c r="E13" s="147"/>
      <c r="F13" s="147"/>
      <c r="G13" s="147"/>
      <c r="H13" s="147"/>
      <c r="I13" s="147"/>
      <c r="J13" s="164"/>
      <c r="O13" s="30" t="s">
        <v>111</v>
      </c>
      <c r="P13" s="30">
        <v>0</v>
      </c>
    </row>
    <row r="14" spans="1:21" x14ac:dyDescent="0.3">
      <c r="A14" s="146"/>
      <c r="B14" s="147"/>
      <c r="C14" s="147"/>
      <c r="D14" s="147"/>
      <c r="E14" s="147"/>
      <c r="F14" s="147"/>
      <c r="G14" s="147"/>
      <c r="H14" s="147"/>
      <c r="I14" s="147"/>
      <c r="J14" s="164"/>
      <c r="O14" s="30" t="s">
        <v>112</v>
      </c>
      <c r="P14" s="30">
        <v>0</v>
      </c>
    </row>
    <row r="15" spans="1:21" x14ac:dyDescent="0.3">
      <c r="A15" s="146"/>
      <c r="B15" s="147"/>
      <c r="C15" s="147"/>
      <c r="D15" s="147"/>
      <c r="E15" s="147"/>
      <c r="F15" s="147"/>
      <c r="G15" s="147"/>
      <c r="H15" s="147"/>
      <c r="I15" s="147"/>
      <c r="J15" s="164"/>
      <c r="O15" s="30" t="s">
        <v>113</v>
      </c>
      <c r="P15" s="30">
        <v>0</v>
      </c>
    </row>
    <row r="16" spans="1:21" x14ac:dyDescent="0.3">
      <c r="A16" s="146"/>
      <c r="B16" s="147"/>
      <c r="C16" s="147"/>
      <c r="D16" s="147"/>
      <c r="E16" s="147"/>
      <c r="F16" s="147"/>
      <c r="G16" s="147"/>
      <c r="H16" s="147"/>
      <c r="I16" s="147"/>
      <c r="J16" s="164"/>
    </row>
    <row r="17" spans="1:23" x14ac:dyDescent="0.3">
      <c r="A17" s="165" t="s">
        <v>83</v>
      </c>
      <c r="B17" s="156"/>
      <c r="C17" s="156"/>
      <c r="D17" s="156"/>
      <c r="E17" s="156"/>
      <c r="F17" s="156"/>
      <c r="G17" s="156"/>
      <c r="H17" s="156"/>
      <c r="I17" s="156"/>
      <c r="J17" s="157"/>
    </row>
    <row r="18" spans="1:23" x14ac:dyDescent="0.3">
      <c r="A18" s="33" t="s">
        <v>84</v>
      </c>
      <c r="B18" s="34" t="s">
        <v>85</v>
      </c>
      <c r="C18" s="34" t="s">
        <v>86</v>
      </c>
      <c r="D18" s="34" t="s">
        <v>87</v>
      </c>
      <c r="E18" s="147"/>
      <c r="F18" s="147"/>
      <c r="G18" s="147"/>
      <c r="H18" s="147"/>
      <c r="I18" s="147"/>
      <c r="J18" s="164"/>
    </row>
    <row r="19" spans="1:23" x14ac:dyDescent="0.3">
      <c r="A19" s="161" t="s">
        <v>88</v>
      </c>
      <c r="B19" s="162"/>
      <c r="C19" s="162"/>
      <c r="D19" s="162"/>
      <c r="E19" s="147"/>
      <c r="F19" s="147"/>
      <c r="G19" s="147"/>
      <c r="H19" s="147"/>
      <c r="I19" s="147"/>
      <c r="J19" s="164"/>
    </row>
    <row r="20" spans="1:23" x14ac:dyDescent="0.3">
      <c r="A20" s="169" t="s">
        <v>89</v>
      </c>
      <c r="B20" s="162"/>
      <c r="C20" s="162">
        <v>1000</v>
      </c>
      <c r="D20" s="162">
        <v>231</v>
      </c>
      <c r="E20" s="147"/>
      <c r="F20" s="147"/>
      <c r="G20" s="147"/>
      <c r="H20" s="147"/>
      <c r="I20" s="147"/>
      <c r="J20" s="164"/>
    </row>
    <row r="21" spans="1:23" x14ac:dyDescent="0.3">
      <c r="A21" s="169"/>
      <c r="B21" s="162"/>
      <c r="C21" s="162"/>
      <c r="D21" s="162"/>
      <c r="E21" s="147"/>
      <c r="F21" s="147"/>
      <c r="G21" s="147"/>
      <c r="H21" s="147"/>
      <c r="I21" s="147"/>
      <c r="J21" s="164"/>
    </row>
    <row r="22" spans="1:23" x14ac:dyDescent="0.3">
      <c r="A22" s="54" t="s">
        <v>90</v>
      </c>
      <c r="B22" s="34"/>
      <c r="C22" s="34"/>
      <c r="D22" s="23">
        <v>44.2</v>
      </c>
      <c r="E22" s="147"/>
      <c r="F22" s="147"/>
      <c r="G22" s="147"/>
      <c r="H22" s="147"/>
      <c r="I22" s="147"/>
      <c r="J22" s="164"/>
    </row>
    <row r="23" spans="1:23" x14ac:dyDescent="0.3">
      <c r="A23" s="54" t="s">
        <v>91</v>
      </c>
      <c r="B23" s="34"/>
      <c r="C23" s="34"/>
      <c r="D23" s="23">
        <v>98.4</v>
      </c>
      <c r="E23" s="147"/>
      <c r="F23" s="147"/>
      <c r="G23" s="147"/>
      <c r="H23" s="147"/>
      <c r="I23" s="147"/>
      <c r="J23" s="164"/>
      <c r="O23" s="30"/>
      <c r="P23" s="45" t="s">
        <v>104</v>
      </c>
    </row>
    <row r="24" spans="1:23" x14ac:dyDescent="0.3">
      <c r="A24" s="35"/>
      <c r="B24" s="36"/>
      <c r="C24" s="36"/>
      <c r="D24" s="23"/>
      <c r="E24" s="147"/>
      <c r="F24" s="147"/>
      <c r="G24" s="147"/>
      <c r="H24" s="147"/>
      <c r="I24" s="147"/>
      <c r="J24" s="164"/>
      <c r="O24" s="30" t="s">
        <v>114</v>
      </c>
      <c r="P24" s="30">
        <v>4</v>
      </c>
      <c r="T24" s="47"/>
      <c r="U24" s="47" t="s">
        <v>115</v>
      </c>
      <c r="V24" s="47"/>
      <c r="W24" s="47"/>
    </row>
    <row r="25" spans="1:23" x14ac:dyDescent="0.3">
      <c r="A25" s="35"/>
      <c r="B25" s="36"/>
      <c r="C25" s="36"/>
      <c r="D25" s="36"/>
      <c r="E25" s="147"/>
      <c r="F25" s="147"/>
      <c r="G25" s="147"/>
      <c r="H25" s="147"/>
      <c r="I25" s="147"/>
      <c r="J25" s="164"/>
      <c r="O25" s="30" t="s">
        <v>116</v>
      </c>
      <c r="P25" s="30">
        <v>0</v>
      </c>
      <c r="T25" s="48">
        <v>44822</v>
      </c>
      <c r="U25" s="49">
        <f>(E26/190)*100</f>
        <v>0</v>
      </c>
      <c r="V25" s="47"/>
      <c r="W25" s="47"/>
    </row>
    <row r="26" spans="1:23" x14ac:dyDescent="0.3">
      <c r="A26" s="165" t="s">
        <v>92</v>
      </c>
      <c r="B26" s="156"/>
      <c r="C26" s="156"/>
      <c r="D26" s="156"/>
      <c r="E26" s="156"/>
      <c r="F26" s="156"/>
      <c r="G26" s="156"/>
      <c r="H26" s="156"/>
      <c r="I26" s="156"/>
      <c r="J26" s="157"/>
      <c r="O26" s="30" t="s">
        <v>117</v>
      </c>
      <c r="P26" s="30">
        <v>0</v>
      </c>
    </row>
    <row r="27" spans="1:23" x14ac:dyDescent="0.3">
      <c r="A27" s="146"/>
      <c r="B27" s="147"/>
      <c r="C27" s="147"/>
      <c r="D27" s="147"/>
      <c r="E27" s="147"/>
      <c r="F27" s="147"/>
      <c r="G27" s="147"/>
      <c r="H27" s="147"/>
      <c r="I27" s="147"/>
      <c r="J27" s="164"/>
      <c r="O27" s="30" t="s">
        <v>118</v>
      </c>
      <c r="P27" s="30">
        <v>0</v>
      </c>
    </row>
    <row r="28" spans="1:23" x14ac:dyDescent="0.3">
      <c r="A28" s="146"/>
      <c r="B28" s="147"/>
      <c r="C28" s="147"/>
      <c r="D28" s="147"/>
      <c r="E28" s="147"/>
      <c r="F28" s="147"/>
      <c r="G28" s="147"/>
      <c r="H28" s="147"/>
      <c r="I28" s="147"/>
      <c r="J28" s="164"/>
      <c r="O28" s="30" t="s">
        <v>119</v>
      </c>
      <c r="P28" s="30">
        <v>2</v>
      </c>
    </row>
    <row r="29" spans="1:23" x14ac:dyDescent="0.3">
      <c r="A29" s="146"/>
      <c r="B29" s="147"/>
      <c r="C29" s="147"/>
      <c r="D29" s="147"/>
      <c r="E29" s="147"/>
      <c r="F29" s="147"/>
      <c r="G29" s="147"/>
      <c r="H29" s="147"/>
      <c r="I29" s="147"/>
      <c r="J29" s="164"/>
    </row>
    <row r="30" spans="1:23" x14ac:dyDescent="0.3">
      <c r="A30" s="146"/>
      <c r="B30" s="147"/>
      <c r="C30" s="147"/>
      <c r="D30" s="147"/>
      <c r="E30" s="147"/>
      <c r="F30" s="147"/>
      <c r="G30" s="147"/>
      <c r="H30" s="147"/>
      <c r="I30" s="147"/>
      <c r="J30" s="164"/>
    </row>
    <row r="31" spans="1:23" x14ac:dyDescent="0.3">
      <c r="A31" s="146"/>
      <c r="B31" s="147"/>
      <c r="C31" s="147"/>
      <c r="D31" s="147"/>
      <c r="E31" s="147"/>
      <c r="F31" s="147"/>
      <c r="G31" s="147"/>
      <c r="H31" s="147"/>
      <c r="I31" s="147"/>
      <c r="J31" s="164"/>
    </row>
    <row r="32" spans="1:23" x14ac:dyDescent="0.3">
      <c r="A32" s="146"/>
      <c r="B32" s="147"/>
      <c r="C32" s="147"/>
      <c r="D32" s="147"/>
      <c r="E32" s="147"/>
      <c r="F32" s="147"/>
      <c r="G32" s="147"/>
      <c r="H32" s="147"/>
      <c r="I32" s="147"/>
      <c r="J32" s="164"/>
      <c r="O32" s="30"/>
      <c r="P32" s="45" t="s">
        <v>104</v>
      </c>
    </row>
    <row r="33" spans="1:21" x14ac:dyDescent="0.3">
      <c r="A33" s="146"/>
      <c r="B33" s="147"/>
      <c r="C33" s="147"/>
      <c r="D33" s="147"/>
      <c r="E33" s="147"/>
      <c r="F33" s="147"/>
      <c r="G33" s="147"/>
      <c r="H33" s="147"/>
      <c r="I33" s="147"/>
      <c r="J33" s="164"/>
      <c r="O33" s="30" t="s">
        <v>120</v>
      </c>
      <c r="P33" s="30">
        <v>2</v>
      </c>
    </row>
    <row r="34" spans="1:21" x14ac:dyDescent="0.3">
      <c r="A34" s="146"/>
      <c r="B34" s="147"/>
      <c r="C34" s="147"/>
      <c r="D34" s="147"/>
      <c r="E34" s="147"/>
      <c r="F34" s="147"/>
      <c r="G34" s="147"/>
      <c r="H34" s="147"/>
      <c r="I34" s="147"/>
      <c r="J34" s="164"/>
      <c r="O34" s="30" t="s">
        <v>121</v>
      </c>
      <c r="P34" s="30">
        <v>3</v>
      </c>
    </row>
    <row r="35" spans="1:21" x14ac:dyDescent="0.3">
      <c r="A35" s="146"/>
      <c r="B35" s="147"/>
      <c r="C35" s="147"/>
      <c r="D35" s="147"/>
      <c r="E35" s="147"/>
      <c r="F35" s="147"/>
      <c r="G35" s="147"/>
      <c r="H35" s="147"/>
      <c r="I35" s="147"/>
      <c r="J35" s="164"/>
      <c r="O35" s="30" t="s">
        <v>122</v>
      </c>
      <c r="P35" s="30">
        <v>0</v>
      </c>
    </row>
    <row r="36" spans="1:21" x14ac:dyDescent="0.3">
      <c r="A36" s="146"/>
      <c r="B36" s="147"/>
      <c r="C36" s="147"/>
      <c r="D36" s="147"/>
      <c r="E36" s="147"/>
      <c r="F36" s="147"/>
      <c r="G36" s="147"/>
      <c r="H36" s="147"/>
      <c r="I36" s="147"/>
      <c r="J36" s="164"/>
      <c r="O36" s="30" t="s">
        <v>123</v>
      </c>
      <c r="P36" s="30">
        <v>0</v>
      </c>
    </row>
    <row r="37" spans="1:21" x14ac:dyDescent="0.3">
      <c r="A37" s="146"/>
      <c r="B37" s="147"/>
      <c r="C37" s="147"/>
      <c r="D37" s="147"/>
      <c r="E37" s="147"/>
      <c r="F37" s="147"/>
      <c r="G37" s="147"/>
      <c r="H37" s="147"/>
      <c r="I37" s="147"/>
      <c r="J37" s="164"/>
      <c r="O37" s="30" t="s">
        <v>124</v>
      </c>
      <c r="P37" s="30">
        <v>0</v>
      </c>
    </row>
    <row r="38" spans="1:21" x14ac:dyDescent="0.3">
      <c r="A38" s="146"/>
      <c r="B38" s="147"/>
      <c r="C38" s="147"/>
      <c r="D38" s="147"/>
      <c r="E38" s="147"/>
      <c r="F38" s="147"/>
      <c r="G38" s="147"/>
      <c r="H38" s="147"/>
      <c r="I38" s="147"/>
      <c r="J38" s="164"/>
      <c r="O38" t="s">
        <v>125</v>
      </c>
      <c r="P38">
        <v>8</v>
      </c>
    </row>
    <row r="39" spans="1:21" x14ac:dyDescent="0.3">
      <c r="A39" s="146"/>
      <c r="B39" s="147"/>
      <c r="C39" s="147"/>
      <c r="D39" s="147"/>
      <c r="E39" s="147"/>
      <c r="F39" s="147"/>
      <c r="G39" s="147"/>
      <c r="H39" s="147"/>
      <c r="I39" s="147"/>
      <c r="J39" s="164"/>
    </row>
    <row r="40" spans="1:21" x14ac:dyDescent="0.3">
      <c r="A40" s="146"/>
      <c r="B40" s="147"/>
      <c r="C40" s="147"/>
      <c r="D40" s="147"/>
      <c r="E40" s="147"/>
      <c r="F40" s="147"/>
      <c r="G40" s="147"/>
      <c r="H40" s="147"/>
      <c r="I40" s="147"/>
      <c r="J40" s="164"/>
    </row>
    <row r="41" spans="1:21" x14ac:dyDescent="0.3">
      <c r="A41" s="146"/>
      <c r="B41" s="147"/>
      <c r="C41" s="147"/>
      <c r="D41" s="147"/>
      <c r="E41" s="147"/>
      <c r="F41" s="147"/>
      <c r="G41" s="147"/>
      <c r="H41" s="147"/>
      <c r="I41" s="147"/>
      <c r="J41" s="164"/>
      <c r="P41" t="s">
        <v>126</v>
      </c>
      <c r="U41" t="s">
        <v>127</v>
      </c>
    </row>
    <row r="42" spans="1:21" x14ac:dyDescent="0.3">
      <c r="A42" s="166" t="s">
        <v>93</v>
      </c>
      <c r="B42" s="167"/>
      <c r="C42" s="167"/>
      <c r="D42" s="167"/>
      <c r="E42" s="167"/>
      <c r="F42" s="167"/>
      <c r="G42" s="167"/>
      <c r="H42" s="167"/>
      <c r="I42" s="167"/>
      <c r="J42" s="168"/>
      <c r="O42" s="46">
        <v>44822</v>
      </c>
      <c r="P42">
        <f>E24</f>
        <v>0</v>
      </c>
      <c r="T42" s="46">
        <v>44822</v>
      </c>
      <c r="U42" s="50">
        <f>(E27/190)*100</f>
        <v>0</v>
      </c>
    </row>
    <row r="43" spans="1:21" x14ac:dyDescent="0.3">
      <c r="A43" s="161" t="s">
        <v>94</v>
      </c>
      <c r="B43" s="162"/>
      <c r="C43" s="162"/>
      <c r="D43" s="162" t="s">
        <v>95</v>
      </c>
      <c r="E43" s="162"/>
      <c r="F43" s="162"/>
      <c r="G43" s="162" t="s">
        <v>96</v>
      </c>
      <c r="H43" s="162"/>
      <c r="I43" s="162"/>
      <c r="J43" s="163"/>
    </row>
    <row r="44" spans="1:21" ht="15" thickBot="1" x14ac:dyDescent="0.35">
      <c r="A44" s="150" t="s">
        <v>97</v>
      </c>
      <c r="B44" s="151"/>
      <c r="C44" s="151"/>
      <c r="D44" s="152" t="s">
        <v>98</v>
      </c>
      <c r="E44" s="152"/>
      <c r="F44" s="152"/>
      <c r="G44" s="153" t="s">
        <v>99</v>
      </c>
      <c r="H44" s="153"/>
      <c r="I44" s="153"/>
      <c r="J44" s="154"/>
    </row>
    <row r="45" spans="1:21" ht="15" thickBot="1" x14ac:dyDescent="0.35"/>
    <row r="46" spans="1:21" x14ac:dyDescent="0.3">
      <c r="A46" s="180"/>
      <c r="B46" s="181"/>
      <c r="C46" s="181"/>
      <c r="D46" s="181"/>
      <c r="E46" s="181"/>
      <c r="F46" s="181"/>
      <c r="G46" s="181"/>
      <c r="H46" s="181"/>
      <c r="I46" s="181"/>
      <c r="J46" s="182"/>
      <c r="O46" s="46"/>
    </row>
    <row r="47" spans="1:21" x14ac:dyDescent="0.3">
      <c r="A47" s="155" t="s">
        <v>100</v>
      </c>
      <c r="B47" s="156"/>
      <c r="C47" s="156"/>
      <c r="D47" s="156"/>
      <c r="E47" s="156"/>
      <c r="F47" s="156"/>
      <c r="G47" s="156"/>
      <c r="H47" s="156"/>
      <c r="I47" s="156"/>
      <c r="J47" s="157"/>
      <c r="P47" t="s">
        <v>128</v>
      </c>
    </row>
    <row r="48" spans="1:21" x14ac:dyDescent="0.3">
      <c r="A48" s="125"/>
      <c r="B48" s="126"/>
      <c r="C48" s="126"/>
      <c r="D48" s="126"/>
      <c r="E48" s="126"/>
      <c r="F48" s="126"/>
      <c r="G48" s="126"/>
      <c r="H48" s="126"/>
      <c r="I48" s="126"/>
      <c r="J48" s="127"/>
      <c r="O48" s="46">
        <v>44822</v>
      </c>
      <c r="P48">
        <v>0.56000000000000005</v>
      </c>
    </row>
    <row r="49" spans="1:10" x14ac:dyDescent="0.3">
      <c r="A49" s="158" t="s">
        <v>101</v>
      </c>
      <c r="B49" s="159"/>
      <c r="C49" s="159"/>
      <c r="D49" s="159"/>
      <c r="E49" s="159"/>
      <c r="F49" s="159"/>
      <c r="G49" s="159"/>
      <c r="H49" s="159"/>
      <c r="I49" s="159"/>
      <c r="J49" s="160"/>
    </row>
    <row r="50" spans="1:10" x14ac:dyDescent="0.3">
      <c r="A50" s="125"/>
      <c r="B50" s="126"/>
      <c r="C50" s="126"/>
      <c r="D50" s="126"/>
      <c r="E50" s="126"/>
      <c r="F50" s="126"/>
      <c r="G50" s="126"/>
      <c r="H50" s="126"/>
      <c r="I50" s="126"/>
      <c r="J50" s="127"/>
    </row>
    <row r="51" spans="1:10" x14ac:dyDescent="0.3">
      <c r="A51" s="125"/>
      <c r="B51" s="126"/>
      <c r="C51" s="126"/>
      <c r="D51" s="126"/>
      <c r="E51" s="126"/>
      <c r="F51" s="126"/>
      <c r="G51" s="126"/>
      <c r="H51" s="126"/>
      <c r="I51" s="126"/>
      <c r="J51" s="127"/>
    </row>
    <row r="52" spans="1:10" x14ac:dyDescent="0.3">
      <c r="A52" s="125"/>
      <c r="B52" s="126"/>
      <c r="C52" s="126"/>
      <c r="D52" s="126"/>
      <c r="E52" s="126"/>
      <c r="F52" s="126"/>
      <c r="G52" s="126"/>
      <c r="H52" s="126"/>
      <c r="I52" s="126"/>
      <c r="J52" s="127"/>
    </row>
    <row r="53" spans="1:10" x14ac:dyDescent="0.3">
      <c r="A53" s="125"/>
      <c r="B53" s="126"/>
      <c r="C53" s="126"/>
      <c r="D53" s="126"/>
      <c r="E53" s="126"/>
      <c r="F53" s="126"/>
      <c r="G53" s="126"/>
      <c r="H53" s="126"/>
      <c r="I53" s="126"/>
      <c r="J53" s="127"/>
    </row>
    <row r="54" spans="1:10" x14ac:dyDescent="0.3">
      <c r="A54" s="125"/>
      <c r="B54" s="126"/>
      <c r="C54" s="126"/>
      <c r="D54" s="126"/>
      <c r="E54" s="126"/>
      <c r="F54" s="126"/>
      <c r="G54" s="126"/>
      <c r="H54" s="126"/>
      <c r="I54" s="126"/>
      <c r="J54" s="127"/>
    </row>
    <row r="55" spans="1:10" x14ac:dyDescent="0.3">
      <c r="A55" s="125"/>
      <c r="B55" s="126"/>
      <c r="C55" s="126"/>
      <c r="D55" s="126"/>
      <c r="E55" s="126"/>
      <c r="F55" s="126"/>
      <c r="G55" s="126"/>
      <c r="H55" s="126"/>
      <c r="I55" s="126"/>
      <c r="J55" s="127"/>
    </row>
    <row r="56" spans="1:10" x14ac:dyDescent="0.3">
      <c r="A56" s="125"/>
      <c r="B56" s="126"/>
      <c r="C56" s="126"/>
      <c r="D56" s="126"/>
      <c r="E56" s="126"/>
      <c r="F56" s="126"/>
      <c r="G56" s="126"/>
      <c r="H56" s="126"/>
      <c r="I56" s="126"/>
      <c r="J56" s="127"/>
    </row>
    <row r="57" spans="1:10" x14ac:dyDescent="0.3">
      <c r="A57" s="125"/>
      <c r="B57" s="126"/>
      <c r="C57" s="126"/>
      <c r="D57" s="126"/>
      <c r="E57" s="126"/>
      <c r="F57" s="126"/>
      <c r="G57" s="126"/>
      <c r="H57" s="126"/>
      <c r="I57" s="126"/>
      <c r="J57" s="127"/>
    </row>
    <row r="58" spans="1:10" x14ac:dyDescent="0.3">
      <c r="A58" s="125"/>
      <c r="B58" s="126"/>
      <c r="C58" s="126"/>
      <c r="D58" s="126"/>
      <c r="E58" s="126"/>
      <c r="F58" s="126"/>
      <c r="G58" s="126"/>
      <c r="H58" s="126"/>
      <c r="I58" s="126"/>
      <c r="J58" s="127"/>
    </row>
    <row r="59" spans="1:10" x14ac:dyDescent="0.3">
      <c r="A59" s="125"/>
      <c r="B59" s="126"/>
      <c r="C59" s="126"/>
      <c r="D59" s="126"/>
      <c r="E59" s="126"/>
      <c r="F59" s="126"/>
      <c r="G59" s="126"/>
      <c r="H59" s="126"/>
      <c r="I59" s="126"/>
      <c r="J59" s="127"/>
    </row>
    <row r="60" spans="1:10" x14ac:dyDescent="0.3">
      <c r="A60" s="125"/>
      <c r="B60" s="126"/>
      <c r="C60" s="126"/>
      <c r="D60" s="126"/>
      <c r="E60" s="126"/>
      <c r="F60" s="126"/>
      <c r="G60" s="126"/>
      <c r="H60" s="126"/>
      <c r="I60" s="126"/>
      <c r="J60" s="127"/>
    </row>
    <row r="61" spans="1:10" x14ac:dyDescent="0.3">
      <c r="A61" s="194" t="s">
        <v>103</v>
      </c>
      <c r="B61" s="159"/>
      <c r="C61" s="159"/>
      <c r="D61" s="159"/>
      <c r="E61" s="159"/>
      <c r="F61" s="159"/>
      <c r="G61" s="159"/>
      <c r="H61" s="159"/>
      <c r="I61" s="159"/>
      <c r="J61" s="160"/>
    </row>
    <row r="62" spans="1:10" x14ac:dyDescent="0.3">
      <c r="A62" s="125"/>
      <c r="B62" s="126"/>
      <c r="C62" s="126"/>
      <c r="D62" s="126"/>
      <c r="E62" s="126"/>
      <c r="F62" s="126"/>
      <c r="G62" s="126"/>
      <c r="H62" s="126"/>
      <c r="I62" s="126"/>
      <c r="J62" s="127"/>
    </row>
    <row r="63" spans="1:10" x14ac:dyDescent="0.3">
      <c r="A63" s="125"/>
      <c r="B63" s="126"/>
      <c r="C63" s="126"/>
      <c r="D63" s="126"/>
      <c r="E63" s="126"/>
      <c r="F63" s="126"/>
      <c r="G63" s="126"/>
      <c r="H63" s="126"/>
      <c r="I63" s="126"/>
      <c r="J63" s="127"/>
    </row>
    <row r="64" spans="1:10" x14ac:dyDescent="0.3">
      <c r="A64" s="125"/>
      <c r="B64" s="126"/>
      <c r="C64" s="126"/>
      <c r="D64" s="126"/>
      <c r="E64" s="126"/>
      <c r="F64" s="126"/>
      <c r="G64" s="126"/>
      <c r="H64" s="126"/>
      <c r="I64" s="126"/>
      <c r="J64" s="127"/>
    </row>
    <row r="65" spans="1:10" x14ac:dyDescent="0.3">
      <c r="A65" s="125"/>
      <c r="B65" s="126"/>
      <c r="C65" s="126"/>
      <c r="D65" s="126"/>
      <c r="E65" s="126"/>
      <c r="F65" s="126"/>
      <c r="G65" s="126"/>
      <c r="H65" s="126"/>
      <c r="I65" s="126"/>
      <c r="J65" s="127"/>
    </row>
    <row r="66" spans="1:10" x14ac:dyDescent="0.3">
      <c r="A66" s="125"/>
      <c r="B66" s="126"/>
      <c r="C66" s="126"/>
      <c r="D66" s="126"/>
      <c r="E66" s="126"/>
      <c r="F66" s="126"/>
      <c r="G66" s="126"/>
      <c r="H66" s="126"/>
      <c r="I66" s="126"/>
      <c r="J66" s="127"/>
    </row>
    <row r="67" spans="1:10" x14ac:dyDescent="0.3">
      <c r="A67" s="125"/>
      <c r="B67" s="126"/>
      <c r="C67" s="126"/>
      <c r="D67" s="126"/>
      <c r="E67" s="126"/>
      <c r="F67" s="126"/>
      <c r="G67" s="126"/>
      <c r="H67" s="126"/>
      <c r="I67" s="126"/>
      <c r="J67" s="127"/>
    </row>
    <row r="68" spans="1:10" x14ac:dyDescent="0.3">
      <c r="A68" s="125"/>
      <c r="B68" s="126"/>
      <c r="C68" s="126"/>
      <c r="D68" s="126"/>
      <c r="E68" s="126"/>
      <c r="F68" s="126"/>
      <c r="G68" s="126"/>
      <c r="H68" s="126"/>
      <c r="I68" s="126"/>
      <c r="J68" s="127"/>
    </row>
    <row r="69" spans="1:10" x14ac:dyDescent="0.3">
      <c r="A69" s="125"/>
      <c r="B69" s="126"/>
      <c r="C69" s="126"/>
      <c r="D69" s="126"/>
      <c r="E69" s="126"/>
      <c r="F69" s="126"/>
      <c r="G69" s="126"/>
      <c r="H69" s="126"/>
      <c r="I69" s="126"/>
      <c r="J69" s="127"/>
    </row>
    <row r="70" spans="1:10" x14ac:dyDescent="0.3">
      <c r="A70" s="125"/>
      <c r="B70" s="126"/>
      <c r="C70" s="126"/>
      <c r="D70" s="126"/>
      <c r="E70" s="126"/>
      <c r="F70" s="126"/>
      <c r="G70" s="126"/>
      <c r="H70" s="126"/>
      <c r="I70" s="126"/>
      <c r="J70" s="127"/>
    </row>
    <row r="71" spans="1:10" x14ac:dyDescent="0.3">
      <c r="A71" s="195"/>
      <c r="B71" s="196"/>
      <c r="C71" s="196"/>
      <c r="D71" s="196"/>
      <c r="E71" s="196"/>
      <c r="F71" s="196"/>
      <c r="G71" s="196"/>
      <c r="H71" s="196"/>
      <c r="I71" s="196"/>
      <c r="J71" s="197"/>
    </row>
    <row r="72" spans="1:10" ht="15.75" customHeight="1" x14ac:dyDescent="0.3">
      <c r="A72" s="191" t="s">
        <v>129</v>
      </c>
      <c r="B72" s="192"/>
      <c r="C72" s="192"/>
      <c r="D72" s="192"/>
      <c r="E72" s="192"/>
      <c r="F72" s="192"/>
      <c r="G72" s="192"/>
      <c r="H72" s="192"/>
      <c r="I72" s="192"/>
      <c r="J72" s="193"/>
    </row>
    <row r="73" spans="1:10" ht="22.5" customHeight="1" x14ac:dyDescent="0.3">
      <c r="A73" s="51" t="s">
        <v>130</v>
      </c>
      <c r="B73" s="52" t="s">
        <v>131</v>
      </c>
      <c r="C73" s="183" t="s">
        <v>132</v>
      </c>
      <c r="D73" s="184"/>
      <c r="E73" s="184"/>
      <c r="F73" s="189"/>
      <c r="G73" s="183" t="s">
        <v>133</v>
      </c>
      <c r="H73" s="184"/>
      <c r="I73" s="184"/>
      <c r="J73" s="185"/>
    </row>
    <row r="74" spans="1:10" ht="25.5" customHeight="1" x14ac:dyDescent="0.3">
      <c r="A74" s="53"/>
      <c r="B74" s="52" t="s">
        <v>134</v>
      </c>
      <c r="C74" s="186" t="s">
        <v>135</v>
      </c>
      <c r="D74" s="187"/>
      <c r="E74" s="187"/>
      <c r="F74" s="190"/>
      <c r="G74" s="186" t="s">
        <v>136</v>
      </c>
      <c r="H74" s="187"/>
      <c r="I74" s="187"/>
      <c r="J74" s="188"/>
    </row>
    <row r="75" spans="1:10" ht="22.5" customHeight="1" x14ac:dyDescent="0.3">
      <c r="A75" s="53"/>
      <c r="B75" s="52" t="s">
        <v>137</v>
      </c>
      <c r="C75" s="186" t="s">
        <v>138</v>
      </c>
      <c r="D75" s="187"/>
      <c r="E75" s="187"/>
      <c r="F75" s="190"/>
      <c r="G75" s="186" t="s">
        <v>139</v>
      </c>
      <c r="H75" s="187"/>
      <c r="I75" s="187"/>
      <c r="J75" s="188"/>
    </row>
    <row r="76" spans="1:10" ht="24.75" customHeight="1" x14ac:dyDescent="0.3">
      <c r="A76" s="53"/>
      <c r="B76" s="52" t="s">
        <v>140</v>
      </c>
      <c r="C76" s="186" t="s">
        <v>97</v>
      </c>
      <c r="D76" s="187"/>
      <c r="E76" s="187"/>
      <c r="F76" s="190"/>
      <c r="G76" s="186" t="s">
        <v>141</v>
      </c>
      <c r="H76" s="187"/>
      <c r="I76" s="187"/>
      <c r="J76" s="188"/>
    </row>
    <row r="77" spans="1:10" x14ac:dyDescent="0.3">
      <c r="A77" s="198"/>
      <c r="B77" s="199"/>
      <c r="C77" s="199"/>
      <c r="D77" s="199"/>
      <c r="E77" s="199"/>
      <c r="F77" s="199"/>
      <c r="G77" s="199"/>
      <c r="H77" s="199"/>
      <c r="I77" s="199"/>
      <c r="J77" s="200"/>
    </row>
    <row r="78" spans="1:10" x14ac:dyDescent="0.3">
      <c r="A78" s="194" t="s">
        <v>142</v>
      </c>
      <c r="B78" s="159"/>
      <c r="C78" s="159"/>
      <c r="D78" s="159"/>
      <c r="E78" s="159"/>
      <c r="F78" s="159"/>
      <c r="G78" s="159"/>
      <c r="H78" s="159"/>
      <c r="I78" s="159"/>
      <c r="J78" s="160"/>
    </row>
    <row r="79" spans="1:10" x14ac:dyDescent="0.3">
      <c r="A79" s="125"/>
      <c r="B79" s="126"/>
      <c r="C79" s="126"/>
      <c r="D79" s="126"/>
      <c r="E79" s="126"/>
      <c r="F79" s="126"/>
      <c r="G79" s="126"/>
      <c r="H79" s="126"/>
      <c r="I79" s="126"/>
      <c r="J79" s="127"/>
    </row>
    <row r="80" spans="1:10" x14ac:dyDescent="0.3">
      <c r="A80" s="125"/>
      <c r="B80" s="126"/>
      <c r="C80" s="126"/>
      <c r="D80" s="126"/>
      <c r="E80" s="126"/>
      <c r="F80" s="126"/>
      <c r="G80" s="126"/>
      <c r="H80" s="126"/>
      <c r="I80" s="126"/>
      <c r="J80" s="127"/>
    </row>
    <row r="81" spans="1:10" x14ac:dyDescent="0.3">
      <c r="A81" s="125"/>
      <c r="B81" s="126"/>
      <c r="C81" s="126"/>
      <c r="D81" s="126"/>
      <c r="E81" s="126"/>
      <c r="F81" s="126"/>
      <c r="G81" s="126"/>
      <c r="H81" s="126"/>
      <c r="I81" s="126"/>
      <c r="J81" s="127"/>
    </row>
    <row r="82" spans="1:10" x14ac:dyDescent="0.3">
      <c r="A82" s="125"/>
      <c r="B82" s="126"/>
      <c r="C82" s="126"/>
      <c r="D82" s="126"/>
      <c r="E82" s="126"/>
      <c r="F82" s="126"/>
      <c r="G82" s="126"/>
      <c r="H82" s="126"/>
      <c r="I82" s="126"/>
      <c r="J82" s="127"/>
    </row>
    <row r="83" spans="1:10" x14ac:dyDescent="0.3">
      <c r="A83" s="125"/>
      <c r="B83" s="126"/>
      <c r="C83" s="126"/>
      <c r="D83" s="126"/>
      <c r="E83" s="126"/>
      <c r="F83" s="126"/>
      <c r="G83" s="126"/>
      <c r="H83" s="126"/>
      <c r="I83" s="126"/>
      <c r="J83" s="127"/>
    </row>
    <row r="84" spans="1:10" x14ac:dyDescent="0.3">
      <c r="A84" s="125"/>
      <c r="B84" s="126"/>
      <c r="C84" s="126"/>
      <c r="D84" s="126"/>
      <c r="E84" s="126"/>
      <c r="F84" s="126"/>
      <c r="G84" s="126"/>
      <c r="H84" s="126"/>
      <c r="I84" s="126"/>
      <c r="J84" s="127"/>
    </row>
    <row r="85" spans="1:10" x14ac:dyDescent="0.3">
      <c r="A85" s="125"/>
      <c r="B85" s="126"/>
      <c r="C85" s="126"/>
      <c r="D85" s="126"/>
      <c r="E85" s="126"/>
      <c r="F85" s="126"/>
      <c r="G85" s="126"/>
      <c r="H85" s="126"/>
      <c r="I85" s="126"/>
      <c r="J85" s="127"/>
    </row>
    <row r="86" spans="1:10" x14ac:dyDescent="0.3">
      <c r="A86" s="125"/>
      <c r="B86" s="126"/>
      <c r="C86" s="126"/>
      <c r="D86" s="126"/>
      <c r="E86" s="126"/>
      <c r="F86" s="126"/>
      <c r="G86" s="126"/>
      <c r="H86" s="126"/>
      <c r="I86" s="126"/>
      <c r="J86" s="127"/>
    </row>
    <row r="87" spans="1:10" x14ac:dyDescent="0.3">
      <c r="A87" s="125"/>
      <c r="B87" s="126"/>
      <c r="C87" s="126"/>
      <c r="D87" s="126"/>
      <c r="E87" s="126"/>
      <c r="F87" s="126"/>
      <c r="G87" s="126"/>
      <c r="H87" s="126"/>
      <c r="I87" s="126"/>
      <c r="J87" s="127"/>
    </row>
    <row r="88" spans="1:10" ht="15" thickBot="1" x14ac:dyDescent="0.35">
      <c r="A88" s="128"/>
      <c r="B88" s="129"/>
      <c r="C88" s="129"/>
      <c r="D88" s="129"/>
      <c r="E88" s="129"/>
      <c r="F88" s="129"/>
      <c r="G88" s="129"/>
      <c r="H88" s="129"/>
      <c r="I88" s="129"/>
      <c r="J88" s="130"/>
    </row>
    <row r="89" spans="1:10" x14ac:dyDescent="0.3">
      <c r="A89" s="40"/>
      <c r="J89" s="41"/>
    </row>
    <row r="90" spans="1:10" ht="15" thickBot="1" x14ac:dyDescent="0.35">
      <c r="A90" s="42"/>
      <c r="B90" s="43"/>
      <c r="C90" s="43"/>
      <c r="D90" s="43"/>
      <c r="E90" s="43"/>
      <c r="F90" s="43"/>
      <c r="G90" s="43"/>
      <c r="H90" s="43"/>
      <c r="I90" s="43"/>
      <c r="J90" s="44"/>
    </row>
  </sheetData>
  <mergeCells count="64">
    <mergeCell ref="A79:J88"/>
    <mergeCell ref="A77:J77"/>
    <mergeCell ref="A72:J72"/>
    <mergeCell ref="A61:J61"/>
    <mergeCell ref="A49:J49"/>
    <mergeCell ref="A78:J78"/>
    <mergeCell ref="A50:J60"/>
    <mergeCell ref="A62:J71"/>
    <mergeCell ref="G73:J73"/>
    <mergeCell ref="G74:J74"/>
    <mergeCell ref="G75:J75"/>
    <mergeCell ref="G76:J76"/>
    <mergeCell ref="C73:F73"/>
    <mergeCell ref="C74:F74"/>
    <mergeCell ref="C75:F75"/>
    <mergeCell ref="C76:F76"/>
    <mergeCell ref="A44:C44"/>
    <mergeCell ref="D44:F44"/>
    <mergeCell ref="G44:J44"/>
    <mergeCell ref="A47:J47"/>
    <mergeCell ref="A48:J48"/>
    <mergeCell ref="A46:J46"/>
    <mergeCell ref="A43:C43"/>
    <mergeCell ref="D43:F43"/>
    <mergeCell ref="G43:J43"/>
    <mergeCell ref="A17:J17"/>
    <mergeCell ref="E18:G23"/>
    <mergeCell ref="H18:J23"/>
    <mergeCell ref="A19:D19"/>
    <mergeCell ref="A20:A21"/>
    <mergeCell ref="B20:B21"/>
    <mergeCell ref="C20:C21"/>
    <mergeCell ref="D20:D21"/>
    <mergeCell ref="E24:G25"/>
    <mergeCell ref="H24:J25"/>
    <mergeCell ref="A26:J26"/>
    <mergeCell ref="A27:J41"/>
    <mergeCell ref="A42:J42"/>
    <mergeCell ref="A12:D16"/>
    <mergeCell ref="E12:J16"/>
    <mergeCell ref="B8:D8"/>
    <mergeCell ref="F8:G8"/>
    <mergeCell ref="H8:J8"/>
    <mergeCell ref="B9:D9"/>
    <mergeCell ref="F9:G9"/>
    <mergeCell ref="H9:J9"/>
    <mergeCell ref="B10:D10"/>
    <mergeCell ref="F10:G10"/>
    <mergeCell ref="H10:J10"/>
    <mergeCell ref="A11:D11"/>
    <mergeCell ref="E11:J11"/>
    <mergeCell ref="B6:D6"/>
    <mergeCell ref="F6:G6"/>
    <mergeCell ref="H6:J6"/>
    <mergeCell ref="B7:D7"/>
    <mergeCell ref="F7:G7"/>
    <mergeCell ref="H7:J7"/>
    <mergeCell ref="A1:J3"/>
    <mergeCell ref="B4:D4"/>
    <mergeCell ref="E4:G4"/>
    <mergeCell ref="H4:J4"/>
    <mergeCell ref="B5:D5"/>
    <mergeCell ref="F5:G5"/>
    <mergeCell ref="H5:J5"/>
  </mergeCells>
  <pageMargins left="0.25" right="0.25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0"/>
  <sheetViews>
    <sheetView topLeftCell="A19" workbookViewId="0">
      <selection activeCell="J41" sqref="A36:J41"/>
    </sheetView>
  </sheetViews>
  <sheetFormatPr defaultRowHeight="14.4" x14ac:dyDescent="0.3"/>
  <cols>
    <col min="1" max="1" width="12.44140625" customWidth="1"/>
  </cols>
  <sheetData>
    <row r="1" spans="1:10" ht="15" customHeight="1" x14ac:dyDescent="0.3">
      <c r="A1" s="63" t="s">
        <v>38</v>
      </c>
      <c r="B1" s="64"/>
      <c r="C1" s="64"/>
      <c r="D1" s="64"/>
      <c r="E1" s="64"/>
      <c r="F1" s="64"/>
      <c r="G1" s="64"/>
      <c r="H1" s="64"/>
      <c r="I1" s="64"/>
      <c r="J1" s="65"/>
    </row>
    <row r="2" spans="1:10" ht="15" customHeight="1" x14ac:dyDescent="0.3">
      <c r="A2" s="66"/>
      <c r="B2" s="67"/>
      <c r="C2" s="67"/>
      <c r="D2" s="67"/>
      <c r="E2" s="67"/>
      <c r="F2" s="67"/>
      <c r="G2" s="67"/>
      <c r="H2" s="67"/>
      <c r="I2" s="67"/>
      <c r="J2" s="68"/>
    </row>
    <row r="3" spans="1:10" ht="15" customHeight="1" x14ac:dyDescent="0.3">
      <c r="A3" s="201"/>
      <c r="B3" s="202"/>
      <c r="C3" s="202"/>
      <c r="D3" s="202"/>
      <c r="E3" s="202"/>
      <c r="F3" s="202"/>
      <c r="G3" s="202"/>
      <c r="H3" s="202"/>
      <c r="I3" s="202"/>
      <c r="J3" s="203"/>
    </row>
    <row r="4" spans="1:10" x14ac:dyDescent="0.3">
      <c r="A4" s="24" t="s">
        <v>1</v>
      </c>
      <c r="B4" s="172" t="s">
        <v>68</v>
      </c>
      <c r="C4" s="173"/>
      <c r="D4" s="174"/>
      <c r="E4" s="175" t="s">
        <v>2</v>
      </c>
      <c r="F4" s="176"/>
      <c r="G4" s="177"/>
      <c r="H4" s="204" t="s">
        <v>69</v>
      </c>
      <c r="I4" s="205"/>
      <c r="J4" s="206"/>
    </row>
    <row r="5" spans="1:10" ht="15" customHeight="1" x14ac:dyDescent="0.3">
      <c r="A5" s="25" t="s">
        <v>3</v>
      </c>
      <c r="B5" s="73" t="s">
        <v>70</v>
      </c>
      <c r="C5" s="73"/>
      <c r="D5" s="73"/>
      <c r="E5" s="26"/>
      <c r="F5" s="73" t="s">
        <v>4</v>
      </c>
      <c r="G5" s="73"/>
      <c r="H5" s="73" t="s">
        <v>71</v>
      </c>
      <c r="I5" s="73"/>
      <c r="J5" s="77"/>
    </row>
    <row r="6" spans="1:10" ht="15" customHeight="1" x14ac:dyDescent="0.3">
      <c r="A6" s="27" t="s">
        <v>5</v>
      </c>
      <c r="B6" s="78" t="s">
        <v>72</v>
      </c>
      <c r="C6" s="78"/>
      <c r="D6" s="78"/>
      <c r="E6" s="28"/>
      <c r="F6" s="78" t="s">
        <v>6</v>
      </c>
      <c r="G6" s="78"/>
      <c r="H6" s="78" t="s">
        <v>73</v>
      </c>
      <c r="I6" s="78"/>
      <c r="J6" s="82"/>
    </row>
    <row r="7" spans="1:10" ht="22.5" customHeight="1" x14ac:dyDescent="0.3">
      <c r="A7" s="27" t="s">
        <v>7</v>
      </c>
      <c r="B7" s="78" t="s">
        <v>74</v>
      </c>
      <c r="C7" s="78"/>
      <c r="D7" s="78"/>
      <c r="E7" s="28"/>
      <c r="F7" s="78" t="s">
        <v>8</v>
      </c>
      <c r="G7" s="78"/>
      <c r="H7" s="78" t="s">
        <v>75</v>
      </c>
      <c r="I7" s="78"/>
      <c r="J7" s="82"/>
    </row>
    <row r="8" spans="1:10" x14ac:dyDescent="0.3">
      <c r="A8" s="27" t="s">
        <v>9</v>
      </c>
      <c r="B8" s="78" t="s">
        <v>76</v>
      </c>
      <c r="C8" s="78"/>
      <c r="D8" s="78"/>
      <c r="E8" s="28"/>
      <c r="F8" s="87" t="s">
        <v>10</v>
      </c>
      <c r="G8" s="87"/>
      <c r="H8" s="131">
        <v>44792</v>
      </c>
      <c r="I8" s="131"/>
      <c r="J8" s="171"/>
    </row>
    <row r="9" spans="1:10" ht="15" customHeight="1" x14ac:dyDescent="0.3">
      <c r="A9" s="29" t="s">
        <v>11</v>
      </c>
      <c r="B9" s="87" t="s">
        <v>77</v>
      </c>
      <c r="C9" s="87"/>
      <c r="D9" s="87"/>
      <c r="E9" s="30"/>
      <c r="F9" s="78" t="s">
        <v>78</v>
      </c>
      <c r="G9" s="78"/>
      <c r="H9" s="89">
        <v>44792</v>
      </c>
      <c r="I9" s="89"/>
      <c r="J9" s="90"/>
    </row>
    <row r="10" spans="1:10" x14ac:dyDescent="0.3">
      <c r="A10" s="31" t="s">
        <v>13</v>
      </c>
      <c r="B10" s="93">
        <v>350</v>
      </c>
      <c r="C10" s="93"/>
      <c r="D10" s="93"/>
      <c r="E10" s="32"/>
      <c r="F10" s="170" t="s">
        <v>14</v>
      </c>
      <c r="G10" s="170"/>
      <c r="H10" s="93" t="s">
        <v>79</v>
      </c>
      <c r="I10" s="93"/>
      <c r="J10" s="97"/>
    </row>
    <row r="11" spans="1:10" x14ac:dyDescent="0.3">
      <c r="A11" s="207" t="s">
        <v>183</v>
      </c>
      <c r="B11" s="208"/>
      <c r="C11" s="208"/>
      <c r="D11" s="208"/>
      <c r="E11" s="208"/>
      <c r="F11" s="208"/>
      <c r="G11" s="208"/>
      <c r="H11" s="208"/>
      <c r="I11" s="208"/>
      <c r="J11" s="209"/>
    </row>
    <row r="12" spans="1:10" x14ac:dyDescent="0.3">
      <c r="A12" s="210"/>
      <c r="B12" s="87"/>
      <c r="C12" s="87"/>
      <c r="D12" s="87"/>
      <c r="E12" s="87"/>
      <c r="F12" s="87"/>
      <c r="G12" s="87"/>
      <c r="H12" s="87"/>
      <c r="I12" s="87"/>
      <c r="J12" s="211"/>
    </row>
    <row r="13" spans="1:10" x14ac:dyDescent="0.3">
      <c r="A13" s="210"/>
      <c r="B13" s="87"/>
      <c r="C13" s="87"/>
      <c r="D13" s="87"/>
      <c r="E13" s="87"/>
      <c r="F13" s="87"/>
      <c r="G13" s="87"/>
      <c r="H13" s="87"/>
      <c r="I13" s="87"/>
      <c r="J13" s="211"/>
    </row>
    <row r="14" spans="1:10" x14ac:dyDescent="0.3">
      <c r="A14" s="210"/>
      <c r="B14" s="87"/>
      <c r="C14" s="87"/>
      <c r="D14" s="87"/>
      <c r="E14" s="87"/>
      <c r="F14" s="87"/>
      <c r="G14" s="87"/>
      <c r="H14" s="87"/>
      <c r="I14" s="87"/>
      <c r="J14" s="211"/>
    </row>
    <row r="15" spans="1:10" x14ac:dyDescent="0.3">
      <c r="A15" s="214" t="s">
        <v>16</v>
      </c>
      <c r="B15" s="215"/>
      <c r="C15" s="215"/>
      <c r="D15" s="215"/>
      <c r="E15" s="215"/>
      <c r="F15" s="215"/>
      <c r="G15" s="215"/>
      <c r="H15" s="215"/>
      <c r="I15" s="215"/>
      <c r="J15" s="216"/>
    </row>
    <row r="16" spans="1:10" x14ac:dyDescent="0.3">
      <c r="A16" s="217" t="s">
        <v>1</v>
      </c>
      <c r="B16" s="218"/>
      <c r="C16" s="218"/>
      <c r="D16" s="218"/>
      <c r="E16" s="218"/>
      <c r="F16" s="218"/>
      <c r="G16" s="218"/>
      <c r="H16" s="218"/>
      <c r="I16" s="219"/>
      <c r="J16" s="220"/>
    </row>
    <row r="17" spans="1:10" x14ac:dyDescent="0.3">
      <c r="A17" s="217" t="s">
        <v>10</v>
      </c>
      <c r="B17" s="218"/>
      <c r="C17" s="218"/>
      <c r="D17" s="218"/>
      <c r="E17" s="218"/>
      <c r="F17" s="218"/>
      <c r="G17" s="218"/>
      <c r="H17" s="218"/>
      <c r="I17" s="219"/>
      <c r="J17" s="220"/>
    </row>
    <row r="18" spans="1:10" ht="27" customHeight="1" x14ac:dyDescent="0.3">
      <c r="A18" s="161" t="s">
        <v>162</v>
      </c>
      <c r="B18" s="162"/>
      <c r="C18" s="162" t="s">
        <v>163</v>
      </c>
      <c r="D18" s="162"/>
      <c r="E18" s="162" t="s">
        <v>164</v>
      </c>
      <c r="F18" s="162"/>
      <c r="G18" s="162" t="s">
        <v>165</v>
      </c>
      <c r="H18" s="162"/>
      <c r="I18" s="162" t="s">
        <v>21</v>
      </c>
      <c r="J18" s="163"/>
    </row>
    <row r="19" spans="1:10" x14ac:dyDescent="0.3">
      <c r="A19" s="161" t="s">
        <v>166</v>
      </c>
      <c r="B19" s="162"/>
      <c r="C19" s="162" t="s">
        <v>143</v>
      </c>
      <c r="D19" s="162"/>
      <c r="E19" s="162" t="s">
        <v>56</v>
      </c>
      <c r="F19" s="162"/>
      <c r="G19" s="162" t="s">
        <v>182</v>
      </c>
      <c r="H19" s="162"/>
      <c r="I19" s="162"/>
      <c r="J19" s="163"/>
    </row>
    <row r="20" spans="1:10" x14ac:dyDescent="0.3">
      <c r="A20" s="161" t="s">
        <v>167</v>
      </c>
      <c r="B20" s="162"/>
      <c r="C20" s="162" t="s">
        <v>146</v>
      </c>
      <c r="D20" s="162"/>
      <c r="E20" s="162" t="s">
        <v>145</v>
      </c>
      <c r="F20" s="162"/>
      <c r="G20" s="162" t="s">
        <v>144</v>
      </c>
      <c r="H20" s="162"/>
      <c r="I20" s="162"/>
      <c r="J20" s="163"/>
    </row>
    <row r="21" spans="1:10" ht="24.75" customHeight="1" x14ac:dyDescent="0.3">
      <c r="A21" s="166" t="s">
        <v>168</v>
      </c>
      <c r="B21" s="212"/>
      <c r="C21" s="212" t="s">
        <v>169</v>
      </c>
      <c r="D21" s="212"/>
      <c r="E21" s="162" t="s">
        <v>56</v>
      </c>
      <c r="F21" s="162"/>
      <c r="G21" s="162" t="s">
        <v>147</v>
      </c>
      <c r="H21" s="162"/>
      <c r="I21" s="162"/>
      <c r="J21" s="163"/>
    </row>
    <row r="22" spans="1:10" ht="26.25" customHeight="1" x14ac:dyDescent="0.3">
      <c r="A22" s="169" t="s">
        <v>170</v>
      </c>
      <c r="B22" s="213"/>
      <c r="C22" s="162" t="s">
        <v>26</v>
      </c>
      <c r="D22" s="162"/>
      <c r="E22" s="162" t="s">
        <v>27</v>
      </c>
      <c r="F22" s="162"/>
      <c r="G22" s="162" t="s">
        <v>148</v>
      </c>
      <c r="H22" s="162"/>
      <c r="I22" s="162"/>
      <c r="J22" s="163"/>
    </row>
    <row r="23" spans="1:10" x14ac:dyDescent="0.3">
      <c r="A23" s="161" t="s">
        <v>171</v>
      </c>
      <c r="B23" s="162"/>
      <c r="C23" s="162" t="s">
        <v>149</v>
      </c>
      <c r="D23" s="162"/>
      <c r="E23" s="162" t="s">
        <v>30</v>
      </c>
      <c r="F23" s="162"/>
      <c r="G23" s="162">
        <v>10</v>
      </c>
      <c r="H23" s="162"/>
      <c r="I23" s="162"/>
      <c r="J23" s="163"/>
    </row>
    <row r="24" spans="1:10" x14ac:dyDescent="0.3">
      <c r="A24" s="161" t="s">
        <v>174</v>
      </c>
      <c r="B24" s="162"/>
      <c r="C24" s="162" t="s">
        <v>172</v>
      </c>
      <c r="D24" s="162"/>
      <c r="E24" s="162" t="s">
        <v>151</v>
      </c>
      <c r="F24" s="162"/>
      <c r="G24" s="162" t="s">
        <v>150</v>
      </c>
      <c r="H24" s="162"/>
      <c r="I24" s="162"/>
      <c r="J24" s="163"/>
    </row>
    <row r="25" spans="1:10" x14ac:dyDescent="0.3">
      <c r="A25" s="161" t="s">
        <v>175</v>
      </c>
      <c r="B25" s="162"/>
      <c r="C25" s="162" t="s">
        <v>154</v>
      </c>
      <c r="D25" s="162"/>
      <c r="E25" s="162" t="s">
        <v>153</v>
      </c>
      <c r="F25" s="162"/>
      <c r="G25" s="162" t="s">
        <v>152</v>
      </c>
      <c r="H25" s="162"/>
      <c r="I25" s="162"/>
      <c r="J25" s="163"/>
    </row>
    <row r="26" spans="1:10" x14ac:dyDescent="0.3">
      <c r="A26" s="161" t="s">
        <v>22</v>
      </c>
      <c r="B26" s="162"/>
      <c r="C26" s="162" t="s">
        <v>157</v>
      </c>
      <c r="D26" s="162"/>
      <c r="E26" s="162" t="s">
        <v>156</v>
      </c>
      <c r="F26" s="162"/>
      <c r="G26" s="162" t="s">
        <v>155</v>
      </c>
      <c r="H26" s="162"/>
      <c r="I26" s="162"/>
      <c r="J26" s="163"/>
    </row>
    <row r="27" spans="1:10" x14ac:dyDescent="0.3">
      <c r="A27" s="161" t="s">
        <v>176</v>
      </c>
      <c r="B27" s="162"/>
      <c r="C27" s="162" t="s">
        <v>29</v>
      </c>
      <c r="D27" s="162"/>
      <c r="E27" s="162" t="s">
        <v>30</v>
      </c>
      <c r="F27" s="162"/>
      <c r="G27" s="162">
        <v>200</v>
      </c>
      <c r="H27" s="162"/>
      <c r="I27" s="162"/>
      <c r="J27" s="163"/>
    </row>
    <row r="28" spans="1:10" x14ac:dyDescent="0.3">
      <c r="A28" s="161" t="s">
        <v>177</v>
      </c>
      <c r="B28" s="162"/>
      <c r="C28" s="162" t="s">
        <v>159</v>
      </c>
      <c r="D28" s="162"/>
      <c r="E28" s="162" t="s">
        <v>56</v>
      </c>
      <c r="F28" s="162"/>
      <c r="G28" s="162" t="s">
        <v>158</v>
      </c>
      <c r="H28" s="162"/>
      <c r="I28" s="162"/>
      <c r="J28" s="163"/>
    </row>
    <row r="29" spans="1:10" x14ac:dyDescent="0.3">
      <c r="A29" s="161" t="s">
        <v>178</v>
      </c>
      <c r="B29" s="162"/>
      <c r="C29" s="162" t="s">
        <v>37</v>
      </c>
      <c r="D29" s="162"/>
      <c r="E29" s="162" t="s">
        <v>56</v>
      </c>
      <c r="F29" s="162"/>
      <c r="G29" s="162" t="s">
        <v>181</v>
      </c>
      <c r="H29" s="162"/>
      <c r="I29" s="162"/>
      <c r="J29" s="163"/>
    </row>
    <row r="30" spans="1:10" x14ac:dyDescent="0.3">
      <c r="A30" s="161"/>
      <c r="B30" s="162"/>
      <c r="C30" s="162" t="s">
        <v>35</v>
      </c>
      <c r="D30" s="162"/>
      <c r="E30" s="162" t="s">
        <v>56</v>
      </c>
      <c r="F30" s="162"/>
      <c r="G30" s="162">
        <v>7</v>
      </c>
      <c r="H30" s="162"/>
      <c r="I30" s="162"/>
      <c r="J30" s="163"/>
    </row>
    <row r="31" spans="1:10" x14ac:dyDescent="0.3">
      <c r="A31" s="161" t="s">
        <v>179</v>
      </c>
      <c r="B31" s="162"/>
      <c r="C31" s="162" t="s">
        <v>161</v>
      </c>
      <c r="D31" s="162"/>
      <c r="E31" s="162" t="s">
        <v>173</v>
      </c>
      <c r="F31" s="162"/>
      <c r="G31" s="162" t="s">
        <v>56</v>
      </c>
      <c r="H31" s="162"/>
      <c r="I31" s="162"/>
      <c r="J31" s="163"/>
    </row>
    <row r="32" spans="1:10" x14ac:dyDescent="0.3">
      <c r="A32" s="161" t="s">
        <v>180</v>
      </c>
      <c r="B32" s="162"/>
      <c r="C32" s="162" t="s">
        <v>161</v>
      </c>
      <c r="D32" s="162"/>
      <c r="E32" s="162" t="s">
        <v>173</v>
      </c>
      <c r="F32" s="162"/>
      <c r="G32" s="162" t="s">
        <v>56</v>
      </c>
      <c r="H32" s="162"/>
      <c r="I32" s="162"/>
      <c r="J32" s="163"/>
    </row>
    <row r="33" spans="1:10" x14ac:dyDescent="0.3">
      <c r="A33" s="233"/>
      <c r="B33" s="234"/>
      <c r="C33" s="234"/>
      <c r="D33" s="234"/>
      <c r="E33" s="234"/>
      <c r="F33" s="234"/>
      <c r="G33" s="234"/>
      <c r="H33" s="234"/>
      <c r="I33" s="234"/>
      <c r="J33" s="235"/>
    </row>
    <row r="34" spans="1:10" x14ac:dyDescent="0.3">
      <c r="A34" s="236"/>
      <c r="B34" s="237"/>
      <c r="C34" s="237"/>
      <c r="D34" s="237"/>
      <c r="E34" s="237"/>
      <c r="F34" s="237"/>
      <c r="G34" s="237"/>
      <c r="H34" s="237"/>
      <c r="I34" s="237"/>
      <c r="J34" s="238"/>
    </row>
    <row r="35" spans="1:10" x14ac:dyDescent="0.3">
      <c r="A35" s="161" t="s">
        <v>185</v>
      </c>
      <c r="B35" s="147"/>
      <c r="C35" s="147"/>
      <c r="D35" s="147"/>
      <c r="E35" s="147"/>
      <c r="F35" s="147"/>
      <c r="G35" s="147"/>
      <c r="H35" s="147"/>
      <c r="I35" s="147"/>
      <c r="J35" s="164"/>
    </row>
    <row r="36" spans="1:10" x14ac:dyDescent="0.3">
      <c r="A36" s="57" t="s">
        <v>184</v>
      </c>
      <c r="B36" s="55">
        <v>5</v>
      </c>
      <c r="C36" s="55">
        <v>10</v>
      </c>
      <c r="D36" s="55">
        <v>15</v>
      </c>
      <c r="E36" s="55">
        <v>20</v>
      </c>
      <c r="F36" s="55">
        <v>25</v>
      </c>
      <c r="G36" s="55">
        <v>30</v>
      </c>
      <c r="H36" s="55">
        <v>35</v>
      </c>
      <c r="I36" s="55">
        <v>40</v>
      </c>
      <c r="J36" s="58">
        <v>45</v>
      </c>
    </row>
    <row r="37" spans="1:10" x14ac:dyDescent="0.3">
      <c r="A37" s="57" t="s">
        <v>160</v>
      </c>
      <c r="B37" s="56">
        <v>178.28</v>
      </c>
      <c r="C37" s="56">
        <v>194.29</v>
      </c>
      <c r="D37" s="56">
        <v>207.3</v>
      </c>
      <c r="E37" s="56">
        <v>219.3</v>
      </c>
      <c r="F37" s="56">
        <v>229.31</v>
      </c>
      <c r="G37" s="56">
        <v>238.32</v>
      </c>
      <c r="H37" s="56">
        <v>245.32</v>
      </c>
      <c r="I37" s="56">
        <v>254.33</v>
      </c>
      <c r="J37" s="59">
        <v>261.33</v>
      </c>
    </row>
    <row r="38" spans="1:10" x14ac:dyDescent="0.3">
      <c r="A38" s="57" t="s">
        <v>184</v>
      </c>
      <c r="B38" s="55">
        <v>50</v>
      </c>
      <c r="C38" s="55">
        <v>55</v>
      </c>
      <c r="D38" s="55">
        <v>60</v>
      </c>
      <c r="E38" s="55">
        <v>65</v>
      </c>
      <c r="F38" s="55">
        <v>70</v>
      </c>
      <c r="G38" s="55">
        <v>75</v>
      </c>
      <c r="H38" s="55">
        <v>80</v>
      </c>
      <c r="I38" s="55">
        <v>85</v>
      </c>
      <c r="J38" s="58">
        <v>90</v>
      </c>
    </row>
    <row r="39" spans="1:10" x14ac:dyDescent="0.3">
      <c r="A39" s="57" t="s">
        <v>160</v>
      </c>
      <c r="B39" s="56">
        <v>270.33999999999997</v>
      </c>
      <c r="C39" s="56">
        <v>277.33999999999997</v>
      </c>
      <c r="D39" s="56">
        <v>285.35000000000002</v>
      </c>
      <c r="E39" s="56">
        <v>294.35000000000002</v>
      </c>
      <c r="F39" s="56">
        <v>301.36</v>
      </c>
      <c r="G39" s="56">
        <v>310.37</v>
      </c>
      <c r="H39" s="56">
        <v>320.38</v>
      </c>
      <c r="I39" s="56">
        <v>331.38</v>
      </c>
      <c r="J39" s="59">
        <v>346.38</v>
      </c>
    </row>
    <row r="40" spans="1:10" x14ac:dyDescent="0.3">
      <c r="A40" s="57" t="s">
        <v>184</v>
      </c>
      <c r="B40" s="55">
        <v>95</v>
      </c>
      <c r="C40" s="34"/>
      <c r="D40" s="34"/>
      <c r="E40" s="34"/>
      <c r="F40" s="34"/>
      <c r="G40" s="34"/>
      <c r="H40" s="34"/>
      <c r="I40" s="34"/>
      <c r="J40" s="60"/>
    </row>
    <row r="41" spans="1:10" x14ac:dyDescent="0.3">
      <c r="A41" s="57" t="s">
        <v>160</v>
      </c>
      <c r="B41" s="56">
        <v>360.39</v>
      </c>
      <c r="C41" s="34"/>
      <c r="D41" s="34"/>
      <c r="E41" s="34"/>
      <c r="F41" s="34"/>
      <c r="G41" s="34"/>
      <c r="H41" s="34"/>
      <c r="I41" s="34"/>
      <c r="J41" s="60"/>
    </row>
    <row r="42" spans="1:10" x14ac:dyDescent="0.3">
      <c r="A42" s="233"/>
      <c r="B42" s="234"/>
      <c r="C42" s="234"/>
      <c r="D42" s="234"/>
      <c r="E42" s="234"/>
      <c r="F42" s="234"/>
      <c r="G42" s="234"/>
      <c r="H42" s="234"/>
      <c r="I42" s="234"/>
      <c r="J42" s="235"/>
    </row>
    <row r="43" spans="1:10" ht="15" thickBot="1" x14ac:dyDescent="0.35">
      <c r="A43" s="239"/>
      <c r="B43" s="240"/>
      <c r="C43" s="240"/>
      <c r="D43" s="240"/>
      <c r="E43" s="240"/>
      <c r="F43" s="240"/>
      <c r="G43" s="240"/>
      <c r="H43" s="240"/>
      <c r="I43" s="240"/>
      <c r="J43" s="241"/>
    </row>
    <row r="44" spans="1:10" ht="15" thickBot="1" x14ac:dyDescent="0.35"/>
    <row r="45" spans="1:10" x14ac:dyDescent="0.3">
      <c r="A45" s="115" t="s">
        <v>38</v>
      </c>
      <c r="B45" s="116"/>
      <c r="C45" s="116"/>
      <c r="D45" s="116"/>
      <c r="E45" s="116"/>
      <c r="F45" s="116"/>
      <c r="G45" s="116"/>
      <c r="H45" s="116"/>
      <c r="I45" s="116"/>
      <c r="J45" s="117"/>
    </row>
    <row r="46" spans="1:10" x14ac:dyDescent="0.3">
      <c r="A46" s="118"/>
      <c r="B46" s="119"/>
      <c r="C46" s="119"/>
      <c r="D46" s="119"/>
      <c r="E46" s="119"/>
      <c r="F46" s="119"/>
      <c r="G46" s="119"/>
      <c r="H46" s="119"/>
      <c r="I46" s="119"/>
      <c r="J46" s="120"/>
    </row>
    <row r="47" spans="1:10" x14ac:dyDescent="0.3">
      <c r="A47" s="121"/>
      <c r="B47" s="122"/>
      <c r="C47" s="122"/>
      <c r="D47" s="122"/>
      <c r="E47" s="122"/>
      <c r="F47" s="122"/>
      <c r="G47" s="122"/>
      <c r="H47" s="122"/>
      <c r="I47" s="122"/>
      <c r="J47" s="123"/>
    </row>
    <row r="48" spans="1:10" x14ac:dyDescent="0.3">
      <c r="A48" s="25" t="s">
        <v>3</v>
      </c>
      <c r="B48" s="73" t="s">
        <v>70</v>
      </c>
      <c r="C48" s="73"/>
      <c r="D48" s="73"/>
      <c r="E48" s="26"/>
      <c r="F48" s="73" t="s">
        <v>4</v>
      </c>
      <c r="G48" s="73"/>
      <c r="H48" s="73" t="s">
        <v>71</v>
      </c>
      <c r="I48" s="73"/>
      <c r="J48" s="77"/>
    </row>
    <row r="49" spans="1:10" x14ac:dyDescent="0.3">
      <c r="A49" s="27" t="s">
        <v>5</v>
      </c>
      <c r="B49" s="78" t="s">
        <v>72</v>
      </c>
      <c r="C49" s="78"/>
      <c r="D49" s="78"/>
      <c r="E49" s="28"/>
      <c r="F49" s="78" t="s">
        <v>6</v>
      </c>
      <c r="G49" s="78"/>
      <c r="H49" s="78" t="s">
        <v>73</v>
      </c>
      <c r="I49" s="78"/>
      <c r="J49" s="82"/>
    </row>
    <row r="50" spans="1:10" x14ac:dyDescent="0.3">
      <c r="A50" s="27" t="s">
        <v>7</v>
      </c>
      <c r="B50" s="78" t="s">
        <v>74</v>
      </c>
      <c r="C50" s="78"/>
      <c r="D50" s="78"/>
      <c r="E50" s="28"/>
      <c r="F50" s="78" t="s">
        <v>8</v>
      </c>
      <c r="G50" s="78"/>
      <c r="H50" s="78" t="s">
        <v>75</v>
      </c>
      <c r="I50" s="78"/>
      <c r="J50" s="82"/>
    </row>
    <row r="51" spans="1:10" x14ac:dyDescent="0.3">
      <c r="A51" s="27" t="s">
        <v>9</v>
      </c>
      <c r="B51" s="78" t="s">
        <v>76</v>
      </c>
      <c r="C51" s="78"/>
      <c r="D51" s="78"/>
      <c r="E51" s="28"/>
      <c r="F51" s="87" t="s">
        <v>10</v>
      </c>
      <c r="G51" s="87"/>
      <c r="H51" s="131">
        <v>44792</v>
      </c>
      <c r="I51" s="131"/>
      <c r="J51" s="171"/>
    </row>
    <row r="52" spans="1:10" x14ac:dyDescent="0.3">
      <c r="A52" s="29" t="s">
        <v>11</v>
      </c>
      <c r="B52" s="87" t="s">
        <v>77</v>
      </c>
      <c r="C52" s="87"/>
      <c r="D52" s="87"/>
      <c r="E52" s="30"/>
      <c r="F52" s="78" t="s">
        <v>78</v>
      </c>
      <c r="G52" s="78"/>
      <c r="H52" s="89">
        <v>44792</v>
      </c>
      <c r="I52" s="89"/>
      <c r="J52" s="90"/>
    </row>
    <row r="53" spans="1:10" x14ac:dyDescent="0.3">
      <c r="A53" s="31" t="s">
        <v>13</v>
      </c>
      <c r="B53" s="93">
        <v>350</v>
      </c>
      <c r="C53" s="93"/>
      <c r="D53" s="93"/>
      <c r="E53" s="32"/>
      <c r="F53" s="170" t="s">
        <v>14</v>
      </c>
      <c r="G53" s="170"/>
      <c r="H53" s="93" t="s">
        <v>79</v>
      </c>
      <c r="I53" s="93"/>
      <c r="J53" s="97"/>
    </row>
    <row r="54" spans="1:10" x14ac:dyDescent="0.3">
      <c r="A54" s="230" t="s">
        <v>199</v>
      </c>
      <c r="B54" s="231"/>
      <c r="C54" s="231"/>
      <c r="D54" s="231"/>
      <c r="E54" s="231"/>
      <c r="F54" s="231"/>
      <c r="G54" s="231"/>
      <c r="H54" s="231"/>
      <c r="I54" s="231"/>
      <c r="J54" s="232"/>
    </row>
    <row r="55" spans="1:10" x14ac:dyDescent="0.3">
      <c r="A55" s="217" t="s">
        <v>1</v>
      </c>
      <c r="B55" s="218"/>
      <c r="C55" s="218"/>
      <c r="D55" s="218"/>
      <c r="E55" s="218"/>
      <c r="F55" s="218"/>
      <c r="G55" s="218"/>
      <c r="H55" s="218"/>
      <c r="I55" s="219"/>
      <c r="J55" s="220"/>
    </row>
    <row r="56" spans="1:10" x14ac:dyDescent="0.3">
      <c r="A56" s="217" t="s">
        <v>10</v>
      </c>
      <c r="B56" s="218"/>
      <c r="C56" s="218"/>
      <c r="D56" s="218"/>
      <c r="E56" s="218"/>
      <c r="F56" s="218"/>
      <c r="G56" s="218"/>
      <c r="H56" s="218"/>
      <c r="I56" s="219"/>
      <c r="J56" s="220"/>
    </row>
    <row r="57" spans="1:10" x14ac:dyDescent="0.3">
      <c r="A57" s="227" t="s">
        <v>196</v>
      </c>
      <c r="B57" s="228"/>
      <c r="C57" s="228"/>
      <c r="D57" s="228"/>
      <c r="E57" s="228"/>
      <c r="F57" s="228"/>
      <c r="G57" s="228"/>
      <c r="H57" s="228"/>
      <c r="I57" s="228"/>
      <c r="J57" s="229"/>
    </row>
    <row r="58" spans="1:10" ht="20.25" customHeight="1" x14ac:dyDescent="0.3">
      <c r="A58" s="221" t="s">
        <v>162</v>
      </c>
      <c r="B58" s="222"/>
      <c r="C58" s="222" t="s">
        <v>163</v>
      </c>
      <c r="D58" s="222"/>
      <c r="E58" s="222" t="s">
        <v>164</v>
      </c>
      <c r="F58" s="222"/>
      <c r="G58" s="222" t="s">
        <v>165</v>
      </c>
      <c r="H58" s="222"/>
      <c r="I58" s="222" t="s">
        <v>21</v>
      </c>
      <c r="J58" s="223"/>
    </row>
    <row r="59" spans="1:10" x14ac:dyDescent="0.3">
      <c r="A59" s="217" t="s">
        <v>41</v>
      </c>
      <c r="B59" s="218"/>
      <c r="C59" s="162" t="s">
        <v>149</v>
      </c>
      <c r="D59" s="162"/>
      <c r="E59" s="162" t="s">
        <v>30</v>
      </c>
      <c r="F59" s="162"/>
      <c r="G59" s="143">
        <v>45</v>
      </c>
      <c r="H59" s="143"/>
      <c r="I59" s="162"/>
      <c r="J59" s="163"/>
    </row>
    <row r="60" spans="1:10" x14ac:dyDescent="0.3">
      <c r="A60" s="217" t="s">
        <v>42</v>
      </c>
      <c r="B60" s="218"/>
      <c r="C60" s="162" t="s">
        <v>149</v>
      </c>
      <c r="D60" s="162"/>
      <c r="E60" s="162" t="s">
        <v>30</v>
      </c>
      <c r="F60" s="162"/>
      <c r="G60" s="143">
        <v>5</v>
      </c>
      <c r="H60" s="143"/>
      <c r="I60" s="162"/>
      <c r="J60" s="163"/>
    </row>
    <row r="61" spans="1:10" ht="15" customHeight="1" x14ac:dyDescent="0.3">
      <c r="A61" s="217" t="s">
        <v>43</v>
      </c>
      <c r="B61" s="218"/>
      <c r="C61" s="162" t="s">
        <v>149</v>
      </c>
      <c r="D61" s="162"/>
      <c r="E61" s="162" t="s">
        <v>30</v>
      </c>
      <c r="F61" s="162"/>
      <c r="G61" s="143">
        <v>10</v>
      </c>
      <c r="H61" s="143"/>
      <c r="I61" s="162"/>
      <c r="J61" s="163"/>
    </row>
    <row r="62" spans="1:10" ht="15" customHeight="1" x14ac:dyDescent="0.3">
      <c r="A62" s="217" t="s">
        <v>44</v>
      </c>
      <c r="B62" s="218"/>
      <c r="C62" s="162" t="s">
        <v>149</v>
      </c>
      <c r="D62" s="162"/>
      <c r="E62" s="162" t="s">
        <v>30</v>
      </c>
      <c r="F62" s="162"/>
      <c r="G62" s="143">
        <v>10</v>
      </c>
      <c r="H62" s="143"/>
      <c r="I62" s="162"/>
      <c r="J62" s="163"/>
    </row>
    <row r="63" spans="1:10" x14ac:dyDescent="0.3">
      <c r="A63" s="217" t="s">
        <v>45</v>
      </c>
      <c r="B63" s="218"/>
      <c r="C63" s="162" t="s">
        <v>149</v>
      </c>
      <c r="D63" s="162"/>
      <c r="E63" s="162" t="s">
        <v>30</v>
      </c>
      <c r="F63" s="162"/>
      <c r="G63" s="143">
        <v>10</v>
      </c>
      <c r="H63" s="143"/>
      <c r="I63" s="162"/>
      <c r="J63" s="163"/>
    </row>
    <row r="64" spans="1:10" x14ac:dyDescent="0.3">
      <c r="A64" s="217" t="s">
        <v>46</v>
      </c>
      <c r="B64" s="218"/>
      <c r="C64" s="162" t="s">
        <v>149</v>
      </c>
      <c r="D64" s="162"/>
      <c r="E64" s="162" t="s">
        <v>30</v>
      </c>
      <c r="F64" s="162"/>
      <c r="G64" s="143" t="s">
        <v>47</v>
      </c>
      <c r="H64" s="143"/>
      <c r="I64" s="162"/>
      <c r="J64" s="163"/>
    </row>
    <row r="65" spans="1:10" x14ac:dyDescent="0.3">
      <c r="A65" s="217" t="s">
        <v>48</v>
      </c>
      <c r="B65" s="218"/>
      <c r="C65" s="162" t="s">
        <v>149</v>
      </c>
      <c r="D65" s="162"/>
      <c r="E65" s="162" t="s">
        <v>30</v>
      </c>
      <c r="F65" s="162"/>
      <c r="G65" s="143">
        <v>15</v>
      </c>
      <c r="H65" s="143"/>
      <c r="I65" s="162"/>
      <c r="J65" s="163"/>
    </row>
    <row r="66" spans="1:10" x14ac:dyDescent="0.3">
      <c r="A66" s="217" t="s">
        <v>49</v>
      </c>
      <c r="B66" s="218"/>
      <c r="C66" s="162" t="s">
        <v>149</v>
      </c>
      <c r="D66" s="162"/>
      <c r="E66" s="162" t="s">
        <v>30</v>
      </c>
      <c r="F66" s="162"/>
      <c r="G66" s="143">
        <v>20</v>
      </c>
      <c r="H66" s="143"/>
      <c r="I66" s="162"/>
      <c r="J66" s="163"/>
    </row>
    <row r="67" spans="1:10" x14ac:dyDescent="0.3">
      <c r="A67" s="217" t="s">
        <v>50</v>
      </c>
      <c r="B67" s="218"/>
      <c r="C67" s="162" t="s">
        <v>149</v>
      </c>
      <c r="D67" s="162"/>
      <c r="E67" s="162" t="s">
        <v>30</v>
      </c>
      <c r="F67" s="162"/>
      <c r="G67" s="143" t="s">
        <v>47</v>
      </c>
      <c r="H67" s="143"/>
      <c r="I67" s="162"/>
      <c r="J67" s="163"/>
    </row>
    <row r="68" spans="1:10" x14ac:dyDescent="0.3">
      <c r="A68" s="217" t="s">
        <v>51</v>
      </c>
      <c r="B68" s="218"/>
      <c r="C68" s="162" t="s">
        <v>149</v>
      </c>
      <c r="D68" s="162"/>
      <c r="E68" s="162" t="s">
        <v>30</v>
      </c>
      <c r="F68" s="162"/>
      <c r="G68" s="143" t="s">
        <v>47</v>
      </c>
      <c r="H68" s="143"/>
      <c r="I68" s="162"/>
      <c r="J68" s="163"/>
    </row>
    <row r="69" spans="1:10" x14ac:dyDescent="0.3">
      <c r="A69" s="217" t="s">
        <v>52</v>
      </c>
      <c r="B69" s="218"/>
      <c r="C69" s="162" t="s">
        <v>149</v>
      </c>
      <c r="D69" s="162"/>
      <c r="E69" s="162" t="s">
        <v>30</v>
      </c>
      <c r="F69" s="162"/>
      <c r="G69" s="143" t="s">
        <v>47</v>
      </c>
      <c r="H69" s="143"/>
      <c r="I69" s="162"/>
      <c r="J69" s="163"/>
    </row>
    <row r="70" spans="1:10" x14ac:dyDescent="0.3">
      <c r="A70" s="224" t="s">
        <v>197</v>
      </c>
      <c r="B70" s="225"/>
      <c r="C70" s="225"/>
      <c r="D70" s="225"/>
      <c r="E70" s="225"/>
      <c r="F70" s="225"/>
      <c r="G70" s="225"/>
      <c r="H70" s="225"/>
      <c r="I70" s="225"/>
      <c r="J70" s="226"/>
    </row>
    <row r="71" spans="1:10" x14ac:dyDescent="0.3">
      <c r="A71" s="217" t="s">
        <v>54</v>
      </c>
      <c r="B71" s="218"/>
      <c r="C71" s="162" t="s">
        <v>149</v>
      </c>
      <c r="D71" s="162"/>
      <c r="E71" s="162" t="s">
        <v>30</v>
      </c>
      <c r="F71" s="162"/>
      <c r="G71" s="162">
        <v>20</v>
      </c>
      <c r="H71" s="162"/>
      <c r="I71" s="162"/>
      <c r="J71" s="163"/>
    </row>
    <row r="72" spans="1:10" x14ac:dyDescent="0.3">
      <c r="A72" s="217" t="s">
        <v>55</v>
      </c>
      <c r="B72" s="218"/>
      <c r="C72" s="162" t="s">
        <v>186</v>
      </c>
      <c r="D72" s="162"/>
      <c r="E72" s="162" t="s">
        <v>30</v>
      </c>
      <c r="F72" s="162"/>
      <c r="G72" s="162" t="s">
        <v>56</v>
      </c>
      <c r="H72" s="162"/>
      <c r="I72" s="162"/>
      <c r="J72" s="163"/>
    </row>
    <row r="73" spans="1:10" x14ac:dyDescent="0.3">
      <c r="A73" s="217" t="s">
        <v>57</v>
      </c>
      <c r="B73" s="218"/>
      <c r="C73" s="162" t="s">
        <v>149</v>
      </c>
      <c r="D73" s="162"/>
      <c r="E73" s="162" t="s">
        <v>30</v>
      </c>
      <c r="F73" s="162"/>
      <c r="G73" s="162">
        <v>50</v>
      </c>
      <c r="H73" s="162"/>
      <c r="I73" s="147"/>
      <c r="J73" s="164"/>
    </row>
    <row r="74" spans="1:10" x14ac:dyDescent="0.3">
      <c r="A74" s="224" t="s">
        <v>198</v>
      </c>
      <c r="B74" s="225"/>
      <c r="C74" s="225"/>
      <c r="D74" s="225"/>
      <c r="E74" s="225"/>
      <c r="F74" s="225"/>
      <c r="G74" s="225"/>
      <c r="H74" s="225"/>
      <c r="I74" s="225"/>
      <c r="J74" s="226"/>
    </row>
    <row r="75" spans="1:10" x14ac:dyDescent="0.3">
      <c r="A75" s="217" t="s">
        <v>59</v>
      </c>
      <c r="B75" s="218"/>
      <c r="C75" s="162" t="s">
        <v>187</v>
      </c>
      <c r="D75" s="162"/>
      <c r="E75" s="162" t="s">
        <v>30</v>
      </c>
      <c r="F75" s="162"/>
      <c r="G75" s="162" t="s">
        <v>56</v>
      </c>
      <c r="H75" s="162"/>
      <c r="I75" s="147"/>
      <c r="J75" s="164"/>
    </row>
    <row r="76" spans="1:10" x14ac:dyDescent="0.3">
      <c r="A76" s="217" t="s">
        <v>60</v>
      </c>
      <c r="B76" s="218"/>
      <c r="C76" s="162" t="s">
        <v>188</v>
      </c>
      <c r="D76" s="162"/>
      <c r="E76" s="162" t="s">
        <v>30</v>
      </c>
      <c r="F76" s="162"/>
      <c r="G76" s="162" t="s">
        <v>56</v>
      </c>
      <c r="H76" s="162"/>
      <c r="I76" s="147"/>
      <c r="J76" s="164"/>
    </row>
    <row r="77" spans="1:10" x14ac:dyDescent="0.3">
      <c r="A77" s="217" t="s">
        <v>61</v>
      </c>
      <c r="B77" s="218"/>
      <c r="C77" s="162" t="s">
        <v>189</v>
      </c>
      <c r="D77" s="162"/>
      <c r="E77" s="162" t="s">
        <v>30</v>
      </c>
      <c r="F77" s="162"/>
      <c r="G77" s="162" t="s">
        <v>56</v>
      </c>
      <c r="H77" s="162"/>
      <c r="I77" s="147"/>
      <c r="J77" s="164"/>
    </row>
    <row r="78" spans="1:10" x14ac:dyDescent="0.3">
      <c r="A78" s="217" t="s">
        <v>62</v>
      </c>
      <c r="B78" s="218"/>
      <c r="C78" s="162" t="s">
        <v>190</v>
      </c>
      <c r="D78" s="162"/>
      <c r="E78" s="162" t="s">
        <v>30</v>
      </c>
      <c r="F78" s="162"/>
      <c r="G78" s="162" t="s">
        <v>56</v>
      </c>
      <c r="H78" s="162"/>
      <c r="I78" s="147"/>
      <c r="J78" s="164"/>
    </row>
    <row r="79" spans="1:10" x14ac:dyDescent="0.3">
      <c r="A79" s="217" t="s">
        <v>63</v>
      </c>
      <c r="B79" s="218"/>
      <c r="C79" s="162" t="s">
        <v>191</v>
      </c>
      <c r="D79" s="162"/>
      <c r="E79" s="162" t="s">
        <v>30</v>
      </c>
      <c r="F79" s="162"/>
      <c r="G79" s="162" t="s">
        <v>56</v>
      </c>
      <c r="H79" s="162"/>
      <c r="I79" s="147"/>
      <c r="J79" s="164"/>
    </row>
    <row r="80" spans="1:10" x14ac:dyDescent="0.3">
      <c r="A80" s="217" t="s">
        <v>64</v>
      </c>
      <c r="B80" s="218"/>
      <c r="C80" s="162" t="s">
        <v>192</v>
      </c>
      <c r="D80" s="162"/>
      <c r="E80" s="162" t="s">
        <v>30</v>
      </c>
      <c r="F80" s="162"/>
      <c r="G80" s="162" t="s">
        <v>56</v>
      </c>
      <c r="H80" s="162"/>
      <c r="I80" s="147"/>
      <c r="J80" s="164"/>
    </row>
    <row r="81" spans="1:10" x14ac:dyDescent="0.3">
      <c r="A81" s="217" t="s">
        <v>65</v>
      </c>
      <c r="B81" s="218"/>
      <c r="C81" s="162" t="s">
        <v>193</v>
      </c>
      <c r="D81" s="162"/>
      <c r="E81" s="162" t="s">
        <v>30</v>
      </c>
      <c r="F81" s="162"/>
      <c r="G81" s="162" t="s">
        <v>56</v>
      </c>
      <c r="H81" s="162"/>
      <c r="I81" s="147"/>
      <c r="J81" s="164"/>
    </row>
    <row r="82" spans="1:10" x14ac:dyDescent="0.3">
      <c r="A82" s="217" t="s">
        <v>66</v>
      </c>
      <c r="B82" s="218"/>
      <c r="C82" s="162" t="s">
        <v>194</v>
      </c>
      <c r="D82" s="162"/>
      <c r="E82" s="162" t="s">
        <v>30</v>
      </c>
      <c r="F82" s="162"/>
      <c r="G82" s="162" t="s">
        <v>56</v>
      </c>
      <c r="H82" s="162"/>
      <c r="I82" s="147"/>
      <c r="J82" s="164"/>
    </row>
    <row r="83" spans="1:10" x14ac:dyDescent="0.3">
      <c r="A83" s="217" t="s">
        <v>67</v>
      </c>
      <c r="B83" s="218"/>
      <c r="C83" s="162" t="s">
        <v>195</v>
      </c>
      <c r="D83" s="162"/>
      <c r="E83" s="162" t="s">
        <v>30</v>
      </c>
      <c r="F83" s="162"/>
      <c r="G83" s="162" t="s">
        <v>56</v>
      </c>
      <c r="H83" s="162"/>
      <c r="I83" s="147"/>
      <c r="J83" s="164"/>
    </row>
    <row r="84" spans="1:10" x14ac:dyDescent="0.3">
      <c r="A84" s="242"/>
      <c r="B84" s="243"/>
      <c r="C84" s="243"/>
      <c r="D84" s="243"/>
      <c r="E84" s="243"/>
      <c r="F84" s="243"/>
      <c r="G84" s="243"/>
      <c r="H84" s="243"/>
      <c r="I84" s="243"/>
      <c r="J84" s="244"/>
    </row>
    <row r="85" spans="1:10" x14ac:dyDescent="0.3">
      <c r="A85" s="125"/>
      <c r="B85" s="126"/>
      <c r="C85" s="126"/>
      <c r="D85" s="126"/>
      <c r="E85" s="126"/>
      <c r="F85" s="126"/>
      <c r="G85" s="126"/>
      <c r="H85" s="126"/>
      <c r="I85" s="126"/>
      <c r="J85" s="127"/>
    </row>
    <row r="86" spans="1:10" x14ac:dyDescent="0.3">
      <c r="A86" s="125"/>
      <c r="B86" s="126"/>
      <c r="C86" s="126"/>
      <c r="D86" s="126"/>
      <c r="E86" s="126"/>
      <c r="F86" s="126"/>
      <c r="G86" s="126"/>
      <c r="H86" s="126"/>
      <c r="I86" s="126"/>
      <c r="J86" s="127"/>
    </row>
    <row r="87" spans="1:10" x14ac:dyDescent="0.3">
      <c r="A87" s="125"/>
      <c r="B87" s="126"/>
      <c r="C87" s="126"/>
      <c r="D87" s="126"/>
      <c r="E87" s="126"/>
      <c r="F87" s="126"/>
      <c r="G87" s="126"/>
      <c r="H87" s="126"/>
      <c r="I87" s="126"/>
      <c r="J87" s="127"/>
    </row>
    <row r="88" spans="1:10" x14ac:dyDescent="0.3">
      <c r="A88" s="125"/>
      <c r="B88" s="126"/>
      <c r="C88" s="126"/>
      <c r="D88" s="126"/>
      <c r="E88" s="126"/>
      <c r="F88" s="126"/>
      <c r="G88" s="126"/>
      <c r="H88" s="126"/>
      <c r="I88" s="126"/>
      <c r="J88" s="127"/>
    </row>
    <row r="89" spans="1:10" x14ac:dyDescent="0.3">
      <c r="A89" s="125"/>
      <c r="B89" s="126"/>
      <c r="C89" s="126"/>
      <c r="D89" s="126"/>
      <c r="E89" s="126"/>
      <c r="F89" s="126"/>
      <c r="G89" s="126"/>
      <c r="H89" s="126"/>
      <c r="I89" s="126"/>
      <c r="J89" s="127"/>
    </row>
    <row r="90" spans="1:10" ht="15" thickBot="1" x14ac:dyDescent="0.35">
      <c r="A90" s="128"/>
      <c r="B90" s="129"/>
      <c r="C90" s="129"/>
      <c r="D90" s="129"/>
      <c r="E90" s="129"/>
      <c r="F90" s="129"/>
      <c r="G90" s="129"/>
      <c r="H90" s="129"/>
      <c r="I90" s="129"/>
      <c r="J90" s="130"/>
    </row>
  </sheetData>
  <mergeCells count="255">
    <mergeCell ref="A74:J74"/>
    <mergeCell ref="A57:J57"/>
    <mergeCell ref="A54:J54"/>
    <mergeCell ref="A33:J34"/>
    <mergeCell ref="A42:J43"/>
    <mergeCell ref="A84:J90"/>
    <mergeCell ref="I79:J79"/>
    <mergeCell ref="I80:J80"/>
    <mergeCell ref="I81:J81"/>
    <mergeCell ref="I82:J82"/>
    <mergeCell ref="I83:J83"/>
    <mergeCell ref="G81:H81"/>
    <mergeCell ref="G82:H82"/>
    <mergeCell ref="G83:H83"/>
    <mergeCell ref="I75:J75"/>
    <mergeCell ref="I76:J76"/>
    <mergeCell ref="I77:J77"/>
    <mergeCell ref="I78:J78"/>
    <mergeCell ref="E83:F83"/>
    <mergeCell ref="G75:H75"/>
    <mergeCell ref="G76:H76"/>
    <mergeCell ref="G77:H77"/>
    <mergeCell ref="G78:H78"/>
    <mergeCell ref="G79:H79"/>
    <mergeCell ref="G80:H80"/>
    <mergeCell ref="E75:F75"/>
    <mergeCell ref="E76:F76"/>
    <mergeCell ref="E77:F77"/>
    <mergeCell ref="E78:F78"/>
    <mergeCell ref="E79:F79"/>
    <mergeCell ref="E80:F80"/>
    <mergeCell ref="E81:F81"/>
    <mergeCell ref="E82:F82"/>
    <mergeCell ref="C79:D79"/>
    <mergeCell ref="C80:D80"/>
    <mergeCell ref="C81:D81"/>
    <mergeCell ref="C82:D82"/>
    <mergeCell ref="C83:D83"/>
    <mergeCell ref="A81:B81"/>
    <mergeCell ref="A82:B82"/>
    <mergeCell ref="A83:B83"/>
    <mergeCell ref="C75:D75"/>
    <mergeCell ref="C76:D76"/>
    <mergeCell ref="C77:D77"/>
    <mergeCell ref="C78:D78"/>
    <mergeCell ref="A75:B75"/>
    <mergeCell ref="A76:B76"/>
    <mergeCell ref="A77:B77"/>
    <mergeCell ref="A78:B78"/>
    <mergeCell ref="A79:B79"/>
    <mergeCell ref="A80:B80"/>
    <mergeCell ref="A73:B73"/>
    <mergeCell ref="C73:D73"/>
    <mergeCell ref="G73:H73"/>
    <mergeCell ref="E73:F73"/>
    <mergeCell ref="I73:J73"/>
    <mergeCell ref="A72:B72"/>
    <mergeCell ref="C72:D72"/>
    <mergeCell ref="E72:F72"/>
    <mergeCell ref="G72:H72"/>
    <mergeCell ref="I72:J72"/>
    <mergeCell ref="A70:J70"/>
    <mergeCell ref="A71:B71"/>
    <mergeCell ref="C71:D71"/>
    <mergeCell ref="E71:F71"/>
    <mergeCell ref="G71:H71"/>
    <mergeCell ref="I71:J71"/>
    <mergeCell ref="A68:B68"/>
    <mergeCell ref="C68:D68"/>
    <mergeCell ref="E68:F68"/>
    <mergeCell ref="G68:H68"/>
    <mergeCell ref="I68:J68"/>
    <mergeCell ref="A69:B69"/>
    <mergeCell ref="C69:D69"/>
    <mergeCell ref="E69:F69"/>
    <mergeCell ref="G69:H69"/>
    <mergeCell ref="I69:J69"/>
    <mergeCell ref="A66:B66"/>
    <mergeCell ref="C66:D66"/>
    <mergeCell ref="E66:F66"/>
    <mergeCell ref="G66:H66"/>
    <mergeCell ref="I66:J66"/>
    <mergeCell ref="A67:B67"/>
    <mergeCell ref="C67:D67"/>
    <mergeCell ref="E67:F67"/>
    <mergeCell ref="G67:H67"/>
    <mergeCell ref="I67:J67"/>
    <mergeCell ref="A64:B64"/>
    <mergeCell ref="C64:D64"/>
    <mergeCell ref="E64:F64"/>
    <mergeCell ref="G64:H64"/>
    <mergeCell ref="I64:J64"/>
    <mergeCell ref="A65:B65"/>
    <mergeCell ref="C65:D65"/>
    <mergeCell ref="E65:F65"/>
    <mergeCell ref="G65:H65"/>
    <mergeCell ref="I65:J65"/>
    <mergeCell ref="A62:B62"/>
    <mergeCell ref="C62:D62"/>
    <mergeCell ref="E62:F62"/>
    <mergeCell ref="G62:H62"/>
    <mergeCell ref="I62:J62"/>
    <mergeCell ref="A63:B63"/>
    <mergeCell ref="C63:D63"/>
    <mergeCell ref="E63:F63"/>
    <mergeCell ref="G63:H63"/>
    <mergeCell ref="I63:J63"/>
    <mergeCell ref="A60:B60"/>
    <mergeCell ref="C60:D60"/>
    <mergeCell ref="E60:F60"/>
    <mergeCell ref="G60:H60"/>
    <mergeCell ref="I60:J60"/>
    <mergeCell ref="A61:B61"/>
    <mergeCell ref="C61:D61"/>
    <mergeCell ref="E61:F61"/>
    <mergeCell ref="G61:H61"/>
    <mergeCell ref="I61:J61"/>
    <mergeCell ref="A58:B58"/>
    <mergeCell ref="C58:D58"/>
    <mergeCell ref="E58:F58"/>
    <mergeCell ref="G58:H58"/>
    <mergeCell ref="I58:J58"/>
    <mergeCell ref="A59:B59"/>
    <mergeCell ref="C59:D59"/>
    <mergeCell ref="E59:F59"/>
    <mergeCell ref="G59:H59"/>
    <mergeCell ref="I59:J59"/>
    <mergeCell ref="B53:D53"/>
    <mergeCell ref="F53:G53"/>
    <mergeCell ref="H53:J53"/>
    <mergeCell ref="A55:H55"/>
    <mergeCell ref="I55:J55"/>
    <mergeCell ref="A56:H56"/>
    <mergeCell ref="I56:J56"/>
    <mergeCell ref="B51:D51"/>
    <mergeCell ref="F51:G51"/>
    <mergeCell ref="H51:J51"/>
    <mergeCell ref="B52:D52"/>
    <mergeCell ref="F52:G52"/>
    <mergeCell ref="H52:J52"/>
    <mergeCell ref="B49:D49"/>
    <mergeCell ref="F49:G49"/>
    <mergeCell ref="H49:J49"/>
    <mergeCell ref="B50:D50"/>
    <mergeCell ref="F50:G50"/>
    <mergeCell ref="H50:J50"/>
    <mergeCell ref="A45:J47"/>
    <mergeCell ref="B48:D48"/>
    <mergeCell ref="F48:G48"/>
    <mergeCell ref="H48:J48"/>
    <mergeCell ref="A32:B32"/>
    <mergeCell ref="I32:J32"/>
    <mergeCell ref="A15:J15"/>
    <mergeCell ref="A35:J35"/>
    <mergeCell ref="A16:H16"/>
    <mergeCell ref="A17:H17"/>
    <mergeCell ref="I16:J16"/>
    <mergeCell ref="I17:J17"/>
    <mergeCell ref="I28:J28"/>
    <mergeCell ref="I29:J29"/>
    <mergeCell ref="I30:J30"/>
    <mergeCell ref="I31:J31"/>
    <mergeCell ref="C32:D32"/>
    <mergeCell ref="E32:F32"/>
    <mergeCell ref="G32:H32"/>
    <mergeCell ref="G31:H31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G25:H25"/>
    <mergeCell ref="G26:H26"/>
    <mergeCell ref="G27:H27"/>
    <mergeCell ref="G28:H28"/>
    <mergeCell ref="G29:H29"/>
    <mergeCell ref="G30:H30"/>
    <mergeCell ref="G19:H19"/>
    <mergeCell ref="G20:H20"/>
    <mergeCell ref="G21:H21"/>
    <mergeCell ref="G22:H22"/>
    <mergeCell ref="G23:H23"/>
    <mergeCell ref="G24:H24"/>
    <mergeCell ref="E27:F27"/>
    <mergeCell ref="E28:F28"/>
    <mergeCell ref="E29:F29"/>
    <mergeCell ref="E30:F30"/>
    <mergeCell ref="E31:F31"/>
    <mergeCell ref="C29:D29"/>
    <mergeCell ref="C30:D30"/>
    <mergeCell ref="C31:D31"/>
    <mergeCell ref="C26:D26"/>
    <mergeCell ref="C27:D27"/>
    <mergeCell ref="C28:D28"/>
    <mergeCell ref="E21:F21"/>
    <mergeCell ref="E22:F22"/>
    <mergeCell ref="E23:F23"/>
    <mergeCell ref="E24:F24"/>
    <mergeCell ref="E25:F25"/>
    <mergeCell ref="C23:D23"/>
    <mergeCell ref="C24:D24"/>
    <mergeCell ref="C25:D25"/>
    <mergeCell ref="E26:F26"/>
    <mergeCell ref="A26:B26"/>
    <mergeCell ref="A27:B27"/>
    <mergeCell ref="A28:B28"/>
    <mergeCell ref="A29:B29"/>
    <mergeCell ref="A30:B30"/>
    <mergeCell ref="A31:B31"/>
    <mergeCell ref="G18:H18"/>
    <mergeCell ref="I18:J18"/>
    <mergeCell ref="A19:B19"/>
    <mergeCell ref="A20:B20"/>
    <mergeCell ref="A21:B21"/>
    <mergeCell ref="A22:B22"/>
    <mergeCell ref="C19:D19"/>
    <mergeCell ref="C20:D20"/>
    <mergeCell ref="C21:D21"/>
    <mergeCell ref="C22:D22"/>
    <mergeCell ref="A18:B18"/>
    <mergeCell ref="C18:D18"/>
    <mergeCell ref="E18:F18"/>
    <mergeCell ref="A23:B23"/>
    <mergeCell ref="A24:B24"/>
    <mergeCell ref="A25:B25"/>
    <mergeCell ref="E19:F19"/>
    <mergeCell ref="E20:F20"/>
    <mergeCell ref="B10:D10"/>
    <mergeCell ref="F10:G10"/>
    <mergeCell ref="H10:J10"/>
    <mergeCell ref="A11:J11"/>
    <mergeCell ref="A12:J14"/>
    <mergeCell ref="B8:D8"/>
    <mergeCell ref="F8:G8"/>
    <mergeCell ref="H8:J8"/>
    <mergeCell ref="B9:D9"/>
    <mergeCell ref="F9:G9"/>
    <mergeCell ref="H9:J9"/>
    <mergeCell ref="B6:D6"/>
    <mergeCell ref="F6:G6"/>
    <mergeCell ref="H6:J6"/>
    <mergeCell ref="B7:D7"/>
    <mergeCell ref="F7:G7"/>
    <mergeCell ref="H7:J7"/>
    <mergeCell ref="A1:J3"/>
    <mergeCell ref="B4:D4"/>
    <mergeCell ref="E4:G4"/>
    <mergeCell ref="H4:J4"/>
    <mergeCell ref="B5:D5"/>
    <mergeCell ref="F5:G5"/>
    <mergeCell ref="H5:J5"/>
  </mergeCells>
  <pageMargins left="0.25" right="0.25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topLeftCell="A40" workbookViewId="0">
      <selection activeCell="M19" sqref="M19"/>
    </sheetView>
  </sheetViews>
  <sheetFormatPr defaultRowHeight="14.4" x14ac:dyDescent="0.3"/>
  <cols>
    <col min="1" max="1" width="15.5546875" customWidth="1"/>
  </cols>
  <sheetData>
    <row r="1" spans="1:10" x14ac:dyDescent="0.3">
      <c r="A1" s="63" t="s">
        <v>38</v>
      </c>
      <c r="B1" s="64"/>
      <c r="C1" s="64"/>
      <c r="D1" s="64"/>
      <c r="E1" s="64"/>
      <c r="F1" s="64"/>
      <c r="G1" s="64"/>
      <c r="H1" s="64"/>
      <c r="I1" s="64"/>
      <c r="J1" s="65"/>
    </row>
    <row r="2" spans="1:10" x14ac:dyDescent="0.3">
      <c r="A2" s="66"/>
      <c r="B2" s="67"/>
      <c r="C2" s="67"/>
      <c r="D2" s="67"/>
      <c r="E2" s="67"/>
      <c r="F2" s="67"/>
      <c r="G2" s="67"/>
      <c r="H2" s="67"/>
      <c r="I2" s="67"/>
      <c r="J2" s="68"/>
    </row>
    <row r="3" spans="1:10" x14ac:dyDescent="0.3">
      <c r="A3" s="201"/>
      <c r="B3" s="202"/>
      <c r="C3" s="202"/>
      <c r="D3" s="202"/>
      <c r="E3" s="202"/>
      <c r="F3" s="202"/>
      <c r="G3" s="202"/>
      <c r="H3" s="202"/>
      <c r="I3" s="202"/>
      <c r="J3" s="203"/>
    </row>
    <row r="4" spans="1:10" x14ac:dyDescent="0.3">
      <c r="A4" s="24" t="s">
        <v>1</v>
      </c>
      <c r="B4" s="172" t="s">
        <v>68</v>
      </c>
      <c r="C4" s="173"/>
      <c r="D4" s="174"/>
      <c r="E4" s="175" t="s">
        <v>2</v>
      </c>
      <c r="F4" s="176"/>
      <c r="G4" s="177"/>
      <c r="H4" s="204" t="s">
        <v>69</v>
      </c>
      <c r="I4" s="205"/>
      <c r="J4" s="206"/>
    </row>
    <row r="5" spans="1:10" ht="13.5" customHeight="1" x14ac:dyDescent="0.3">
      <c r="A5" s="25" t="s">
        <v>3</v>
      </c>
      <c r="B5" s="73" t="s">
        <v>70</v>
      </c>
      <c r="C5" s="73"/>
      <c r="D5" s="73"/>
      <c r="E5" s="26"/>
      <c r="F5" s="73" t="s">
        <v>4</v>
      </c>
      <c r="G5" s="73"/>
      <c r="H5" s="73" t="s">
        <v>71</v>
      </c>
      <c r="I5" s="73"/>
      <c r="J5" s="77"/>
    </row>
    <row r="6" spans="1:10" ht="13.5" customHeight="1" x14ac:dyDescent="0.3">
      <c r="A6" s="27" t="s">
        <v>5</v>
      </c>
      <c r="B6" s="78" t="s">
        <v>72</v>
      </c>
      <c r="C6" s="78"/>
      <c r="D6" s="78"/>
      <c r="E6" s="28"/>
      <c r="F6" s="78" t="s">
        <v>6</v>
      </c>
      <c r="G6" s="78"/>
      <c r="H6" s="78" t="s">
        <v>73</v>
      </c>
      <c r="I6" s="78"/>
      <c r="J6" s="82"/>
    </row>
    <row r="7" spans="1:10" ht="12" customHeight="1" x14ac:dyDescent="0.3">
      <c r="A7" s="27" t="s">
        <v>7</v>
      </c>
      <c r="B7" s="78" t="s">
        <v>74</v>
      </c>
      <c r="C7" s="78"/>
      <c r="D7" s="78"/>
      <c r="E7" s="28"/>
      <c r="F7" s="78" t="s">
        <v>8</v>
      </c>
      <c r="G7" s="78"/>
      <c r="H7" s="78" t="s">
        <v>75</v>
      </c>
      <c r="I7" s="78"/>
      <c r="J7" s="82"/>
    </row>
    <row r="8" spans="1:10" x14ac:dyDescent="0.3">
      <c r="A8" s="27" t="s">
        <v>9</v>
      </c>
      <c r="B8" s="78" t="s">
        <v>200</v>
      </c>
      <c r="C8" s="78"/>
      <c r="D8" s="78"/>
      <c r="E8" s="28"/>
      <c r="F8" s="87" t="s">
        <v>10</v>
      </c>
      <c r="G8" s="87"/>
      <c r="H8" s="131">
        <v>44792</v>
      </c>
      <c r="I8" s="131"/>
      <c r="J8" s="171"/>
    </row>
    <row r="9" spans="1:10" x14ac:dyDescent="0.3">
      <c r="A9" s="29" t="s">
        <v>11</v>
      </c>
      <c r="B9" s="87" t="s">
        <v>77</v>
      </c>
      <c r="C9" s="87"/>
      <c r="D9" s="87"/>
      <c r="E9" s="30"/>
      <c r="F9" s="78" t="s">
        <v>78</v>
      </c>
      <c r="G9" s="78"/>
      <c r="H9" s="89">
        <v>44792</v>
      </c>
      <c r="I9" s="89"/>
      <c r="J9" s="90"/>
    </row>
    <row r="10" spans="1:10" x14ac:dyDescent="0.3">
      <c r="A10" s="31" t="s">
        <v>13</v>
      </c>
      <c r="B10" s="93">
        <v>350</v>
      </c>
      <c r="C10" s="93"/>
      <c r="D10" s="93"/>
      <c r="E10" s="32"/>
      <c r="F10" s="170" t="s">
        <v>14</v>
      </c>
      <c r="G10" s="170"/>
      <c r="H10" s="93" t="s">
        <v>79</v>
      </c>
      <c r="I10" s="93"/>
      <c r="J10" s="97"/>
    </row>
    <row r="11" spans="1:10" x14ac:dyDescent="0.3">
      <c r="A11" s="245" t="s">
        <v>183</v>
      </c>
      <c r="B11" s="246"/>
      <c r="C11" s="246"/>
      <c r="D11" s="246"/>
      <c r="E11" s="246"/>
      <c r="F11" s="246"/>
      <c r="G11" s="246"/>
      <c r="H11" s="246"/>
      <c r="I11" s="246"/>
      <c r="J11" s="247"/>
    </row>
    <row r="12" spans="1:10" x14ac:dyDescent="0.3">
      <c r="A12" s="125"/>
      <c r="B12" s="126"/>
      <c r="C12" s="126"/>
      <c r="D12" s="126"/>
      <c r="E12" s="126"/>
      <c r="F12" s="126"/>
      <c r="G12" s="126"/>
      <c r="H12" s="126"/>
      <c r="I12" s="126"/>
      <c r="J12" s="127"/>
    </row>
    <row r="13" spans="1:10" x14ac:dyDescent="0.3">
      <c r="A13" s="125"/>
      <c r="B13" s="126"/>
      <c r="C13" s="126"/>
      <c r="D13" s="126"/>
      <c r="E13" s="126"/>
      <c r="F13" s="126"/>
      <c r="G13" s="126"/>
      <c r="H13" s="126"/>
      <c r="I13" s="126"/>
      <c r="J13" s="127"/>
    </row>
    <row r="14" spans="1:10" x14ac:dyDescent="0.3">
      <c r="A14" s="125"/>
      <c r="B14" s="126"/>
      <c r="C14" s="126"/>
      <c r="D14" s="126"/>
      <c r="E14" s="126"/>
      <c r="F14" s="126"/>
      <c r="G14" s="126"/>
      <c r="H14" s="126"/>
      <c r="I14" s="126"/>
      <c r="J14" s="127"/>
    </row>
    <row r="15" spans="1:10" x14ac:dyDescent="0.3">
      <c r="A15" s="98" t="s">
        <v>16</v>
      </c>
      <c r="B15" s="99"/>
      <c r="C15" s="99"/>
      <c r="D15" s="99"/>
      <c r="E15" s="99"/>
      <c r="F15" s="99"/>
      <c r="G15" s="99"/>
      <c r="H15" s="99"/>
      <c r="I15" s="99"/>
      <c r="J15" s="100"/>
    </row>
    <row r="16" spans="1:10" x14ac:dyDescent="0.3">
      <c r="A16" s="217" t="s">
        <v>1</v>
      </c>
      <c r="B16" s="218"/>
      <c r="C16" s="218"/>
      <c r="D16" s="218"/>
      <c r="E16" s="218"/>
      <c r="F16" s="218"/>
      <c r="G16" s="218"/>
      <c r="H16" s="218"/>
      <c r="I16" s="219"/>
      <c r="J16" s="220"/>
    </row>
    <row r="17" spans="1:18" x14ac:dyDescent="0.3">
      <c r="A17" s="217" t="s">
        <v>10</v>
      </c>
      <c r="B17" s="218"/>
      <c r="C17" s="218"/>
      <c r="D17" s="218"/>
      <c r="E17" s="218"/>
      <c r="F17" s="218"/>
      <c r="G17" s="218"/>
      <c r="H17" s="218"/>
      <c r="I17" s="219"/>
      <c r="J17" s="220"/>
    </row>
    <row r="18" spans="1:18" x14ac:dyDescent="0.3">
      <c r="A18" s="248" t="s">
        <v>162</v>
      </c>
      <c r="B18" s="249"/>
      <c r="C18" s="249" t="s">
        <v>163</v>
      </c>
      <c r="D18" s="249"/>
      <c r="E18" s="249" t="s">
        <v>164</v>
      </c>
      <c r="F18" s="249"/>
      <c r="G18" s="249" t="s">
        <v>165</v>
      </c>
      <c r="H18" s="249"/>
      <c r="I18" s="222" t="s">
        <v>21</v>
      </c>
      <c r="J18" s="223"/>
    </row>
    <row r="19" spans="1:18" x14ac:dyDescent="0.3">
      <c r="A19" s="253" t="s">
        <v>203</v>
      </c>
      <c r="B19" s="250"/>
      <c r="C19" s="250"/>
      <c r="D19" s="250"/>
      <c r="E19" s="250"/>
      <c r="F19" s="250"/>
      <c r="G19" s="250"/>
      <c r="H19" s="250"/>
      <c r="I19" s="254"/>
      <c r="J19" s="255"/>
      <c r="P19" s="91"/>
      <c r="Q19" s="92"/>
      <c r="R19" s="92"/>
    </row>
    <row r="20" spans="1:18" x14ac:dyDescent="0.3">
      <c r="A20" s="253" t="s">
        <v>201</v>
      </c>
      <c r="B20" s="250"/>
      <c r="C20" s="250"/>
      <c r="D20" s="250"/>
      <c r="E20" s="250"/>
      <c r="F20" s="250"/>
      <c r="G20" s="250"/>
      <c r="H20" s="250"/>
      <c r="I20" s="254"/>
      <c r="J20" s="255"/>
      <c r="P20" s="91"/>
      <c r="Q20" s="92"/>
      <c r="R20" s="92"/>
    </row>
    <row r="21" spans="1:18" ht="15" customHeight="1" x14ac:dyDescent="0.3">
      <c r="A21" s="251" t="s">
        <v>204</v>
      </c>
      <c r="B21" s="252"/>
      <c r="C21" s="252"/>
      <c r="D21" s="252"/>
      <c r="E21" s="250"/>
      <c r="F21" s="250"/>
      <c r="G21" s="250"/>
      <c r="H21" s="250"/>
      <c r="I21" s="254"/>
      <c r="J21" s="255"/>
      <c r="P21" s="91"/>
      <c r="Q21" s="92"/>
      <c r="R21" s="92"/>
    </row>
    <row r="22" spans="1:18" ht="15" customHeight="1" x14ac:dyDescent="0.3">
      <c r="A22" s="261" t="s">
        <v>202</v>
      </c>
      <c r="B22" s="262"/>
      <c r="C22" s="250"/>
      <c r="D22" s="250"/>
      <c r="E22" s="250"/>
      <c r="F22" s="250"/>
      <c r="G22" s="250"/>
      <c r="H22" s="250"/>
      <c r="I22" s="254"/>
      <c r="J22" s="255"/>
      <c r="P22" s="91"/>
      <c r="Q22" s="92"/>
      <c r="R22" s="92"/>
    </row>
    <row r="23" spans="1:18" ht="15" customHeight="1" x14ac:dyDescent="0.3">
      <c r="A23" s="278" t="s">
        <v>205</v>
      </c>
      <c r="B23" s="279"/>
      <c r="C23" s="280"/>
      <c r="D23" s="280"/>
      <c r="E23" s="280"/>
      <c r="F23" s="280"/>
      <c r="G23" s="280"/>
      <c r="H23" s="280"/>
      <c r="I23" s="266"/>
      <c r="J23" s="267"/>
      <c r="P23" s="61"/>
      <c r="Q23" s="10"/>
      <c r="R23" s="10"/>
    </row>
    <row r="24" spans="1:18" x14ac:dyDescent="0.3">
      <c r="A24" s="263" t="s">
        <v>199</v>
      </c>
      <c r="B24" s="264"/>
      <c r="C24" s="264"/>
      <c r="D24" s="264"/>
      <c r="E24" s="264"/>
      <c r="F24" s="264"/>
      <c r="G24" s="264"/>
      <c r="H24" s="264"/>
      <c r="I24" s="264"/>
      <c r="J24" s="265"/>
      <c r="P24" s="91"/>
      <c r="Q24" s="92"/>
      <c r="R24" s="92"/>
    </row>
    <row r="25" spans="1:18" x14ac:dyDescent="0.3">
      <c r="A25" s="256" t="s">
        <v>208</v>
      </c>
      <c r="B25" s="257"/>
      <c r="C25" s="257"/>
      <c r="D25" s="257"/>
      <c r="E25" s="257"/>
      <c r="F25" s="257"/>
      <c r="G25" s="257"/>
      <c r="H25" s="257"/>
      <c r="I25" s="257"/>
      <c r="J25" s="258"/>
    </row>
    <row r="26" spans="1:18" x14ac:dyDescent="0.3">
      <c r="A26" s="248" t="s">
        <v>162</v>
      </c>
      <c r="B26" s="249"/>
      <c r="C26" s="249" t="s">
        <v>163</v>
      </c>
      <c r="D26" s="249"/>
      <c r="E26" s="249" t="s">
        <v>164</v>
      </c>
      <c r="F26" s="249"/>
      <c r="G26" s="249" t="s">
        <v>165</v>
      </c>
      <c r="H26" s="249"/>
      <c r="I26" s="259" t="s">
        <v>21</v>
      </c>
      <c r="J26" s="260"/>
    </row>
    <row r="27" spans="1:18" x14ac:dyDescent="0.3">
      <c r="A27" s="268" t="s">
        <v>41</v>
      </c>
      <c r="B27" s="269"/>
      <c r="C27" s="250" t="s">
        <v>149</v>
      </c>
      <c r="D27" s="250"/>
      <c r="E27" s="250" t="s">
        <v>30</v>
      </c>
      <c r="F27" s="250"/>
      <c r="G27" s="270">
        <v>45</v>
      </c>
      <c r="H27" s="270"/>
      <c r="I27" s="162"/>
      <c r="J27" s="163"/>
    </row>
    <row r="28" spans="1:18" x14ac:dyDescent="0.3">
      <c r="A28" s="268" t="s">
        <v>42</v>
      </c>
      <c r="B28" s="269"/>
      <c r="C28" s="250" t="s">
        <v>149</v>
      </c>
      <c r="D28" s="250"/>
      <c r="E28" s="250" t="s">
        <v>30</v>
      </c>
      <c r="F28" s="250"/>
      <c r="G28" s="270">
        <v>5</v>
      </c>
      <c r="H28" s="270"/>
      <c r="I28" s="162"/>
      <c r="J28" s="163"/>
    </row>
    <row r="29" spans="1:18" x14ac:dyDescent="0.3">
      <c r="A29" s="268" t="s">
        <v>43</v>
      </c>
      <c r="B29" s="269"/>
      <c r="C29" s="250" t="s">
        <v>149</v>
      </c>
      <c r="D29" s="250"/>
      <c r="E29" s="250" t="s">
        <v>30</v>
      </c>
      <c r="F29" s="250"/>
      <c r="G29" s="270">
        <v>10</v>
      </c>
      <c r="H29" s="270"/>
      <c r="I29" s="162"/>
      <c r="J29" s="163"/>
    </row>
    <row r="30" spans="1:18" x14ac:dyDescent="0.3">
      <c r="A30" s="268" t="s">
        <v>44</v>
      </c>
      <c r="B30" s="269"/>
      <c r="C30" s="250" t="s">
        <v>149</v>
      </c>
      <c r="D30" s="250"/>
      <c r="E30" s="250" t="s">
        <v>30</v>
      </c>
      <c r="F30" s="250"/>
      <c r="G30" s="270">
        <v>10</v>
      </c>
      <c r="H30" s="270"/>
      <c r="I30" s="162"/>
      <c r="J30" s="163"/>
    </row>
    <row r="31" spans="1:18" x14ac:dyDescent="0.3">
      <c r="A31" s="268" t="s">
        <v>45</v>
      </c>
      <c r="B31" s="269"/>
      <c r="C31" s="250" t="s">
        <v>149</v>
      </c>
      <c r="D31" s="250"/>
      <c r="E31" s="250" t="s">
        <v>30</v>
      </c>
      <c r="F31" s="250"/>
      <c r="G31" s="270">
        <v>10</v>
      </c>
      <c r="H31" s="270"/>
      <c r="I31" s="162"/>
      <c r="J31" s="163"/>
    </row>
    <row r="32" spans="1:18" x14ac:dyDescent="0.3">
      <c r="A32" s="268" t="s">
        <v>46</v>
      </c>
      <c r="B32" s="269"/>
      <c r="C32" s="250" t="s">
        <v>149</v>
      </c>
      <c r="D32" s="250"/>
      <c r="E32" s="250" t="s">
        <v>30</v>
      </c>
      <c r="F32" s="250"/>
      <c r="G32" s="270" t="s">
        <v>47</v>
      </c>
      <c r="H32" s="270"/>
      <c r="I32" s="162"/>
      <c r="J32" s="163"/>
    </row>
    <row r="33" spans="1:10" x14ac:dyDescent="0.3">
      <c r="A33" s="268" t="s">
        <v>48</v>
      </c>
      <c r="B33" s="269"/>
      <c r="C33" s="250" t="s">
        <v>149</v>
      </c>
      <c r="D33" s="250"/>
      <c r="E33" s="250" t="s">
        <v>30</v>
      </c>
      <c r="F33" s="250"/>
      <c r="G33" s="270">
        <v>15</v>
      </c>
      <c r="H33" s="270"/>
      <c r="I33" s="162"/>
      <c r="J33" s="163"/>
    </row>
    <row r="34" spans="1:10" x14ac:dyDescent="0.3">
      <c r="A34" s="268" t="s">
        <v>49</v>
      </c>
      <c r="B34" s="269"/>
      <c r="C34" s="250" t="s">
        <v>149</v>
      </c>
      <c r="D34" s="250"/>
      <c r="E34" s="250" t="s">
        <v>30</v>
      </c>
      <c r="F34" s="250"/>
      <c r="G34" s="270">
        <v>20</v>
      </c>
      <c r="H34" s="270"/>
      <c r="I34" s="162"/>
      <c r="J34" s="163"/>
    </row>
    <row r="35" spans="1:10" x14ac:dyDescent="0.3">
      <c r="A35" s="268" t="s">
        <v>50</v>
      </c>
      <c r="B35" s="269"/>
      <c r="C35" s="250" t="s">
        <v>149</v>
      </c>
      <c r="D35" s="250"/>
      <c r="E35" s="250" t="s">
        <v>30</v>
      </c>
      <c r="F35" s="250"/>
      <c r="G35" s="270" t="s">
        <v>47</v>
      </c>
      <c r="H35" s="270"/>
      <c r="I35" s="162"/>
      <c r="J35" s="163"/>
    </row>
    <row r="36" spans="1:10" x14ac:dyDescent="0.3">
      <c r="A36" s="268" t="s">
        <v>51</v>
      </c>
      <c r="B36" s="269"/>
      <c r="C36" s="250" t="s">
        <v>149</v>
      </c>
      <c r="D36" s="250"/>
      <c r="E36" s="250" t="s">
        <v>30</v>
      </c>
      <c r="F36" s="250"/>
      <c r="G36" s="270" t="s">
        <v>47</v>
      </c>
      <c r="H36" s="270"/>
      <c r="I36" s="162"/>
      <c r="J36" s="163"/>
    </row>
    <row r="37" spans="1:10" x14ac:dyDescent="0.3">
      <c r="A37" s="268" t="s">
        <v>52</v>
      </c>
      <c r="B37" s="269"/>
      <c r="C37" s="250" t="s">
        <v>149</v>
      </c>
      <c r="D37" s="250"/>
      <c r="E37" s="250" t="s">
        <v>30</v>
      </c>
      <c r="F37" s="250"/>
      <c r="G37" s="270" t="s">
        <v>47</v>
      </c>
      <c r="H37" s="270"/>
      <c r="I37" s="162"/>
      <c r="J37" s="163"/>
    </row>
    <row r="38" spans="1:10" x14ac:dyDescent="0.3">
      <c r="A38" s="271" t="s">
        <v>206</v>
      </c>
      <c r="B38" s="272"/>
      <c r="C38" s="272"/>
      <c r="D38" s="272"/>
      <c r="E38" s="272"/>
      <c r="F38" s="272"/>
      <c r="G38" s="272"/>
      <c r="H38" s="272"/>
      <c r="I38" s="272"/>
      <c r="J38" s="273"/>
    </row>
    <row r="39" spans="1:10" x14ac:dyDescent="0.3">
      <c r="A39" s="268" t="s">
        <v>54</v>
      </c>
      <c r="B39" s="269"/>
      <c r="C39" s="250" t="s">
        <v>149</v>
      </c>
      <c r="D39" s="250"/>
      <c r="E39" s="250" t="s">
        <v>30</v>
      </c>
      <c r="F39" s="250"/>
      <c r="G39" s="250">
        <v>20</v>
      </c>
      <c r="H39" s="250"/>
      <c r="I39" s="162"/>
      <c r="J39" s="163"/>
    </row>
    <row r="40" spans="1:10" x14ac:dyDescent="0.3">
      <c r="A40" s="268" t="s">
        <v>55</v>
      </c>
      <c r="B40" s="269"/>
      <c r="C40" s="250" t="s">
        <v>186</v>
      </c>
      <c r="D40" s="250"/>
      <c r="E40" s="250" t="s">
        <v>30</v>
      </c>
      <c r="F40" s="250"/>
      <c r="G40" s="250" t="s">
        <v>56</v>
      </c>
      <c r="H40" s="250"/>
      <c r="I40" s="162"/>
      <c r="J40" s="163"/>
    </row>
    <row r="41" spans="1:10" x14ac:dyDescent="0.3">
      <c r="A41" s="268" t="s">
        <v>57</v>
      </c>
      <c r="B41" s="269"/>
      <c r="C41" s="250" t="s">
        <v>149</v>
      </c>
      <c r="D41" s="250"/>
      <c r="E41" s="250" t="s">
        <v>30</v>
      </c>
      <c r="F41" s="250"/>
      <c r="G41" s="250">
        <v>50</v>
      </c>
      <c r="H41" s="250"/>
      <c r="I41" s="147"/>
      <c r="J41" s="164"/>
    </row>
    <row r="42" spans="1:10" x14ac:dyDescent="0.3">
      <c r="A42" s="271" t="s">
        <v>207</v>
      </c>
      <c r="B42" s="272"/>
      <c r="C42" s="272"/>
      <c r="D42" s="272"/>
      <c r="E42" s="272"/>
      <c r="F42" s="272"/>
      <c r="G42" s="272"/>
      <c r="H42" s="272"/>
      <c r="I42" s="272"/>
      <c r="J42" s="273"/>
    </row>
    <row r="43" spans="1:10" x14ac:dyDescent="0.3">
      <c r="A43" s="268" t="s">
        <v>59</v>
      </c>
      <c r="B43" s="269"/>
      <c r="C43" s="250" t="s">
        <v>187</v>
      </c>
      <c r="D43" s="250"/>
      <c r="E43" s="250" t="s">
        <v>30</v>
      </c>
      <c r="F43" s="250"/>
      <c r="G43" s="250" t="s">
        <v>56</v>
      </c>
      <c r="H43" s="250"/>
      <c r="I43" s="147"/>
      <c r="J43" s="164"/>
    </row>
    <row r="44" spans="1:10" x14ac:dyDescent="0.3">
      <c r="A44" s="268" t="s">
        <v>60</v>
      </c>
      <c r="B44" s="269"/>
      <c r="C44" s="250" t="s">
        <v>188</v>
      </c>
      <c r="D44" s="250"/>
      <c r="E44" s="250" t="s">
        <v>30</v>
      </c>
      <c r="F44" s="250"/>
      <c r="G44" s="250" t="s">
        <v>56</v>
      </c>
      <c r="H44" s="250"/>
      <c r="I44" s="147"/>
      <c r="J44" s="164"/>
    </row>
    <row r="45" spans="1:10" x14ac:dyDescent="0.3">
      <c r="A45" s="268" t="s">
        <v>61</v>
      </c>
      <c r="B45" s="269"/>
      <c r="C45" s="250" t="s">
        <v>189</v>
      </c>
      <c r="D45" s="250"/>
      <c r="E45" s="250" t="s">
        <v>30</v>
      </c>
      <c r="F45" s="250"/>
      <c r="G45" s="250" t="s">
        <v>56</v>
      </c>
      <c r="H45" s="250"/>
      <c r="I45" s="147"/>
      <c r="J45" s="164"/>
    </row>
    <row r="46" spans="1:10" x14ac:dyDescent="0.3">
      <c r="A46" s="268" t="s">
        <v>62</v>
      </c>
      <c r="B46" s="269"/>
      <c r="C46" s="250" t="s">
        <v>190</v>
      </c>
      <c r="D46" s="250"/>
      <c r="E46" s="250" t="s">
        <v>30</v>
      </c>
      <c r="F46" s="250"/>
      <c r="G46" s="250" t="s">
        <v>56</v>
      </c>
      <c r="H46" s="250"/>
      <c r="I46" s="147"/>
      <c r="J46" s="164"/>
    </row>
    <row r="47" spans="1:10" x14ac:dyDescent="0.3">
      <c r="A47" s="268" t="s">
        <v>63</v>
      </c>
      <c r="B47" s="269"/>
      <c r="C47" s="250" t="s">
        <v>191</v>
      </c>
      <c r="D47" s="250"/>
      <c r="E47" s="250" t="s">
        <v>30</v>
      </c>
      <c r="F47" s="250"/>
      <c r="G47" s="250" t="s">
        <v>56</v>
      </c>
      <c r="H47" s="250"/>
      <c r="I47" s="147"/>
      <c r="J47" s="164"/>
    </row>
    <row r="48" spans="1:10" x14ac:dyDescent="0.3">
      <c r="A48" s="268" t="s">
        <v>64</v>
      </c>
      <c r="B48" s="269"/>
      <c r="C48" s="250" t="s">
        <v>192</v>
      </c>
      <c r="D48" s="250"/>
      <c r="E48" s="250" t="s">
        <v>30</v>
      </c>
      <c r="F48" s="250"/>
      <c r="G48" s="250" t="s">
        <v>56</v>
      </c>
      <c r="H48" s="250"/>
      <c r="I48" s="147"/>
      <c r="J48" s="164"/>
    </row>
    <row r="49" spans="1:10" x14ac:dyDescent="0.3">
      <c r="A49" s="268" t="s">
        <v>65</v>
      </c>
      <c r="B49" s="269"/>
      <c r="C49" s="250" t="s">
        <v>193</v>
      </c>
      <c r="D49" s="250"/>
      <c r="E49" s="250" t="s">
        <v>30</v>
      </c>
      <c r="F49" s="250"/>
      <c r="G49" s="250" t="s">
        <v>56</v>
      </c>
      <c r="H49" s="250"/>
      <c r="I49" s="147"/>
      <c r="J49" s="164"/>
    </row>
    <row r="50" spans="1:10" x14ac:dyDescent="0.3">
      <c r="A50" s="268" t="s">
        <v>66</v>
      </c>
      <c r="B50" s="269"/>
      <c r="C50" s="250" t="s">
        <v>194</v>
      </c>
      <c r="D50" s="250"/>
      <c r="E50" s="250" t="s">
        <v>30</v>
      </c>
      <c r="F50" s="250"/>
      <c r="G50" s="250" t="s">
        <v>56</v>
      </c>
      <c r="H50" s="250"/>
      <c r="I50" s="147"/>
      <c r="J50" s="164"/>
    </row>
    <row r="51" spans="1:10" ht="15" thickBot="1" x14ac:dyDescent="0.35">
      <c r="A51" s="274" t="s">
        <v>67</v>
      </c>
      <c r="B51" s="275"/>
      <c r="C51" s="276" t="s">
        <v>195</v>
      </c>
      <c r="D51" s="276"/>
      <c r="E51" s="276" t="s">
        <v>30</v>
      </c>
      <c r="F51" s="276"/>
      <c r="G51" s="276" t="s">
        <v>56</v>
      </c>
      <c r="H51" s="276"/>
      <c r="I51" s="149"/>
      <c r="J51" s="277"/>
    </row>
  </sheetData>
  <mergeCells count="188">
    <mergeCell ref="A51:B51"/>
    <mergeCell ref="C51:D51"/>
    <mergeCell ref="E51:F51"/>
    <mergeCell ref="G51:H51"/>
    <mergeCell ref="I51:J51"/>
    <mergeCell ref="A12:J14"/>
    <mergeCell ref="A23:B23"/>
    <mergeCell ref="C23:D23"/>
    <mergeCell ref="E23:F23"/>
    <mergeCell ref="G23:H23"/>
    <mergeCell ref="A49:B49"/>
    <mergeCell ref="C49:D49"/>
    <mergeCell ref="E49:F49"/>
    <mergeCell ref="G49:H49"/>
    <mergeCell ref="I49:J49"/>
    <mergeCell ref="A50:B50"/>
    <mergeCell ref="C50:D50"/>
    <mergeCell ref="E50:F50"/>
    <mergeCell ref="G50:H50"/>
    <mergeCell ref="I50:J50"/>
    <mergeCell ref="A47:B47"/>
    <mergeCell ref="C47:D47"/>
    <mergeCell ref="E47:F47"/>
    <mergeCell ref="G47:H47"/>
    <mergeCell ref="I47:J47"/>
    <mergeCell ref="A48:B48"/>
    <mergeCell ref="C48:D48"/>
    <mergeCell ref="E48:F48"/>
    <mergeCell ref="G48:H48"/>
    <mergeCell ref="I48:J48"/>
    <mergeCell ref="A45:B45"/>
    <mergeCell ref="C45:D45"/>
    <mergeCell ref="E45:F45"/>
    <mergeCell ref="G45:H45"/>
    <mergeCell ref="I45:J45"/>
    <mergeCell ref="A46:B46"/>
    <mergeCell ref="C46:D46"/>
    <mergeCell ref="E46:F46"/>
    <mergeCell ref="G46:H46"/>
    <mergeCell ref="I46:J46"/>
    <mergeCell ref="A43:B43"/>
    <mergeCell ref="C43:D43"/>
    <mergeCell ref="E43:F43"/>
    <mergeCell ref="G43:H43"/>
    <mergeCell ref="I43:J43"/>
    <mergeCell ref="A44:B44"/>
    <mergeCell ref="C44:D44"/>
    <mergeCell ref="E44:F44"/>
    <mergeCell ref="G44:H44"/>
    <mergeCell ref="I44:J44"/>
    <mergeCell ref="A41:B41"/>
    <mergeCell ref="C41:D41"/>
    <mergeCell ref="E41:F41"/>
    <mergeCell ref="G41:H41"/>
    <mergeCell ref="I41:J41"/>
    <mergeCell ref="A42:J42"/>
    <mergeCell ref="A39:B39"/>
    <mergeCell ref="C39:D39"/>
    <mergeCell ref="E39:F39"/>
    <mergeCell ref="G39:H39"/>
    <mergeCell ref="I39:J39"/>
    <mergeCell ref="A40:B40"/>
    <mergeCell ref="C40:D40"/>
    <mergeCell ref="E40:F40"/>
    <mergeCell ref="G40:H40"/>
    <mergeCell ref="I40:J40"/>
    <mergeCell ref="A37:B37"/>
    <mergeCell ref="C37:D37"/>
    <mergeCell ref="E37:F37"/>
    <mergeCell ref="G37:H37"/>
    <mergeCell ref="I37:J37"/>
    <mergeCell ref="A38:J38"/>
    <mergeCell ref="A35:B35"/>
    <mergeCell ref="C35:D35"/>
    <mergeCell ref="E35:F35"/>
    <mergeCell ref="G35:H35"/>
    <mergeCell ref="I35:J35"/>
    <mergeCell ref="A36:B36"/>
    <mergeCell ref="C36:D36"/>
    <mergeCell ref="E36:F36"/>
    <mergeCell ref="G36:H36"/>
    <mergeCell ref="I36:J36"/>
    <mergeCell ref="A33:B33"/>
    <mergeCell ref="C33:D33"/>
    <mergeCell ref="E33:F33"/>
    <mergeCell ref="G33:H33"/>
    <mergeCell ref="I33:J33"/>
    <mergeCell ref="A34:B34"/>
    <mergeCell ref="C34:D34"/>
    <mergeCell ref="E34:F34"/>
    <mergeCell ref="G34:H34"/>
    <mergeCell ref="I34:J34"/>
    <mergeCell ref="A31:B31"/>
    <mergeCell ref="C31:D31"/>
    <mergeCell ref="E31:F31"/>
    <mergeCell ref="G31:H31"/>
    <mergeCell ref="I31:J31"/>
    <mergeCell ref="A32:B32"/>
    <mergeCell ref="C32:D32"/>
    <mergeCell ref="E32:F32"/>
    <mergeCell ref="G32:H32"/>
    <mergeCell ref="I32:J32"/>
    <mergeCell ref="A29:B29"/>
    <mergeCell ref="C29:D29"/>
    <mergeCell ref="E29:F29"/>
    <mergeCell ref="G29:H29"/>
    <mergeCell ref="I29:J29"/>
    <mergeCell ref="A30:B30"/>
    <mergeCell ref="C30:D30"/>
    <mergeCell ref="E30:F30"/>
    <mergeCell ref="G30:H30"/>
    <mergeCell ref="I30:J30"/>
    <mergeCell ref="A27:B27"/>
    <mergeCell ref="C27:D27"/>
    <mergeCell ref="E27:F27"/>
    <mergeCell ref="G27:H27"/>
    <mergeCell ref="I27:J27"/>
    <mergeCell ref="A28:B28"/>
    <mergeCell ref="C28:D28"/>
    <mergeCell ref="E28:F28"/>
    <mergeCell ref="G28:H28"/>
    <mergeCell ref="I28:J28"/>
    <mergeCell ref="C20:D20"/>
    <mergeCell ref="E20:F20"/>
    <mergeCell ref="I20:J20"/>
    <mergeCell ref="P19:R19"/>
    <mergeCell ref="P20:R20"/>
    <mergeCell ref="A25:J25"/>
    <mergeCell ref="A26:B26"/>
    <mergeCell ref="C26:D26"/>
    <mergeCell ref="E26:F26"/>
    <mergeCell ref="G26:H26"/>
    <mergeCell ref="I26:J26"/>
    <mergeCell ref="I21:J21"/>
    <mergeCell ref="A22:B22"/>
    <mergeCell ref="C22:D22"/>
    <mergeCell ref="E22:F22"/>
    <mergeCell ref="I22:J22"/>
    <mergeCell ref="A24:J24"/>
    <mergeCell ref="I23:J23"/>
    <mergeCell ref="P21:R21"/>
    <mergeCell ref="P22:R22"/>
    <mergeCell ref="P24:R24"/>
    <mergeCell ref="A16:H16"/>
    <mergeCell ref="I16:J16"/>
    <mergeCell ref="A17:H17"/>
    <mergeCell ref="I17:J17"/>
    <mergeCell ref="A18:B18"/>
    <mergeCell ref="I18:J18"/>
    <mergeCell ref="G18:H18"/>
    <mergeCell ref="G19:H19"/>
    <mergeCell ref="G20:H20"/>
    <mergeCell ref="G21:H21"/>
    <mergeCell ref="G22:H22"/>
    <mergeCell ref="A21:B21"/>
    <mergeCell ref="C21:D21"/>
    <mergeCell ref="E21:F21"/>
    <mergeCell ref="C18:D18"/>
    <mergeCell ref="E18:F18"/>
    <mergeCell ref="A19:B19"/>
    <mergeCell ref="C19:D19"/>
    <mergeCell ref="E19:F19"/>
    <mergeCell ref="I19:J19"/>
    <mergeCell ref="A20:B20"/>
    <mergeCell ref="B10:D10"/>
    <mergeCell ref="F10:G10"/>
    <mergeCell ref="H10:J10"/>
    <mergeCell ref="A11:J11"/>
    <mergeCell ref="A15:J15"/>
    <mergeCell ref="B8:D8"/>
    <mergeCell ref="F8:G8"/>
    <mergeCell ref="H8:J8"/>
    <mergeCell ref="B9:D9"/>
    <mergeCell ref="F9:G9"/>
    <mergeCell ref="H9:J9"/>
    <mergeCell ref="B6:D6"/>
    <mergeCell ref="F6:G6"/>
    <mergeCell ref="H6:J6"/>
    <mergeCell ref="B7:D7"/>
    <mergeCell ref="F7:G7"/>
    <mergeCell ref="H7:J7"/>
    <mergeCell ref="A1:J3"/>
    <mergeCell ref="B4:D4"/>
    <mergeCell ref="E4:G4"/>
    <mergeCell ref="H4:J4"/>
    <mergeCell ref="B5:D5"/>
    <mergeCell ref="F5:G5"/>
    <mergeCell ref="H5:J5"/>
  </mergeCells>
  <pageMargins left="0.25" right="0.25" top="0.25" bottom="0.2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oil analysis report</vt:lpstr>
      <vt:lpstr>ferrography report</vt:lpstr>
      <vt:lpstr>FERROGRAPHY REPORT GREASE</vt:lpstr>
      <vt:lpstr>DIESEL</vt:lpstr>
      <vt:lpstr>COOLANT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 PRIYA</dc:creator>
  <cp:lastModifiedBy>sayed zaid</cp:lastModifiedBy>
  <cp:lastPrinted>2022-09-29T19:31:05Z</cp:lastPrinted>
  <dcterms:created xsi:type="dcterms:W3CDTF">2022-09-29T17:27:23Z</dcterms:created>
  <dcterms:modified xsi:type="dcterms:W3CDTF">2022-12-14T07:34:05Z</dcterms:modified>
</cp:coreProperties>
</file>