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ruk\Desktop\"/>
    </mc:Choice>
  </mc:AlternateContent>
  <bookViews>
    <workbookView xWindow="0" yWindow="0" windowWidth="20400" windowHeight="6255"/>
  </bookViews>
  <sheets>
    <sheet name="Long Call-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B29" i="1"/>
  <c r="B47" i="1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25" i="1"/>
  <c r="A24" i="1"/>
  <c r="C18" i="1"/>
  <c r="C19" i="1" s="1"/>
  <c r="B92" i="1" s="1"/>
  <c r="C16" i="1"/>
  <c r="B27" i="1" s="1"/>
  <c r="B45" i="1" s="1"/>
  <c r="E15" i="1"/>
  <c r="D15" i="1"/>
  <c r="C15" i="1"/>
  <c r="C13" i="1"/>
  <c r="B11" i="1"/>
  <c r="B10" i="1"/>
  <c r="B7" i="1" l="1"/>
  <c r="B6" i="1"/>
  <c r="E18" i="1"/>
  <c r="F15" i="1"/>
  <c r="C28" i="1"/>
  <c r="D18" i="1"/>
  <c r="B26" i="1"/>
  <c r="C29" i="1"/>
  <c r="C26" i="1"/>
  <c r="C27" i="1"/>
  <c r="B30" i="1"/>
  <c r="D19" i="1" l="1"/>
  <c r="DK17" i="1"/>
  <c r="DG17" i="1"/>
  <c r="DC17" i="1"/>
  <c r="CY17" i="1"/>
  <c r="CU17" i="1"/>
  <c r="CQ17" i="1"/>
  <c r="CM17" i="1"/>
  <c r="CI17" i="1"/>
  <c r="CE17" i="1"/>
  <c r="CA17" i="1"/>
  <c r="BW17" i="1"/>
  <c r="BS17" i="1"/>
  <c r="BO17" i="1"/>
  <c r="BK17" i="1"/>
  <c r="BG17" i="1"/>
  <c r="BC17" i="1"/>
  <c r="AY17" i="1"/>
  <c r="AU17" i="1"/>
  <c r="AQ17" i="1"/>
  <c r="AM17" i="1"/>
  <c r="AI17" i="1"/>
  <c r="AE17" i="1"/>
  <c r="AA17" i="1"/>
  <c r="W17" i="1"/>
  <c r="S17" i="1"/>
  <c r="O17" i="1"/>
  <c r="K17" i="1"/>
  <c r="G17" i="1"/>
  <c r="DJ17" i="1"/>
  <c r="DF17" i="1"/>
  <c r="DB17" i="1"/>
  <c r="CX17" i="1"/>
  <c r="CT17" i="1"/>
  <c r="CP17" i="1"/>
  <c r="CL17" i="1"/>
  <c r="CH17" i="1"/>
  <c r="CD17" i="1"/>
  <c r="BZ17" i="1"/>
  <c r="BV17" i="1"/>
  <c r="BR17" i="1"/>
  <c r="BN17" i="1"/>
  <c r="BJ17" i="1"/>
  <c r="BF17" i="1"/>
  <c r="BB17" i="1"/>
  <c r="AX17" i="1"/>
  <c r="AT17" i="1"/>
  <c r="AP17" i="1"/>
  <c r="AL17" i="1"/>
  <c r="AH17" i="1"/>
  <c r="AD17" i="1"/>
  <c r="Z17" i="1"/>
  <c r="V17" i="1"/>
  <c r="R17" i="1"/>
  <c r="N17" i="1"/>
  <c r="J17" i="1"/>
  <c r="F17" i="1"/>
  <c r="DI17" i="1"/>
  <c r="DE17" i="1"/>
  <c r="DA17" i="1"/>
  <c r="CW17" i="1"/>
  <c r="CS17" i="1"/>
  <c r="CO17" i="1"/>
  <c r="CK17" i="1"/>
  <c r="CG17" i="1"/>
  <c r="CC17" i="1"/>
  <c r="BY17" i="1"/>
  <c r="BU17" i="1"/>
  <c r="BQ17" i="1"/>
  <c r="BM17" i="1"/>
  <c r="BI17" i="1"/>
  <c r="BE17" i="1"/>
  <c r="BA17" i="1"/>
  <c r="AW17" i="1"/>
  <c r="AS17" i="1"/>
  <c r="AO17" i="1"/>
  <c r="AK17" i="1"/>
  <c r="AG17" i="1"/>
  <c r="AC17" i="1"/>
  <c r="Y17" i="1"/>
  <c r="U17" i="1"/>
  <c r="Q17" i="1"/>
  <c r="M17" i="1"/>
  <c r="I17" i="1"/>
  <c r="E17" i="1"/>
  <c r="CZ17" i="1"/>
  <c r="CJ17" i="1"/>
  <c r="BT17" i="1"/>
  <c r="BD17" i="1"/>
  <c r="AN17" i="1"/>
  <c r="X17" i="1"/>
  <c r="H17" i="1"/>
  <c r="CV17" i="1"/>
  <c r="CF17" i="1"/>
  <c r="BP17" i="1"/>
  <c r="AZ17" i="1"/>
  <c r="AJ17" i="1"/>
  <c r="T17" i="1"/>
  <c r="D17" i="1"/>
  <c r="D16" i="1" s="1"/>
  <c r="D20" i="1" s="1"/>
  <c r="DH17" i="1"/>
  <c r="CR17" i="1"/>
  <c r="CB17" i="1"/>
  <c r="BL17" i="1"/>
  <c r="AV17" i="1"/>
  <c r="AF17" i="1"/>
  <c r="P17" i="1"/>
  <c r="DD17" i="1"/>
  <c r="CN17" i="1"/>
  <c r="BX17" i="1"/>
  <c r="BH17" i="1"/>
  <c r="AR17" i="1"/>
  <c r="AB17" i="1"/>
  <c r="L17" i="1"/>
  <c r="E19" i="1"/>
  <c r="B48" i="1"/>
  <c r="B31" i="1"/>
  <c r="C30" i="1"/>
  <c r="B44" i="1"/>
  <c r="B25" i="1"/>
  <c r="F18" i="1"/>
  <c r="G15" i="1"/>
  <c r="D27" i="1" l="1"/>
  <c r="D45" i="1" s="1"/>
  <c r="D26" i="1"/>
  <c r="D44" i="1" s="1"/>
  <c r="E16" i="1"/>
  <c r="F16" i="1" s="1"/>
  <c r="F20" i="1" s="1"/>
  <c r="H15" i="1"/>
  <c r="G18" i="1"/>
  <c r="B49" i="1"/>
  <c r="B32" i="1"/>
  <c r="C31" i="1"/>
  <c r="D31" i="1"/>
  <c r="D49" i="1" s="1"/>
  <c r="D28" i="1"/>
  <c r="D46" i="1" s="1"/>
  <c r="D30" i="1"/>
  <c r="D48" i="1" s="1"/>
  <c r="D29" i="1"/>
  <c r="D47" i="1" s="1"/>
  <c r="F19" i="1"/>
  <c r="E29" i="1"/>
  <c r="E47" i="1" s="1"/>
  <c r="B43" i="1"/>
  <c r="B24" i="1"/>
  <c r="C25" i="1"/>
  <c r="E25" i="1"/>
  <c r="D25" i="1"/>
  <c r="D43" i="1" s="1"/>
  <c r="E20" i="1" l="1"/>
  <c r="E26" i="1"/>
  <c r="E44" i="1" s="1"/>
  <c r="E30" i="1"/>
  <c r="E48" i="1" s="1"/>
  <c r="E27" i="1"/>
  <c r="E45" i="1" s="1"/>
  <c r="E31" i="1"/>
  <c r="E49" i="1" s="1"/>
  <c r="E28" i="1"/>
  <c r="E46" i="1" s="1"/>
  <c r="F29" i="1"/>
  <c r="F47" i="1" s="1"/>
  <c r="F27" i="1"/>
  <c r="F45" i="1" s="1"/>
  <c r="F28" i="1"/>
  <c r="F46" i="1" s="1"/>
  <c r="F26" i="1"/>
  <c r="F44" i="1" s="1"/>
  <c r="F30" i="1"/>
  <c r="F48" i="1" s="1"/>
  <c r="G16" i="1"/>
  <c r="G24" i="1" s="1"/>
  <c r="G42" i="1" s="1"/>
  <c r="B50" i="1"/>
  <c r="B33" i="1"/>
  <c r="D32" i="1"/>
  <c r="D50" i="1" s="1"/>
  <c r="C32" i="1"/>
  <c r="E32" i="1"/>
  <c r="E50" i="1" s="1"/>
  <c r="F32" i="1"/>
  <c r="H18" i="1"/>
  <c r="I15" i="1"/>
  <c r="B42" i="1"/>
  <c r="B23" i="1"/>
  <c r="C24" i="1"/>
  <c r="D24" i="1"/>
  <c r="F24" i="1"/>
  <c r="F42" i="1" s="1"/>
  <c r="E24" i="1"/>
  <c r="F25" i="1"/>
  <c r="F43" i="1" s="1"/>
  <c r="E43" i="1"/>
  <c r="F31" i="1"/>
  <c r="F49" i="1" s="1"/>
  <c r="G19" i="1"/>
  <c r="G32" i="1" l="1"/>
  <c r="G50" i="1" s="1"/>
  <c r="G26" i="1"/>
  <c r="G44" i="1" s="1"/>
  <c r="G28" i="1"/>
  <c r="G46" i="1" s="1"/>
  <c r="G29" i="1"/>
  <c r="G47" i="1" s="1"/>
  <c r="G27" i="1"/>
  <c r="G45" i="1" s="1"/>
  <c r="G25" i="1"/>
  <c r="G43" i="1" s="1"/>
  <c r="G31" i="1"/>
  <c r="G49" i="1" s="1"/>
  <c r="D42" i="1"/>
  <c r="I18" i="1"/>
  <c r="J15" i="1"/>
  <c r="G20" i="1"/>
  <c r="H16" i="1"/>
  <c r="H32" i="1" s="1"/>
  <c r="H50" i="1" s="1"/>
  <c r="H19" i="1"/>
  <c r="G30" i="1"/>
  <c r="G48" i="1" s="1"/>
  <c r="E42" i="1"/>
  <c r="B41" i="1"/>
  <c r="C23" i="1"/>
  <c r="D23" i="1"/>
  <c r="D41" i="1" s="1"/>
  <c r="E23" i="1"/>
  <c r="E41" i="1" s="1"/>
  <c r="F23" i="1"/>
  <c r="G23" i="1"/>
  <c r="G41" i="1" s="1"/>
  <c r="H24" i="1"/>
  <c r="H42" i="1" s="1"/>
  <c r="F50" i="1"/>
  <c r="B51" i="1"/>
  <c r="B34" i="1"/>
  <c r="C33" i="1"/>
  <c r="D33" i="1"/>
  <c r="D51" i="1" s="1"/>
  <c r="E33" i="1"/>
  <c r="E51" i="1" s="1"/>
  <c r="G33" i="1"/>
  <c r="F33" i="1"/>
  <c r="F51" i="1" s="1"/>
  <c r="H33" i="1" l="1"/>
  <c r="H51" i="1" s="1"/>
  <c r="H23" i="1"/>
  <c r="H41" i="1" s="1"/>
  <c r="H34" i="1"/>
  <c r="H25" i="1"/>
  <c r="H43" i="1" s="1"/>
  <c r="H27" i="1"/>
  <c r="H45" i="1" s="1"/>
  <c r="H28" i="1"/>
  <c r="H46" i="1" s="1"/>
  <c r="J18" i="1"/>
  <c r="K15" i="1"/>
  <c r="G51" i="1"/>
  <c r="B52" i="1"/>
  <c r="B35" i="1"/>
  <c r="D34" i="1"/>
  <c r="D52" i="1" s="1"/>
  <c r="C34" i="1"/>
  <c r="H52" i="1" s="1"/>
  <c r="E34" i="1"/>
  <c r="E52" i="1" s="1"/>
  <c r="F34" i="1"/>
  <c r="F52" i="1" s="1"/>
  <c r="G34" i="1"/>
  <c r="G52" i="1" s="1"/>
  <c r="F41" i="1"/>
  <c r="H30" i="1"/>
  <c r="H48" i="1" s="1"/>
  <c r="H31" i="1"/>
  <c r="H49" i="1" s="1"/>
  <c r="H26" i="1"/>
  <c r="H44" i="1" s="1"/>
  <c r="H20" i="1"/>
  <c r="I16" i="1"/>
  <c r="H29" i="1"/>
  <c r="H47" i="1" s="1"/>
  <c r="I19" i="1"/>
  <c r="I31" i="1" l="1"/>
  <c r="I49" i="1" s="1"/>
  <c r="I33" i="1"/>
  <c r="I51" i="1" s="1"/>
  <c r="I23" i="1"/>
  <c r="I41" i="1" s="1"/>
  <c r="I28" i="1"/>
  <c r="I46" i="1" s="1"/>
  <c r="I27" i="1"/>
  <c r="I45" i="1" s="1"/>
  <c r="I30" i="1"/>
  <c r="I48" i="1" s="1"/>
  <c r="I32" i="1"/>
  <c r="I50" i="1" s="1"/>
  <c r="I25" i="1"/>
  <c r="I43" i="1" s="1"/>
  <c r="I26" i="1"/>
  <c r="I44" i="1" s="1"/>
  <c r="I34" i="1"/>
  <c r="I52" i="1" s="1"/>
  <c r="J19" i="1"/>
  <c r="B53" i="1"/>
  <c r="B36" i="1"/>
  <c r="C35" i="1"/>
  <c r="D35" i="1"/>
  <c r="D53" i="1" s="1"/>
  <c r="F35" i="1"/>
  <c r="F53" i="1" s="1"/>
  <c r="E35" i="1"/>
  <c r="E53" i="1" s="1"/>
  <c r="G35" i="1"/>
  <c r="G53" i="1" s="1"/>
  <c r="H35" i="1"/>
  <c r="H53" i="1" s="1"/>
  <c r="I35" i="1"/>
  <c r="I53" i="1" s="1"/>
  <c r="L15" i="1"/>
  <c r="K18" i="1"/>
  <c r="I24" i="1"/>
  <c r="I42" i="1" s="1"/>
  <c r="I20" i="1"/>
  <c r="J16" i="1"/>
  <c r="J33" i="1" s="1"/>
  <c r="J51" i="1" s="1"/>
  <c r="I29" i="1"/>
  <c r="I47" i="1" s="1"/>
  <c r="J32" i="1" l="1"/>
  <c r="J50" i="1" s="1"/>
  <c r="J31" i="1"/>
  <c r="J49" i="1" s="1"/>
  <c r="J29" i="1"/>
  <c r="J47" i="1" s="1"/>
  <c r="K19" i="1"/>
  <c r="J20" i="1"/>
  <c r="K16" i="1"/>
  <c r="K34" i="1" s="1"/>
  <c r="K52" i="1" s="1"/>
  <c r="J35" i="1"/>
  <c r="J53" i="1" s="1"/>
  <c r="J26" i="1"/>
  <c r="J44" i="1" s="1"/>
  <c r="J28" i="1"/>
  <c r="J46" i="1" s="1"/>
  <c r="B54" i="1"/>
  <c r="B37" i="1"/>
  <c r="C36" i="1"/>
  <c r="E36" i="1"/>
  <c r="E54" i="1" s="1"/>
  <c r="F36" i="1"/>
  <c r="F54" i="1" s="1"/>
  <c r="D36" i="1"/>
  <c r="D54" i="1" s="1"/>
  <c r="G36" i="1"/>
  <c r="G54" i="1" s="1"/>
  <c r="H36" i="1"/>
  <c r="H54" i="1" s="1"/>
  <c r="I36" i="1"/>
  <c r="I54" i="1" s="1"/>
  <c r="J34" i="1"/>
  <c r="J52" i="1" s="1"/>
  <c r="J27" i="1"/>
  <c r="J45" i="1" s="1"/>
  <c r="J23" i="1"/>
  <c r="J41" i="1" s="1"/>
  <c r="L18" i="1"/>
  <c r="M15" i="1"/>
  <c r="J25" i="1"/>
  <c r="J43" i="1" s="1"/>
  <c r="J36" i="1"/>
  <c r="J54" i="1" s="1"/>
  <c r="J24" i="1"/>
  <c r="J42" i="1" s="1"/>
  <c r="J30" i="1"/>
  <c r="J48" i="1" s="1"/>
  <c r="K36" i="1" l="1"/>
  <c r="K54" i="1" s="1"/>
  <c r="B55" i="1"/>
  <c r="B38" i="1"/>
  <c r="D37" i="1"/>
  <c r="D55" i="1" s="1"/>
  <c r="C37" i="1"/>
  <c r="E37" i="1"/>
  <c r="E55" i="1" s="1"/>
  <c r="F37" i="1"/>
  <c r="F55" i="1" s="1"/>
  <c r="G37" i="1"/>
  <c r="G55" i="1" s="1"/>
  <c r="H37" i="1"/>
  <c r="H55" i="1" s="1"/>
  <c r="I37" i="1"/>
  <c r="I55" i="1" s="1"/>
  <c r="J37" i="1"/>
  <c r="J55" i="1" s="1"/>
  <c r="K35" i="1"/>
  <c r="K53" i="1" s="1"/>
  <c r="K29" i="1"/>
  <c r="K47" i="1" s="1"/>
  <c r="K27" i="1"/>
  <c r="K45" i="1" s="1"/>
  <c r="K32" i="1"/>
  <c r="K50" i="1" s="1"/>
  <c r="K33" i="1"/>
  <c r="K51" i="1" s="1"/>
  <c r="K28" i="1"/>
  <c r="K46" i="1" s="1"/>
  <c r="K23" i="1"/>
  <c r="K41" i="1" s="1"/>
  <c r="K26" i="1"/>
  <c r="K44" i="1" s="1"/>
  <c r="M18" i="1"/>
  <c r="N15" i="1"/>
  <c r="K37" i="1"/>
  <c r="K55" i="1" s="1"/>
  <c r="K31" i="1"/>
  <c r="K49" i="1" s="1"/>
  <c r="K20" i="1"/>
  <c r="L16" i="1"/>
  <c r="L37" i="1" s="1"/>
  <c r="L55" i="1" s="1"/>
  <c r="K30" i="1"/>
  <c r="K48" i="1" s="1"/>
  <c r="K25" i="1"/>
  <c r="K43" i="1" s="1"/>
  <c r="L19" i="1"/>
  <c r="L23" i="1"/>
  <c r="L41" i="1" s="1"/>
  <c r="K24" i="1"/>
  <c r="K42" i="1" s="1"/>
  <c r="L30" i="1" l="1"/>
  <c r="L48" i="1" s="1"/>
  <c r="L38" i="1"/>
  <c r="L56" i="1" s="1"/>
  <c r="L20" i="1"/>
  <c r="M16" i="1"/>
  <c r="M29" i="1" s="1"/>
  <c r="M47" i="1" s="1"/>
  <c r="B56" i="1"/>
  <c r="C38" i="1"/>
  <c r="D38" i="1"/>
  <c r="D56" i="1" s="1"/>
  <c r="E38" i="1"/>
  <c r="E56" i="1" s="1"/>
  <c r="F38" i="1"/>
  <c r="F56" i="1" s="1"/>
  <c r="G38" i="1"/>
  <c r="G56" i="1" s="1"/>
  <c r="H38" i="1"/>
  <c r="H56" i="1" s="1"/>
  <c r="I38" i="1"/>
  <c r="I56" i="1" s="1"/>
  <c r="J38" i="1"/>
  <c r="J56" i="1" s="1"/>
  <c r="K38" i="1"/>
  <c r="K56" i="1" s="1"/>
  <c r="L36" i="1"/>
  <c r="L54" i="1" s="1"/>
  <c r="L27" i="1"/>
  <c r="L45" i="1" s="1"/>
  <c r="L29" i="1"/>
  <c r="L47" i="1" s="1"/>
  <c r="L33" i="1"/>
  <c r="L51" i="1" s="1"/>
  <c r="L31" i="1"/>
  <c r="L49" i="1" s="1"/>
  <c r="L25" i="1"/>
  <c r="L43" i="1" s="1"/>
  <c r="L34" i="1"/>
  <c r="L52" i="1" s="1"/>
  <c r="L26" i="1"/>
  <c r="L44" i="1" s="1"/>
  <c r="L28" i="1"/>
  <c r="L46" i="1" s="1"/>
  <c r="L24" i="1"/>
  <c r="L42" i="1" s="1"/>
  <c r="L32" i="1"/>
  <c r="L50" i="1" s="1"/>
  <c r="M19" i="1"/>
  <c r="N18" i="1"/>
  <c r="O15" i="1"/>
  <c r="L35" i="1"/>
  <c r="L53" i="1" s="1"/>
  <c r="M31" i="1" l="1"/>
  <c r="M49" i="1" s="1"/>
  <c r="M30" i="1"/>
  <c r="M48" i="1" s="1"/>
  <c r="M27" i="1"/>
  <c r="M45" i="1" s="1"/>
  <c r="M32" i="1"/>
  <c r="M50" i="1" s="1"/>
  <c r="N19" i="1"/>
  <c r="M24" i="1"/>
  <c r="M42" i="1" s="1"/>
  <c r="M20" i="1"/>
  <c r="N16" i="1"/>
  <c r="N35" i="1" s="1"/>
  <c r="N53" i="1" s="1"/>
  <c r="M33" i="1"/>
  <c r="M51" i="1" s="1"/>
  <c r="P15" i="1"/>
  <c r="O18" i="1"/>
  <c r="M28" i="1"/>
  <c r="M46" i="1" s="1"/>
  <c r="M37" i="1"/>
  <c r="M55" i="1" s="1"/>
  <c r="M36" i="1"/>
  <c r="M54" i="1" s="1"/>
  <c r="M34" i="1"/>
  <c r="M52" i="1" s="1"/>
  <c r="M35" i="1"/>
  <c r="M53" i="1" s="1"/>
  <c r="M25" i="1"/>
  <c r="M43" i="1" s="1"/>
  <c r="M23" i="1"/>
  <c r="M41" i="1" s="1"/>
  <c r="M26" i="1"/>
  <c r="M44" i="1" s="1"/>
  <c r="M38" i="1"/>
  <c r="M56" i="1" s="1"/>
  <c r="N34" i="1" l="1"/>
  <c r="N52" i="1" s="1"/>
  <c r="O16" i="1"/>
  <c r="N20" i="1"/>
  <c r="N32" i="1"/>
  <c r="N50" i="1" s="1"/>
  <c r="O29" i="1"/>
  <c r="O47" i="1" s="1"/>
  <c r="N27" i="1"/>
  <c r="N45" i="1" s="1"/>
  <c r="O19" i="1"/>
  <c r="O27" i="1"/>
  <c r="O45" i="1" s="1"/>
  <c r="O38" i="1"/>
  <c r="O56" i="1" s="1"/>
  <c r="N37" i="1"/>
  <c r="N55" i="1" s="1"/>
  <c r="N36" i="1"/>
  <c r="N54" i="1" s="1"/>
  <c r="N29" i="1"/>
  <c r="N47" i="1" s="1"/>
  <c r="N31" i="1"/>
  <c r="N49" i="1" s="1"/>
  <c r="N38" i="1"/>
  <c r="N56" i="1" s="1"/>
  <c r="N25" i="1"/>
  <c r="N43" i="1" s="1"/>
  <c r="N30" i="1"/>
  <c r="N48" i="1" s="1"/>
  <c r="N26" i="1"/>
  <c r="N44" i="1" s="1"/>
  <c r="N24" i="1"/>
  <c r="N42" i="1" s="1"/>
  <c r="N28" i="1"/>
  <c r="N46" i="1" s="1"/>
  <c r="N23" i="1"/>
  <c r="N41" i="1" s="1"/>
  <c r="O28" i="1"/>
  <c r="O46" i="1" s="1"/>
  <c r="P18" i="1"/>
  <c r="Q15" i="1"/>
  <c r="O30" i="1"/>
  <c r="O48" i="1" s="1"/>
  <c r="O36" i="1"/>
  <c r="O54" i="1" s="1"/>
  <c r="N33" i="1"/>
  <c r="N51" i="1" s="1"/>
  <c r="O31" i="1" l="1"/>
  <c r="O49" i="1" s="1"/>
  <c r="P19" i="1"/>
  <c r="O33" i="1"/>
  <c r="O51" i="1" s="1"/>
  <c r="Q18" i="1"/>
  <c r="R15" i="1"/>
  <c r="O35" i="1"/>
  <c r="O53" i="1" s="1"/>
  <c r="O26" i="1"/>
  <c r="O44" i="1" s="1"/>
  <c r="O37" i="1"/>
  <c r="O55" i="1" s="1"/>
  <c r="O23" i="1"/>
  <c r="O41" i="1" s="1"/>
  <c r="O24" i="1"/>
  <c r="O42" i="1" s="1"/>
  <c r="O20" i="1"/>
  <c r="P16" i="1"/>
  <c r="P29" i="1" s="1"/>
  <c r="P47" i="1" s="1"/>
  <c r="O32" i="1"/>
  <c r="O50" i="1" s="1"/>
  <c r="O25" i="1"/>
  <c r="O43" i="1" s="1"/>
  <c r="O34" i="1"/>
  <c r="O52" i="1" s="1"/>
  <c r="P37" i="1" l="1"/>
  <c r="P55" i="1" s="1"/>
  <c r="P27" i="1"/>
  <c r="P45" i="1" s="1"/>
  <c r="P38" i="1"/>
  <c r="P56" i="1" s="1"/>
  <c r="P32" i="1"/>
  <c r="P50" i="1" s="1"/>
  <c r="P20" i="1"/>
  <c r="Q16" i="1"/>
  <c r="Q26" i="1" s="1"/>
  <c r="Q44" i="1" s="1"/>
  <c r="P34" i="1"/>
  <c r="P52" i="1" s="1"/>
  <c r="R18" i="1"/>
  <c r="S15" i="1"/>
  <c r="P26" i="1"/>
  <c r="P44" i="1" s="1"/>
  <c r="Q19" i="1"/>
  <c r="Q35" i="1"/>
  <c r="Q53" i="1" s="1"/>
  <c r="Q27" i="1"/>
  <c r="Q45" i="1" s="1"/>
  <c r="Q29" i="1"/>
  <c r="Q47" i="1" s="1"/>
  <c r="P35" i="1"/>
  <c r="P53" i="1" s="1"/>
  <c r="P31" i="1"/>
  <c r="P49" i="1" s="1"/>
  <c r="P33" i="1"/>
  <c r="P51" i="1" s="1"/>
  <c r="P23" i="1"/>
  <c r="P41" i="1" s="1"/>
  <c r="P28" i="1"/>
  <c r="P46" i="1" s="1"/>
  <c r="P25" i="1"/>
  <c r="P43" i="1" s="1"/>
  <c r="P30" i="1"/>
  <c r="P48" i="1" s="1"/>
  <c r="P36" i="1"/>
  <c r="P54" i="1" s="1"/>
  <c r="P24" i="1"/>
  <c r="P42" i="1" s="1"/>
  <c r="Q30" i="1" l="1"/>
  <c r="Q48" i="1" s="1"/>
  <c r="Q36" i="1"/>
  <c r="Q54" i="1" s="1"/>
  <c r="Q37" i="1"/>
  <c r="Q55" i="1" s="1"/>
  <c r="Q31" i="1"/>
  <c r="Q49" i="1" s="1"/>
  <c r="Q23" i="1"/>
  <c r="Q41" i="1" s="1"/>
  <c r="Q24" i="1"/>
  <c r="Q42" i="1" s="1"/>
  <c r="T15" i="1"/>
  <c r="S18" i="1"/>
  <c r="Q32" i="1"/>
  <c r="Q50" i="1" s="1"/>
  <c r="Q34" i="1"/>
  <c r="Q52" i="1" s="1"/>
  <c r="Q20" i="1"/>
  <c r="R16" i="1"/>
  <c r="R24" i="1" s="1"/>
  <c r="R42" i="1" s="1"/>
  <c r="R19" i="1"/>
  <c r="Q33" i="1"/>
  <c r="Q51" i="1" s="1"/>
  <c r="Q28" i="1"/>
  <c r="Q46" i="1" s="1"/>
  <c r="Q25" i="1"/>
  <c r="Q43" i="1" s="1"/>
  <c r="Q38" i="1"/>
  <c r="Q56" i="1" s="1"/>
  <c r="R28" i="1" l="1"/>
  <c r="R46" i="1" s="1"/>
  <c r="R33" i="1"/>
  <c r="R51" i="1" s="1"/>
  <c r="R27" i="1"/>
  <c r="R45" i="1" s="1"/>
  <c r="R25" i="1"/>
  <c r="R43" i="1" s="1"/>
  <c r="R36" i="1"/>
  <c r="R54" i="1" s="1"/>
  <c r="R37" i="1"/>
  <c r="R55" i="1" s="1"/>
  <c r="R34" i="1"/>
  <c r="R52" i="1" s="1"/>
  <c r="R30" i="1"/>
  <c r="R48" i="1" s="1"/>
  <c r="R32" i="1"/>
  <c r="R50" i="1" s="1"/>
  <c r="R23" i="1"/>
  <c r="R41" i="1" s="1"/>
  <c r="R26" i="1"/>
  <c r="R44" i="1" s="1"/>
  <c r="R20" i="1"/>
  <c r="S16" i="1"/>
  <c r="S27" i="1" s="1"/>
  <c r="S45" i="1" s="1"/>
  <c r="R29" i="1"/>
  <c r="R47" i="1" s="1"/>
  <c r="R31" i="1"/>
  <c r="R49" i="1" s="1"/>
  <c r="R38" i="1"/>
  <c r="R56" i="1" s="1"/>
  <c r="S19" i="1"/>
  <c r="T18" i="1"/>
  <c r="U15" i="1"/>
  <c r="S29" i="1"/>
  <c r="S47" i="1" s="1"/>
  <c r="S34" i="1"/>
  <c r="S52" i="1" s="1"/>
  <c r="R35" i="1"/>
  <c r="R53" i="1" s="1"/>
  <c r="U18" i="1" l="1"/>
  <c r="V15" i="1"/>
  <c r="T19" i="1"/>
  <c r="S35" i="1"/>
  <c r="S53" i="1" s="1"/>
  <c r="S26" i="1"/>
  <c r="S44" i="1" s="1"/>
  <c r="S37" i="1"/>
  <c r="S55" i="1" s="1"/>
  <c r="S23" i="1"/>
  <c r="S41" i="1" s="1"/>
  <c r="S24" i="1"/>
  <c r="S42" i="1" s="1"/>
  <c r="S36" i="1"/>
  <c r="S54" i="1" s="1"/>
  <c r="S33" i="1"/>
  <c r="S51" i="1" s="1"/>
  <c r="S31" i="1"/>
  <c r="S49" i="1" s="1"/>
  <c r="S28" i="1"/>
  <c r="S46" i="1" s="1"/>
  <c r="S38" i="1"/>
  <c r="S56" i="1" s="1"/>
  <c r="S32" i="1"/>
  <c r="S50" i="1" s="1"/>
  <c r="S30" i="1"/>
  <c r="S48" i="1" s="1"/>
  <c r="S25" i="1"/>
  <c r="S43" i="1" s="1"/>
  <c r="S20" i="1"/>
  <c r="T16" i="1"/>
  <c r="T33" i="1" s="1"/>
  <c r="T51" i="1" s="1"/>
  <c r="T29" i="1" l="1"/>
  <c r="T47" i="1" s="1"/>
  <c r="T35" i="1"/>
  <c r="T53" i="1" s="1"/>
  <c r="T30" i="1"/>
  <c r="T48" i="1" s="1"/>
  <c r="T31" i="1"/>
  <c r="T49" i="1" s="1"/>
  <c r="T26" i="1"/>
  <c r="T44" i="1" s="1"/>
  <c r="T25" i="1"/>
  <c r="T43" i="1" s="1"/>
  <c r="T36" i="1"/>
  <c r="T54" i="1" s="1"/>
  <c r="T27" i="1"/>
  <c r="T45" i="1" s="1"/>
  <c r="T32" i="1"/>
  <c r="T50" i="1" s="1"/>
  <c r="T24" i="1"/>
  <c r="T42" i="1" s="1"/>
  <c r="T37" i="1"/>
  <c r="T55" i="1" s="1"/>
  <c r="T23" i="1"/>
  <c r="T41" i="1" s="1"/>
  <c r="T28" i="1"/>
  <c r="T46" i="1" s="1"/>
  <c r="T34" i="1"/>
  <c r="T52" i="1" s="1"/>
  <c r="U19" i="1"/>
  <c r="T20" i="1"/>
  <c r="U16" i="1"/>
  <c r="U26" i="1" s="1"/>
  <c r="U44" i="1" s="1"/>
  <c r="T38" i="1"/>
  <c r="T56" i="1" s="1"/>
  <c r="V18" i="1"/>
  <c r="W15" i="1"/>
  <c r="U28" i="1"/>
  <c r="U46" i="1" s="1"/>
  <c r="U36" i="1" l="1"/>
  <c r="U54" i="1" s="1"/>
  <c r="U33" i="1"/>
  <c r="U51" i="1" s="1"/>
  <c r="U27" i="1"/>
  <c r="U45" i="1" s="1"/>
  <c r="U35" i="1"/>
  <c r="U53" i="1" s="1"/>
  <c r="X15" i="1"/>
  <c r="W18" i="1"/>
  <c r="U20" i="1"/>
  <c r="V16" i="1"/>
  <c r="V36" i="1" s="1"/>
  <c r="V54" i="1" s="1"/>
  <c r="U29" i="1"/>
  <c r="U47" i="1" s="1"/>
  <c r="V19" i="1"/>
  <c r="U30" i="1"/>
  <c r="U48" i="1" s="1"/>
  <c r="U24" i="1"/>
  <c r="U42" i="1" s="1"/>
  <c r="U38" i="1"/>
  <c r="U56" i="1" s="1"/>
  <c r="U23" i="1"/>
  <c r="U41" i="1" s="1"/>
  <c r="U25" i="1"/>
  <c r="U43" i="1" s="1"/>
  <c r="U34" i="1"/>
  <c r="U52" i="1" s="1"/>
  <c r="U32" i="1"/>
  <c r="U50" i="1" s="1"/>
  <c r="U31" i="1"/>
  <c r="U49" i="1" s="1"/>
  <c r="U37" i="1"/>
  <c r="U55" i="1" s="1"/>
  <c r="V31" i="1" l="1"/>
  <c r="V49" i="1" s="1"/>
  <c r="V37" i="1"/>
  <c r="V55" i="1" s="1"/>
  <c r="V25" i="1"/>
  <c r="V43" i="1" s="1"/>
  <c r="V34" i="1"/>
  <c r="V52" i="1" s="1"/>
  <c r="W19" i="1"/>
  <c r="V28" i="1"/>
  <c r="V46" i="1" s="1"/>
  <c r="X18" i="1"/>
  <c r="Y15" i="1"/>
  <c r="V35" i="1"/>
  <c r="V53" i="1" s="1"/>
  <c r="V29" i="1"/>
  <c r="V47" i="1" s="1"/>
  <c r="V27" i="1"/>
  <c r="V45" i="1" s="1"/>
  <c r="V26" i="1"/>
  <c r="V44" i="1" s="1"/>
  <c r="V23" i="1"/>
  <c r="V41" i="1" s="1"/>
  <c r="V32" i="1"/>
  <c r="V50" i="1" s="1"/>
  <c r="W16" i="1"/>
  <c r="W29" i="1" s="1"/>
  <c r="W47" i="1" s="1"/>
  <c r="V20" i="1"/>
  <c r="V24" i="1"/>
  <c r="V42" i="1" s="1"/>
  <c r="V33" i="1"/>
  <c r="V51" i="1" s="1"/>
  <c r="V30" i="1"/>
  <c r="V48" i="1" s="1"/>
  <c r="V38" i="1"/>
  <c r="V56" i="1" s="1"/>
  <c r="W31" i="1" l="1"/>
  <c r="W49" i="1" s="1"/>
  <c r="W35" i="1"/>
  <c r="W53" i="1" s="1"/>
  <c r="W36" i="1"/>
  <c r="W54" i="1" s="1"/>
  <c r="W34" i="1"/>
  <c r="W52" i="1" s="1"/>
  <c r="W26" i="1"/>
  <c r="W44" i="1" s="1"/>
  <c r="W37" i="1"/>
  <c r="W55" i="1" s="1"/>
  <c r="W25" i="1"/>
  <c r="W43" i="1" s="1"/>
  <c r="W33" i="1"/>
  <c r="W51" i="1" s="1"/>
  <c r="W38" i="1"/>
  <c r="W56" i="1" s="1"/>
  <c r="Y36" i="1"/>
  <c r="Y32" i="1"/>
  <c r="Y37" i="1"/>
  <c r="Y38" i="1"/>
  <c r="Y34" i="1"/>
  <c r="Y31" i="1"/>
  <c r="Y24" i="1"/>
  <c r="Y28" i="1"/>
  <c r="Y35" i="1"/>
  <c r="Y33" i="1"/>
  <c r="Y29" i="1"/>
  <c r="Y27" i="1"/>
  <c r="Y26" i="1"/>
  <c r="Y23" i="1"/>
  <c r="Y18" i="1"/>
  <c r="Y30" i="1"/>
  <c r="Z15" i="1"/>
  <c r="Y25" i="1"/>
  <c r="W20" i="1"/>
  <c r="X16" i="1"/>
  <c r="X31" i="1" s="1"/>
  <c r="W23" i="1"/>
  <c r="W41" i="1" s="1"/>
  <c r="W32" i="1"/>
  <c r="W50" i="1" s="1"/>
  <c r="X56" i="1"/>
  <c r="X55" i="1"/>
  <c r="X53" i="1"/>
  <c r="X52" i="1"/>
  <c r="X51" i="1"/>
  <c r="X54" i="1"/>
  <c r="X50" i="1"/>
  <c r="X49" i="1"/>
  <c r="X48" i="1"/>
  <c r="X45" i="1"/>
  <c r="X42" i="1"/>
  <c r="X46" i="1"/>
  <c r="X47" i="1"/>
  <c r="X44" i="1"/>
  <c r="X41" i="1"/>
  <c r="X43" i="1"/>
  <c r="X19" i="1"/>
  <c r="W24" i="1"/>
  <c r="W42" i="1" s="1"/>
  <c r="W28" i="1"/>
  <c r="W46" i="1" s="1"/>
  <c r="W30" i="1"/>
  <c r="W48" i="1" s="1"/>
  <c r="W27" i="1"/>
  <c r="W45" i="1" s="1"/>
  <c r="X28" i="1" l="1"/>
  <c r="X20" i="1"/>
  <c r="Y16" i="1"/>
  <c r="X36" i="1"/>
  <c r="X32" i="1"/>
  <c r="X34" i="1"/>
  <c r="X26" i="1"/>
  <c r="X38" i="1"/>
  <c r="X24" i="1"/>
  <c r="Y55" i="1"/>
  <c r="Y54" i="1"/>
  <c r="Y56" i="1"/>
  <c r="Y53" i="1"/>
  <c r="Y50" i="1"/>
  <c r="Y49" i="1"/>
  <c r="Y48" i="1"/>
  <c r="Y51" i="1"/>
  <c r="Y47" i="1"/>
  <c r="Y46" i="1"/>
  <c r="Y41" i="1"/>
  <c r="Y44" i="1"/>
  <c r="Y43" i="1"/>
  <c r="Y52" i="1"/>
  <c r="Y42" i="1"/>
  <c r="Y45" i="1"/>
  <c r="Y19" i="1"/>
  <c r="X23" i="1"/>
  <c r="X37" i="1"/>
  <c r="X33" i="1"/>
  <c r="X25" i="1"/>
  <c r="X30" i="1"/>
  <c r="X27" i="1"/>
  <c r="Z37" i="1"/>
  <c r="Z33" i="1"/>
  <c r="Z38" i="1"/>
  <c r="Z35" i="1"/>
  <c r="Z34" i="1"/>
  <c r="Z28" i="1"/>
  <c r="Z25" i="1"/>
  <c r="Z36" i="1"/>
  <c r="Z29" i="1"/>
  <c r="Z30" i="1"/>
  <c r="Z27" i="1"/>
  <c r="Z26" i="1"/>
  <c r="Z23" i="1"/>
  <c r="Z18" i="1"/>
  <c r="Z31" i="1"/>
  <c r="Z24" i="1"/>
  <c r="AA15" i="1"/>
  <c r="Z32" i="1"/>
  <c r="X29" i="1"/>
  <c r="X35" i="1"/>
  <c r="AA38" i="1" l="1"/>
  <c r="AA34" i="1"/>
  <c r="AA35" i="1"/>
  <c r="AA36" i="1"/>
  <c r="AA32" i="1"/>
  <c r="AA37" i="1"/>
  <c r="AA29" i="1"/>
  <c r="AA26" i="1"/>
  <c r="AA33" i="1"/>
  <c r="AA30" i="1"/>
  <c r="AA27" i="1"/>
  <c r="AA31" i="1"/>
  <c r="AA28" i="1"/>
  <c r="AA24" i="1"/>
  <c r="AB15" i="1"/>
  <c r="AA25" i="1"/>
  <c r="AA23" i="1"/>
  <c r="AA18" i="1"/>
  <c r="Y20" i="1"/>
  <c r="Z16" i="1"/>
  <c r="Z54" i="1"/>
  <c r="Z56" i="1"/>
  <c r="Z53" i="1"/>
  <c r="Z55" i="1"/>
  <c r="Z52" i="1"/>
  <c r="Z51" i="1"/>
  <c r="Z48" i="1"/>
  <c r="Z47" i="1"/>
  <c r="Z46" i="1"/>
  <c r="Z44" i="1"/>
  <c r="Z49" i="1"/>
  <c r="Z43" i="1"/>
  <c r="Z50" i="1"/>
  <c r="Z45" i="1"/>
  <c r="Z42" i="1"/>
  <c r="Z41" i="1"/>
  <c r="Z19" i="1"/>
  <c r="AB35" i="1" l="1"/>
  <c r="AB36" i="1"/>
  <c r="AB37" i="1"/>
  <c r="AB33" i="1"/>
  <c r="AB30" i="1"/>
  <c r="AB27" i="1"/>
  <c r="AB23" i="1"/>
  <c r="AB31" i="1"/>
  <c r="AB32" i="1"/>
  <c r="AB28" i="1"/>
  <c r="AB34" i="1"/>
  <c r="AB25" i="1"/>
  <c r="AB29" i="1"/>
  <c r="AB18" i="1"/>
  <c r="AB38" i="1"/>
  <c r="AB26" i="1"/>
  <c r="AC15" i="1"/>
  <c r="AB24" i="1"/>
  <c r="Z20" i="1"/>
  <c r="AA16" i="1"/>
  <c r="AA56" i="1"/>
  <c r="AA55" i="1"/>
  <c r="AA52" i="1"/>
  <c r="AA54" i="1"/>
  <c r="AA47" i="1"/>
  <c r="AA51" i="1"/>
  <c r="AA46" i="1"/>
  <c r="AA50" i="1"/>
  <c r="AA49" i="1"/>
  <c r="AA45" i="1"/>
  <c r="AA43" i="1"/>
  <c r="AA48" i="1"/>
  <c r="AA53" i="1"/>
  <c r="AA41" i="1"/>
  <c r="AA42" i="1"/>
  <c r="AA44" i="1"/>
  <c r="AA19" i="1"/>
  <c r="AB56" i="1" l="1"/>
  <c r="AB55" i="1"/>
  <c r="AB54" i="1"/>
  <c r="AB53" i="1"/>
  <c r="AB51" i="1"/>
  <c r="AB52" i="1"/>
  <c r="AB50" i="1"/>
  <c r="AB49" i="1"/>
  <c r="AB48" i="1"/>
  <c r="AB42" i="1"/>
  <c r="AB47" i="1"/>
  <c r="AB45" i="1"/>
  <c r="AB44" i="1"/>
  <c r="AB41" i="1"/>
  <c r="AB43" i="1"/>
  <c r="AB46" i="1"/>
  <c r="AB19" i="1"/>
  <c r="AA20" i="1"/>
  <c r="AB16" i="1"/>
  <c r="AC36" i="1"/>
  <c r="AC32" i="1"/>
  <c r="AC37" i="1"/>
  <c r="AC38" i="1"/>
  <c r="AC34" i="1"/>
  <c r="AC33" i="1"/>
  <c r="AC31" i="1"/>
  <c r="AC24" i="1"/>
  <c r="AC35" i="1"/>
  <c r="AC28" i="1"/>
  <c r="AC29" i="1"/>
  <c r="AC27" i="1"/>
  <c r="AC25" i="1"/>
  <c r="AC30" i="1"/>
  <c r="AC18" i="1"/>
  <c r="AC26" i="1"/>
  <c r="AC23" i="1"/>
  <c r="AD15" i="1"/>
  <c r="AB20" i="1" l="1"/>
  <c r="AC16" i="1"/>
  <c r="AC55" i="1"/>
  <c r="AC54" i="1"/>
  <c r="AC56" i="1"/>
  <c r="AC52" i="1"/>
  <c r="AC50" i="1"/>
  <c r="AC53" i="1"/>
  <c r="AC51" i="1"/>
  <c r="AC49" i="1"/>
  <c r="AC48" i="1"/>
  <c r="AC47" i="1"/>
  <c r="AC45" i="1"/>
  <c r="AC41" i="1"/>
  <c r="AC44" i="1"/>
  <c r="AC46" i="1"/>
  <c r="AC43" i="1"/>
  <c r="AC42" i="1"/>
  <c r="AC19" i="1"/>
  <c r="AD37" i="1"/>
  <c r="AD33" i="1"/>
  <c r="AD38" i="1"/>
  <c r="AD35" i="1"/>
  <c r="AD36" i="1"/>
  <c r="AD28" i="1"/>
  <c r="AD25" i="1"/>
  <c r="AD32" i="1"/>
  <c r="AD29" i="1"/>
  <c r="AD34" i="1"/>
  <c r="AD30" i="1"/>
  <c r="AD27" i="1"/>
  <c r="AD31" i="1"/>
  <c r="AD18" i="1"/>
  <c r="AD26" i="1"/>
  <c r="AD23" i="1"/>
  <c r="AE15" i="1"/>
  <c r="AD24" i="1"/>
  <c r="AE38" i="1" l="1"/>
  <c r="AE34" i="1"/>
  <c r="AE35" i="1"/>
  <c r="AE36" i="1"/>
  <c r="AE32" i="1"/>
  <c r="AE29" i="1"/>
  <c r="AE26" i="1"/>
  <c r="AE30" i="1"/>
  <c r="AE27" i="1"/>
  <c r="AE31" i="1"/>
  <c r="AE23" i="1"/>
  <c r="AF15" i="1"/>
  <c r="AE24" i="1"/>
  <c r="AE33" i="1"/>
  <c r="AE28" i="1"/>
  <c r="AE37" i="1"/>
  <c r="AE25" i="1"/>
  <c r="AE18" i="1"/>
  <c r="AC20" i="1"/>
  <c r="AD16" i="1"/>
  <c r="AD54" i="1"/>
  <c r="AD56" i="1"/>
  <c r="AD53" i="1"/>
  <c r="AD55" i="1"/>
  <c r="AD51" i="1"/>
  <c r="AD50" i="1"/>
  <c r="AD48" i="1"/>
  <c r="AD47" i="1"/>
  <c r="AD52" i="1"/>
  <c r="AD46" i="1"/>
  <c r="AD49" i="1"/>
  <c r="AD44" i="1"/>
  <c r="AD43" i="1"/>
  <c r="AD42" i="1"/>
  <c r="AD45" i="1"/>
  <c r="AD41" i="1"/>
  <c r="AD19" i="1"/>
  <c r="AF35" i="1" l="1"/>
  <c r="AF31" i="1"/>
  <c r="AF36" i="1"/>
  <c r="AF37" i="1"/>
  <c r="AF33" i="1"/>
  <c r="AF32" i="1"/>
  <c r="AF30" i="1"/>
  <c r="AF27" i="1"/>
  <c r="AF23" i="1"/>
  <c r="AF34" i="1"/>
  <c r="AF38" i="1"/>
  <c r="AF28" i="1"/>
  <c r="AF26" i="1"/>
  <c r="AF24" i="1"/>
  <c r="AF29" i="1"/>
  <c r="AF25" i="1"/>
  <c r="AF18" i="1"/>
  <c r="AG15" i="1"/>
  <c r="AE56" i="1"/>
  <c r="AE55" i="1"/>
  <c r="AE54" i="1"/>
  <c r="AE52" i="1"/>
  <c r="AE53" i="1"/>
  <c r="AE50" i="1"/>
  <c r="AE47" i="1"/>
  <c r="AE46" i="1"/>
  <c r="AE49" i="1"/>
  <c r="AE45" i="1"/>
  <c r="AE48" i="1"/>
  <c r="AE43" i="1"/>
  <c r="AE41" i="1"/>
  <c r="AE44" i="1"/>
  <c r="AE42" i="1"/>
  <c r="AE51" i="1"/>
  <c r="AE19" i="1"/>
  <c r="AD20" i="1"/>
  <c r="AE16" i="1"/>
  <c r="AG36" i="1" l="1"/>
  <c r="AG32" i="1"/>
  <c r="AG37" i="1"/>
  <c r="AG38" i="1"/>
  <c r="AG34" i="1"/>
  <c r="AG35" i="1"/>
  <c r="AG24" i="1"/>
  <c r="AG31" i="1"/>
  <c r="AG28" i="1"/>
  <c r="AG33" i="1"/>
  <c r="AG29" i="1"/>
  <c r="AG30" i="1"/>
  <c r="AG25" i="1"/>
  <c r="AG18" i="1"/>
  <c r="AG26" i="1"/>
  <c r="AH15" i="1"/>
  <c r="AG27" i="1"/>
  <c r="AG23" i="1"/>
  <c r="AE20" i="1"/>
  <c r="AF16" i="1"/>
  <c r="AF56" i="1"/>
  <c r="AF55" i="1"/>
  <c r="AF53" i="1"/>
  <c r="AF54" i="1"/>
  <c r="AF51" i="1"/>
  <c r="AF52" i="1"/>
  <c r="AF49" i="1"/>
  <c r="AF45" i="1"/>
  <c r="AF48" i="1"/>
  <c r="AF47" i="1"/>
  <c r="AF42" i="1"/>
  <c r="AF50" i="1"/>
  <c r="AF46" i="1"/>
  <c r="AF44" i="1"/>
  <c r="AF43" i="1"/>
  <c r="AF41" i="1"/>
  <c r="AF19" i="1"/>
  <c r="AF20" i="1" l="1"/>
  <c r="AG16" i="1"/>
  <c r="AH37" i="1"/>
  <c r="AH33" i="1"/>
  <c r="AH38" i="1"/>
  <c r="AH35" i="1"/>
  <c r="AH31" i="1"/>
  <c r="AH34" i="1"/>
  <c r="AH28" i="1"/>
  <c r="AH25" i="1"/>
  <c r="AH29" i="1"/>
  <c r="AH30" i="1"/>
  <c r="AH27" i="1"/>
  <c r="AH18" i="1"/>
  <c r="AH36" i="1"/>
  <c r="AH32" i="1"/>
  <c r="AI15" i="1"/>
  <c r="AH26" i="1"/>
  <c r="AH23" i="1"/>
  <c r="AH24" i="1"/>
  <c r="AG55" i="1"/>
  <c r="AG54" i="1"/>
  <c r="AG56" i="1"/>
  <c r="AG53" i="1"/>
  <c r="AG50" i="1"/>
  <c r="AG52" i="1"/>
  <c r="AG49" i="1"/>
  <c r="AG48" i="1"/>
  <c r="AG51" i="1"/>
  <c r="AG47" i="1"/>
  <c r="AG46" i="1"/>
  <c r="AG41" i="1"/>
  <c r="AG44" i="1"/>
  <c r="AG45" i="1"/>
  <c r="AG43" i="1"/>
  <c r="AG42" i="1"/>
  <c r="AG19" i="1"/>
  <c r="AH54" i="1" l="1"/>
  <c r="AH56" i="1"/>
  <c r="AH55" i="1"/>
  <c r="AH53" i="1"/>
  <c r="AH52" i="1"/>
  <c r="AH51" i="1"/>
  <c r="AH48" i="1"/>
  <c r="AH47" i="1"/>
  <c r="AH50" i="1"/>
  <c r="AH46" i="1"/>
  <c r="AH44" i="1"/>
  <c r="AH45" i="1"/>
  <c r="AH43" i="1"/>
  <c r="AH42" i="1"/>
  <c r="AH49" i="1"/>
  <c r="AH41" i="1"/>
  <c r="AH19" i="1"/>
  <c r="AG20" i="1"/>
  <c r="AH16" i="1"/>
  <c r="AI38" i="1"/>
  <c r="AI34" i="1"/>
  <c r="AI35" i="1"/>
  <c r="AI36" i="1"/>
  <c r="AI32" i="1"/>
  <c r="AI31" i="1"/>
  <c r="AI29" i="1"/>
  <c r="AI26" i="1"/>
  <c r="AI33" i="1"/>
  <c r="AI30" i="1"/>
  <c r="AI27" i="1"/>
  <c r="AI37" i="1"/>
  <c r="AI25" i="1"/>
  <c r="AJ15" i="1"/>
  <c r="AI23" i="1"/>
  <c r="AI28" i="1"/>
  <c r="AI24" i="1"/>
  <c r="AI18" i="1"/>
  <c r="AH20" i="1" l="1"/>
  <c r="AI16" i="1"/>
  <c r="AI56" i="1"/>
  <c r="AI55" i="1"/>
  <c r="AI52" i="1"/>
  <c r="AI54" i="1"/>
  <c r="AI53" i="1"/>
  <c r="AI50" i="1"/>
  <c r="AI47" i="1"/>
  <c r="AI51" i="1"/>
  <c r="AI46" i="1"/>
  <c r="AI49" i="1"/>
  <c r="AI45" i="1"/>
  <c r="AI43" i="1"/>
  <c r="AI41" i="1"/>
  <c r="AI44" i="1"/>
  <c r="AI42" i="1"/>
  <c r="AI48" i="1"/>
  <c r="AI19" i="1"/>
  <c r="AJ35" i="1"/>
  <c r="AJ31" i="1"/>
  <c r="AJ36" i="1"/>
  <c r="AJ37" i="1"/>
  <c r="AJ33" i="1"/>
  <c r="AJ30" i="1"/>
  <c r="AJ27" i="1"/>
  <c r="AJ23" i="1"/>
  <c r="AJ38" i="1"/>
  <c r="AJ32" i="1"/>
  <c r="AJ28" i="1"/>
  <c r="AJ34" i="1"/>
  <c r="AJ29" i="1"/>
  <c r="AJ26" i="1"/>
  <c r="AJ24" i="1"/>
  <c r="AJ18" i="1"/>
  <c r="AK15" i="1"/>
  <c r="AJ25" i="1"/>
  <c r="AJ56" i="1" l="1"/>
  <c r="AJ55" i="1"/>
  <c r="AJ54" i="1"/>
  <c r="AJ53" i="1"/>
  <c r="AJ51" i="1"/>
  <c r="AJ52" i="1"/>
  <c r="AJ50" i="1"/>
  <c r="AJ49" i="1"/>
  <c r="AJ45" i="1"/>
  <c r="AJ48" i="1"/>
  <c r="AJ42" i="1"/>
  <c r="AJ44" i="1"/>
  <c r="AJ43" i="1"/>
  <c r="AJ41" i="1"/>
  <c r="AJ47" i="1"/>
  <c r="AJ46" i="1"/>
  <c r="AJ19" i="1"/>
  <c r="AI20" i="1"/>
  <c r="AJ16" i="1"/>
  <c r="AK36" i="1"/>
  <c r="AK32" i="1"/>
  <c r="AK37" i="1"/>
  <c r="AK38" i="1"/>
  <c r="AK34" i="1"/>
  <c r="AK33" i="1"/>
  <c r="AK24" i="1"/>
  <c r="AK28" i="1"/>
  <c r="AK29" i="1"/>
  <c r="AK35" i="1"/>
  <c r="AK26" i="1"/>
  <c r="AK23" i="1"/>
  <c r="AK18" i="1"/>
  <c r="AK30" i="1"/>
  <c r="AK27" i="1"/>
  <c r="AK25" i="1"/>
  <c r="AL15" i="1"/>
  <c r="AK31" i="1"/>
  <c r="AL37" i="1" l="1"/>
  <c r="AL33" i="1"/>
  <c r="AL38" i="1"/>
  <c r="AL35" i="1"/>
  <c r="AL31" i="1"/>
  <c r="AL28" i="1"/>
  <c r="AL25" i="1"/>
  <c r="AL32" i="1"/>
  <c r="AL29" i="1"/>
  <c r="AL36" i="1"/>
  <c r="AL34" i="1"/>
  <c r="AL30" i="1"/>
  <c r="AL27" i="1"/>
  <c r="AL24" i="1"/>
  <c r="AL18" i="1"/>
  <c r="AM15" i="1"/>
  <c r="AL26" i="1"/>
  <c r="AL23" i="1"/>
  <c r="AJ20" i="1"/>
  <c r="AK16" i="1"/>
  <c r="AK55" i="1"/>
  <c r="AK54" i="1"/>
  <c r="AK53" i="1"/>
  <c r="AK56" i="1"/>
  <c r="AK50" i="1"/>
  <c r="AK52" i="1"/>
  <c r="AK51" i="1"/>
  <c r="AK49" i="1"/>
  <c r="AK48" i="1"/>
  <c r="AK47" i="1"/>
  <c r="AK45" i="1"/>
  <c r="AK41" i="1"/>
  <c r="AK44" i="1"/>
  <c r="AK46" i="1"/>
  <c r="AK43" i="1"/>
  <c r="AK42" i="1"/>
  <c r="AK19" i="1"/>
  <c r="AK20" i="1" l="1"/>
  <c r="AL16" i="1"/>
  <c r="AM38" i="1"/>
  <c r="AM34" i="1"/>
  <c r="AM35" i="1"/>
  <c r="AM36" i="1"/>
  <c r="AM32" i="1"/>
  <c r="AM29" i="1"/>
  <c r="AM26" i="1"/>
  <c r="AM37" i="1"/>
  <c r="AM30" i="1"/>
  <c r="AM27" i="1"/>
  <c r="AM31" i="1"/>
  <c r="AN15" i="1"/>
  <c r="AM28" i="1"/>
  <c r="AM25" i="1"/>
  <c r="AM33" i="1"/>
  <c r="AM23" i="1"/>
  <c r="AM18" i="1"/>
  <c r="AM24" i="1"/>
  <c r="AL54" i="1"/>
  <c r="AL56" i="1"/>
  <c r="AL53" i="1"/>
  <c r="AL52" i="1"/>
  <c r="AL51" i="1"/>
  <c r="AL50" i="1"/>
  <c r="AL48" i="1"/>
  <c r="AL47" i="1"/>
  <c r="AL55" i="1"/>
  <c r="AL46" i="1"/>
  <c r="AL44" i="1"/>
  <c r="AL43" i="1"/>
  <c r="AL49" i="1"/>
  <c r="AL42" i="1"/>
  <c r="AL45" i="1"/>
  <c r="AL41" i="1"/>
  <c r="AL19" i="1"/>
  <c r="AM56" i="1" l="1"/>
  <c r="AM55" i="1"/>
  <c r="AM54" i="1"/>
  <c r="AM52" i="1"/>
  <c r="AM50" i="1"/>
  <c r="AM47" i="1"/>
  <c r="AM46" i="1"/>
  <c r="AM53" i="1"/>
  <c r="AM49" i="1"/>
  <c r="AM45" i="1"/>
  <c r="AM43" i="1"/>
  <c r="AM51" i="1"/>
  <c r="AM48" i="1"/>
  <c r="AM41" i="1"/>
  <c r="AM42" i="1"/>
  <c r="AM44" i="1"/>
  <c r="AM19" i="1"/>
  <c r="AL20" i="1"/>
  <c r="AM16" i="1"/>
  <c r="AN35" i="1"/>
  <c r="AN31" i="1"/>
  <c r="AN36" i="1"/>
  <c r="AN37" i="1"/>
  <c r="AN33" i="1"/>
  <c r="AN38" i="1"/>
  <c r="AN32" i="1"/>
  <c r="AN30" i="1"/>
  <c r="AN27" i="1"/>
  <c r="AN23" i="1"/>
  <c r="AN34" i="1"/>
  <c r="AN28" i="1"/>
  <c r="AN25" i="1"/>
  <c r="AN29" i="1"/>
  <c r="AN26" i="1"/>
  <c r="AN24" i="1"/>
  <c r="AN18" i="1"/>
  <c r="AO15" i="1"/>
  <c r="AN56" i="1" l="1"/>
  <c r="AN55" i="1"/>
  <c r="AN53" i="1"/>
  <c r="AN52" i="1"/>
  <c r="AN51" i="1"/>
  <c r="AN54" i="1"/>
  <c r="AN49" i="1"/>
  <c r="AN45" i="1"/>
  <c r="AN48" i="1"/>
  <c r="AN50" i="1"/>
  <c r="AN42" i="1"/>
  <c r="AN46" i="1"/>
  <c r="AN47" i="1"/>
  <c r="AN44" i="1"/>
  <c r="AN41" i="1"/>
  <c r="AN43" i="1"/>
  <c r="AN19" i="1"/>
  <c r="AM20" i="1"/>
  <c r="AN16" i="1"/>
  <c r="AO36" i="1"/>
  <c r="AO32" i="1"/>
  <c r="AO37" i="1"/>
  <c r="AO38" i="1"/>
  <c r="AO34" i="1"/>
  <c r="AO24" i="1"/>
  <c r="AO31" i="1"/>
  <c r="AO28" i="1"/>
  <c r="AO35" i="1"/>
  <c r="AO33" i="1"/>
  <c r="AO29" i="1"/>
  <c r="AO27" i="1"/>
  <c r="AO26" i="1"/>
  <c r="AO23" i="1"/>
  <c r="AO18" i="1"/>
  <c r="AO30" i="1"/>
  <c r="AP15" i="1"/>
  <c r="AO25" i="1"/>
  <c r="AP37" i="1" l="1"/>
  <c r="AP33" i="1"/>
  <c r="AP38" i="1"/>
  <c r="AP35" i="1"/>
  <c r="AP31" i="1"/>
  <c r="AP34" i="1"/>
  <c r="AP28" i="1"/>
  <c r="AP25" i="1"/>
  <c r="AP36" i="1"/>
  <c r="AP29" i="1"/>
  <c r="AP30" i="1"/>
  <c r="AP27" i="1"/>
  <c r="AP32" i="1"/>
  <c r="AP26" i="1"/>
  <c r="AP23" i="1"/>
  <c r="AP18" i="1"/>
  <c r="AP24" i="1"/>
  <c r="AQ15" i="1"/>
  <c r="AN20" i="1"/>
  <c r="AO16" i="1"/>
  <c r="AO55" i="1"/>
  <c r="AO54" i="1"/>
  <c r="AO53" i="1"/>
  <c r="AO56" i="1"/>
  <c r="AO50" i="1"/>
  <c r="AO52" i="1"/>
  <c r="AO49" i="1"/>
  <c r="AO48" i="1"/>
  <c r="AO51" i="1"/>
  <c r="AO47" i="1"/>
  <c r="AO46" i="1"/>
  <c r="AO41" i="1"/>
  <c r="AO44" i="1"/>
  <c r="AO45" i="1"/>
  <c r="AO43" i="1"/>
  <c r="AO42" i="1"/>
  <c r="AO19" i="1"/>
  <c r="AO20" i="1" l="1"/>
  <c r="AP16" i="1"/>
  <c r="AP54" i="1"/>
  <c r="AP56" i="1"/>
  <c r="AP53" i="1"/>
  <c r="AP55" i="1"/>
  <c r="AP52" i="1"/>
  <c r="AP51" i="1"/>
  <c r="AP48" i="1"/>
  <c r="AP47" i="1"/>
  <c r="AP50" i="1"/>
  <c r="AP46" i="1"/>
  <c r="AP44" i="1"/>
  <c r="AP49" i="1"/>
  <c r="AP45" i="1"/>
  <c r="AP43" i="1"/>
  <c r="AP42" i="1"/>
  <c r="AP41" i="1"/>
  <c r="AP19" i="1"/>
  <c r="AQ38" i="1"/>
  <c r="AQ34" i="1"/>
  <c r="AQ35" i="1"/>
  <c r="AQ36" i="1"/>
  <c r="AQ32" i="1"/>
  <c r="AQ37" i="1"/>
  <c r="AQ31" i="1"/>
  <c r="AQ29" i="1"/>
  <c r="AQ26" i="1"/>
  <c r="AQ33" i="1"/>
  <c r="AQ30" i="1"/>
  <c r="AQ27" i="1"/>
  <c r="AQ28" i="1"/>
  <c r="AQ24" i="1"/>
  <c r="AR15" i="1"/>
  <c r="AQ25" i="1"/>
  <c r="AQ23" i="1"/>
  <c r="AQ18" i="1"/>
  <c r="AQ16" i="1" l="1"/>
  <c r="AP20" i="1"/>
  <c r="AR35" i="1"/>
  <c r="AR31" i="1"/>
  <c r="AR36" i="1"/>
  <c r="AR37" i="1"/>
  <c r="AR33" i="1"/>
  <c r="AR30" i="1"/>
  <c r="AR27" i="1"/>
  <c r="AR23" i="1"/>
  <c r="AR32" i="1"/>
  <c r="AR28" i="1"/>
  <c r="AR25" i="1"/>
  <c r="AR34" i="1"/>
  <c r="AR26" i="1"/>
  <c r="AR38" i="1"/>
  <c r="AR29" i="1"/>
  <c r="AR18" i="1"/>
  <c r="AR24" i="1"/>
  <c r="AS15" i="1"/>
  <c r="AQ56" i="1"/>
  <c r="AQ55" i="1"/>
  <c r="AQ52" i="1"/>
  <c r="AQ54" i="1"/>
  <c r="AQ53" i="1"/>
  <c r="AQ50" i="1"/>
  <c r="AQ47" i="1"/>
  <c r="AQ51" i="1"/>
  <c r="AQ46" i="1"/>
  <c r="AQ49" i="1"/>
  <c r="AQ45" i="1"/>
  <c r="AQ43" i="1"/>
  <c r="AQ48" i="1"/>
  <c r="AQ41" i="1"/>
  <c r="AQ42" i="1"/>
  <c r="AQ44" i="1"/>
  <c r="AQ19" i="1"/>
  <c r="AR56" i="1" l="1"/>
  <c r="AR55" i="1"/>
  <c r="AR54" i="1"/>
  <c r="AR53" i="1"/>
  <c r="AR51" i="1"/>
  <c r="AR52" i="1"/>
  <c r="AR50" i="1"/>
  <c r="AR49" i="1"/>
  <c r="AR45" i="1"/>
  <c r="AR48" i="1"/>
  <c r="AR42" i="1"/>
  <c r="AR47" i="1"/>
  <c r="AR44" i="1"/>
  <c r="AR41" i="1"/>
  <c r="AR46" i="1"/>
  <c r="AR43" i="1"/>
  <c r="AR19" i="1"/>
  <c r="AS36" i="1"/>
  <c r="AS32" i="1"/>
  <c r="AS37" i="1"/>
  <c r="AS38" i="1"/>
  <c r="AS34" i="1"/>
  <c r="AS33" i="1"/>
  <c r="AS24" i="1"/>
  <c r="AS35" i="1"/>
  <c r="AS28" i="1"/>
  <c r="AS29" i="1"/>
  <c r="AS27" i="1"/>
  <c r="AS25" i="1"/>
  <c r="AS30" i="1"/>
  <c r="AS18" i="1"/>
  <c r="AS31" i="1"/>
  <c r="AS26" i="1"/>
  <c r="AS23" i="1"/>
  <c r="AT15" i="1"/>
  <c r="AQ20" i="1"/>
  <c r="AR16" i="1"/>
  <c r="AT37" i="1" l="1"/>
  <c r="AT33" i="1"/>
  <c r="AT38" i="1"/>
  <c r="AT35" i="1"/>
  <c r="AT31" i="1"/>
  <c r="AT36" i="1"/>
  <c r="AT28" i="1"/>
  <c r="AT25" i="1"/>
  <c r="AT32" i="1"/>
  <c r="AT29" i="1"/>
  <c r="AT26" i="1"/>
  <c r="AT34" i="1"/>
  <c r="AT30" i="1"/>
  <c r="AT27" i="1"/>
  <c r="AT18" i="1"/>
  <c r="AT23" i="1"/>
  <c r="AU15" i="1"/>
  <c r="AT24" i="1"/>
  <c r="AS55" i="1"/>
  <c r="AS54" i="1"/>
  <c r="AS56" i="1"/>
  <c r="AS53" i="1"/>
  <c r="AS52" i="1"/>
  <c r="AS50" i="1"/>
  <c r="AS51" i="1"/>
  <c r="AS49" i="1"/>
  <c r="AS48" i="1"/>
  <c r="AS47" i="1"/>
  <c r="AS45" i="1"/>
  <c r="AS41" i="1"/>
  <c r="AS44" i="1"/>
  <c r="AS46" i="1"/>
  <c r="AS43" i="1"/>
  <c r="AS19" i="1"/>
  <c r="AS42" i="1"/>
  <c r="AR20" i="1"/>
  <c r="AS16" i="1"/>
  <c r="AT54" i="1" l="1"/>
  <c r="AT56" i="1"/>
  <c r="AT53" i="1"/>
  <c r="AT55" i="1"/>
  <c r="AT51" i="1"/>
  <c r="AT50" i="1"/>
  <c r="AT48" i="1"/>
  <c r="AT47" i="1"/>
  <c r="AT46" i="1"/>
  <c r="AT49" i="1"/>
  <c r="AT44" i="1"/>
  <c r="AT43" i="1"/>
  <c r="AT52" i="1"/>
  <c r="AT42" i="1"/>
  <c r="AT45" i="1"/>
  <c r="AT41" i="1"/>
  <c r="AT19" i="1"/>
  <c r="AS20" i="1"/>
  <c r="AT16" i="1"/>
  <c r="AU38" i="1"/>
  <c r="AU34" i="1"/>
  <c r="AU35" i="1"/>
  <c r="AU36" i="1"/>
  <c r="AU32" i="1"/>
  <c r="AU29" i="1"/>
  <c r="AU26" i="1"/>
  <c r="AU30" i="1"/>
  <c r="AU27" i="1"/>
  <c r="AU31" i="1"/>
  <c r="AU23" i="1"/>
  <c r="AV15" i="1"/>
  <c r="AU37" i="1"/>
  <c r="AU33" i="1"/>
  <c r="AU24" i="1"/>
  <c r="AU28" i="1"/>
  <c r="AU25" i="1"/>
  <c r="AU18" i="1"/>
  <c r="AV35" i="1" l="1"/>
  <c r="AV31" i="1"/>
  <c r="AV36" i="1"/>
  <c r="AV37" i="1"/>
  <c r="AV33" i="1"/>
  <c r="AV32" i="1"/>
  <c r="AV30" i="1"/>
  <c r="AV27" i="1"/>
  <c r="AV23" i="1"/>
  <c r="AV34" i="1"/>
  <c r="AV38" i="1"/>
  <c r="AV28" i="1"/>
  <c r="AV24" i="1"/>
  <c r="AV29" i="1"/>
  <c r="AV26" i="1"/>
  <c r="AV25" i="1"/>
  <c r="AV18" i="1"/>
  <c r="AW15" i="1"/>
  <c r="AT20" i="1"/>
  <c r="AU16" i="1"/>
  <c r="AU56" i="1"/>
  <c r="AU55" i="1"/>
  <c r="AU54" i="1"/>
  <c r="AU52" i="1"/>
  <c r="AU53" i="1"/>
  <c r="AU50" i="1"/>
  <c r="AU47" i="1"/>
  <c r="AU46" i="1"/>
  <c r="AU49" i="1"/>
  <c r="AU45" i="1"/>
  <c r="AU48" i="1"/>
  <c r="AU43" i="1"/>
  <c r="AU51" i="1"/>
  <c r="AU41" i="1"/>
  <c r="AU44" i="1"/>
  <c r="AU42" i="1"/>
  <c r="AU19" i="1"/>
  <c r="AU20" i="1" l="1"/>
  <c r="AV16" i="1"/>
  <c r="AW36" i="1"/>
  <c r="AW32" i="1"/>
  <c r="AW37" i="1"/>
  <c r="AW38" i="1"/>
  <c r="AW34" i="1"/>
  <c r="AW35" i="1"/>
  <c r="AW24" i="1"/>
  <c r="AW31" i="1"/>
  <c r="AW28" i="1"/>
  <c r="AW33" i="1"/>
  <c r="AW29" i="1"/>
  <c r="AW30" i="1"/>
  <c r="AW26" i="1"/>
  <c r="AW25" i="1"/>
  <c r="AW18" i="1"/>
  <c r="AW27" i="1"/>
  <c r="AX15" i="1"/>
  <c r="AW23" i="1"/>
  <c r="AV56" i="1"/>
  <c r="AV55" i="1"/>
  <c r="AV53" i="1"/>
  <c r="AV51" i="1"/>
  <c r="AV54" i="1"/>
  <c r="AV52" i="1"/>
  <c r="AV49" i="1"/>
  <c r="AV45" i="1"/>
  <c r="AV48" i="1"/>
  <c r="AV47" i="1"/>
  <c r="AV42" i="1"/>
  <c r="AV46" i="1"/>
  <c r="AV44" i="1"/>
  <c r="AV43" i="1"/>
  <c r="AV50" i="1"/>
  <c r="AV41" i="1"/>
  <c r="AV19" i="1"/>
  <c r="AX37" i="1" l="1"/>
  <c r="AX33" i="1"/>
  <c r="AX38" i="1"/>
  <c r="AX35" i="1"/>
  <c r="AX31" i="1"/>
  <c r="AX34" i="1"/>
  <c r="AX28" i="1"/>
  <c r="AX25" i="1"/>
  <c r="AX29" i="1"/>
  <c r="AX26" i="1"/>
  <c r="AX30" i="1"/>
  <c r="AX27" i="1"/>
  <c r="AX36" i="1"/>
  <c r="AX18" i="1"/>
  <c r="AY15" i="1"/>
  <c r="AX23" i="1"/>
  <c r="AX32" i="1"/>
  <c r="AX24" i="1"/>
  <c r="AV20" i="1"/>
  <c r="AW16" i="1"/>
  <c r="AW55" i="1"/>
  <c r="AW54" i="1"/>
  <c r="AW56" i="1"/>
  <c r="AW53" i="1"/>
  <c r="AW50" i="1"/>
  <c r="AW52" i="1"/>
  <c r="AW49" i="1"/>
  <c r="AW48" i="1"/>
  <c r="AW51" i="1"/>
  <c r="AW47" i="1"/>
  <c r="AW46" i="1"/>
  <c r="AW41" i="1"/>
  <c r="AW44" i="1"/>
  <c r="AW45" i="1"/>
  <c r="AW43" i="1"/>
  <c r="AW42" i="1"/>
  <c r="AW19" i="1"/>
  <c r="AW20" i="1" l="1"/>
  <c r="AX16" i="1"/>
  <c r="AY38" i="1"/>
  <c r="AY34" i="1"/>
  <c r="AY35" i="1"/>
  <c r="AY36" i="1"/>
  <c r="AY32" i="1"/>
  <c r="AY31" i="1"/>
  <c r="AY29" i="1"/>
  <c r="AY26" i="1"/>
  <c r="AY33" i="1"/>
  <c r="AY30" i="1"/>
  <c r="AY27" i="1"/>
  <c r="AY37" i="1"/>
  <c r="AY25" i="1"/>
  <c r="AZ15" i="1"/>
  <c r="AY23" i="1"/>
  <c r="AY28" i="1"/>
  <c r="AY24" i="1"/>
  <c r="AY18" i="1"/>
  <c r="AX54" i="1"/>
  <c r="AX56" i="1"/>
  <c r="AX55" i="1"/>
  <c r="AX53" i="1"/>
  <c r="AX52" i="1"/>
  <c r="AX51" i="1"/>
  <c r="AX48" i="1"/>
  <c r="AX47" i="1"/>
  <c r="AX50" i="1"/>
  <c r="AX46" i="1"/>
  <c r="AX44" i="1"/>
  <c r="AX45" i="1"/>
  <c r="AX43" i="1"/>
  <c r="AX42" i="1"/>
  <c r="AX41" i="1"/>
  <c r="AX49" i="1"/>
  <c r="AX19" i="1"/>
  <c r="AZ35" i="1" l="1"/>
  <c r="AZ31" i="1"/>
  <c r="AZ36" i="1"/>
  <c r="AZ37" i="1"/>
  <c r="AZ33" i="1"/>
  <c r="AZ30" i="1"/>
  <c r="AZ27" i="1"/>
  <c r="AZ23" i="1"/>
  <c r="AZ38" i="1"/>
  <c r="AZ32" i="1"/>
  <c r="AZ28" i="1"/>
  <c r="AZ29" i="1"/>
  <c r="AZ24" i="1"/>
  <c r="AZ34" i="1"/>
  <c r="AZ18" i="1"/>
  <c r="AZ26" i="1"/>
  <c r="AZ25" i="1"/>
  <c r="BA15" i="1"/>
  <c r="AY16" i="1"/>
  <c r="AX20" i="1"/>
  <c r="AY56" i="1"/>
  <c r="AY55" i="1"/>
  <c r="AY52" i="1"/>
  <c r="AY54" i="1"/>
  <c r="AY53" i="1"/>
  <c r="AY50" i="1"/>
  <c r="AY47" i="1"/>
  <c r="AY51" i="1"/>
  <c r="AY46" i="1"/>
  <c r="AY49" i="1"/>
  <c r="AY45" i="1"/>
  <c r="AY43" i="1"/>
  <c r="AY41" i="1"/>
  <c r="AY44" i="1"/>
  <c r="AY42" i="1"/>
  <c r="AY48" i="1"/>
  <c r="AY19" i="1"/>
  <c r="AY20" i="1" l="1"/>
  <c r="AZ16" i="1"/>
  <c r="AZ56" i="1"/>
  <c r="AZ55" i="1"/>
  <c r="AZ54" i="1"/>
  <c r="AZ53" i="1"/>
  <c r="AZ51" i="1"/>
  <c r="AZ46" i="1"/>
  <c r="AZ50" i="1"/>
  <c r="AZ49" i="1"/>
  <c r="AZ45" i="1"/>
  <c r="AZ52" i="1"/>
  <c r="AZ48" i="1"/>
  <c r="AZ42" i="1"/>
  <c r="AZ44" i="1"/>
  <c r="AZ43" i="1"/>
  <c r="AZ41" i="1"/>
  <c r="AZ47" i="1"/>
  <c r="AZ19" i="1"/>
  <c r="BA36" i="1"/>
  <c r="BA32" i="1"/>
  <c r="BA37" i="1"/>
  <c r="BA38" i="1"/>
  <c r="BA34" i="1"/>
  <c r="BA33" i="1"/>
  <c r="BA24" i="1"/>
  <c r="BA28" i="1"/>
  <c r="BA29" i="1"/>
  <c r="BA23" i="1"/>
  <c r="BA31" i="1"/>
  <c r="BA18" i="1"/>
  <c r="BA27" i="1"/>
  <c r="BA26" i="1"/>
  <c r="BA25" i="1"/>
  <c r="BB15" i="1"/>
  <c r="BA35" i="1"/>
  <c r="BA30" i="1"/>
  <c r="BB37" i="1" l="1"/>
  <c r="BB33" i="1"/>
  <c r="BB38" i="1"/>
  <c r="BB35" i="1"/>
  <c r="BB31" i="1"/>
  <c r="BB28" i="1"/>
  <c r="BB25" i="1"/>
  <c r="BB32" i="1"/>
  <c r="BB29" i="1"/>
  <c r="BB26" i="1"/>
  <c r="BB36" i="1"/>
  <c r="BB34" i="1"/>
  <c r="BB30" i="1"/>
  <c r="BB27" i="1"/>
  <c r="BB24" i="1"/>
  <c r="BB18" i="1"/>
  <c r="BC15" i="1"/>
  <c r="BB23" i="1"/>
  <c r="BA55" i="1"/>
  <c r="BA54" i="1"/>
  <c r="BA53" i="1"/>
  <c r="BA50" i="1"/>
  <c r="BA52" i="1"/>
  <c r="BA56" i="1"/>
  <c r="BA51" i="1"/>
  <c r="BA49" i="1"/>
  <c r="BA48" i="1"/>
  <c r="BA47" i="1"/>
  <c r="BA45" i="1"/>
  <c r="BA41" i="1"/>
  <c r="BA44" i="1"/>
  <c r="BA43" i="1"/>
  <c r="BA46" i="1"/>
  <c r="BA42" i="1"/>
  <c r="BA19" i="1"/>
  <c r="AZ20" i="1"/>
  <c r="BA16" i="1"/>
  <c r="BB54" i="1" l="1"/>
  <c r="BB56" i="1"/>
  <c r="BB53" i="1"/>
  <c r="BB52" i="1"/>
  <c r="BB55" i="1"/>
  <c r="BB51" i="1"/>
  <c r="BB50" i="1"/>
  <c r="BB48" i="1"/>
  <c r="BB47" i="1"/>
  <c r="BB46" i="1"/>
  <c r="BB44" i="1"/>
  <c r="BB43" i="1"/>
  <c r="BB49" i="1"/>
  <c r="BB42" i="1"/>
  <c r="BB41" i="1"/>
  <c r="BB45" i="1"/>
  <c r="BB19" i="1"/>
  <c r="BA20" i="1"/>
  <c r="BB16" i="1"/>
  <c r="BC38" i="1"/>
  <c r="BC34" i="1"/>
  <c r="BC35" i="1"/>
  <c r="BC36" i="1"/>
  <c r="BC32" i="1"/>
  <c r="BC29" i="1"/>
  <c r="BC26" i="1"/>
  <c r="BC37" i="1"/>
  <c r="BC30" i="1"/>
  <c r="BC27" i="1"/>
  <c r="BC31" i="1"/>
  <c r="BC33" i="1"/>
  <c r="BD15" i="1"/>
  <c r="BC28" i="1"/>
  <c r="BC25" i="1"/>
  <c r="BC23" i="1"/>
  <c r="BC18" i="1"/>
  <c r="BC24" i="1"/>
  <c r="BD35" i="1" l="1"/>
  <c r="BD31" i="1"/>
  <c r="BD36" i="1"/>
  <c r="BD37" i="1"/>
  <c r="BD33" i="1"/>
  <c r="BD38" i="1"/>
  <c r="BD32" i="1"/>
  <c r="BD30" i="1"/>
  <c r="BD27" i="1"/>
  <c r="BD23" i="1"/>
  <c r="BD34" i="1"/>
  <c r="BD28" i="1"/>
  <c r="BD25" i="1"/>
  <c r="BD26" i="1"/>
  <c r="BD24" i="1"/>
  <c r="BD18" i="1"/>
  <c r="BD29" i="1"/>
  <c r="BE15" i="1"/>
  <c r="BB20" i="1"/>
  <c r="BC16" i="1"/>
  <c r="BC56" i="1"/>
  <c r="BC55" i="1"/>
  <c r="BC54" i="1"/>
  <c r="BC52" i="1"/>
  <c r="BC50" i="1"/>
  <c r="BC47" i="1"/>
  <c r="BC53" i="1"/>
  <c r="BC46" i="1"/>
  <c r="BC49" i="1"/>
  <c r="BC45" i="1"/>
  <c r="BC51" i="1"/>
  <c r="BC43" i="1"/>
  <c r="BC48" i="1"/>
  <c r="BC41" i="1"/>
  <c r="BC42" i="1"/>
  <c r="BC44" i="1"/>
  <c r="BC19" i="1"/>
  <c r="BD56" i="1" l="1"/>
  <c r="BD55" i="1"/>
  <c r="BD53" i="1"/>
  <c r="BD52" i="1"/>
  <c r="BD51" i="1"/>
  <c r="BD54" i="1"/>
  <c r="BD46" i="1"/>
  <c r="BD49" i="1"/>
  <c r="BD45" i="1"/>
  <c r="BD48" i="1"/>
  <c r="BD42" i="1"/>
  <c r="BD50" i="1"/>
  <c r="BD47" i="1"/>
  <c r="BD44" i="1"/>
  <c r="BD41" i="1"/>
  <c r="BD43" i="1"/>
  <c r="BD19" i="1"/>
  <c r="BE36" i="1"/>
  <c r="BE32" i="1"/>
  <c r="BE37" i="1"/>
  <c r="BE38" i="1"/>
  <c r="BE34" i="1"/>
  <c r="BE24" i="1"/>
  <c r="BE31" i="1"/>
  <c r="BE28" i="1"/>
  <c r="BE35" i="1"/>
  <c r="BE33" i="1"/>
  <c r="BE29" i="1"/>
  <c r="BE26" i="1"/>
  <c r="BE27" i="1"/>
  <c r="BE23" i="1"/>
  <c r="BE18" i="1"/>
  <c r="BE30" i="1"/>
  <c r="BF15" i="1"/>
  <c r="BE25" i="1"/>
  <c r="BC20" i="1"/>
  <c r="BD16" i="1"/>
  <c r="BE55" i="1" l="1"/>
  <c r="BE54" i="1"/>
  <c r="BE53" i="1"/>
  <c r="BE56" i="1"/>
  <c r="BE50" i="1"/>
  <c r="BE49" i="1"/>
  <c r="BE52" i="1"/>
  <c r="BE48" i="1"/>
  <c r="BE51" i="1"/>
  <c r="BE47" i="1"/>
  <c r="BE41" i="1"/>
  <c r="BE44" i="1"/>
  <c r="BE46" i="1"/>
  <c r="BE45" i="1"/>
  <c r="BE43" i="1"/>
  <c r="BE42" i="1"/>
  <c r="BE19" i="1"/>
  <c r="BF37" i="1"/>
  <c r="BF33" i="1"/>
  <c r="BF38" i="1"/>
  <c r="BF35" i="1"/>
  <c r="BF31" i="1"/>
  <c r="BF34" i="1"/>
  <c r="BF28" i="1"/>
  <c r="BF25" i="1"/>
  <c r="BF36" i="1"/>
  <c r="BF29" i="1"/>
  <c r="BF26" i="1"/>
  <c r="BF30" i="1"/>
  <c r="BF27" i="1"/>
  <c r="BF23" i="1"/>
  <c r="BF18" i="1"/>
  <c r="BF24" i="1"/>
  <c r="BG15" i="1"/>
  <c r="BF32" i="1"/>
  <c r="BD20" i="1"/>
  <c r="BE16" i="1"/>
  <c r="BF54" i="1" l="1"/>
  <c r="BF56" i="1"/>
  <c r="BF53" i="1"/>
  <c r="BF55" i="1"/>
  <c r="BF49" i="1"/>
  <c r="BF52" i="1"/>
  <c r="BF51" i="1"/>
  <c r="BF48" i="1"/>
  <c r="BF47" i="1"/>
  <c r="BF50" i="1"/>
  <c r="BF46" i="1"/>
  <c r="BF44" i="1"/>
  <c r="BF45" i="1"/>
  <c r="BF43" i="1"/>
  <c r="BF42" i="1"/>
  <c r="BF41" i="1"/>
  <c r="BF19" i="1"/>
  <c r="BG38" i="1"/>
  <c r="BG34" i="1"/>
  <c r="BG35" i="1"/>
  <c r="BG36" i="1"/>
  <c r="BG32" i="1"/>
  <c r="BG37" i="1"/>
  <c r="BG31" i="1"/>
  <c r="BG29" i="1"/>
  <c r="BG26" i="1"/>
  <c r="BG33" i="1"/>
  <c r="BG30" i="1"/>
  <c r="BG27" i="1"/>
  <c r="BG28" i="1"/>
  <c r="BG24" i="1"/>
  <c r="BH15" i="1"/>
  <c r="BG25" i="1"/>
  <c r="BG23" i="1"/>
  <c r="BG18" i="1"/>
  <c r="BE20" i="1"/>
  <c r="BF16" i="1"/>
  <c r="BH35" i="1" l="1"/>
  <c r="BH31" i="1"/>
  <c r="BH36" i="1"/>
  <c r="BH37" i="1"/>
  <c r="BH33" i="1"/>
  <c r="BH30" i="1"/>
  <c r="BH27" i="1"/>
  <c r="BH23" i="1"/>
  <c r="BH32" i="1"/>
  <c r="BH28" i="1"/>
  <c r="BH38" i="1"/>
  <c r="BH34" i="1"/>
  <c r="BH25" i="1"/>
  <c r="BH26" i="1"/>
  <c r="BH29" i="1"/>
  <c r="BH18" i="1"/>
  <c r="BI15" i="1"/>
  <c r="BH24" i="1"/>
  <c r="BG56" i="1"/>
  <c r="BG55" i="1"/>
  <c r="BG52" i="1"/>
  <c r="BG54" i="1"/>
  <c r="BG53" i="1"/>
  <c r="BG50" i="1"/>
  <c r="BG47" i="1"/>
  <c r="BG51" i="1"/>
  <c r="BG46" i="1"/>
  <c r="BG45" i="1"/>
  <c r="BG43" i="1"/>
  <c r="BG49" i="1"/>
  <c r="BG48" i="1"/>
  <c r="BG41" i="1"/>
  <c r="BG42" i="1"/>
  <c r="BG44" i="1"/>
  <c r="BG19" i="1"/>
  <c r="BF20" i="1"/>
  <c r="BG16" i="1"/>
  <c r="BH56" i="1" l="1"/>
  <c r="BH55" i="1"/>
  <c r="BH54" i="1"/>
  <c r="BH53" i="1"/>
  <c r="BH51" i="1"/>
  <c r="BH52" i="1"/>
  <c r="BH46" i="1"/>
  <c r="BH50" i="1"/>
  <c r="BH45" i="1"/>
  <c r="BH49" i="1"/>
  <c r="BH48" i="1"/>
  <c r="BH42" i="1"/>
  <c r="BH47" i="1"/>
  <c r="BH44" i="1"/>
  <c r="BH41" i="1"/>
  <c r="BH43" i="1"/>
  <c r="BH19" i="1"/>
  <c r="BG20" i="1"/>
  <c r="BH16" i="1"/>
  <c r="BI36" i="1"/>
  <c r="BI32" i="1"/>
  <c r="BI37" i="1"/>
  <c r="BI38" i="1"/>
  <c r="BI34" i="1"/>
  <c r="BI33" i="1"/>
  <c r="BI24" i="1"/>
  <c r="BI35" i="1"/>
  <c r="BI28" i="1"/>
  <c r="BI29" i="1"/>
  <c r="BI31" i="1"/>
  <c r="BI27" i="1"/>
  <c r="BI25" i="1"/>
  <c r="BI30" i="1"/>
  <c r="BI18" i="1"/>
  <c r="BI26" i="1"/>
  <c r="BI23" i="1"/>
  <c r="BJ15" i="1"/>
  <c r="BH20" i="1" l="1"/>
  <c r="BI16" i="1"/>
  <c r="BI55" i="1"/>
  <c r="BI54" i="1"/>
  <c r="BI56" i="1"/>
  <c r="BI53" i="1"/>
  <c r="BI52" i="1"/>
  <c r="BI50" i="1"/>
  <c r="BI51" i="1"/>
  <c r="BI49" i="1"/>
  <c r="BI48" i="1"/>
  <c r="BI47" i="1"/>
  <c r="BI45" i="1"/>
  <c r="BI41" i="1"/>
  <c r="BI46" i="1"/>
  <c r="BI44" i="1"/>
  <c r="BI43" i="1"/>
  <c r="BI42" i="1"/>
  <c r="BI19" i="1"/>
  <c r="BJ37" i="1"/>
  <c r="BJ33" i="1"/>
  <c r="BJ38" i="1"/>
  <c r="BJ35" i="1"/>
  <c r="BJ31" i="1"/>
  <c r="BJ36" i="1"/>
  <c r="BJ28" i="1"/>
  <c r="BJ25" i="1"/>
  <c r="BJ32" i="1"/>
  <c r="BJ29" i="1"/>
  <c r="BJ26" i="1"/>
  <c r="BJ34" i="1"/>
  <c r="BJ30" i="1"/>
  <c r="BJ27" i="1"/>
  <c r="BJ18" i="1"/>
  <c r="BJ23" i="1"/>
  <c r="BK15" i="1"/>
  <c r="BJ24" i="1"/>
  <c r="BK38" i="1" l="1"/>
  <c r="BK34" i="1"/>
  <c r="BK35" i="1"/>
  <c r="BK36" i="1"/>
  <c r="BK32" i="1"/>
  <c r="BK29" i="1"/>
  <c r="BK26" i="1"/>
  <c r="BK30" i="1"/>
  <c r="BK27" i="1"/>
  <c r="BK31" i="1"/>
  <c r="BK37" i="1"/>
  <c r="BK23" i="1"/>
  <c r="BL15" i="1"/>
  <c r="BK24" i="1"/>
  <c r="BK28" i="1"/>
  <c r="BK25" i="1"/>
  <c r="BK33" i="1"/>
  <c r="BK18" i="1"/>
  <c r="BJ54" i="1"/>
  <c r="BJ56" i="1"/>
  <c r="BJ53" i="1"/>
  <c r="BJ55" i="1"/>
  <c r="BJ49" i="1"/>
  <c r="BJ51" i="1"/>
  <c r="BJ52" i="1"/>
  <c r="BJ50" i="1"/>
  <c r="BJ48" i="1"/>
  <c r="BJ47" i="1"/>
  <c r="BJ46" i="1"/>
  <c r="BJ44" i="1"/>
  <c r="BJ43" i="1"/>
  <c r="BJ42" i="1"/>
  <c r="BJ45" i="1"/>
  <c r="BJ41" i="1"/>
  <c r="BJ19" i="1"/>
  <c r="BI20" i="1"/>
  <c r="BJ16" i="1"/>
  <c r="BK56" i="1" l="1"/>
  <c r="BK55" i="1"/>
  <c r="BK52" i="1"/>
  <c r="BK54" i="1"/>
  <c r="BK53" i="1"/>
  <c r="BK51" i="1"/>
  <c r="BK50" i="1"/>
  <c r="BK49" i="1"/>
  <c r="BK47" i="1"/>
  <c r="BK46" i="1"/>
  <c r="BK45" i="1"/>
  <c r="BK48" i="1"/>
  <c r="BK43" i="1"/>
  <c r="BK41" i="1"/>
  <c r="BK44" i="1"/>
  <c r="BK42" i="1"/>
  <c r="BK19" i="1"/>
  <c r="BJ20" i="1"/>
  <c r="BK16" i="1"/>
  <c r="BL35" i="1"/>
  <c r="BL31" i="1"/>
  <c r="BL36" i="1"/>
  <c r="BL37" i="1"/>
  <c r="BL33" i="1"/>
  <c r="BL32" i="1"/>
  <c r="BL30" i="1"/>
  <c r="BL27" i="1"/>
  <c r="BL23" i="1"/>
  <c r="BL34" i="1"/>
  <c r="BL38" i="1"/>
  <c r="BL28" i="1"/>
  <c r="BL24" i="1"/>
  <c r="BL29" i="1"/>
  <c r="BL26" i="1"/>
  <c r="BL25" i="1"/>
  <c r="BL18" i="1"/>
  <c r="BM15" i="1"/>
  <c r="BK20" i="1" l="1"/>
  <c r="BL16" i="1"/>
  <c r="BL56" i="1"/>
  <c r="BL55" i="1"/>
  <c r="BL54" i="1"/>
  <c r="BL53" i="1"/>
  <c r="BL51" i="1"/>
  <c r="BL52" i="1"/>
  <c r="BL46" i="1"/>
  <c r="BL45" i="1"/>
  <c r="BL48" i="1"/>
  <c r="BL49" i="1"/>
  <c r="BL47" i="1"/>
  <c r="BL42" i="1"/>
  <c r="BL50" i="1"/>
  <c r="BL44" i="1"/>
  <c r="BL43" i="1"/>
  <c r="BL41" i="1"/>
  <c r="BL19" i="1"/>
  <c r="BM36" i="1"/>
  <c r="BM32" i="1"/>
  <c r="BM37" i="1"/>
  <c r="BM38" i="1"/>
  <c r="BM34" i="1"/>
  <c r="BM35" i="1"/>
  <c r="BM24" i="1"/>
  <c r="BM31" i="1"/>
  <c r="BM28" i="1"/>
  <c r="BM33" i="1"/>
  <c r="BM29" i="1"/>
  <c r="BM30" i="1"/>
  <c r="BM26" i="1"/>
  <c r="BM25" i="1"/>
  <c r="BM18" i="1"/>
  <c r="BN15" i="1"/>
  <c r="BM27" i="1"/>
  <c r="BM23" i="1"/>
  <c r="BN37" i="1" l="1"/>
  <c r="BN33" i="1"/>
  <c r="BN38" i="1"/>
  <c r="BN35" i="1"/>
  <c r="BN31" i="1"/>
  <c r="BN34" i="1"/>
  <c r="BN28" i="1"/>
  <c r="BN25" i="1"/>
  <c r="BN29" i="1"/>
  <c r="BN26" i="1"/>
  <c r="BN30" i="1"/>
  <c r="BN27" i="1"/>
  <c r="BN18" i="1"/>
  <c r="BN32" i="1"/>
  <c r="BO15" i="1"/>
  <c r="BN36" i="1"/>
  <c r="BN23" i="1"/>
  <c r="BN24" i="1"/>
  <c r="BM55" i="1"/>
  <c r="BM54" i="1"/>
  <c r="BM56" i="1"/>
  <c r="BM53" i="1"/>
  <c r="BM50" i="1"/>
  <c r="BM52" i="1"/>
  <c r="BM48" i="1"/>
  <c r="BM49" i="1"/>
  <c r="BM47" i="1"/>
  <c r="BM46" i="1"/>
  <c r="BM41" i="1"/>
  <c r="BM44" i="1"/>
  <c r="BM45" i="1"/>
  <c r="BM43" i="1"/>
  <c r="BM42" i="1"/>
  <c r="BM51" i="1"/>
  <c r="BM19" i="1"/>
  <c r="BL20" i="1"/>
  <c r="BM16" i="1"/>
  <c r="BO38" i="1" l="1"/>
  <c r="BO34" i="1"/>
  <c r="BO35" i="1"/>
  <c r="BO36" i="1"/>
  <c r="BO32" i="1"/>
  <c r="BO31" i="1"/>
  <c r="BO29" i="1"/>
  <c r="BO26" i="1"/>
  <c r="BO33" i="1"/>
  <c r="BO30" i="1"/>
  <c r="BO27" i="1"/>
  <c r="BO37" i="1"/>
  <c r="BO25" i="1"/>
  <c r="BP15" i="1"/>
  <c r="BO23" i="1"/>
  <c r="BO28" i="1"/>
  <c r="BO24" i="1"/>
  <c r="BO18" i="1"/>
  <c r="BM20" i="1"/>
  <c r="BN16" i="1"/>
  <c r="BN54" i="1"/>
  <c r="BN56" i="1"/>
  <c r="BN55" i="1"/>
  <c r="BN53" i="1"/>
  <c r="BN52" i="1"/>
  <c r="BN49" i="1"/>
  <c r="BN51" i="1"/>
  <c r="BN48" i="1"/>
  <c r="BN47" i="1"/>
  <c r="BN50" i="1"/>
  <c r="BN46" i="1"/>
  <c r="BN44" i="1"/>
  <c r="BN45" i="1"/>
  <c r="BN43" i="1"/>
  <c r="BN42" i="1"/>
  <c r="BN41" i="1"/>
  <c r="BN19" i="1"/>
  <c r="BN20" i="1" l="1"/>
  <c r="BO16" i="1"/>
  <c r="BO56" i="1"/>
  <c r="BO55" i="1"/>
  <c r="BO54" i="1"/>
  <c r="BO52" i="1"/>
  <c r="BO53" i="1"/>
  <c r="BO51" i="1"/>
  <c r="BO50" i="1"/>
  <c r="BO47" i="1"/>
  <c r="BO49" i="1"/>
  <c r="BO46" i="1"/>
  <c r="BO45" i="1"/>
  <c r="BO43" i="1"/>
  <c r="BO41" i="1"/>
  <c r="BO44" i="1"/>
  <c r="BO42" i="1"/>
  <c r="BO48" i="1"/>
  <c r="BO19" i="1"/>
  <c r="BP35" i="1"/>
  <c r="BP31" i="1"/>
  <c r="BP36" i="1"/>
  <c r="BP37" i="1"/>
  <c r="BP33" i="1"/>
  <c r="BP30" i="1"/>
  <c r="BP27" i="1"/>
  <c r="BP23" i="1"/>
  <c r="BP38" i="1"/>
  <c r="BP32" i="1"/>
  <c r="BP28" i="1"/>
  <c r="BP34" i="1"/>
  <c r="BP29" i="1"/>
  <c r="BP24" i="1"/>
  <c r="BP18" i="1"/>
  <c r="BP26" i="1"/>
  <c r="BP25" i="1"/>
  <c r="BQ15" i="1"/>
  <c r="BP56" i="1" l="1"/>
  <c r="BP55" i="1"/>
  <c r="BP54" i="1"/>
  <c r="BP53" i="1"/>
  <c r="BP51" i="1"/>
  <c r="BP49" i="1"/>
  <c r="BP46" i="1"/>
  <c r="BP50" i="1"/>
  <c r="BP45" i="1"/>
  <c r="BP48" i="1"/>
  <c r="BP42" i="1"/>
  <c r="BP52" i="1"/>
  <c r="BP44" i="1"/>
  <c r="BP47" i="1"/>
  <c r="BP43" i="1"/>
  <c r="BP41" i="1"/>
  <c r="BP19" i="1"/>
  <c r="BO20" i="1"/>
  <c r="BP16" i="1"/>
  <c r="BQ36" i="1"/>
  <c r="BQ32" i="1"/>
  <c r="BQ37" i="1"/>
  <c r="BQ38" i="1"/>
  <c r="BQ34" i="1"/>
  <c r="BQ33" i="1"/>
  <c r="BQ24" i="1"/>
  <c r="BQ28" i="1"/>
  <c r="BQ29" i="1"/>
  <c r="BQ26" i="1"/>
  <c r="BQ23" i="1"/>
  <c r="BQ18" i="1"/>
  <c r="BQ31" i="1"/>
  <c r="BQ30" i="1"/>
  <c r="BQ35" i="1"/>
  <c r="BQ27" i="1"/>
  <c r="BQ25" i="1"/>
  <c r="BR15" i="1"/>
  <c r="BQ55" i="1" l="1"/>
  <c r="BQ54" i="1"/>
  <c r="BQ53" i="1"/>
  <c r="BQ50" i="1"/>
  <c r="BQ56" i="1"/>
  <c r="BQ52" i="1"/>
  <c r="BQ48" i="1"/>
  <c r="BQ51" i="1"/>
  <c r="BQ47" i="1"/>
  <c r="BQ45" i="1"/>
  <c r="BQ41" i="1"/>
  <c r="BQ44" i="1"/>
  <c r="BQ43" i="1"/>
  <c r="BQ49" i="1"/>
  <c r="BQ42" i="1"/>
  <c r="BQ19" i="1"/>
  <c r="BQ46" i="1"/>
  <c r="BP20" i="1"/>
  <c r="BQ16" i="1"/>
  <c r="BR37" i="1"/>
  <c r="BR33" i="1"/>
  <c r="BR38" i="1"/>
  <c r="BR35" i="1"/>
  <c r="BR31" i="1"/>
  <c r="BR28" i="1"/>
  <c r="BR25" i="1"/>
  <c r="BR32" i="1"/>
  <c r="BR29" i="1"/>
  <c r="BR26" i="1"/>
  <c r="BR36" i="1"/>
  <c r="BR34" i="1"/>
  <c r="BR30" i="1"/>
  <c r="BR27" i="1"/>
  <c r="BR24" i="1"/>
  <c r="BR18" i="1"/>
  <c r="BS15" i="1"/>
  <c r="BR23" i="1"/>
  <c r="BS38" i="1" l="1"/>
  <c r="BS34" i="1"/>
  <c r="BS35" i="1"/>
  <c r="BS36" i="1"/>
  <c r="BS32" i="1"/>
  <c r="BS29" i="1"/>
  <c r="BS26" i="1"/>
  <c r="BS37" i="1"/>
  <c r="BS30" i="1"/>
  <c r="BS27" i="1"/>
  <c r="BS31" i="1"/>
  <c r="BT15" i="1"/>
  <c r="BS28" i="1"/>
  <c r="BS25" i="1"/>
  <c r="BS33" i="1"/>
  <c r="BS23" i="1"/>
  <c r="BS18" i="1"/>
  <c r="BS24" i="1"/>
  <c r="BR54" i="1"/>
  <c r="BR56" i="1"/>
  <c r="BR53" i="1"/>
  <c r="BR49" i="1"/>
  <c r="BR55" i="1"/>
  <c r="BR52" i="1"/>
  <c r="BR51" i="1"/>
  <c r="BR50" i="1"/>
  <c r="BR48" i="1"/>
  <c r="BR47" i="1"/>
  <c r="BR46" i="1"/>
  <c r="BR44" i="1"/>
  <c r="BR43" i="1"/>
  <c r="BR42" i="1"/>
  <c r="BR45" i="1"/>
  <c r="BR41" i="1"/>
  <c r="BR19" i="1"/>
  <c r="BQ20" i="1"/>
  <c r="BR16" i="1"/>
  <c r="BT35" i="1" l="1"/>
  <c r="BT31" i="1"/>
  <c r="BT36" i="1"/>
  <c r="BT37" i="1"/>
  <c r="BT33" i="1"/>
  <c r="BT38" i="1"/>
  <c r="BT32" i="1"/>
  <c r="BT30" i="1"/>
  <c r="BT27" i="1"/>
  <c r="BT23" i="1"/>
  <c r="BT34" i="1"/>
  <c r="BT28" i="1"/>
  <c r="BT25" i="1"/>
  <c r="BT26" i="1"/>
  <c r="BT24" i="1"/>
  <c r="BT18" i="1"/>
  <c r="BT29" i="1"/>
  <c r="BU15" i="1"/>
  <c r="BS16" i="1"/>
  <c r="BR20" i="1"/>
  <c r="BS56" i="1"/>
  <c r="BS55" i="1"/>
  <c r="BS52" i="1"/>
  <c r="BS54" i="1"/>
  <c r="BS51" i="1"/>
  <c r="BS50" i="1"/>
  <c r="BS53" i="1"/>
  <c r="BS47" i="1"/>
  <c r="BS46" i="1"/>
  <c r="BS49" i="1"/>
  <c r="BS45" i="1"/>
  <c r="BS43" i="1"/>
  <c r="BS48" i="1"/>
  <c r="BS41" i="1"/>
  <c r="BS42" i="1"/>
  <c r="BS44" i="1"/>
  <c r="BS19" i="1"/>
  <c r="BS20" i="1" l="1"/>
  <c r="BT16" i="1"/>
  <c r="BU36" i="1"/>
  <c r="BU32" i="1"/>
  <c r="BU37" i="1"/>
  <c r="BU38" i="1"/>
  <c r="BU34" i="1"/>
  <c r="BU24" i="1"/>
  <c r="BU31" i="1"/>
  <c r="BU28" i="1"/>
  <c r="BU35" i="1"/>
  <c r="BU33" i="1"/>
  <c r="BU29" i="1"/>
  <c r="BU26" i="1"/>
  <c r="BU27" i="1"/>
  <c r="BU23" i="1"/>
  <c r="BU18" i="1"/>
  <c r="BU25" i="1"/>
  <c r="BU30" i="1"/>
  <c r="BV15" i="1"/>
  <c r="BT56" i="1"/>
  <c r="BT55" i="1"/>
  <c r="BT54" i="1"/>
  <c r="BT53" i="1"/>
  <c r="BT52" i="1"/>
  <c r="BT51" i="1"/>
  <c r="BT46" i="1"/>
  <c r="BT49" i="1"/>
  <c r="BT45" i="1"/>
  <c r="BT48" i="1"/>
  <c r="BT50" i="1"/>
  <c r="BT42" i="1"/>
  <c r="BT47" i="1"/>
  <c r="BT44" i="1"/>
  <c r="BT41" i="1"/>
  <c r="BT19" i="1"/>
  <c r="BT43" i="1"/>
  <c r="BV37" i="1" l="1"/>
  <c r="BV33" i="1"/>
  <c r="BV38" i="1"/>
  <c r="BV35" i="1"/>
  <c r="BV31" i="1"/>
  <c r="BV34" i="1"/>
  <c r="BV28" i="1"/>
  <c r="BV25" i="1"/>
  <c r="BV36" i="1"/>
  <c r="BV29" i="1"/>
  <c r="BV26" i="1"/>
  <c r="BV30" i="1"/>
  <c r="BV27" i="1"/>
  <c r="BV32" i="1"/>
  <c r="BV23" i="1"/>
  <c r="BV18" i="1"/>
  <c r="BV24" i="1"/>
  <c r="BW15" i="1"/>
  <c r="BT20" i="1"/>
  <c r="BU16" i="1"/>
  <c r="BU55" i="1"/>
  <c r="BU54" i="1"/>
  <c r="BU53" i="1"/>
  <c r="BU56" i="1"/>
  <c r="BU50" i="1"/>
  <c r="BU49" i="1"/>
  <c r="BU51" i="1"/>
  <c r="BU48" i="1"/>
  <c r="BU52" i="1"/>
  <c r="BU47" i="1"/>
  <c r="BU41" i="1"/>
  <c r="BU44" i="1"/>
  <c r="BU46" i="1"/>
  <c r="BU45" i="1"/>
  <c r="BU43" i="1"/>
  <c r="BU42" i="1"/>
  <c r="BU19" i="1"/>
  <c r="BV54" i="1" l="1"/>
  <c r="BV56" i="1"/>
  <c r="BV53" i="1"/>
  <c r="BV55" i="1"/>
  <c r="BV49" i="1"/>
  <c r="BV52" i="1"/>
  <c r="BV51" i="1"/>
  <c r="BV48" i="1"/>
  <c r="BV47" i="1"/>
  <c r="BV50" i="1"/>
  <c r="BV46" i="1"/>
  <c r="BV44" i="1"/>
  <c r="BV45" i="1"/>
  <c r="BV43" i="1"/>
  <c r="BV42" i="1"/>
  <c r="BV41" i="1"/>
  <c r="BV19" i="1"/>
  <c r="BW38" i="1"/>
  <c r="BW34" i="1"/>
  <c r="BW35" i="1"/>
  <c r="BW36" i="1"/>
  <c r="BW32" i="1"/>
  <c r="BW37" i="1"/>
  <c r="BW31" i="1"/>
  <c r="BW29" i="1"/>
  <c r="BW26" i="1"/>
  <c r="BW33" i="1"/>
  <c r="BW30" i="1"/>
  <c r="BW27" i="1"/>
  <c r="BW28" i="1"/>
  <c r="BW24" i="1"/>
  <c r="BX15" i="1"/>
  <c r="BW25" i="1"/>
  <c r="BW23" i="1"/>
  <c r="BW18" i="1"/>
  <c r="BU20" i="1"/>
  <c r="BV16" i="1"/>
  <c r="BW56" i="1" l="1"/>
  <c r="BW55" i="1"/>
  <c r="BW52" i="1"/>
  <c r="BW54" i="1"/>
  <c r="BW51" i="1"/>
  <c r="BW53" i="1"/>
  <c r="BW50" i="1"/>
  <c r="BW47" i="1"/>
  <c r="BW46" i="1"/>
  <c r="BW45" i="1"/>
  <c r="BW43" i="1"/>
  <c r="BW48" i="1"/>
  <c r="BW49" i="1"/>
  <c r="BW41" i="1"/>
  <c r="BW42" i="1"/>
  <c r="BW44" i="1"/>
  <c r="BW19" i="1"/>
  <c r="BX35" i="1"/>
  <c r="BX31" i="1"/>
  <c r="BX36" i="1"/>
  <c r="BX37" i="1"/>
  <c r="BX33" i="1"/>
  <c r="BX30" i="1"/>
  <c r="BX27" i="1"/>
  <c r="BX23" i="1"/>
  <c r="BX32" i="1"/>
  <c r="BX28" i="1"/>
  <c r="BX38" i="1"/>
  <c r="BX26" i="1"/>
  <c r="BX25" i="1"/>
  <c r="BX29" i="1"/>
  <c r="BX18" i="1"/>
  <c r="BX34" i="1"/>
  <c r="BY15" i="1"/>
  <c r="BX24" i="1"/>
  <c r="BV20" i="1"/>
  <c r="BW16" i="1"/>
  <c r="BX56" i="1" l="1"/>
  <c r="BX55" i="1"/>
  <c r="BX54" i="1"/>
  <c r="BX53" i="1"/>
  <c r="BX51" i="1"/>
  <c r="BX52" i="1"/>
  <c r="BX46" i="1"/>
  <c r="BX50" i="1"/>
  <c r="BX45" i="1"/>
  <c r="BX49" i="1"/>
  <c r="BX48" i="1"/>
  <c r="BX42" i="1"/>
  <c r="BX47" i="1"/>
  <c r="BX44" i="1"/>
  <c r="BX41" i="1"/>
  <c r="BX43" i="1"/>
  <c r="BX19" i="1"/>
  <c r="BY36" i="1"/>
  <c r="BY32" i="1"/>
  <c r="BY37" i="1"/>
  <c r="BY38" i="1"/>
  <c r="BY34" i="1"/>
  <c r="BY33" i="1"/>
  <c r="BY24" i="1"/>
  <c r="BY35" i="1"/>
  <c r="BY28" i="1"/>
  <c r="BY29" i="1"/>
  <c r="BY26" i="1"/>
  <c r="BY27" i="1"/>
  <c r="BY25" i="1"/>
  <c r="BY30" i="1"/>
  <c r="BY18" i="1"/>
  <c r="BY31" i="1"/>
  <c r="BY23" i="1"/>
  <c r="BZ15" i="1"/>
  <c r="BW20" i="1"/>
  <c r="BX16" i="1"/>
  <c r="BY55" i="1" l="1"/>
  <c r="BY54" i="1"/>
  <c r="BY56" i="1"/>
  <c r="BY53" i="1"/>
  <c r="BY52" i="1"/>
  <c r="BY50" i="1"/>
  <c r="BY51" i="1"/>
  <c r="BY49" i="1"/>
  <c r="BY48" i="1"/>
  <c r="BY47" i="1"/>
  <c r="BY45" i="1"/>
  <c r="BY41" i="1"/>
  <c r="BY46" i="1"/>
  <c r="BY44" i="1"/>
  <c r="BY43" i="1"/>
  <c r="BY42" i="1"/>
  <c r="BY19" i="1"/>
  <c r="BZ37" i="1"/>
  <c r="BZ33" i="1"/>
  <c r="BZ38" i="1"/>
  <c r="BZ35" i="1"/>
  <c r="BZ31" i="1"/>
  <c r="BZ36" i="1"/>
  <c r="BZ28" i="1"/>
  <c r="BZ25" i="1"/>
  <c r="BZ32" i="1"/>
  <c r="BZ29" i="1"/>
  <c r="BZ26" i="1"/>
  <c r="BZ34" i="1"/>
  <c r="BZ30" i="1"/>
  <c r="BZ27" i="1"/>
  <c r="BZ18" i="1"/>
  <c r="BZ23" i="1"/>
  <c r="CA15" i="1"/>
  <c r="BZ24" i="1"/>
  <c r="BX20" i="1"/>
  <c r="BY16" i="1"/>
  <c r="BZ54" i="1" l="1"/>
  <c r="BZ56" i="1"/>
  <c r="BZ53" i="1"/>
  <c r="BZ55" i="1"/>
  <c r="BZ49" i="1"/>
  <c r="BZ51" i="1"/>
  <c r="BZ50" i="1"/>
  <c r="BZ48" i="1"/>
  <c r="BZ52" i="1"/>
  <c r="BZ47" i="1"/>
  <c r="BZ46" i="1"/>
  <c r="BZ44" i="1"/>
  <c r="BZ43" i="1"/>
  <c r="BZ42" i="1"/>
  <c r="BZ45" i="1"/>
  <c r="BZ41" i="1"/>
  <c r="BZ19" i="1"/>
  <c r="CA38" i="1"/>
  <c r="CA34" i="1"/>
  <c r="CA35" i="1"/>
  <c r="CA36" i="1"/>
  <c r="CA32" i="1"/>
  <c r="CA29" i="1"/>
  <c r="CA26" i="1"/>
  <c r="CA30" i="1"/>
  <c r="CA27" i="1"/>
  <c r="CA31" i="1"/>
  <c r="CA23" i="1"/>
  <c r="CB15" i="1"/>
  <c r="CA33" i="1"/>
  <c r="CA24" i="1"/>
  <c r="CA37" i="1"/>
  <c r="CA28" i="1"/>
  <c r="CA25" i="1"/>
  <c r="CA18" i="1"/>
  <c r="BY20" i="1"/>
  <c r="BZ16" i="1"/>
  <c r="CA56" i="1" l="1"/>
  <c r="CA55" i="1"/>
  <c r="CA52" i="1"/>
  <c r="CA54" i="1"/>
  <c r="CA53" i="1"/>
  <c r="CA51" i="1"/>
  <c r="CA50" i="1"/>
  <c r="CA49" i="1"/>
  <c r="CA47" i="1"/>
  <c r="CA46" i="1"/>
  <c r="CA45" i="1"/>
  <c r="CA48" i="1"/>
  <c r="CA43" i="1"/>
  <c r="CA41" i="1"/>
  <c r="CA44" i="1"/>
  <c r="CA42" i="1"/>
  <c r="CA19" i="1"/>
  <c r="CA16" i="1"/>
  <c r="BZ20" i="1"/>
  <c r="CB35" i="1"/>
  <c r="CB31" i="1"/>
  <c r="CB36" i="1"/>
  <c r="CB37" i="1"/>
  <c r="CB33" i="1"/>
  <c r="CB32" i="1"/>
  <c r="CB30" i="1"/>
  <c r="CB27" i="1"/>
  <c r="CB23" i="1"/>
  <c r="CB34" i="1"/>
  <c r="CB38" i="1"/>
  <c r="CB28" i="1"/>
  <c r="CB26" i="1"/>
  <c r="CB24" i="1"/>
  <c r="CB29" i="1"/>
  <c r="CB25" i="1"/>
  <c r="CB18" i="1"/>
  <c r="CC15" i="1"/>
  <c r="CB56" i="1" l="1"/>
  <c r="CB55" i="1"/>
  <c r="CB54" i="1"/>
  <c r="CB53" i="1"/>
  <c r="CB51" i="1"/>
  <c r="CB52" i="1"/>
  <c r="CB46" i="1"/>
  <c r="CB45" i="1"/>
  <c r="CB48" i="1"/>
  <c r="CB47" i="1"/>
  <c r="CB42" i="1"/>
  <c r="CB49" i="1"/>
  <c r="CB44" i="1"/>
  <c r="CB50" i="1"/>
  <c r="CB43" i="1"/>
  <c r="CB41" i="1"/>
  <c r="CB19" i="1"/>
  <c r="CA20" i="1"/>
  <c r="CB16" i="1"/>
  <c r="CC36" i="1"/>
  <c r="CC32" i="1"/>
  <c r="CC37" i="1"/>
  <c r="CC38" i="1"/>
  <c r="CC34" i="1"/>
  <c r="CC35" i="1"/>
  <c r="CC24" i="1"/>
  <c r="CC31" i="1"/>
  <c r="CC28" i="1"/>
  <c r="CC33" i="1"/>
  <c r="CC29" i="1"/>
  <c r="CC26" i="1"/>
  <c r="CC30" i="1"/>
  <c r="CC25" i="1"/>
  <c r="CC18" i="1"/>
  <c r="CC27" i="1"/>
  <c r="CD15" i="1"/>
  <c r="CC23" i="1"/>
  <c r="CD37" i="1" l="1"/>
  <c r="CD33" i="1"/>
  <c r="CD38" i="1"/>
  <c r="CD35" i="1"/>
  <c r="CD31" i="1"/>
  <c r="CD34" i="1"/>
  <c r="CD28" i="1"/>
  <c r="CD25" i="1"/>
  <c r="CD29" i="1"/>
  <c r="CD26" i="1"/>
  <c r="CD30" i="1"/>
  <c r="CD27" i="1"/>
  <c r="CD18" i="1"/>
  <c r="CE15" i="1"/>
  <c r="CD32" i="1"/>
  <c r="CD36" i="1"/>
  <c r="CD23" i="1"/>
  <c r="CD24" i="1"/>
  <c r="CB20" i="1"/>
  <c r="CC16" i="1"/>
  <c r="CC55" i="1"/>
  <c r="CC54" i="1"/>
  <c r="CC56" i="1"/>
  <c r="CC53" i="1"/>
  <c r="CC50" i="1"/>
  <c r="CC52" i="1"/>
  <c r="CC48" i="1"/>
  <c r="CC49" i="1"/>
  <c r="CC47" i="1"/>
  <c r="CC46" i="1"/>
  <c r="CC41" i="1"/>
  <c r="CC44" i="1"/>
  <c r="CC51" i="1"/>
  <c r="CC45" i="1"/>
  <c r="CC43" i="1"/>
  <c r="CC42" i="1"/>
  <c r="CC19" i="1"/>
  <c r="CE38" i="1" l="1"/>
  <c r="CE34" i="1"/>
  <c r="CE35" i="1"/>
  <c r="CE36" i="1"/>
  <c r="CE32" i="1"/>
  <c r="CE31" i="1"/>
  <c r="CE29" i="1"/>
  <c r="CE26" i="1"/>
  <c r="CE33" i="1"/>
  <c r="CE30" i="1"/>
  <c r="CE27" i="1"/>
  <c r="CE37" i="1"/>
  <c r="CE25" i="1"/>
  <c r="CF15" i="1"/>
  <c r="CE23" i="1"/>
  <c r="CE28" i="1"/>
  <c r="CE24" i="1"/>
  <c r="CE18" i="1"/>
  <c r="CC20" i="1"/>
  <c r="CD16" i="1"/>
  <c r="CD54" i="1"/>
  <c r="CD56" i="1"/>
  <c r="CD55" i="1"/>
  <c r="CD53" i="1"/>
  <c r="CD52" i="1"/>
  <c r="CD49" i="1"/>
  <c r="CD51" i="1"/>
  <c r="CD48" i="1"/>
  <c r="CD47" i="1"/>
  <c r="CD50" i="1"/>
  <c r="CD46" i="1"/>
  <c r="CD44" i="1"/>
  <c r="CD45" i="1"/>
  <c r="CD43" i="1"/>
  <c r="CD42" i="1"/>
  <c r="CD41" i="1"/>
  <c r="CD19" i="1"/>
  <c r="CE56" i="1" l="1"/>
  <c r="CE55" i="1"/>
  <c r="CE54" i="1"/>
  <c r="CE52" i="1"/>
  <c r="CE53" i="1"/>
  <c r="CE51" i="1"/>
  <c r="CE50" i="1"/>
  <c r="CE47" i="1"/>
  <c r="CE49" i="1"/>
  <c r="CE46" i="1"/>
  <c r="CE45" i="1"/>
  <c r="CE43" i="1"/>
  <c r="CE41" i="1"/>
  <c r="CE48" i="1"/>
  <c r="CE44" i="1"/>
  <c r="CE42" i="1"/>
  <c r="CE19" i="1"/>
  <c r="CF35" i="1"/>
  <c r="CF31" i="1"/>
  <c r="CF36" i="1"/>
  <c r="CF37" i="1"/>
  <c r="CF33" i="1"/>
  <c r="CF30" i="1"/>
  <c r="CF27" i="1"/>
  <c r="CF23" i="1"/>
  <c r="CF38" i="1"/>
  <c r="CF32" i="1"/>
  <c r="CF28" i="1"/>
  <c r="CF29" i="1"/>
  <c r="CF24" i="1"/>
  <c r="CF26" i="1"/>
  <c r="CF25" i="1"/>
  <c r="CF34" i="1"/>
  <c r="CF18" i="1"/>
  <c r="CG15" i="1"/>
  <c r="CD20" i="1"/>
  <c r="CE16" i="1"/>
  <c r="CG36" i="1" l="1"/>
  <c r="CG32" i="1"/>
  <c r="CG37" i="1"/>
  <c r="CG38" i="1"/>
  <c r="CG34" i="1"/>
  <c r="CG33" i="1"/>
  <c r="CG24" i="1"/>
  <c r="CG28" i="1"/>
  <c r="CG29" i="1"/>
  <c r="CG26" i="1"/>
  <c r="CG23" i="1"/>
  <c r="CG35" i="1"/>
  <c r="CG31" i="1"/>
  <c r="CG18" i="1"/>
  <c r="CG27" i="1"/>
  <c r="CG25" i="1"/>
  <c r="CH15" i="1"/>
  <c r="CG30" i="1"/>
  <c r="CF56" i="1"/>
  <c r="CF55" i="1"/>
  <c r="CF54" i="1"/>
  <c r="CF53" i="1"/>
  <c r="CF51" i="1"/>
  <c r="CF52" i="1"/>
  <c r="CF49" i="1"/>
  <c r="CF46" i="1"/>
  <c r="CF50" i="1"/>
  <c r="CF45" i="1"/>
  <c r="CF48" i="1"/>
  <c r="CF42" i="1"/>
  <c r="CF44" i="1"/>
  <c r="CF43" i="1"/>
  <c r="CF41" i="1"/>
  <c r="CF47" i="1"/>
  <c r="CF19" i="1"/>
  <c r="CE20" i="1"/>
  <c r="CF16" i="1"/>
  <c r="CG55" i="1" l="1"/>
  <c r="CG54" i="1"/>
  <c r="CG53" i="1"/>
  <c r="CG50" i="1"/>
  <c r="CG56" i="1"/>
  <c r="CG52" i="1"/>
  <c r="CG48" i="1"/>
  <c r="CG51" i="1"/>
  <c r="CG47" i="1"/>
  <c r="CG49" i="1"/>
  <c r="CG45" i="1"/>
  <c r="CG41" i="1"/>
  <c r="CG44" i="1"/>
  <c r="CG43" i="1"/>
  <c r="CG46" i="1"/>
  <c r="CG42" i="1"/>
  <c r="CG19" i="1"/>
  <c r="CF20" i="1"/>
  <c r="CG16" i="1"/>
  <c r="CH37" i="1"/>
  <c r="CH33" i="1"/>
  <c r="CH38" i="1"/>
  <c r="CH35" i="1"/>
  <c r="CH31" i="1"/>
  <c r="CH28" i="1"/>
  <c r="CH25" i="1"/>
  <c r="CH32" i="1"/>
  <c r="CH29" i="1"/>
  <c r="CH26" i="1"/>
  <c r="CH36" i="1"/>
  <c r="CH34" i="1"/>
  <c r="CH30" i="1"/>
  <c r="CH27" i="1"/>
  <c r="CH24" i="1"/>
  <c r="CH18" i="1"/>
  <c r="CI15" i="1"/>
  <c r="CH23" i="1"/>
  <c r="CH54" i="1" l="1"/>
  <c r="CH56" i="1"/>
  <c r="CH53" i="1"/>
  <c r="CH55" i="1"/>
  <c r="CH49" i="1"/>
  <c r="CH52" i="1"/>
  <c r="CH51" i="1"/>
  <c r="CH50" i="1"/>
  <c r="CH48" i="1"/>
  <c r="CH47" i="1"/>
  <c r="CH46" i="1"/>
  <c r="CH44" i="1"/>
  <c r="CH43" i="1"/>
  <c r="CH42" i="1"/>
  <c r="CH41" i="1"/>
  <c r="CH45" i="1"/>
  <c r="CH19" i="1"/>
  <c r="CG20" i="1"/>
  <c r="CH16" i="1"/>
  <c r="CI38" i="1"/>
  <c r="CI34" i="1"/>
  <c r="CI35" i="1"/>
  <c r="CI36" i="1"/>
  <c r="CI32" i="1"/>
  <c r="CI29" i="1"/>
  <c r="CI26" i="1"/>
  <c r="CI37" i="1"/>
  <c r="CI30" i="1"/>
  <c r="CI27" i="1"/>
  <c r="CI31" i="1"/>
  <c r="CI33" i="1"/>
  <c r="CJ15" i="1"/>
  <c r="CI28" i="1"/>
  <c r="CI25" i="1"/>
  <c r="CI23" i="1"/>
  <c r="CI24" i="1"/>
  <c r="CI18" i="1"/>
  <c r="CH20" i="1" l="1"/>
  <c r="CI16" i="1"/>
  <c r="CJ35" i="1"/>
  <c r="CJ31" i="1"/>
  <c r="CJ36" i="1"/>
  <c r="CJ37" i="1"/>
  <c r="CJ33" i="1"/>
  <c r="CJ38" i="1"/>
  <c r="CJ32" i="1"/>
  <c r="CJ30" i="1"/>
  <c r="CJ27" i="1"/>
  <c r="CJ23" i="1"/>
  <c r="CJ34" i="1"/>
  <c r="CJ28" i="1"/>
  <c r="CJ25" i="1"/>
  <c r="CJ29" i="1"/>
  <c r="CJ26" i="1"/>
  <c r="CJ24" i="1"/>
  <c r="CJ18" i="1"/>
  <c r="CK15" i="1"/>
  <c r="CI56" i="1"/>
  <c r="CI55" i="1"/>
  <c r="CI52" i="1"/>
  <c r="CI51" i="1"/>
  <c r="CI50" i="1"/>
  <c r="CI47" i="1"/>
  <c r="CI46" i="1"/>
  <c r="CI49" i="1"/>
  <c r="CI45" i="1"/>
  <c r="CI54" i="1"/>
  <c r="CI43" i="1"/>
  <c r="CI53" i="1"/>
  <c r="CI48" i="1"/>
  <c r="CI41" i="1"/>
  <c r="CI42" i="1"/>
  <c r="CI44" i="1"/>
  <c r="CI19" i="1"/>
  <c r="CK36" i="1" l="1"/>
  <c r="CK32" i="1"/>
  <c r="CK37" i="1"/>
  <c r="CK38" i="1"/>
  <c r="CK34" i="1"/>
  <c r="CK24" i="1"/>
  <c r="CK31" i="1"/>
  <c r="CK28" i="1"/>
  <c r="CK35" i="1"/>
  <c r="CK33" i="1"/>
  <c r="CK29" i="1"/>
  <c r="CK26" i="1"/>
  <c r="CK27" i="1"/>
  <c r="CK23" i="1"/>
  <c r="CK18" i="1"/>
  <c r="CK30" i="1"/>
  <c r="CL15" i="1"/>
  <c r="CK25" i="1"/>
  <c r="CJ56" i="1"/>
  <c r="CJ55" i="1"/>
  <c r="CJ54" i="1"/>
  <c r="CJ53" i="1"/>
  <c r="CJ52" i="1"/>
  <c r="CJ51" i="1"/>
  <c r="CJ46" i="1"/>
  <c r="CJ49" i="1"/>
  <c r="CJ45" i="1"/>
  <c r="CJ48" i="1"/>
  <c r="CJ42" i="1"/>
  <c r="CJ50" i="1"/>
  <c r="CJ47" i="1"/>
  <c r="CJ44" i="1"/>
  <c r="CJ41" i="1"/>
  <c r="CJ43" i="1"/>
  <c r="CJ19" i="1"/>
  <c r="CI20" i="1"/>
  <c r="CJ16" i="1"/>
  <c r="CK55" i="1" l="1"/>
  <c r="CK54" i="1"/>
  <c r="CK53" i="1"/>
  <c r="CK56" i="1"/>
  <c r="CK50" i="1"/>
  <c r="CK49" i="1"/>
  <c r="CK51" i="1"/>
  <c r="CK48" i="1"/>
  <c r="CK47" i="1"/>
  <c r="CK52" i="1"/>
  <c r="CK41" i="1"/>
  <c r="CK44" i="1"/>
  <c r="CK46" i="1"/>
  <c r="CK45" i="1"/>
  <c r="CK43" i="1"/>
  <c r="CK42" i="1"/>
  <c r="CK19" i="1"/>
  <c r="CJ20" i="1"/>
  <c r="CK16" i="1"/>
  <c r="CL37" i="1"/>
  <c r="CL33" i="1"/>
  <c r="CL38" i="1"/>
  <c r="CL35" i="1"/>
  <c r="CL31" i="1"/>
  <c r="CL34" i="1"/>
  <c r="CL28" i="1"/>
  <c r="CL25" i="1"/>
  <c r="CL36" i="1"/>
  <c r="CL29" i="1"/>
  <c r="CL26" i="1"/>
  <c r="CL30" i="1"/>
  <c r="CL27" i="1"/>
  <c r="CL23" i="1"/>
  <c r="CL18" i="1"/>
  <c r="CL24" i="1"/>
  <c r="CM15" i="1"/>
  <c r="CL32" i="1"/>
  <c r="CM38" i="1" l="1"/>
  <c r="CM34" i="1"/>
  <c r="CM35" i="1"/>
  <c r="CM36" i="1"/>
  <c r="CM32" i="1"/>
  <c r="CM37" i="1"/>
  <c r="CM31" i="1"/>
  <c r="CM29" i="1"/>
  <c r="CM26" i="1"/>
  <c r="CM33" i="1"/>
  <c r="CM30" i="1"/>
  <c r="CM27" i="1"/>
  <c r="CM28" i="1"/>
  <c r="CM24" i="1"/>
  <c r="CN15" i="1"/>
  <c r="CM25" i="1"/>
  <c r="CM23" i="1"/>
  <c r="CM18" i="1"/>
  <c r="CK20" i="1"/>
  <c r="CL16" i="1"/>
  <c r="CL54" i="1"/>
  <c r="CL56" i="1"/>
  <c r="CL53" i="1"/>
  <c r="CL55" i="1"/>
  <c r="CL49" i="1"/>
  <c r="CL52" i="1"/>
  <c r="CL51" i="1"/>
  <c r="CL48" i="1"/>
  <c r="CL47" i="1"/>
  <c r="CL50" i="1"/>
  <c r="CL46" i="1"/>
  <c r="CL44" i="1"/>
  <c r="CL45" i="1"/>
  <c r="CL43" i="1"/>
  <c r="CL42" i="1"/>
  <c r="CL41" i="1"/>
  <c r="CL19" i="1"/>
  <c r="CN35" i="1" l="1"/>
  <c r="CN31" i="1"/>
  <c r="CN36" i="1"/>
  <c r="CN37" i="1"/>
  <c r="CN33" i="1"/>
  <c r="CN30" i="1"/>
  <c r="CN27" i="1"/>
  <c r="CN23" i="1"/>
  <c r="CN32" i="1"/>
  <c r="CN28" i="1"/>
  <c r="CN34" i="1"/>
  <c r="CN26" i="1"/>
  <c r="CN25" i="1"/>
  <c r="CN38" i="1"/>
  <c r="CN29" i="1"/>
  <c r="CN18" i="1"/>
  <c r="CO15" i="1"/>
  <c r="CN24" i="1"/>
  <c r="CM56" i="1"/>
  <c r="CM55" i="1"/>
  <c r="CM52" i="1"/>
  <c r="CM54" i="1"/>
  <c r="CM51" i="1"/>
  <c r="CM53" i="1"/>
  <c r="CM50" i="1"/>
  <c r="CM47" i="1"/>
  <c r="CM46" i="1"/>
  <c r="CM45" i="1"/>
  <c r="CM43" i="1"/>
  <c r="CM48" i="1"/>
  <c r="CM41" i="1"/>
  <c r="CM42" i="1"/>
  <c r="CM49" i="1"/>
  <c r="CM44" i="1"/>
  <c r="CM19" i="1"/>
  <c r="CL20" i="1"/>
  <c r="CM16" i="1"/>
  <c r="CN56" i="1" l="1"/>
  <c r="CN55" i="1"/>
  <c r="CN54" i="1"/>
  <c r="CN53" i="1"/>
  <c r="CN51" i="1"/>
  <c r="CN52" i="1"/>
  <c r="CN46" i="1"/>
  <c r="CN50" i="1"/>
  <c r="CN45" i="1"/>
  <c r="CN49" i="1"/>
  <c r="CN48" i="1"/>
  <c r="CN42" i="1"/>
  <c r="CN47" i="1"/>
  <c r="CN44" i="1"/>
  <c r="CN41" i="1"/>
  <c r="CN43" i="1"/>
  <c r="CN19" i="1"/>
  <c r="CM20" i="1"/>
  <c r="CN16" i="1"/>
  <c r="CO36" i="1"/>
  <c r="CO32" i="1"/>
  <c r="CO37" i="1"/>
  <c r="CO38" i="1"/>
  <c r="CO34" i="1"/>
  <c r="CO33" i="1"/>
  <c r="CO24" i="1"/>
  <c r="CO35" i="1"/>
  <c r="CO28" i="1"/>
  <c r="CO29" i="1"/>
  <c r="CO26" i="1"/>
  <c r="CO31" i="1"/>
  <c r="CO27" i="1"/>
  <c r="CO25" i="1"/>
  <c r="CO30" i="1"/>
  <c r="CO18" i="1"/>
  <c r="CO23" i="1"/>
  <c r="CP15" i="1"/>
  <c r="CO55" i="1" l="1"/>
  <c r="CO54" i="1"/>
  <c r="CO56" i="1"/>
  <c r="CO53" i="1"/>
  <c r="CO52" i="1"/>
  <c r="CO50" i="1"/>
  <c r="CO51" i="1"/>
  <c r="CO49" i="1"/>
  <c r="CO48" i="1"/>
  <c r="CO47" i="1"/>
  <c r="CO45" i="1"/>
  <c r="CO41" i="1"/>
  <c r="CO46" i="1"/>
  <c r="CO44" i="1"/>
  <c r="CO43" i="1"/>
  <c r="CO42" i="1"/>
  <c r="CO19" i="1"/>
  <c r="CN20" i="1"/>
  <c r="CO16" i="1"/>
  <c r="CP37" i="1"/>
  <c r="CP33" i="1"/>
  <c r="CP38" i="1"/>
  <c r="CP35" i="1"/>
  <c r="CP31" i="1"/>
  <c r="CP36" i="1"/>
  <c r="CP28" i="1"/>
  <c r="CP25" i="1"/>
  <c r="CP32" i="1"/>
  <c r="CP29" i="1"/>
  <c r="CP26" i="1"/>
  <c r="CP34" i="1"/>
  <c r="CP30" i="1"/>
  <c r="CP27" i="1"/>
  <c r="CP18" i="1"/>
  <c r="CP23" i="1"/>
  <c r="CQ15" i="1"/>
  <c r="CP24" i="1"/>
  <c r="CO20" i="1" l="1"/>
  <c r="CP16" i="1"/>
  <c r="CQ38" i="1"/>
  <c r="CQ34" i="1"/>
  <c r="CQ35" i="1"/>
  <c r="CQ36" i="1"/>
  <c r="CQ32" i="1"/>
  <c r="CQ29" i="1"/>
  <c r="CQ26" i="1"/>
  <c r="CQ30" i="1"/>
  <c r="CQ27" i="1"/>
  <c r="CQ31" i="1"/>
  <c r="CQ23" i="1"/>
  <c r="CR15" i="1"/>
  <c r="CQ24" i="1"/>
  <c r="CQ33" i="1"/>
  <c r="CQ28" i="1"/>
  <c r="CQ25" i="1"/>
  <c r="CQ37" i="1"/>
  <c r="CQ18" i="1"/>
  <c r="CP54" i="1"/>
  <c r="CP56" i="1"/>
  <c r="CP53" i="1"/>
  <c r="CP55" i="1"/>
  <c r="CP49" i="1"/>
  <c r="CP51" i="1"/>
  <c r="CP50" i="1"/>
  <c r="CP48" i="1"/>
  <c r="CP47" i="1"/>
  <c r="CP52" i="1"/>
  <c r="CP46" i="1"/>
  <c r="CP44" i="1"/>
  <c r="CP43" i="1"/>
  <c r="CP42" i="1"/>
  <c r="CP45" i="1"/>
  <c r="CP41" i="1"/>
  <c r="CP19" i="1"/>
  <c r="CR35" i="1" l="1"/>
  <c r="CR31" i="1"/>
  <c r="CR36" i="1"/>
  <c r="CR37" i="1"/>
  <c r="CR33" i="1"/>
  <c r="CR32" i="1"/>
  <c r="CR30" i="1"/>
  <c r="CR27" i="1"/>
  <c r="CR23" i="1"/>
  <c r="CR34" i="1"/>
  <c r="CR38" i="1"/>
  <c r="CR28" i="1"/>
  <c r="CR26" i="1"/>
  <c r="CR24" i="1"/>
  <c r="CR29" i="1"/>
  <c r="CR25" i="1"/>
  <c r="CR18" i="1"/>
  <c r="CS15" i="1"/>
  <c r="CP20" i="1"/>
  <c r="CQ16" i="1"/>
  <c r="CQ56" i="1"/>
  <c r="CQ55" i="1"/>
  <c r="CQ52" i="1"/>
  <c r="CQ54" i="1"/>
  <c r="CQ53" i="1"/>
  <c r="CQ51" i="1"/>
  <c r="CQ50" i="1"/>
  <c r="CQ49" i="1"/>
  <c r="CQ47" i="1"/>
  <c r="CQ46" i="1"/>
  <c r="CQ45" i="1"/>
  <c r="CQ48" i="1"/>
  <c r="CQ43" i="1"/>
  <c r="CQ41" i="1"/>
  <c r="CQ44" i="1"/>
  <c r="CQ42" i="1"/>
  <c r="CQ19" i="1"/>
  <c r="CS36" i="1" l="1"/>
  <c r="CS32" i="1"/>
  <c r="CS37" i="1"/>
  <c r="CS38" i="1"/>
  <c r="CS34" i="1"/>
  <c r="CS35" i="1"/>
  <c r="CS24" i="1"/>
  <c r="CS31" i="1"/>
  <c r="CS28" i="1"/>
  <c r="CS33" i="1"/>
  <c r="CS29" i="1"/>
  <c r="CS26" i="1"/>
  <c r="CS30" i="1"/>
  <c r="CS25" i="1"/>
  <c r="CS18" i="1"/>
  <c r="CT15" i="1"/>
  <c r="CS27" i="1"/>
  <c r="CS23" i="1"/>
  <c r="CQ20" i="1"/>
  <c r="CR16" i="1"/>
  <c r="CR56" i="1"/>
  <c r="CR55" i="1"/>
  <c r="CR54" i="1"/>
  <c r="CR53" i="1"/>
  <c r="CR51" i="1"/>
  <c r="CR52" i="1"/>
  <c r="CR46" i="1"/>
  <c r="CR45" i="1"/>
  <c r="CR48" i="1"/>
  <c r="CR47" i="1"/>
  <c r="CR42" i="1"/>
  <c r="CR50" i="1"/>
  <c r="CR49" i="1"/>
  <c r="CR44" i="1"/>
  <c r="CR43" i="1"/>
  <c r="CR41" i="1"/>
  <c r="CR19" i="1"/>
  <c r="CR20" i="1" l="1"/>
  <c r="CS16" i="1"/>
  <c r="CT37" i="1"/>
  <c r="CT33" i="1"/>
  <c r="CT38" i="1"/>
  <c r="CT35" i="1"/>
  <c r="CT31" i="1"/>
  <c r="CT34" i="1"/>
  <c r="CT28" i="1"/>
  <c r="CT25" i="1"/>
  <c r="CT29" i="1"/>
  <c r="CT26" i="1"/>
  <c r="CT30" i="1"/>
  <c r="CT27" i="1"/>
  <c r="CT18" i="1"/>
  <c r="CT36" i="1"/>
  <c r="CT32" i="1"/>
  <c r="CU15" i="1"/>
  <c r="CT23" i="1"/>
  <c r="CT24" i="1"/>
  <c r="CS55" i="1"/>
  <c r="CS54" i="1"/>
  <c r="CS56" i="1"/>
  <c r="CS53" i="1"/>
  <c r="CS50" i="1"/>
  <c r="CS52" i="1"/>
  <c r="CS48" i="1"/>
  <c r="CS49" i="1"/>
  <c r="CS47" i="1"/>
  <c r="CS46" i="1"/>
  <c r="CS41" i="1"/>
  <c r="CS51" i="1"/>
  <c r="CS44" i="1"/>
  <c r="CS45" i="1"/>
  <c r="CS43" i="1"/>
  <c r="CS42" i="1"/>
  <c r="CS19" i="1"/>
  <c r="CT54" i="1" l="1"/>
  <c r="CT56" i="1"/>
  <c r="CT55" i="1"/>
  <c r="CT53" i="1"/>
  <c r="CT52" i="1"/>
  <c r="CT49" i="1"/>
  <c r="CT51" i="1"/>
  <c r="CT48" i="1"/>
  <c r="CT47" i="1"/>
  <c r="CT50" i="1"/>
  <c r="CT46" i="1"/>
  <c r="CT44" i="1"/>
  <c r="CT45" i="1"/>
  <c r="CT43" i="1"/>
  <c r="CT42" i="1"/>
  <c r="CT41" i="1"/>
  <c r="CT19" i="1"/>
  <c r="CS20" i="1"/>
  <c r="CT16" i="1"/>
  <c r="CU38" i="1"/>
  <c r="CU34" i="1"/>
  <c r="CU35" i="1"/>
  <c r="CU36" i="1"/>
  <c r="CU32" i="1"/>
  <c r="CU31" i="1"/>
  <c r="CU29" i="1"/>
  <c r="CU26" i="1"/>
  <c r="CU33" i="1"/>
  <c r="CU30" i="1"/>
  <c r="CU27" i="1"/>
  <c r="CU37" i="1"/>
  <c r="CU25" i="1"/>
  <c r="CV15" i="1"/>
  <c r="CU23" i="1"/>
  <c r="CU28" i="1"/>
  <c r="CU24" i="1"/>
  <c r="CU18" i="1"/>
  <c r="CT20" i="1" l="1"/>
  <c r="CU16" i="1"/>
  <c r="CU56" i="1"/>
  <c r="CU55" i="1"/>
  <c r="CU54" i="1"/>
  <c r="CU52" i="1"/>
  <c r="CU53" i="1"/>
  <c r="CU51" i="1"/>
  <c r="CU50" i="1"/>
  <c r="CU47" i="1"/>
  <c r="CU49" i="1"/>
  <c r="CU46" i="1"/>
  <c r="CU45" i="1"/>
  <c r="CU43" i="1"/>
  <c r="CU42" i="1"/>
  <c r="CU41" i="1"/>
  <c r="CU44" i="1"/>
  <c r="CU48" i="1"/>
  <c r="CU19" i="1"/>
  <c r="CV35" i="1"/>
  <c r="CV31" i="1"/>
  <c r="CV36" i="1"/>
  <c r="CV37" i="1"/>
  <c r="CV33" i="1"/>
  <c r="CV30" i="1"/>
  <c r="CV27" i="1"/>
  <c r="CV23" i="1"/>
  <c r="CV38" i="1"/>
  <c r="CV32" i="1"/>
  <c r="CV28" i="1"/>
  <c r="CV34" i="1"/>
  <c r="CV29" i="1"/>
  <c r="CV24" i="1"/>
  <c r="CV18" i="1"/>
  <c r="CV26" i="1"/>
  <c r="CV25" i="1"/>
  <c r="CW15" i="1"/>
  <c r="CV16" i="1" l="1"/>
  <c r="CU20" i="1"/>
  <c r="CV56" i="1"/>
  <c r="CV55" i="1"/>
  <c r="CV54" i="1"/>
  <c r="CV53" i="1"/>
  <c r="CV51" i="1"/>
  <c r="CV49" i="1"/>
  <c r="CV46" i="1"/>
  <c r="CV52" i="1"/>
  <c r="CV50" i="1"/>
  <c r="CV45" i="1"/>
  <c r="CV48" i="1"/>
  <c r="CV42" i="1"/>
  <c r="CV44" i="1"/>
  <c r="CV43" i="1"/>
  <c r="CV41" i="1"/>
  <c r="CV47" i="1"/>
  <c r="CV19" i="1"/>
  <c r="CW36" i="1"/>
  <c r="CW32" i="1"/>
  <c r="CW37" i="1"/>
  <c r="CW38" i="1"/>
  <c r="CW34" i="1"/>
  <c r="CW33" i="1"/>
  <c r="CW24" i="1"/>
  <c r="CW28" i="1"/>
  <c r="CW29" i="1"/>
  <c r="CW26" i="1"/>
  <c r="CW35" i="1"/>
  <c r="CW23" i="1"/>
  <c r="CW18" i="1"/>
  <c r="CW30" i="1"/>
  <c r="CW27" i="1"/>
  <c r="CW25" i="1"/>
  <c r="CX15" i="1"/>
  <c r="CW31" i="1"/>
  <c r="CX37" i="1" l="1"/>
  <c r="CX33" i="1"/>
  <c r="CX38" i="1"/>
  <c r="CX35" i="1"/>
  <c r="CX31" i="1"/>
  <c r="CX28" i="1"/>
  <c r="CX25" i="1"/>
  <c r="CX32" i="1"/>
  <c r="CX29" i="1"/>
  <c r="CX26" i="1"/>
  <c r="CX36" i="1"/>
  <c r="CX34" i="1"/>
  <c r="CX30" i="1"/>
  <c r="CX27" i="1"/>
  <c r="CX24" i="1"/>
  <c r="CX18" i="1"/>
  <c r="CY15" i="1"/>
  <c r="CX23" i="1"/>
  <c r="CW55" i="1"/>
  <c r="CW54" i="1"/>
  <c r="CW53" i="1"/>
  <c r="CW56" i="1"/>
  <c r="CW50" i="1"/>
  <c r="CW52" i="1"/>
  <c r="CW48" i="1"/>
  <c r="CW51" i="1"/>
  <c r="CW47" i="1"/>
  <c r="CW45" i="1"/>
  <c r="CW41" i="1"/>
  <c r="CW49" i="1"/>
  <c r="CW44" i="1"/>
  <c r="CW43" i="1"/>
  <c r="CW42" i="1"/>
  <c r="CW46" i="1"/>
  <c r="CW19" i="1"/>
  <c r="CV20" i="1"/>
  <c r="CW16" i="1"/>
  <c r="CX54" i="1" l="1"/>
  <c r="CX56" i="1"/>
  <c r="CX53" i="1"/>
  <c r="CX49" i="1"/>
  <c r="CX52" i="1"/>
  <c r="CX51" i="1"/>
  <c r="CX50" i="1"/>
  <c r="CX48" i="1"/>
  <c r="CX55" i="1"/>
  <c r="CX47" i="1"/>
  <c r="CX46" i="1"/>
  <c r="CX44" i="1"/>
  <c r="CX43" i="1"/>
  <c r="CX42" i="1"/>
  <c r="CX45" i="1"/>
  <c r="CX41" i="1"/>
  <c r="CX19" i="1"/>
  <c r="CW20" i="1"/>
  <c r="CX16" i="1"/>
  <c r="CY38" i="1"/>
  <c r="CY34" i="1"/>
  <c r="CY35" i="1"/>
  <c r="CY36" i="1"/>
  <c r="CY32" i="1"/>
  <c r="CY29" i="1"/>
  <c r="CY26" i="1"/>
  <c r="CY37" i="1"/>
  <c r="CY30" i="1"/>
  <c r="CY27" i="1"/>
  <c r="CY31" i="1"/>
  <c r="CZ15" i="1"/>
  <c r="CY28" i="1"/>
  <c r="CY25" i="1"/>
  <c r="CY33" i="1"/>
  <c r="CY23" i="1"/>
  <c r="CY18" i="1"/>
  <c r="CY24" i="1"/>
  <c r="CZ38" i="1" l="1"/>
  <c r="CZ35" i="1"/>
  <c r="CZ31" i="1"/>
  <c r="CZ36" i="1"/>
  <c r="CZ37" i="1"/>
  <c r="CZ33" i="1"/>
  <c r="CZ32" i="1"/>
  <c r="CZ30" i="1"/>
  <c r="CZ27" i="1"/>
  <c r="CZ23" i="1"/>
  <c r="CZ34" i="1"/>
  <c r="CZ28" i="1"/>
  <c r="CZ25" i="1"/>
  <c r="CZ26" i="1"/>
  <c r="CZ24" i="1"/>
  <c r="CZ18" i="1"/>
  <c r="CZ29" i="1"/>
  <c r="DA15" i="1"/>
  <c r="CX20" i="1"/>
  <c r="CY16" i="1"/>
  <c r="CY56" i="1"/>
  <c r="CY55" i="1"/>
  <c r="CY52" i="1"/>
  <c r="CY51" i="1"/>
  <c r="CY54" i="1"/>
  <c r="CY50" i="1"/>
  <c r="CY47" i="1"/>
  <c r="CY46" i="1"/>
  <c r="CY53" i="1"/>
  <c r="CY49" i="1"/>
  <c r="CY45" i="1"/>
  <c r="CY43" i="1"/>
  <c r="CY42" i="1"/>
  <c r="CY48" i="1"/>
  <c r="CY41" i="1"/>
  <c r="CY44" i="1"/>
  <c r="CY19" i="1"/>
  <c r="CZ56" i="1" l="1"/>
  <c r="CZ55" i="1"/>
  <c r="CZ54" i="1"/>
  <c r="CZ51" i="1"/>
  <c r="CZ53" i="1"/>
  <c r="CZ52" i="1"/>
  <c r="CZ46" i="1"/>
  <c r="CZ49" i="1"/>
  <c r="CZ45" i="1"/>
  <c r="CZ48" i="1"/>
  <c r="CZ50" i="1"/>
  <c r="CZ42" i="1"/>
  <c r="CZ47" i="1"/>
  <c r="CZ44" i="1"/>
  <c r="CZ41" i="1"/>
  <c r="CZ43" i="1"/>
  <c r="CZ19" i="1"/>
  <c r="DA36" i="1"/>
  <c r="DA32" i="1"/>
  <c r="DA37" i="1"/>
  <c r="DA34" i="1"/>
  <c r="DA38" i="1"/>
  <c r="DA24" i="1"/>
  <c r="DA31" i="1"/>
  <c r="DA28" i="1"/>
  <c r="DA35" i="1"/>
  <c r="DA33" i="1"/>
  <c r="DA29" i="1"/>
  <c r="DA26" i="1"/>
  <c r="DA27" i="1"/>
  <c r="DA23" i="1"/>
  <c r="DA18" i="1"/>
  <c r="DA25" i="1"/>
  <c r="DA30" i="1"/>
  <c r="DB15" i="1"/>
  <c r="CY20" i="1"/>
  <c r="CZ16" i="1"/>
  <c r="DA55" i="1" l="1"/>
  <c r="DA54" i="1"/>
  <c r="DA53" i="1"/>
  <c r="DA56" i="1"/>
  <c r="DA51" i="1"/>
  <c r="DA50" i="1"/>
  <c r="DA52" i="1"/>
  <c r="DA49" i="1"/>
  <c r="DA48" i="1"/>
  <c r="DA47" i="1"/>
  <c r="DA41" i="1"/>
  <c r="DA44" i="1"/>
  <c r="DA46" i="1"/>
  <c r="DA45" i="1"/>
  <c r="DA43" i="1"/>
  <c r="DA42" i="1"/>
  <c r="DA19" i="1"/>
  <c r="DB37" i="1"/>
  <c r="DB33" i="1"/>
  <c r="DB38" i="1"/>
  <c r="DB35" i="1"/>
  <c r="DB31" i="1"/>
  <c r="DB34" i="1"/>
  <c r="DB28" i="1"/>
  <c r="DB25" i="1"/>
  <c r="DB36" i="1"/>
  <c r="DB29" i="1"/>
  <c r="DB26" i="1"/>
  <c r="DB30" i="1"/>
  <c r="DB27" i="1"/>
  <c r="DB32" i="1"/>
  <c r="DB23" i="1"/>
  <c r="DB18" i="1"/>
  <c r="DB24" i="1"/>
  <c r="DC15" i="1"/>
  <c r="CZ20" i="1"/>
  <c r="DA16" i="1"/>
  <c r="DC34" i="1" l="1"/>
  <c r="DC38" i="1"/>
  <c r="DC35" i="1"/>
  <c r="DC36" i="1"/>
  <c r="DC32" i="1"/>
  <c r="DC37" i="1"/>
  <c r="DC31" i="1"/>
  <c r="DC29" i="1"/>
  <c r="DC26" i="1"/>
  <c r="DC33" i="1"/>
  <c r="DC30" i="1"/>
  <c r="DC27" i="1"/>
  <c r="DC28" i="1"/>
  <c r="DC24" i="1"/>
  <c r="DD15" i="1"/>
  <c r="DC25" i="1"/>
  <c r="DC23" i="1"/>
  <c r="DC18" i="1"/>
  <c r="DB16" i="1"/>
  <c r="DA20" i="1"/>
  <c r="DB54" i="1"/>
  <c r="DB56" i="1"/>
  <c r="DB53" i="1"/>
  <c r="DB55" i="1"/>
  <c r="DB49" i="1"/>
  <c r="DB52" i="1"/>
  <c r="DB48" i="1"/>
  <c r="DB51" i="1"/>
  <c r="DB47" i="1"/>
  <c r="DB50" i="1"/>
  <c r="DB46" i="1"/>
  <c r="DB44" i="1"/>
  <c r="DB45" i="1"/>
  <c r="DB43" i="1"/>
  <c r="DB42" i="1"/>
  <c r="DB41" i="1"/>
  <c r="DB19" i="1"/>
  <c r="DB20" i="1" l="1"/>
  <c r="DC16" i="1"/>
  <c r="DD38" i="1"/>
  <c r="DD35" i="1"/>
  <c r="DD31" i="1"/>
  <c r="DD36" i="1"/>
  <c r="DD37" i="1"/>
  <c r="DD33" i="1"/>
  <c r="DD30" i="1"/>
  <c r="DD27" i="1"/>
  <c r="DD23" i="1"/>
  <c r="DD32" i="1"/>
  <c r="DD28" i="1"/>
  <c r="DD26" i="1"/>
  <c r="DD25" i="1"/>
  <c r="DD34" i="1"/>
  <c r="DD29" i="1"/>
  <c r="DD18" i="1"/>
  <c r="DD24" i="1"/>
  <c r="DE15" i="1"/>
  <c r="DC56" i="1"/>
  <c r="DC55" i="1"/>
  <c r="DC52" i="1"/>
  <c r="DC54" i="1"/>
  <c r="DC53" i="1"/>
  <c r="DC51" i="1"/>
  <c r="DC50" i="1"/>
  <c r="DC47" i="1"/>
  <c r="DC46" i="1"/>
  <c r="DC45" i="1"/>
  <c r="DC49" i="1"/>
  <c r="DC43" i="1"/>
  <c r="DC48" i="1"/>
  <c r="DC42" i="1"/>
  <c r="DC41" i="1"/>
  <c r="DC44" i="1"/>
  <c r="DC19" i="1"/>
  <c r="DD56" i="1" l="1"/>
  <c r="DD55" i="1"/>
  <c r="DD54" i="1"/>
  <c r="DD51" i="1"/>
  <c r="DD53" i="1"/>
  <c r="DD52" i="1"/>
  <c r="DD46" i="1"/>
  <c r="DD50" i="1"/>
  <c r="DD45" i="1"/>
  <c r="DD49" i="1"/>
  <c r="DD48" i="1"/>
  <c r="DD42" i="1"/>
  <c r="DD47" i="1"/>
  <c r="DD44" i="1"/>
  <c r="DD41" i="1"/>
  <c r="DD43" i="1"/>
  <c r="DD19" i="1"/>
  <c r="DC20" i="1"/>
  <c r="DD16" i="1"/>
  <c r="DE38" i="1"/>
  <c r="DE36" i="1"/>
  <c r="DE32" i="1"/>
  <c r="DE37" i="1"/>
  <c r="DE34" i="1"/>
  <c r="DE33" i="1"/>
  <c r="DE24" i="1"/>
  <c r="DE35" i="1"/>
  <c r="DE28" i="1"/>
  <c r="DE29" i="1"/>
  <c r="DE26" i="1"/>
  <c r="DE27" i="1"/>
  <c r="DE25" i="1"/>
  <c r="DE30" i="1"/>
  <c r="DE18" i="1"/>
  <c r="DE31" i="1"/>
  <c r="DE23" i="1"/>
  <c r="DF15" i="1"/>
  <c r="DD20" i="1" l="1"/>
  <c r="DE16" i="1"/>
  <c r="DE55" i="1"/>
  <c r="DE54" i="1"/>
  <c r="DE56" i="1"/>
  <c r="DE53" i="1"/>
  <c r="DE52" i="1"/>
  <c r="DE50" i="1"/>
  <c r="DE51" i="1"/>
  <c r="DE49" i="1"/>
  <c r="DE48" i="1"/>
  <c r="DE47" i="1"/>
  <c r="DE45" i="1"/>
  <c r="DE41" i="1"/>
  <c r="DE46" i="1"/>
  <c r="DE44" i="1"/>
  <c r="DE43" i="1"/>
  <c r="DE42" i="1"/>
  <c r="DE19" i="1"/>
  <c r="DF38" i="1"/>
  <c r="DF37" i="1"/>
  <c r="DF33" i="1"/>
  <c r="DF35" i="1"/>
  <c r="DF31" i="1"/>
  <c r="DF36" i="1"/>
  <c r="DF28" i="1"/>
  <c r="DF25" i="1"/>
  <c r="DF32" i="1"/>
  <c r="DF29" i="1"/>
  <c r="DF26" i="1"/>
  <c r="DF34" i="1"/>
  <c r="DF30" i="1"/>
  <c r="DF27" i="1"/>
  <c r="DF18" i="1"/>
  <c r="DF23" i="1"/>
  <c r="DG15" i="1"/>
  <c r="DF24" i="1"/>
  <c r="DE20" i="1" l="1"/>
  <c r="DF16" i="1"/>
  <c r="DG34" i="1"/>
  <c r="DG35" i="1"/>
  <c r="DG36" i="1"/>
  <c r="DG32" i="1"/>
  <c r="DG29" i="1"/>
  <c r="DG26" i="1"/>
  <c r="DG30" i="1"/>
  <c r="DG27" i="1"/>
  <c r="DG31" i="1"/>
  <c r="DG23" i="1"/>
  <c r="DH15" i="1"/>
  <c r="DG37" i="1"/>
  <c r="DG33" i="1"/>
  <c r="DG24" i="1"/>
  <c r="DG38" i="1"/>
  <c r="DG28" i="1"/>
  <c r="DG25" i="1"/>
  <c r="DG18" i="1"/>
  <c r="DF54" i="1"/>
  <c r="DF56" i="1"/>
  <c r="DF53" i="1"/>
  <c r="DF55" i="1"/>
  <c r="DF51" i="1"/>
  <c r="DF49" i="1"/>
  <c r="DF50" i="1"/>
  <c r="DF48" i="1"/>
  <c r="DF47" i="1"/>
  <c r="DF46" i="1"/>
  <c r="DF44" i="1"/>
  <c r="DF43" i="1"/>
  <c r="DF42" i="1"/>
  <c r="DF52" i="1"/>
  <c r="DF45" i="1"/>
  <c r="DF41" i="1"/>
  <c r="DF19" i="1"/>
  <c r="DG56" i="1" l="1"/>
  <c r="DG55" i="1"/>
  <c r="DG52" i="1"/>
  <c r="DG54" i="1"/>
  <c r="DG53" i="1"/>
  <c r="DG50" i="1"/>
  <c r="DG51" i="1"/>
  <c r="DG49" i="1"/>
  <c r="DG47" i="1"/>
  <c r="DG46" i="1"/>
  <c r="DG45" i="1"/>
  <c r="DG48" i="1"/>
  <c r="DG43" i="1"/>
  <c r="DG42" i="1"/>
  <c r="DG41" i="1"/>
  <c r="DG44" i="1"/>
  <c r="DG19" i="1"/>
  <c r="DF20" i="1"/>
  <c r="DG16" i="1"/>
  <c r="DH38" i="1"/>
  <c r="DH35" i="1"/>
  <c r="DH31" i="1"/>
  <c r="DH36" i="1"/>
  <c r="DH37" i="1"/>
  <c r="DH33" i="1"/>
  <c r="DH32" i="1"/>
  <c r="DH30" i="1"/>
  <c r="DH27" i="1"/>
  <c r="DH23" i="1"/>
  <c r="DH34" i="1"/>
  <c r="DH28" i="1"/>
  <c r="DH26" i="1"/>
  <c r="DH24" i="1"/>
  <c r="DH29" i="1"/>
  <c r="DH25" i="1"/>
  <c r="DH18" i="1"/>
  <c r="DI15" i="1"/>
  <c r="DG20" i="1" l="1"/>
  <c r="DH16" i="1"/>
  <c r="DH56" i="1"/>
  <c r="DH55" i="1"/>
  <c r="DH54" i="1"/>
  <c r="DH51" i="1"/>
  <c r="DH53" i="1"/>
  <c r="DH52" i="1"/>
  <c r="DH46" i="1"/>
  <c r="DH45" i="1"/>
  <c r="DH48" i="1"/>
  <c r="DH47" i="1"/>
  <c r="DH42" i="1"/>
  <c r="DH44" i="1"/>
  <c r="DH50" i="1"/>
  <c r="DH49" i="1"/>
  <c r="DH43" i="1"/>
  <c r="DH41" i="1"/>
  <c r="DH19" i="1"/>
  <c r="DI36" i="1"/>
  <c r="DI32" i="1"/>
  <c r="DI37" i="1"/>
  <c r="DI38" i="1"/>
  <c r="DI34" i="1"/>
  <c r="DI35" i="1"/>
  <c r="DI24" i="1"/>
  <c r="DI31" i="1"/>
  <c r="DI28" i="1"/>
  <c r="DI33" i="1"/>
  <c r="DI29" i="1"/>
  <c r="DI26" i="1"/>
  <c r="DI30" i="1"/>
  <c r="DI25" i="1"/>
  <c r="DI18" i="1"/>
  <c r="DI27" i="1"/>
  <c r="DJ15" i="1"/>
  <c r="DI23" i="1"/>
  <c r="DH20" i="1" l="1"/>
  <c r="DI16" i="1"/>
  <c r="DJ38" i="1"/>
  <c r="DJ37" i="1"/>
  <c r="DJ33" i="1"/>
  <c r="DJ34" i="1"/>
  <c r="DJ35" i="1"/>
  <c r="DJ31" i="1"/>
  <c r="DJ28" i="1"/>
  <c r="DJ25" i="1"/>
  <c r="DJ29" i="1"/>
  <c r="DJ26" i="1"/>
  <c r="DJ30" i="1"/>
  <c r="DJ27" i="1"/>
  <c r="DJ36" i="1"/>
  <c r="DJ18" i="1"/>
  <c r="DK15" i="1"/>
  <c r="DJ23" i="1"/>
  <c r="DJ32" i="1"/>
  <c r="DJ24" i="1"/>
  <c r="DI55" i="1"/>
  <c r="DI54" i="1"/>
  <c r="DI56" i="1"/>
  <c r="DI53" i="1"/>
  <c r="DI50" i="1"/>
  <c r="DI52" i="1"/>
  <c r="DI51" i="1"/>
  <c r="DI48" i="1"/>
  <c r="DI49" i="1"/>
  <c r="DI47" i="1"/>
  <c r="DI46" i="1"/>
  <c r="DI41" i="1"/>
  <c r="DI44" i="1"/>
  <c r="DI45" i="1"/>
  <c r="DI43" i="1"/>
  <c r="DI42" i="1"/>
  <c r="DI19" i="1"/>
  <c r="DI20" i="1" l="1"/>
  <c r="DJ16" i="1"/>
  <c r="DJ54" i="1"/>
  <c r="DJ56" i="1"/>
  <c r="DJ55" i="1"/>
  <c r="DJ53" i="1"/>
  <c r="DJ52" i="1"/>
  <c r="DJ49" i="1"/>
  <c r="DJ51" i="1"/>
  <c r="DJ48" i="1"/>
  <c r="DJ47" i="1"/>
  <c r="DJ50" i="1"/>
  <c r="DJ46" i="1"/>
  <c r="DJ44" i="1"/>
  <c r="DJ45" i="1"/>
  <c r="DJ43" i="1"/>
  <c r="DJ42" i="1"/>
  <c r="DJ41" i="1"/>
  <c r="DJ19" i="1"/>
  <c r="DK34" i="1"/>
  <c r="DK38" i="1"/>
  <c r="DK35" i="1"/>
  <c r="DK36" i="1"/>
  <c r="DK32" i="1"/>
  <c r="DK31" i="1"/>
  <c r="DK29" i="1"/>
  <c r="DK26" i="1"/>
  <c r="DK33" i="1"/>
  <c r="DK30" i="1"/>
  <c r="DK27" i="1"/>
  <c r="DK37" i="1"/>
  <c r="DK25" i="1"/>
  <c r="DK23" i="1"/>
  <c r="DK28" i="1"/>
  <c r="DK24" i="1"/>
  <c r="DK18" i="1"/>
  <c r="DK56" i="1" l="1"/>
  <c r="DK55" i="1"/>
  <c r="DK54" i="1"/>
  <c r="DK52" i="1"/>
  <c r="DK53" i="1"/>
  <c r="DK51" i="1"/>
  <c r="DK50" i="1"/>
  <c r="DK47" i="1"/>
  <c r="DK49" i="1"/>
  <c r="DK46" i="1"/>
  <c r="DK45" i="1"/>
  <c r="DK43" i="1"/>
  <c r="DK42" i="1"/>
  <c r="DK41" i="1"/>
  <c r="DK44" i="1"/>
  <c r="DK48" i="1"/>
  <c r="DK19" i="1"/>
  <c r="DJ20" i="1"/>
  <c r="DK16" i="1"/>
  <c r="DK20" i="1" s="1"/>
</calcChain>
</file>

<file path=xl/comments1.xml><?xml version="1.0" encoding="utf-8"?>
<comments xmlns="http://schemas.openxmlformats.org/spreadsheetml/2006/main">
  <authors>
    <author>Hyruken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Hyruken:</t>
        </r>
        <r>
          <rPr>
            <sz val="9"/>
            <color indexed="81"/>
            <rFont val="Tahoma"/>
            <family val="2"/>
          </rPr>
          <t xml:space="preserve">
Pick a Monday date to start.</t>
        </r>
      </text>
    </comment>
  </commentList>
</comments>
</file>

<file path=xl/sharedStrings.xml><?xml version="1.0" encoding="utf-8"?>
<sst xmlns="http://schemas.openxmlformats.org/spreadsheetml/2006/main" count="138" uniqueCount="30">
  <si>
    <t>Option</t>
  </si>
  <si>
    <t>Long Put</t>
  </si>
  <si>
    <t>Long Call</t>
  </si>
  <si>
    <t>Current Date</t>
  </si>
  <si>
    <t>Expiry Date</t>
  </si>
  <si>
    <t>Risk Free Rate</t>
  </si>
  <si>
    <t>Dividened Yield</t>
  </si>
  <si>
    <t>Price Variable (up)</t>
  </si>
  <si>
    <t>Price Variable (dn)</t>
  </si>
  <si>
    <t>Current Price</t>
  </si>
  <si>
    <t>Projected Price at Exp</t>
  </si>
  <si>
    <t>% Increase</t>
  </si>
  <si>
    <t>Daily Inc</t>
  </si>
  <si>
    <t>Mon</t>
  </si>
  <si>
    <t>Tue</t>
  </si>
  <si>
    <t>Wed</t>
  </si>
  <si>
    <t>Thu</t>
  </si>
  <si>
    <t>Fri</t>
  </si>
  <si>
    <t>Sat</t>
  </si>
  <si>
    <t>Sun</t>
  </si>
  <si>
    <t>Date</t>
  </si>
  <si>
    <t>Stock Price</t>
  </si>
  <si>
    <t>Random Number</t>
  </si>
  <si>
    <t>DTE (days)</t>
  </si>
  <si>
    <t>DTE (Years)</t>
  </si>
  <si>
    <t>Implied Volatility</t>
  </si>
  <si>
    <t>Strike</t>
  </si>
  <si>
    <t>% Change from Day 1</t>
  </si>
  <si>
    <t>Put Option</t>
  </si>
  <si>
    <t>Input 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</si>
</sst>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#,##0%"/>
    <numFmt numFmtId="167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Fill="1" applyBorder="1" applyAlignment="1">
      <alignment horizontal="right"/>
    </xf>
    <xf numFmtId="10" fontId="0" fillId="0" borderId="1" xfId="0" applyNumberFormat="1" applyFill="1" applyBorder="1"/>
    <xf numFmtId="10" fontId="0" fillId="0" borderId="1" xfId="2" applyNumberFormat="1" applyFont="1" applyFill="1" applyBorder="1"/>
    <xf numFmtId="0" fontId="0" fillId="0" borderId="0" xfId="0" applyBorder="1" applyAlignment="1">
      <alignment horizontal="right"/>
    </xf>
    <xf numFmtId="10" fontId="0" fillId="0" borderId="0" xfId="0" applyNumberFormat="1" applyFill="1" applyBorder="1"/>
    <xf numFmtId="0" fontId="0" fillId="0" borderId="0" xfId="0" applyFill="1"/>
    <xf numFmtId="43" fontId="0" fillId="0" borderId="0" xfId="0" applyNumberFormat="1" applyFill="1"/>
    <xf numFmtId="14" fontId="0" fillId="0" borderId="0" xfId="0" applyNumberFormat="1"/>
    <xf numFmtId="43" fontId="0" fillId="0" borderId="0" xfId="0" applyNumberFormat="1"/>
    <xf numFmtId="0" fontId="0" fillId="0" borderId="0" xfId="0" applyFill="1" applyBorder="1" applyAlignment="1">
      <alignment horizontal="left"/>
    </xf>
    <xf numFmtId="43" fontId="0" fillId="0" borderId="0" xfId="1" applyNumberFormat="1" applyFont="1"/>
    <xf numFmtId="164" fontId="0" fillId="0" borderId="0" xfId="1" applyNumberFormat="1" applyFont="1"/>
    <xf numFmtId="4" fontId="0" fillId="0" borderId="0" xfId="0" applyNumberFormat="1" applyFill="1" applyBorder="1"/>
    <xf numFmtId="165" fontId="0" fillId="0" borderId="0" xfId="2" applyNumberFormat="1" applyFont="1"/>
    <xf numFmtId="43" fontId="0" fillId="0" borderId="0" xfId="1" applyFont="1"/>
    <xf numFmtId="43" fontId="0" fillId="0" borderId="0" xfId="1" applyFont="1" applyFill="1"/>
    <xf numFmtId="0" fontId="0" fillId="0" borderId="0" xfId="0" applyFont="1"/>
    <xf numFmtId="166" fontId="0" fillId="0" borderId="0" xfId="2" applyNumberFormat="1" applyFont="1"/>
    <xf numFmtId="0" fontId="0" fillId="0" borderId="0" xfId="0" applyAlignment="1">
      <alignment horizontal="right"/>
    </xf>
    <xf numFmtId="167" fontId="0" fillId="0" borderId="0" xfId="0" quotePrefix="1" applyNumberFormat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/>
    <xf numFmtId="10" fontId="0" fillId="2" borderId="1" xfId="0" applyNumberFormat="1" applyFill="1" applyBorder="1"/>
    <xf numFmtId="43" fontId="0" fillId="2" borderId="1" xfId="1" applyFont="1" applyFill="1" applyBorder="1"/>
    <xf numFmtId="43" fontId="0" fillId="2" borderId="0" xfId="0" applyNumberFormat="1" applyFill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'Long Call-Put'!$B$16</c:f>
              <c:strCache>
                <c:ptCount val="1"/>
                <c:pt idx="0">
                  <c:v>Stock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'Long Call-Put'!$C$15:$X$15</c:f>
              <c:numCache>
                <c:formatCode>m/d/yyyy</c:formatCode>
                <c:ptCount val="22"/>
                <c:pt idx="0">
                  <c:v>42517</c:v>
                </c:pt>
                <c:pt idx="1">
                  <c:v>42518</c:v>
                </c:pt>
                <c:pt idx="2">
                  <c:v>42519</c:v>
                </c:pt>
                <c:pt idx="3">
                  <c:v>42520</c:v>
                </c:pt>
                <c:pt idx="4">
                  <c:v>42521</c:v>
                </c:pt>
                <c:pt idx="5">
                  <c:v>42522</c:v>
                </c:pt>
                <c:pt idx="6">
                  <c:v>42523</c:v>
                </c:pt>
                <c:pt idx="7">
                  <c:v>42524</c:v>
                </c:pt>
                <c:pt idx="8">
                  <c:v>42525</c:v>
                </c:pt>
                <c:pt idx="9">
                  <c:v>42526</c:v>
                </c:pt>
                <c:pt idx="10">
                  <c:v>42527</c:v>
                </c:pt>
                <c:pt idx="11">
                  <c:v>42528</c:v>
                </c:pt>
                <c:pt idx="12">
                  <c:v>42529</c:v>
                </c:pt>
                <c:pt idx="13">
                  <c:v>42530</c:v>
                </c:pt>
                <c:pt idx="14">
                  <c:v>42531</c:v>
                </c:pt>
                <c:pt idx="15">
                  <c:v>42532</c:v>
                </c:pt>
                <c:pt idx="16">
                  <c:v>42533</c:v>
                </c:pt>
                <c:pt idx="17">
                  <c:v>42534</c:v>
                </c:pt>
                <c:pt idx="18">
                  <c:v>42535</c:v>
                </c:pt>
                <c:pt idx="19">
                  <c:v>42536</c:v>
                </c:pt>
                <c:pt idx="20">
                  <c:v>42537</c:v>
                </c:pt>
                <c:pt idx="21">
                  <c:v>42538</c:v>
                </c:pt>
              </c:numCache>
            </c:numRef>
          </c:cat>
          <c:val>
            <c:numRef>
              <c:f>'Long Call-Put'!$C$16:$X$16</c:f>
              <c:numCache>
                <c:formatCode>_(* #,##0.00_);_(* \(#,##0.00\);_(* "-"??_);_(@_)</c:formatCode>
                <c:ptCount val="22"/>
                <c:pt idx="0">
                  <c:v>24.44</c:v>
                </c:pt>
                <c:pt idx="1">
                  <c:v>24.493768000000003</c:v>
                </c:pt>
                <c:pt idx="2">
                  <c:v>24.547654289600004</c:v>
                </c:pt>
                <c:pt idx="3">
                  <c:v>24.586930536463363</c:v>
                </c:pt>
                <c:pt idx="4">
                  <c:v>24.532839289283146</c:v>
                </c:pt>
                <c:pt idx="5">
                  <c:v>24.532839289283146</c:v>
                </c:pt>
                <c:pt idx="6">
                  <c:v>24.532839289283146</c:v>
                </c:pt>
                <c:pt idx="7">
                  <c:v>24.45433420355744</c:v>
                </c:pt>
                <c:pt idx="8">
                  <c:v>24.49590657170349</c:v>
                </c:pt>
                <c:pt idx="9">
                  <c:v>24.380775810816484</c:v>
                </c:pt>
                <c:pt idx="10">
                  <c:v>24.407594664208382</c:v>
                </c:pt>
                <c:pt idx="11">
                  <c:v>24.395390866876276</c:v>
                </c:pt>
                <c:pt idx="12">
                  <c:v>24.395390866876276</c:v>
                </c:pt>
                <c:pt idx="13">
                  <c:v>24.395390866876276</c:v>
                </c:pt>
                <c:pt idx="14">
                  <c:v>24.400269945049654</c:v>
                </c:pt>
                <c:pt idx="15">
                  <c:v>24.390509837071637</c:v>
                </c:pt>
                <c:pt idx="16">
                  <c:v>24.436851805762075</c:v>
                </c:pt>
                <c:pt idx="17">
                  <c:v>24.422189694678618</c:v>
                </c:pt>
                <c:pt idx="18">
                  <c:v>24.37578753425873</c:v>
                </c:pt>
                <c:pt idx="19">
                  <c:v>24.37578753425873</c:v>
                </c:pt>
                <c:pt idx="20">
                  <c:v>24.37578753425873</c:v>
                </c:pt>
                <c:pt idx="21">
                  <c:v>24.275846805368271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743320"/>
        <c:axId val="354737440"/>
      </c:lineChart>
      <c:dateAx>
        <c:axId val="354743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737440"/>
        <c:crosses val="autoZero"/>
        <c:auto val="1"/>
        <c:lblOffset val="100"/>
        <c:baseTimeUnit val="days"/>
      </c:dateAx>
      <c:valAx>
        <c:axId val="3547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7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745190</xdr:colOff>
      <xdr:row>58</xdr:row>
      <xdr:rowOff>62752</xdr:rowOff>
    </xdr:from>
    <xdr:to>
      <xdr:col>22</xdr:col>
      <xdr:colOff>124064</xdr:colOff>
      <xdr:row>79</xdr:row>
      <xdr:rowOff>106456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92"/>
  <sheetViews>
    <sheetView tabSelected="1" zoomScale="70" zoomScaleNormal="70" workbookViewId="0">
      <selection sqref="A1:XFD1048576"/>
    </sheetView>
  </sheetViews>
  <sheetFormatPr defaultRowHeight="15" x14ac:dyDescent="0.25"/>
  <cols>
    <col min="1" max="1" width="20.7109375" bestFit="1" customWidth="1"/>
    <col min="2" max="2" width="17.28515625" bestFit="1" customWidth="1"/>
    <col min="3" max="3" width="11.5703125" bestFit="1" customWidth="1"/>
    <col min="4" max="5" width="12" bestFit="1" customWidth="1"/>
    <col min="6" max="7" width="11.5703125" bestFit="1" customWidth="1"/>
    <col min="8" max="8" width="12" bestFit="1" customWidth="1"/>
    <col min="9" max="9" width="11.5703125" bestFit="1" customWidth="1"/>
    <col min="10" max="10" width="11.140625" bestFit="1" customWidth="1"/>
    <col min="11" max="12" width="12" bestFit="1" customWidth="1"/>
    <col min="13" max="13" width="11.5703125" bestFit="1" customWidth="1"/>
    <col min="14" max="14" width="12" bestFit="1" customWidth="1"/>
    <col min="15" max="16" width="11.140625" bestFit="1" customWidth="1"/>
    <col min="17" max="17" width="11.5703125" bestFit="1" customWidth="1"/>
    <col min="18" max="18" width="12" bestFit="1" customWidth="1"/>
    <col min="19" max="19" width="11.140625" bestFit="1" customWidth="1"/>
    <col min="20" max="20" width="11.5703125" bestFit="1" customWidth="1"/>
    <col min="21" max="23" width="12" bestFit="1" customWidth="1"/>
    <col min="24" max="25" width="11.5703125" bestFit="1" customWidth="1"/>
    <col min="26" max="26" width="11.140625" bestFit="1" customWidth="1"/>
    <col min="27" max="28" width="11.5703125" bestFit="1" customWidth="1"/>
    <col min="29" max="29" width="11.140625" bestFit="1" customWidth="1"/>
    <col min="30" max="30" width="11.5703125" bestFit="1" customWidth="1"/>
    <col min="31" max="31" width="12" bestFit="1" customWidth="1"/>
    <col min="32" max="32" width="10.7109375" bestFit="1" customWidth="1"/>
    <col min="33" max="33" width="11.5703125" bestFit="1" customWidth="1"/>
    <col min="34" max="34" width="11.140625" bestFit="1" customWidth="1"/>
    <col min="35" max="36" width="12" bestFit="1" customWidth="1"/>
    <col min="37" max="37" width="11.140625" bestFit="1" customWidth="1"/>
    <col min="38" max="39" width="12" bestFit="1" customWidth="1"/>
    <col min="40" max="41" width="11.140625" bestFit="1" customWidth="1"/>
    <col min="42" max="42" width="12" bestFit="1" customWidth="1"/>
    <col min="43" max="43" width="11.5703125" bestFit="1" customWidth="1"/>
    <col min="44" max="45" width="12" bestFit="1" customWidth="1"/>
    <col min="46" max="47" width="11.5703125" bestFit="1" customWidth="1"/>
    <col min="48" max="48" width="12" bestFit="1" customWidth="1"/>
    <col min="49" max="49" width="11.140625" bestFit="1" customWidth="1"/>
    <col min="50" max="50" width="12" bestFit="1" customWidth="1"/>
    <col min="51" max="52" width="11.140625" bestFit="1" customWidth="1"/>
    <col min="53" max="53" width="12" bestFit="1" customWidth="1"/>
    <col min="54" max="54" width="11.5703125" bestFit="1" customWidth="1"/>
    <col min="55" max="58" width="12" bestFit="1" customWidth="1"/>
    <col min="59" max="59" width="11.140625" bestFit="1" customWidth="1"/>
    <col min="60" max="60" width="12" bestFit="1" customWidth="1"/>
    <col min="61" max="63" width="11.140625" bestFit="1" customWidth="1"/>
    <col min="64" max="64" width="12" bestFit="1" customWidth="1"/>
    <col min="65" max="65" width="11.140625" bestFit="1" customWidth="1"/>
    <col min="66" max="66" width="11.5703125" bestFit="1" customWidth="1"/>
    <col min="67" max="67" width="12" bestFit="1" customWidth="1"/>
    <col min="68" max="68" width="10.7109375" bestFit="1" customWidth="1"/>
    <col min="69" max="69" width="11.5703125" bestFit="1" customWidth="1"/>
    <col min="70" max="70" width="12" bestFit="1" customWidth="1"/>
    <col min="71" max="71" width="11.5703125" bestFit="1" customWidth="1"/>
    <col min="72" max="73" width="12" bestFit="1" customWidth="1"/>
    <col min="74" max="74" width="10.7109375" bestFit="1" customWidth="1"/>
    <col min="75" max="76" width="12" bestFit="1" customWidth="1"/>
    <col min="77" max="77" width="11.5703125" bestFit="1" customWidth="1"/>
    <col min="78" max="79" width="12" bestFit="1" customWidth="1"/>
    <col min="80" max="80" width="11.140625" bestFit="1" customWidth="1"/>
    <col min="81" max="83" width="12" bestFit="1" customWidth="1"/>
    <col min="84" max="84" width="11.5703125" bestFit="1" customWidth="1"/>
    <col min="85" max="86" width="12" bestFit="1" customWidth="1"/>
    <col min="87" max="87" width="11.140625" bestFit="1" customWidth="1"/>
    <col min="88" max="89" width="12" bestFit="1" customWidth="1"/>
    <col min="90" max="90" width="11.5703125" bestFit="1" customWidth="1"/>
    <col min="91" max="91" width="11.140625" bestFit="1" customWidth="1"/>
    <col min="92" max="94" width="12" bestFit="1" customWidth="1"/>
    <col min="95" max="95" width="11.5703125" bestFit="1" customWidth="1"/>
    <col min="96" max="97" width="11.140625" bestFit="1" customWidth="1"/>
    <col min="98" max="98" width="11.5703125" bestFit="1" customWidth="1"/>
    <col min="99" max="100" width="12" bestFit="1" customWidth="1"/>
    <col min="101" max="101" width="11.140625" bestFit="1" customWidth="1"/>
    <col min="102" max="103" width="12" bestFit="1" customWidth="1"/>
    <col min="104" max="104" width="11.5703125" bestFit="1" customWidth="1"/>
    <col min="105" max="105" width="11.140625" bestFit="1" customWidth="1"/>
    <col min="106" max="106" width="12" bestFit="1" customWidth="1"/>
    <col min="107" max="107" width="11.5703125" bestFit="1" customWidth="1"/>
    <col min="108" max="108" width="11.140625" bestFit="1" customWidth="1"/>
    <col min="109" max="109" width="11.5703125" bestFit="1" customWidth="1"/>
    <col min="110" max="110" width="12" bestFit="1" customWidth="1"/>
    <col min="111" max="111" width="11.5703125" bestFit="1" customWidth="1"/>
    <col min="112" max="112" width="12" bestFit="1" customWidth="1"/>
    <col min="113" max="113" width="10.7109375" bestFit="1" customWidth="1"/>
    <col min="114" max="114" width="12" bestFit="1" customWidth="1"/>
  </cols>
  <sheetData>
    <row r="1" spans="1:115" x14ac:dyDescent="0.25">
      <c r="A1" s="1" t="s">
        <v>0</v>
      </c>
      <c r="B1" s="23" t="s">
        <v>1</v>
      </c>
      <c r="C1" s="2" t="s">
        <v>2</v>
      </c>
    </row>
    <row r="2" spans="1:115" x14ac:dyDescent="0.25">
      <c r="A2" s="3" t="s">
        <v>3</v>
      </c>
      <c r="B2" s="24">
        <v>42517</v>
      </c>
      <c r="C2" s="2" t="s">
        <v>1</v>
      </c>
    </row>
    <row r="3" spans="1:115" x14ac:dyDescent="0.25">
      <c r="A3" s="3" t="s">
        <v>4</v>
      </c>
      <c r="B3" s="24">
        <v>42538</v>
      </c>
    </row>
    <row r="4" spans="1:115" x14ac:dyDescent="0.25">
      <c r="A4" s="3" t="s">
        <v>5</v>
      </c>
      <c r="B4" s="25">
        <v>0.01</v>
      </c>
    </row>
    <row r="5" spans="1:115" x14ac:dyDescent="0.25">
      <c r="A5" s="3" t="s">
        <v>6</v>
      </c>
      <c r="B5" s="25">
        <v>0.01</v>
      </c>
    </row>
    <row r="6" spans="1:115" x14ac:dyDescent="0.25">
      <c r="A6" s="3" t="s">
        <v>7</v>
      </c>
      <c r="B6" s="25">
        <f>(1+$B$11)</f>
        <v>0.9952458888629101</v>
      </c>
    </row>
    <row r="7" spans="1:115" x14ac:dyDescent="0.25">
      <c r="A7" s="3" t="s">
        <v>8</v>
      </c>
      <c r="B7" s="25">
        <f>1-($B$11*0.5)</f>
        <v>1.002377055568545</v>
      </c>
    </row>
    <row r="8" spans="1:115" x14ac:dyDescent="0.25">
      <c r="A8" s="3" t="s">
        <v>9</v>
      </c>
      <c r="B8" s="26">
        <v>24.44</v>
      </c>
    </row>
    <row r="9" spans="1:115" x14ac:dyDescent="0.25">
      <c r="A9" s="3" t="s">
        <v>10</v>
      </c>
      <c r="B9" s="26">
        <v>22</v>
      </c>
    </row>
    <row r="10" spans="1:115" x14ac:dyDescent="0.25">
      <c r="A10" s="3" t="s">
        <v>11</v>
      </c>
      <c r="B10" s="4">
        <f>(B9-B8)/B8</f>
        <v>-9.9836333878887115E-2</v>
      </c>
    </row>
    <row r="11" spans="1:115" x14ac:dyDescent="0.25">
      <c r="A11" s="3" t="s">
        <v>12</v>
      </c>
      <c r="B11" s="5">
        <f>B10/(B3-B2)</f>
        <v>-4.754111137089863E-3</v>
      </c>
    </row>
    <row r="12" spans="1:115" x14ac:dyDescent="0.25">
      <c r="A12" s="6"/>
      <c r="B12" s="7"/>
    </row>
    <row r="13" spans="1:115" x14ac:dyDescent="0.25">
      <c r="B13" t="s">
        <v>29</v>
      </c>
      <c r="C13" s="27">
        <f>B8</f>
        <v>24.44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</row>
    <row r="14" spans="1:115" s="8" customFormat="1" x14ac:dyDescent="0.25">
      <c r="C14" s="9" t="s">
        <v>13</v>
      </c>
      <c r="D14" s="8" t="s">
        <v>14</v>
      </c>
      <c r="E14" s="9" t="s">
        <v>15</v>
      </c>
      <c r="F14" s="8" t="s">
        <v>16</v>
      </c>
      <c r="G14" s="9" t="s">
        <v>17</v>
      </c>
      <c r="H14" s="8" t="s">
        <v>18</v>
      </c>
      <c r="I14" s="9" t="s">
        <v>19</v>
      </c>
      <c r="J14" s="8" t="s">
        <v>13</v>
      </c>
      <c r="K14" s="9" t="s">
        <v>14</v>
      </c>
      <c r="L14" s="8" t="s">
        <v>15</v>
      </c>
      <c r="M14" s="9" t="s">
        <v>16</v>
      </c>
      <c r="N14" s="8" t="s">
        <v>17</v>
      </c>
      <c r="O14" s="9" t="s">
        <v>18</v>
      </c>
      <c r="P14" s="8" t="s">
        <v>19</v>
      </c>
      <c r="Q14" s="9" t="s">
        <v>13</v>
      </c>
      <c r="R14" s="8" t="s">
        <v>14</v>
      </c>
      <c r="S14" s="9" t="s">
        <v>15</v>
      </c>
      <c r="T14" s="8" t="s">
        <v>16</v>
      </c>
      <c r="U14" s="9" t="s">
        <v>17</v>
      </c>
      <c r="V14" s="8" t="s">
        <v>18</v>
      </c>
      <c r="W14" s="9" t="s">
        <v>19</v>
      </c>
      <c r="X14" s="8" t="s">
        <v>13</v>
      </c>
      <c r="Y14" s="9" t="s">
        <v>14</v>
      </c>
      <c r="Z14" s="8" t="s">
        <v>15</v>
      </c>
      <c r="AA14" s="9" t="s">
        <v>16</v>
      </c>
      <c r="AB14" s="8" t="s">
        <v>17</v>
      </c>
      <c r="AC14" s="9" t="s">
        <v>18</v>
      </c>
      <c r="AD14" s="8" t="s">
        <v>19</v>
      </c>
      <c r="AE14" s="9" t="s">
        <v>13</v>
      </c>
      <c r="AF14" s="8" t="s">
        <v>14</v>
      </c>
      <c r="AG14" s="9" t="s">
        <v>15</v>
      </c>
      <c r="AH14" s="8" t="s">
        <v>16</v>
      </c>
      <c r="AI14" s="9" t="s">
        <v>17</v>
      </c>
      <c r="AJ14" s="8" t="s">
        <v>18</v>
      </c>
      <c r="AK14" s="9" t="s">
        <v>19</v>
      </c>
      <c r="AL14" s="8" t="s">
        <v>13</v>
      </c>
      <c r="AM14" s="9" t="s">
        <v>14</v>
      </c>
      <c r="AN14" s="8" t="s">
        <v>15</v>
      </c>
      <c r="AO14" s="9" t="s">
        <v>16</v>
      </c>
      <c r="AP14" s="8" t="s">
        <v>17</v>
      </c>
      <c r="AQ14" s="9" t="s">
        <v>18</v>
      </c>
      <c r="AR14" s="8" t="s">
        <v>19</v>
      </c>
      <c r="AS14" s="9" t="s">
        <v>13</v>
      </c>
      <c r="AT14" s="8" t="s">
        <v>14</v>
      </c>
      <c r="AU14" s="9" t="s">
        <v>15</v>
      </c>
      <c r="AV14" s="8" t="s">
        <v>16</v>
      </c>
      <c r="AW14" s="9" t="s">
        <v>17</v>
      </c>
      <c r="AX14" s="8" t="s">
        <v>18</v>
      </c>
      <c r="AY14" s="9" t="s">
        <v>19</v>
      </c>
      <c r="AZ14" s="8" t="s">
        <v>13</v>
      </c>
      <c r="BA14" s="9" t="s">
        <v>14</v>
      </c>
      <c r="BB14" s="8" t="s">
        <v>15</v>
      </c>
      <c r="BC14" s="9" t="s">
        <v>16</v>
      </c>
      <c r="BD14" s="8" t="s">
        <v>17</v>
      </c>
      <c r="BE14" s="9" t="s">
        <v>18</v>
      </c>
      <c r="BF14" s="8" t="s">
        <v>19</v>
      </c>
      <c r="BG14" s="9" t="s">
        <v>13</v>
      </c>
      <c r="BH14" s="8" t="s">
        <v>14</v>
      </c>
      <c r="BI14" s="9" t="s">
        <v>15</v>
      </c>
      <c r="BJ14" s="8" t="s">
        <v>16</v>
      </c>
      <c r="BK14" s="9" t="s">
        <v>17</v>
      </c>
      <c r="BL14" s="8" t="s">
        <v>18</v>
      </c>
      <c r="BM14" s="9" t="s">
        <v>19</v>
      </c>
      <c r="BN14" s="8" t="s">
        <v>13</v>
      </c>
      <c r="BO14" s="9" t="s">
        <v>14</v>
      </c>
      <c r="BP14" s="8" t="s">
        <v>15</v>
      </c>
      <c r="BQ14" s="9" t="s">
        <v>16</v>
      </c>
      <c r="BR14" s="8" t="s">
        <v>17</v>
      </c>
      <c r="BS14" s="9" t="s">
        <v>18</v>
      </c>
      <c r="BT14" s="8" t="s">
        <v>19</v>
      </c>
      <c r="BU14" s="9" t="s">
        <v>13</v>
      </c>
      <c r="BV14" s="8" t="s">
        <v>14</v>
      </c>
      <c r="BW14" s="9" t="s">
        <v>15</v>
      </c>
      <c r="BX14" s="8" t="s">
        <v>16</v>
      </c>
      <c r="BY14" s="9" t="s">
        <v>17</v>
      </c>
      <c r="BZ14" s="8" t="s">
        <v>18</v>
      </c>
      <c r="CA14" s="9" t="s">
        <v>19</v>
      </c>
      <c r="CB14" s="8" t="s">
        <v>13</v>
      </c>
      <c r="CC14" s="9" t="s">
        <v>14</v>
      </c>
      <c r="CD14" s="8" t="s">
        <v>15</v>
      </c>
      <c r="CE14" s="9" t="s">
        <v>16</v>
      </c>
      <c r="CF14" s="8" t="s">
        <v>17</v>
      </c>
      <c r="CG14" s="9" t="s">
        <v>18</v>
      </c>
      <c r="CH14" s="8" t="s">
        <v>19</v>
      </c>
      <c r="CI14" s="9" t="s">
        <v>13</v>
      </c>
      <c r="CJ14" s="8" t="s">
        <v>14</v>
      </c>
      <c r="CK14" s="9" t="s">
        <v>15</v>
      </c>
      <c r="CL14" s="8" t="s">
        <v>16</v>
      </c>
      <c r="CM14" s="9" t="s">
        <v>17</v>
      </c>
      <c r="CN14" s="8" t="s">
        <v>18</v>
      </c>
      <c r="CO14" s="9" t="s">
        <v>19</v>
      </c>
      <c r="CP14" s="8" t="s">
        <v>13</v>
      </c>
      <c r="CQ14" s="9" t="s">
        <v>14</v>
      </c>
      <c r="CR14" s="8" t="s">
        <v>15</v>
      </c>
      <c r="CS14" s="9" t="s">
        <v>16</v>
      </c>
      <c r="CT14" s="8" t="s">
        <v>17</v>
      </c>
      <c r="CU14" s="9" t="s">
        <v>18</v>
      </c>
      <c r="CV14" s="8" t="s">
        <v>19</v>
      </c>
      <c r="CW14" s="9" t="s">
        <v>13</v>
      </c>
      <c r="CX14" s="8" t="s">
        <v>14</v>
      </c>
      <c r="CY14" s="9" t="s">
        <v>15</v>
      </c>
      <c r="CZ14" s="8" t="s">
        <v>16</v>
      </c>
      <c r="DA14" s="9" t="s">
        <v>17</v>
      </c>
      <c r="DB14" s="8" t="s">
        <v>18</v>
      </c>
      <c r="DC14" s="9" t="s">
        <v>19</v>
      </c>
      <c r="DD14" s="8" t="s">
        <v>13</v>
      </c>
      <c r="DE14" s="9" t="s">
        <v>14</v>
      </c>
      <c r="DF14" s="8" t="s">
        <v>15</v>
      </c>
      <c r="DG14" s="9" t="s">
        <v>16</v>
      </c>
      <c r="DH14" s="8" t="s">
        <v>17</v>
      </c>
      <c r="DI14" s="9" t="s">
        <v>18</v>
      </c>
      <c r="DJ14" s="8" t="s">
        <v>19</v>
      </c>
      <c r="DK14" s="9" t="s">
        <v>13</v>
      </c>
    </row>
    <row r="15" spans="1:115" x14ac:dyDescent="0.25">
      <c r="B15" t="s">
        <v>20</v>
      </c>
      <c r="C15" s="10">
        <f>B2</f>
        <v>42517</v>
      </c>
      <c r="D15" s="10">
        <f>C15+1</f>
        <v>42518</v>
      </c>
      <c r="E15" s="10">
        <f t="shared" ref="E15:BP15" si="0">D15+1</f>
        <v>42519</v>
      </c>
      <c r="F15" s="10">
        <f t="shared" si="0"/>
        <v>42520</v>
      </c>
      <c r="G15" s="10">
        <f t="shared" si="0"/>
        <v>42521</v>
      </c>
      <c r="H15" s="10">
        <f t="shared" si="0"/>
        <v>42522</v>
      </c>
      <c r="I15" s="10">
        <f t="shared" si="0"/>
        <v>42523</v>
      </c>
      <c r="J15" s="10">
        <f t="shared" si="0"/>
        <v>42524</v>
      </c>
      <c r="K15" s="10">
        <f t="shared" si="0"/>
        <v>42525</v>
      </c>
      <c r="L15" s="10">
        <f t="shared" si="0"/>
        <v>42526</v>
      </c>
      <c r="M15" s="10">
        <f t="shared" si="0"/>
        <v>42527</v>
      </c>
      <c r="N15" s="10">
        <f t="shared" si="0"/>
        <v>42528</v>
      </c>
      <c r="O15" s="10">
        <f t="shared" si="0"/>
        <v>42529</v>
      </c>
      <c r="P15" s="10">
        <f t="shared" si="0"/>
        <v>42530</v>
      </c>
      <c r="Q15" s="10">
        <f t="shared" si="0"/>
        <v>42531</v>
      </c>
      <c r="R15" s="10">
        <f t="shared" si="0"/>
        <v>42532</v>
      </c>
      <c r="S15" s="10">
        <f t="shared" si="0"/>
        <v>42533</v>
      </c>
      <c r="T15" s="10">
        <f t="shared" si="0"/>
        <v>42534</v>
      </c>
      <c r="U15" s="10">
        <f t="shared" si="0"/>
        <v>42535</v>
      </c>
      <c r="V15" s="10">
        <f t="shared" si="0"/>
        <v>42536</v>
      </c>
      <c r="W15" s="10">
        <f t="shared" si="0"/>
        <v>42537</v>
      </c>
      <c r="X15" s="10">
        <f t="shared" si="0"/>
        <v>42538</v>
      </c>
      <c r="Y15" s="10">
        <f t="shared" si="0"/>
        <v>42539</v>
      </c>
      <c r="Z15" s="10">
        <f t="shared" si="0"/>
        <v>42540</v>
      </c>
      <c r="AA15" s="10">
        <f t="shared" si="0"/>
        <v>42541</v>
      </c>
      <c r="AB15" s="10">
        <f t="shared" si="0"/>
        <v>42542</v>
      </c>
      <c r="AC15" s="10">
        <f t="shared" si="0"/>
        <v>42543</v>
      </c>
      <c r="AD15" s="10">
        <f t="shared" si="0"/>
        <v>42544</v>
      </c>
      <c r="AE15" s="10">
        <f t="shared" si="0"/>
        <v>42545</v>
      </c>
      <c r="AF15" s="10">
        <f t="shared" si="0"/>
        <v>42546</v>
      </c>
      <c r="AG15" s="10">
        <f t="shared" si="0"/>
        <v>42547</v>
      </c>
      <c r="AH15" s="10">
        <f t="shared" si="0"/>
        <v>42548</v>
      </c>
      <c r="AI15" s="10">
        <f t="shared" si="0"/>
        <v>42549</v>
      </c>
      <c r="AJ15" s="10">
        <f t="shared" si="0"/>
        <v>42550</v>
      </c>
      <c r="AK15" s="10">
        <f t="shared" si="0"/>
        <v>42551</v>
      </c>
      <c r="AL15" s="10">
        <f t="shared" si="0"/>
        <v>42552</v>
      </c>
      <c r="AM15" s="10">
        <f t="shared" si="0"/>
        <v>42553</v>
      </c>
      <c r="AN15" s="10">
        <f t="shared" si="0"/>
        <v>42554</v>
      </c>
      <c r="AO15" s="10">
        <f t="shared" si="0"/>
        <v>42555</v>
      </c>
      <c r="AP15" s="10">
        <f t="shared" si="0"/>
        <v>42556</v>
      </c>
      <c r="AQ15" s="10">
        <f t="shared" si="0"/>
        <v>42557</v>
      </c>
      <c r="AR15" s="10">
        <f t="shared" si="0"/>
        <v>42558</v>
      </c>
      <c r="AS15" s="10">
        <f t="shared" si="0"/>
        <v>42559</v>
      </c>
      <c r="AT15" s="10">
        <f t="shared" si="0"/>
        <v>42560</v>
      </c>
      <c r="AU15" s="10">
        <f t="shared" si="0"/>
        <v>42561</v>
      </c>
      <c r="AV15" s="10">
        <f t="shared" si="0"/>
        <v>42562</v>
      </c>
      <c r="AW15" s="10">
        <f t="shared" si="0"/>
        <v>42563</v>
      </c>
      <c r="AX15" s="10">
        <f t="shared" si="0"/>
        <v>42564</v>
      </c>
      <c r="AY15" s="10">
        <f t="shared" si="0"/>
        <v>42565</v>
      </c>
      <c r="AZ15" s="10">
        <f t="shared" si="0"/>
        <v>42566</v>
      </c>
      <c r="BA15" s="10">
        <f t="shared" si="0"/>
        <v>42567</v>
      </c>
      <c r="BB15" s="10">
        <f t="shared" si="0"/>
        <v>42568</v>
      </c>
      <c r="BC15" s="10">
        <f t="shared" si="0"/>
        <v>42569</v>
      </c>
      <c r="BD15" s="10">
        <f t="shared" si="0"/>
        <v>42570</v>
      </c>
      <c r="BE15" s="10">
        <f t="shared" si="0"/>
        <v>42571</v>
      </c>
      <c r="BF15" s="10">
        <f t="shared" si="0"/>
        <v>42572</v>
      </c>
      <c r="BG15" s="10">
        <f t="shared" si="0"/>
        <v>42573</v>
      </c>
      <c r="BH15" s="10">
        <f t="shared" si="0"/>
        <v>42574</v>
      </c>
      <c r="BI15" s="10">
        <f t="shared" si="0"/>
        <v>42575</v>
      </c>
      <c r="BJ15" s="10">
        <f t="shared" si="0"/>
        <v>42576</v>
      </c>
      <c r="BK15" s="10">
        <f t="shared" si="0"/>
        <v>42577</v>
      </c>
      <c r="BL15" s="10">
        <f t="shared" si="0"/>
        <v>42578</v>
      </c>
      <c r="BM15" s="10">
        <f t="shared" si="0"/>
        <v>42579</v>
      </c>
      <c r="BN15" s="10">
        <f t="shared" si="0"/>
        <v>42580</v>
      </c>
      <c r="BO15" s="10">
        <f t="shared" si="0"/>
        <v>42581</v>
      </c>
      <c r="BP15" s="10">
        <f t="shared" si="0"/>
        <v>42582</v>
      </c>
      <c r="BQ15" s="10">
        <f t="shared" ref="BQ15:DK15" si="1">BP15+1</f>
        <v>42583</v>
      </c>
      <c r="BR15" s="10">
        <f t="shared" si="1"/>
        <v>42584</v>
      </c>
      <c r="BS15" s="10">
        <f t="shared" si="1"/>
        <v>42585</v>
      </c>
      <c r="BT15" s="10">
        <f t="shared" si="1"/>
        <v>42586</v>
      </c>
      <c r="BU15" s="10">
        <f t="shared" si="1"/>
        <v>42587</v>
      </c>
      <c r="BV15" s="10">
        <f t="shared" si="1"/>
        <v>42588</v>
      </c>
      <c r="BW15" s="10">
        <f t="shared" si="1"/>
        <v>42589</v>
      </c>
      <c r="BX15" s="10">
        <f t="shared" si="1"/>
        <v>42590</v>
      </c>
      <c r="BY15" s="10">
        <f t="shared" si="1"/>
        <v>42591</v>
      </c>
      <c r="BZ15" s="10">
        <f t="shared" si="1"/>
        <v>42592</v>
      </c>
      <c r="CA15" s="10">
        <f t="shared" si="1"/>
        <v>42593</v>
      </c>
      <c r="CB15" s="10">
        <f t="shared" si="1"/>
        <v>42594</v>
      </c>
      <c r="CC15" s="10">
        <f t="shared" si="1"/>
        <v>42595</v>
      </c>
      <c r="CD15" s="10">
        <f t="shared" si="1"/>
        <v>42596</v>
      </c>
      <c r="CE15" s="10">
        <f t="shared" si="1"/>
        <v>42597</v>
      </c>
      <c r="CF15" s="10">
        <f t="shared" si="1"/>
        <v>42598</v>
      </c>
      <c r="CG15" s="10">
        <f t="shared" si="1"/>
        <v>42599</v>
      </c>
      <c r="CH15" s="10">
        <f t="shared" si="1"/>
        <v>42600</v>
      </c>
      <c r="CI15" s="10">
        <f t="shared" si="1"/>
        <v>42601</v>
      </c>
      <c r="CJ15" s="10">
        <f t="shared" si="1"/>
        <v>42602</v>
      </c>
      <c r="CK15" s="10">
        <f t="shared" si="1"/>
        <v>42603</v>
      </c>
      <c r="CL15" s="10">
        <f t="shared" si="1"/>
        <v>42604</v>
      </c>
      <c r="CM15" s="10">
        <f t="shared" si="1"/>
        <v>42605</v>
      </c>
      <c r="CN15" s="10">
        <f t="shared" si="1"/>
        <v>42606</v>
      </c>
      <c r="CO15" s="10">
        <f t="shared" si="1"/>
        <v>42607</v>
      </c>
      <c r="CP15" s="10">
        <f t="shared" si="1"/>
        <v>42608</v>
      </c>
      <c r="CQ15" s="10">
        <f t="shared" si="1"/>
        <v>42609</v>
      </c>
      <c r="CR15" s="10">
        <f t="shared" si="1"/>
        <v>42610</v>
      </c>
      <c r="CS15" s="10">
        <f t="shared" si="1"/>
        <v>42611</v>
      </c>
      <c r="CT15" s="10">
        <f t="shared" si="1"/>
        <v>42612</v>
      </c>
      <c r="CU15" s="10">
        <f t="shared" si="1"/>
        <v>42613</v>
      </c>
      <c r="CV15" s="10">
        <f t="shared" si="1"/>
        <v>42614</v>
      </c>
      <c r="CW15" s="10">
        <f t="shared" si="1"/>
        <v>42615</v>
      </c>
      <c r="CX15" s="10">
        <f t="shared" si="1"/>
        <v>42616</v>
      </c>
      <c r="CY15" s="10">
        <f t="shared" si="1"/>
        <v>42617</v>
      </c>
      <c r="CZ15" s="10">
        <f t="shared" si="1"/>
        <v>42618</v>
      </c>
      <c r="DA15" s="10">
        <f t="shared" si="1"/>
        <v>42619</v>
      </c>
      <c r="DB15" s="10">
        <f t="shared" si="1"/>
        <v>42620</v>
      </c>
      <c r="DC15" s="10">
        <f t="shared" si="1"/>
        <v>42621</v>
      </c>
      <c r="DD15" s="10">
        <f t="shared" si="1"/>
        <v>42622</v>
      </c>
      <c r="DE15" s="10">
        <f t="shared" si="1"/>
        <v>42623</v>
      </c>
      <c r="DF15" s="10">
        <f t="shared" si="1"/>
        <v>42624</v>
      </c>
      <c r="DG15" s="10">
        <f t="shared" si="1"/>
        <v>42625</v>
      </c>
      <c r="DH15" s="10">
        <f t="shared" si="1"/>
        <v>42626</v>
      </c>
      <c r="DI15" s="10">
        <f t="shared" si="1"/>
        <v>42627</v>
      </c>
      <c r="DJ15" s="10">
        <f t="shared" si="1"/>
        <v>42628</v>
      </c>
      <c r="DK15" s="10">
        <f t="shared" si="1"/>
        <v>42629</v>
      </c>
    </row>
    <row r="16" spans="1:115" x14ac:dyDescent="0.25">
      <c r="B16" t="s">
        <v>21</v>
      </c>
      <c r="C16" s="11">
        <f>C13</f>
        <v>24.44</v>
      </c>
      <c r="D16" s="11">
        <f ca="1">IF(OR(D14="Sat",D14="Sun"),C16,IF(D13="",IF(AND(D13="",E13="",F13="",G13=""),D17*C16/10000,(AVERAGE(D13:G13,C16))),D13))</f>
        <v>24.493768000000003</v>
      </c>
      <c r="E16" s="11">
        <f t="shared" ref="E16:BP16" ca="1" si="2">IF(OR(E14="Sat",E14="Sun"),D16,IF(E13="",IF(AND(E13="",F13="",G13="",H13=""),E17*D16/10000,(AVERAGE(E13:H13,D16))),E13))</f>
        <v>24.547654289600004</v>
      </c>
      <c r="F16" s="11">
        <f t="shared" ca="1" si="2"/>
        <v>24.586930536463363</v>
      </c>
      <c r="G16" s="11">
        <f t="shared" ca="1" si="2"/>
        <v>24.532839289283146</v>
      </c>
      <c r="H16" s="11">
        <f t="shared" ca="1" si="2"/>
        <v>24.532839289283146</v>
      </c>
      <c r="I16" s="11">
        <f t="shared" ca="1" si="2"/>
        <v>24.532839289283146</v>
      </c>
      <c r="J16" s="11">
        <f t="shared" ca="1" si="2"/>
        <v>24.45433420355744</v>
      </c>
      <c r="K16" s="11">
        <f t="shared" ca="1" si="2"/>
        <v>24.49590657170349</v>
      </c>
      <c r="L16" s="11">
        <f t="shared" ca="1" si="2"/>
        <v>24.380775810816484</v>
      </c>
      <c r="M16" s="11">
        <f t="shared" ca="1" si="2"/>
        <v>24.407594664208382</v>
      </c>
      <c r="N16" s="11">
        <f t="shared" ca="1" si="2"/>
        <v>24.395390866876276</v>
      </c>
      <c r="O16" s="11">
        <f t="shared" ca="1" si="2"/>
        <v>24.395390866876276</v>
      </c>
      <c r="P16" s="11">
        <f t="shared" ca="1" si="2"/>
        <v>24.395390866876276</v>
      </c>
      <c r="Q16" s="11">
        <f t="shared" ca="1" si="2"/>
        <v>24.400269945049654</v>
      </c>
      <c r="R16" s="11">
        <f t="shared" ca="1" si="2"/>
        <v>24.390509837071637</v>
      </c>
      <c r="S16" s="11">
        <f t="shared" ca="1" si="2"/>
        <v>24.436851805762075</v>
      </c>
      <c r="T16" s="11">
        <f t="shared" ca="1" si="2"/>
        <v>24.422189694678618</v>
      </c>
      <c r="U16" s="11">
        <f t="shared" ca="1" si="2"/>
        <v>24.37578753425873</v>
      </c>
      <c r="V16" s="11">
        <f t="shared" ca="1" si="2"/>
        <v>24.37578753425873</v>
      </c>
      <c r="W16" s="11">
        <f t="shared" ca="1" si="2"/>
        <v>24.37578753425873</v>
      </c>
      <c r="X16" s="11">
        <f t="shared" ca="1" si="2"/>
        <v>24.275846805368271</v>
      </c>
      <c r="Y16" s="11">
        <f t="shared" ca="1" si="2"/>
        <v>24.217584773035387</v>
      </c>
      <c r="Z16" s="11">
        <f t="shared" ca="1" si="2"/>
        <v>24.147353777193583</v>
      </c>
      <c r="AA16" s="11">
        <f t="shared" ca="1" si="2"/>
        <v>24.07732645123972</v>
      </c>
      <c r="AB16" s="11">
        <f t="shared" ca="1" si="2"/>
        <v>23.966570749564017</v>
      </c>
      <c r="AC16" s="11">
        <f t="shared" ca="1" si="2"/>
        <v>23.966570749564017</v>
      </c>
      <c r="AD16" s="11">
        <f t="shared" ca="1" si="2"/>
        <v>23.966570749564017</v>
      </c>
      <c r="AE16" s="11">
        <f t="shared" ca="1" si="2"/>
        <v>23.973760720788885</v>
      </c>
      <c r="AF16" s="11">
        <f t="shared" ca="1" si="2"/>
        <v>23.990542353293435</v>
      </c>
      <c r="AG16" s="11">
        <f t="shared" ca="1" si="2"/>
        <v>23.949758431292839</v>
      </c>
      <c r="AH16" s="11">
        <f t="shared" ca="1" si="2"/>
        <v>23.897068962743994</v>
      </c>
      <c r="AI16" s="11">
        <f t="shared" ca="1" si="2"/>
        <v>23.920966031706737</v>
      </c>
      <c r="AJ16" s="11">
        <f t="shared" ca="1" si="2"/>
        <v>23.920966031706737</v>
      </c>
      <c r="AK16" s="11">
        <f t="shared" ca="1" si="2"/>
        <v>23.920966031706737</v>
      </c>
      <c r="AL16" s="11">
        <f t="shared" ca="1" si="2"/>
        <v>23.89465296907186</v>
      </c>
      <c r="AM16" s="11">
        <f t="shared" ca="1" si="2"/>
        <v>23.818190079570829</v>
      </c>
      <c r="AN16" s="11">
        <f t="shared" ca="1" si="2"/>
        <v>23.775317337427602</v>
      </c>
      <c r="AO16" s="11">
        <f t="shared" ca="1" si="2"/>
        <v>23.765807210492632</v>
      </c>
      <c r="AP16" s="11">
        <f t="shared" ca="1" si="2"/>
        <v>23.787196436982075</v>
      </c>
      <c r="AQ16" s="11">
        <f t="shared" ca="1" si="2"/>
        <v>23.787196436982075</v>
      </c>
      <c r="AR16" s="11">
        <f t="shared" ca="1" si="2"/>
        <v>23.787196436982075</v>
      </c>
      <c r="AS16" s="11">
        <f t="shared" ca="1" si="2"/>
        <v>23.687290211946749</v>
      </c>
      <c r="AT16" s="11">
        <f t="shared" ca="1" si="2"/>
        <v>23.665971650755996</v>
      </c>
      <c r="AU16" s="11">
        <f t="shared" ca="1" si="2"/>
        <v>23.654138664930617</v>
      </c>
      <c r="AV16" s="11">
        <f t="shared" ca="1" si="2"/>
        <v>23.68015821746204</v>
      </c>
      <c r="AW16" s="11">
        <f t="shared" ca="1" si="2"/>
        <v>23.71094242314474</v>
      </c>
      <c r="AX16" s="11">
        <f t="shared" ca="1" si="2"/>
        <v>23.71094242314474</v>
      </c>
      <c r="AY16" s="11">
        <f t="shared" ca="1" si="2"/>
        <v>23.71094242314474</v>
      </c>
      <c r="AZ16" s="11">
        <f t="shared" ca="1" si="2"/>
        <v>23.718055705871684</v>
      </c>
      <c r="BA16" s="11">
        <f t="shared" ca="1" si="2"/>
        <v>23.708568483589335</v>
      </c>
      <c r="BB16" s="11">
        <f t="shared" ca="1" si="2"/>
        <v>23.625588493896775</v>
      </c>
      <c r="BC16" s="11">
        <f t="shared" ca="1" si="2"/>
        <v>23.575974758059594</v>
      </c>
      <c r="BD16" s="11">
        <f t="shared" ca="1" si="2"/>
        <v>23.481670859027357</v>
      </c>
      <c r="BE16" s="11">
        <f t="shared" ca="1" si="2"/>
        <v>23.481670859027357</v>
      </c>
      <c r="BF16" s="11">
        <f t="shared" ca="1" si="2"/>
        <v>23.481670859027357</v>
      </c>
      <c r="BG16" s="11">
        <f t="shared" ca="1" si="2"/>
        <v>23.462885522340137</v>
      </c>
      <c r="BH16" s="11">
        <f t="shared" ca="1" si="2"/>
        <v>23.467578099444605</v>
      </c>
      <c r="BI16" s="11">
        <f t="shared" ca="1" si="2"/>
        <v>23.401868880766163</v>
      </c>
      <c r="BJ16" s="11">
        <f t="shared" ca="1" si="2"/>
        <v>23.425270749646927</v>
      </c>
      <c r="BK16" s="11">
        <f t="shared" ca="1" si="2"/>
        <v>23.376077681072669</v>
      </c>
      <c r="BL16" s="11">
        <f t="shared" ca="1" si="2"/>
        <v>23.376077681072669</v>
      </c>
      <c r="BM16" s="11">
        <f t="shared" ca="1" si="2"/>
        <v>23.376077681072669</v>
      </c>
      <c r="BN16" s="11">
        <f t="shared" ca="1" si="2"/>
        <v>23.284910978116486</v>
      </c>
      <c r="BO16" s="11">
        <f t="shared" ca="1" si="2"/>
        <v>23.329152308974908</v>
      </c>
      <c r="BP16" s="11">
        <f t="shared" ca="1" si="2"/>
        <v>23.345482715591192</v>
      </c>
      <c r="BQ16" s="11">
        <f t="shared" ref="BQ16:DK16" ca="1" si="3">IF(OR(BQ14="Sat",BQ14="Sun"),BP16,IF(BQ13="",IF(AND(BQ13="",BR13="",BS13="",BT13=""),BQ17*BP16/10000,(AVERAGE(BQ13:BT13,BP16))),BQ13))</f>
        <v>23.394508229293933</v>
      </c>
      <c r="BR16" s="11">
        <f t="shared" ca="1" si="3"/>
        <v>23.387489876825143</v>
      </c>
      <c r="BS16" s="11">
        <f t="shared" ca="1" si="3"/>
        <v>23.387489876825143</v>
      </c>
      <c r="BT16" s="11">
        <f t="shared" ca="1" si="3"/>
        <v>23.387489876825143</v>
      </c>
      <c r="BU16" s="11">
        <f t="shared" ca="1" si="3"/>
        <v>23.298617415293208</v>
      </c>
      <c r="BV16" s="11">
        <f t="shared" ca="1" si="3"/>
        <v>23.207752807373566</v>
      </c>
      <c r="BW16" s="11">
        <f t="shared" ca="1" si="3"/>
        <v>23.251847537707576</v>
      </c>
      <c r="BX16" s="11">
        <f t="shared" ca="1" si="3"/>
        <v>23.282074939506597</v>
      </c>
      <c r="BY16" s="11">
        <f t="shared" ca="1" si="3"/>
        <v>23.26344927955499</v>
      </c>
      <c r="BZ16" s="11">
        <f t="shared" ca="1" si="3"/>
        <v>23.26344927955499</v>
      </c>
      <c r="CA16" s="11">
        <f t="shared" ca="1" si="3"/>
        <v>23.26344927955499</v>
      </c>
      <c r="CB16" s="11">
        <f t="shared" ca="1" si="3"/>
        <v>23.258796589699077</v>
      </c>
      <c r="CC16" s="11">
        <f t="shared" ca="1" si="3"/>
        <v>23.233211913450408</v>
      </c>
      <c r="CD16" s="11">
        <f t="shared" ca="1" si="3"/>
        <v>23.272708373703271</v>
      </c>
      <c r="CE16" s="11">
        <f t="shared" ca="1" si="3"/>
        <v>23.268053832028528</v>
      </c>
      <c r="CF16" s="11">
        <f t="shared" ca="1" si="3"/>
        <v>23.321570355842194</v>
      </c>
      <c r="CG16" s="11">
        <f t="shared" ca="1" si="3"/>
        <v>23.321570355842194</v>
      </c>
      <c r="CH16" s="11">
        <f t="shared" ca="1" si="3"/>
        <v>23.321570355842194</v>
      </c>
      <c r="CI16" s="11">
        <f t="shared" ca="1" si="3"/>
        <v>23.368213496553878</v>
      </c>
      <c r="CJ16" s="11">
        <f t="shared" ca="1" si="3"/>
        <v>23.284087927966283</v>
      </c>
      <c r="CK16" s="11">
        <f t="shared" ca="1" si="3"/>
        <v>23.181637941083231</v>
      </c>
      <c r="CL16" s="11">
        <f t="shared" ca="1" si="3"/>
        <v>23.114411191054089</v>
      </c>
      <c r="CM16" s="11">
        <f t="shared" ca="1" si="3"/>
        <v>23.017330664051663</v>
      </c>
      <c r="CN16" s="11">
        <f t="shared" ca="1" si="3"/>
        <v>23.017330664051663</v>
      </c>
      <c r="CO16" s="11">
        <f t="shared" ca="1" si="3"/>
        <v>23.017330664051663</v>
      </c>
      <c r="CP16" s="11">
        <f t="shared" ca="1" si="3"/>
        <v>23.04725319391493</v>
      </c>
      <c r="CQ16" s="11">
        <f t="shared" ca="1" si="3"/>
        <v>23.095652425622152</v>
      </c>
      <c r="CR16" s="11">
        <f t="shared" ca="1" si="3"/>
        <v>23.146462860958518</v>
      </c>
      <c r="CS16" s="11">
        <f t="shared" ca="1" si="3"/>
        <v>23.053877009514686</v>
      </c>
      <c r="CT16" s="11">
        <f t="shared" ca="1" si="3"/>
        <v>22.957050726074726</v>
      </c>
      <c r="CU16" s="11">
        <f t="shared" ca="1" si="3"/>
        <v>22.957050726074726</v>
      </c>
      <c r="CV16" s="11">
        <f t="shared" ca="1" si="3"/>
        <v>22.957050726074726</v>
      </c>
      <c r="CW16" s="11">
        <f t="shared" ca="1" si="3"/>
        <v>22.904249509404753</v>
      </c>
      <c r="CX16" s="11">
        <f t="shared" ca="1" si="3"/>
        <v>22.810342086416195</v>
      </c>
      <c r="CY16" s="11">
        <f t="shared" ca="1" si="3"/>
        <v>22.849119667963102</v>
      </c>
      <c r="CZ16" s="11">
        <f t="shared" ca="1" si="3"/>
        <v>22.801136516660378</v>
      </c>
      <c r="DA16" s="11">
        <f t="shared" ca="1" si="3"/>
        <v>22.82393765317704</v>
      </c>
      <c r="DB16" s="11">
        <f t="shared" ca="1" si="3"/>
        <v>22.82393765317704</v>
      </c>
      <c r="DC16" s="11">
        <f t="shared" ca="1" si="3"/>
        <v>22.82393765317704</v>
      </c>
      <c r="DD16" s="11">
        <f t="shared" ca="1" si="3"/>
        <v>22.725794721268379</v>
      </c>
      <c r="DE16" s="11">
        <f t="shared" ca="1" si="3"/>
        <v>22.630346383439051</v>
      </c>
      <c r="DF16" s="11">
        <f t="shared" ca="1" si="3"/>
        <v>22.643924591269116</v>
      </c>
      <c r="DG16" s="11">
        <f t="shared" ca="1" si="3"/>
        <v>22.693741225369909</v>
      </c>
      <c r="DH16" s="11">
        <f t="shared" ca="1" si="3"/>
        <v>22.702818721860055</v>
      </c>
      <c r="DI16" s="11">
        <f t="shared" ca="1" si="3"/>
        <v>22.702818721860055</v>
      </c>
      <c r="DJ16" s="11">
        <f t="shared" ca="1" si="3"/>
        <v>22.702818721860055</v>
      </c>
      <c r="DK16" s="11">
        <f t="shared" ca="1" si="3"/>
        <v>22.743683795559402</v>
      </c>
    </row>
    <row r="17" spans="1:115" x14ac:dyDescent="0.25">
      <c r="B17" s="12" t="s">
        <v>22</v>
      </c>
      <c r="C17" s="10"/>
      <c r="D17" s="13">
        <f ca="1">IF($B$6&gt;=$B$7,RANDBETWEEN((10000*$B$7),(10000*$B$6)),RANDBETWEEN((10000*$B$6),(10000*$B$7)))</f>
        <v>10022</v>
      </c>
      <c r="E17" s="13">
        <f t="shared" ref="E17:BP17" ca="1" si="4">IF($B$6&gt;=$B$7,RANDBETWEEN((10000*$B$7),(10000*$B$6)),RANDBETWEEN((10000*$B$6),(10000*$B$7)))</f>
        <v>10022</v>
      </c>
      <c r="F17" s="13">
        <f t="shared" ca="1" si="4"/>
        <v>10016</v>
      </c>
      <c r="G17" s="13">
        <f t="shared" ca="1" si="4"/>
        <v>9978</v>
      </c>
      <c r="H17" s="13">
        <f t="shared" ca="1" si="4"/>
        <v>9984</v>
      </c>
      <c r="I17" s="13">
        <f t="shared" ca="1" si="4"/>
        <v>10004</v>
      </c>
      <c r="J17" s="13">
        <f t="shared" ca="1" si="4"/>
        <v>9968</v>
      </c>
      <c r="K17" s="13">
        <f t="shared" ca="1" si="4"/>
        <v>10017</v>
      </c>
      <c r="L17" s="13">
        <f t="shared" ca="1" si="4"/>
        <v>9953</v>
      </c>
      <c r="M17" s="13">
        <f t="shared" ca="1" si="4"/>
        <v>10011</v>
      </c>
      <c r="N17" s="13">
        <f t="shared" ca="1" si="4"/>
        <v>9995</v>
      </c>
      <c r="O17" s="13">
        <f t="shared" ca="1" si="4"/>
        <v>9988</v>
      </c>
      <c r="P17" s="13">
        <f t="shared" ca="1" si="4"/>
        <v>9989</v>
      </c>
      <c r="Q17" s="13">
        <f t="shared" ca="1" si="4"/>
        <v>10002</v>
      </c>
      <c r="R17" s="13">
        <f t="shared" ca="1" si="4"/>
        <v>9996</v>
      </c>
      <c r="S17" s="13">
        <f t="shared" ca="1" si="4"/>
        <v>10019</v>
      </c>
      <c r="T17" s="13">
        <f t="shared" ca="1" si="4"/>
        <v>9994</v>
      </c>
      <c r="U17" s="13">
        <f t="shared" ca="1" si="4"/>
        <v>9981</v>
      </c>
      <c r="V17" s="13">
        <f t="shared" ca="1" si="4"/>
        <v>9984</v>
      </c>
      <c r="W17" s="13">
        <f t="shared" ca="1" si="4"/>
        <v>10012</v>
      </c>
      <c r="X17" s="13">
        <f t="shared" ca="1" si="4"/>
        <v>9959</v>
      </c>
      <c r="Y17" s="13">
        <f t="shared" ca="1" si="4"/>
        <v>9976</v>
      </c>
      <c r="Z17" s="13">
        <f t="shared" ca="1" si="4"/>
        <v>9971</v>
      </c>
      <c r="AA17" s="13">
        <f t="shared" ca="1" si="4"/>
        <v>9971</v>
      </c>
      <c r="AB17" s="13">
        <f t="shared" ca="1" si="4"/>
        <v>9954</v>
      </c>
      <c r="AC17" s="13">
        <f t="shared" ca="1" si="4"/>
        <v>9978</v>
      </c>
      <c r="AD17" s="13">
        <f t="shared" ca="1" si="4"/>
        <v>9962</v>
      </c>
      <c r="AE17" s="13">
        <f t="shared" ca="1" si="4"/>
        <v>10003</v>
      </c>
      <c r="AF17" s="13">
        <f t="shared" ca="1" si="4"/>
        <v>10007</v>
      </c>
      <c r="AG17" s="13">
        <f t="shared" ca="1" si="4"/>
        <v>9983</v>
      </c>
      <c r="AH17" s="13">
        <f t="shared" ca="1" si="4"/>
        <v>9978</v>
      </c>
      <c r="AI17" s="13">
        <f t="shared" ca="1" si="4"/>
        <v>10010</v>
      </c>
      <c r="AJ17" s="13">
        <f t="shared" ca="1" si="4"/>
        <v>10022</v>
      </c>
      <c r="AK17" s="13">
        <f t="shared" ca="1" si="4"/>
        <v>10019</v>
      </c>
      <c r="AL17" s="13">
        <f t="shared" ca="1" si="4"/>
        <v>9989</v>
      </c>
      <c r="AM17" s="13">
        <f t="shared" ca="1" si="4"/>
        <v>9968</v>
      </c>
      <c r="AN17" s="13">
        <f t="shared" ca="1" si="4"/>
        <v>9982</v>
      </c>
      <c r="AO17" s="13">
        <f t="shared" ca="1" si="4"/>
        <v>9996</v>
      </c>
      <c r="AP17" s="13">
        <f t="shared" ca="1" si="4"/>
        <v>10009</v>
      </c>
      <c r="AQ17" s="13">
        <f t="shared" ca="1" si="4"/>
        <v>9994</v>
      </c>
      <c r="AR17" s="13">
        <f t="shared" ca="1" si="4"/>
        <v>10011</v>
      </c>
      <c r="AS17" s="13">
        <f t="shared" ca="1" si="4"/>
        <v>9958</v>
      </c>
      <c r="AT17" s="13">
        <f t="shared" ca="1" si="4"/>
        <v>9991</v>
      </c>
      <c r="AU17" s="13">
        <f t="shared" ca="1" si="4"/>
        <v>9995</v>
      </c>
      <c r="AV17" s="13">
        <f t="shared" ca="1" si="4"/>
        <v>10011</v>
      </c>
      <c r="AW17" s="13">
        <f t="shared" ca="1" si="4"/>
        <v>10013</v>
      </c>
      <c r="AX17" s="13">
        <f t="shared" ca="1" si="4"/>
        <v>9975</v>
      </c>
      <c r="AY17" s="13">
        <f t="shared" ca="1" si="4"/>
        <v>9984</v>
      </c>
      <c r="AZ17" s="13">
        <f t="shared" ca="1" si="4"/>
        <v>10003</v>
      </c>
      <c r="BA17" s="13">
        <f t="shared" ca="1" si="4"/>
        <v>9996</v>
      </c>
      <c r="BB17" s="13">
        <f t="shared" ca="1" si="4"/>
        <v>9965</v>
      </c>
      <c r="BC17" s="13">
        <f t="shared" ca="1" si="4"/>
        <v>9979</v>
      </c>
      <c r="BD17" s="13">
        <f t="shared" ca="1" si="4"/>
        <v>9960</v>
      </c>
      <c r="BE17" s="13">
        <f t="shared" ca="1" si="4"/>
        <v>9998</v>
      </c>
      <c r="BF17" s="13">
        <f t="shared" ca="1" si="4"/>
        <v>9965</v>
      </c>
      <c r="BG17" s="13">
        <f t="shared" ca="1" si="4"/>
        <v>9992</v>
      </c>
      <c r="BH17" s="13">
        <f t="shared" ca="1" si="4"/>
        <v>10002</v>
      </c>
      <c r="BI17" s="13">
        <f t="shared" ca="1" si="4"/>
        <v>9972</v>
      </c>
      <c r="BJ17" s="13">
        <f t="shared" ca="1" si="4"/>
        <v>10010</v>
      </c>
      <c r="BK17" s="13">
        <f t="shared" ca="1" si="4"/>
        <v>9979</v>
      </c>
      <c r="BL17" s="13">
        <f t="shared" ca="1" si="4"/>
        <v>10014</v>
      </c>
      <c r="BM17" s="13">
        <f t="shared" ca="1" si="4"/>
        <v>10001</v>
      </c>
      <c r="BN17" s="13">
        <f t="shared" ca="1" si="4"/>
        <v>9961</v>
      </c>
      <c r="BO17" s="13">
        <f t="shared" ca="1" si="4"/>
        <v>10019</v>
      </c>
      <c r="BP17" s="13">
        <f t="shared" ca="1" si="4"/>
        <v>10007</v>
      </c>
      <c r="BQ17" s="13">
        <f t="shared" ref="BQ17:DK17" ca="1" si="5">IF($B$6&gt;=$B$7,RANDBETWEEN((10000*$B$7),(10000*$B$6)),RANDBETWEEN((10000*$B$6),(10000*$B$7)))</f>
        <v>10021</v>
      </c>
      <c r="BR17" s="13">
        <f t="shared" ca="1" si="5"/>
        <v>9997</v>
      </c>
      <c r="BS17" s="13">
        <f t="shared" ca="1" si="5"/>
        <v>10006</v>
      </c>
      <c r="BT17" s="13">
        <f t="shared" ca="1" si="5"/>
        <v>10015</v>
      </c>
      <c r="BU17" s="13">
        <f t="shared" ca="1" si="5"/>
        <v>9962</v>
      </c>
      <c r="BV17" s="13">
        <f t="shared" ca="1" si="5"/>
        <v>9961</v>
      </c>
      <c r="BW17" s="13">
        <f t="shared" ca="1" si="5"/>
        <v>10019</v>
      </c>
      <c r="BX17" s="13">
        <f t="shared" ca="1" si="5"/>
        <v>10013</v>
      </c>
      <c r="BY17" s="13">
        <f t="shared" ca="1" si="5"/>
        <v>9992</v>
      </c>
      <c r="BZ17" s="13">
        <f t="shared" ca="1" si="5"/>
        <v>9965</v>
      </c>
      <c r="CA17" s="13">
        <f t="shared" ca="1" si="5"/>
        <v>10017</v>
      </c>
      <c r="CB17" s="13">
        <f t="shared" ca="1" si="5"/>
        <v>9998</v>
      </c>
      <c r="CC17" s="13">
        <f t="shared" ca="1" si="5"/>
        <v>9989</v>
      </c>
      <c r="CD17" s="13">
        <f t="shared" ca="1" si="5"/>
        <v>10017</v>
      </c>
      <c r="CE17" s="13">
        <f t="shared" ca="1" si="5"/>
        <v>9998</v>
      </c>
      <c r="CF17" s="13">
        <f t="shared" ca="1" si="5"/>
        <v>10023</v>
      </c>
      <c r="CG17" s="13">
        <f t="shared" ca="1" si="5"/>
        <v>9984</v>
      </c>
      <c r="CH17" s="13">
        <f t="shared" ca="1" si="5"/>
        <v>9959</v>
      </c>
      <c r="CI17" s="13">
        <f t="shared" ca="1" si="5"/>
        <v>10020</v>
      </c>
      <c r="CJ17" s="13">
        <f t="shared" ca="1" si="5"/>
        <v>9964</v>
      </c>
      <c r="CK17" s="13">
        <f t="shared" ca="1" si="5"/>
        <v>9956</v>
      </c>
      <c r="CL17" s="13">
        <f t="shared" ca="1" si="5"/>
        <v>9971</v>
      </c>
      <c r="CM17" s="13">
        <f t="shared" ca="1" si="5"/>
        <v>9958</v>
      </c>
      <c r="CN17" s="13">
        <f t="shared" ca="1" si="5"/>
        <v>9992</v>
      </c>
      <c r="CO17" s="13">
        <f t="shared" ca="1" si="5"/>
        <v>9978</v>
      </c>
      <c r="CP17" s="13">
        <f t="shared" ca="1" si="5"/>
        <v>10013</v>
      </c>
      <c r="CQ17" s="13">
        <f t="shared" ca="1" si="5"/>
        <v>10021</v>
      </c>
      <c r="CR17" s="13">
        <f t="shared" ca="1" si="5"/>
        <v>10022</v>
      </c>
      <c r="CS17" s="13">
        <f t="shared" ca="1" si="5"/>
        <v>9960</v>
      </c>
      <c r="CT17" s="13">
        <f t="shared" ca="1" si="5"/>
        <v>9958</v>
      </c>
      <c r="CU17" s="13">
        <f t="shared" ca="1" si="5"/>
        <v>9986</v>
      </c>
      <c r="CV17" s="13">
        <f t="shared" ca="1" si="5"/>
        <v>9964</v>
      </c>
      <c r="CW17" s="13">
        <f t="shared" ca="1" si="5"/>
        <v>9977</v>
      </c>
      <c r="CX17" s="13">
        <f t="shared" ca="1" si="5"/>
        <v>9959</v>
      </c>
      <c r="CY17" s="13">
        <f t="shared" ca="1" si="5"/>
        <v>10017</v>
      </c>
      <c r="CZ17" s="13">
        <f t="shared" ca="1" si="5"/>
        <v>9979</v>
      </c>
      <c r="DA17" s="13">
        <f t="shared" ca="1" si="5"/>
        <v>10010</v>
      </c>
      <c r="DB17" s="13">
        <f t="shared" ca="1" si="5"/>
        <v>10021</v>
      </c>
      <c r="DC17" s="13">
        <f t="shared" ca="1" si="5"/>
        <v>10007</v>
      </c>
      <c r="DD17" s="13">
        <f t="shared" ca="1" si="5"/>
        <v>9957</v>
      </c>
      <c r="DE17" s="13">
        <f t="shared" ca="1" si="5"/>
        <v>9958</v>
      </c>
      <c r="DF17" s="13">
        <f t="shared" ca="1" si="5"/>
        <v>10006</v>
      </c>
      <c r="DG17" s="13">
        <f t="shared" ca="1" si="5"/>
        <v>10022</v>
      </c>
      <c r="DH17" s="13">
        <f t="shared" ca="1" si="5"/>
        <v>10004</v>
      </c>
      <c r="DI17" s="13">
        <f t="shared" ca="1" si="5"/>
        <v>9955</v>
      </c>
      <c r="DJ17" s="13">
        <f t="shared" ca="1" si="5"/>
        <v>10012</v>
      </c>
      <c r="DK17" s="13">
        <f t="shared" ca="1" si="5"/>
        <v>10018</v>
      </c>
    </row>
    <row r="18" spans="1:115" x14ac:dyDescent="0.25">
      <c r="B18" s="12" t="s">
        <v>23</v>
      </c>
      <c r="C18" s="14">
        <f>($B$3-C15)</f>
        <v>21</v>
      </c>
      <c r="D18" s="14">
        <f t="shared" ref="D18:BO18" si="6">($B$3-D15)</f>
        <v>20</v>
      </c>
      <c r="E18" s="14">
        <f t="shared" si="6"/>
        <v>19</v>
      </c>
      <c r="F18" s="14">
        <f t="shared" si="6"/>
        <v>18</v>
      </c>
      <c r="G18" s="14">
        <f t="shared" si="6"/>
        <v>17</v>
      </c>
      <c r="H18" s="14">
        <f t="shared" si="6"/>
        <v>16</v>
      </c>
      <c r="I18" s="14">
        <f t="shared" si="6"/>
        <v>15</v>
      </c>
      <c r="J18" s="14">
        <f t="shared" si="6"/>
        <v>14</v>
      </c>
      <c r="K18" s="14">
        <f t="shared" si="6"/>
        <v>13</v>
      </c>
      <c r="L18" s="14">
        <f t="shared" si="6"/>
        <v>12</v>
      </c>
      <c r="M18" s="14">
        <f t="shared" si="6"/>
        <v>11</v>
      </c>
      <c r="N18" s="14">
        <f t="shared" si="6"/>
        <v>10</v>
      </c>
      <c r="O18" s="14">
        <f t="shared" si="6"/>
        <v>9</v>
      </c>
      <c r="P18" s="14">
        <f t="shared" si="6"/>
        <v>8</v>
      </c>
      <c r="Q18" s="14">
        <f t="shared" si="6"/>
        <v>7</v>
      </c>
      <c r="R18" s="14">
        <f t="shared" si="6"/>
        <v>6</v>
      </c>
      <c r="S18" s="14">
        <f t="shared" si="6"/>
        <v>5</v>
      </c>
      <c r="T18" s="14">
        <f t="shared" si="6"/>
        <v>4</v>
      </c>
      <c r="U18" s="14">
        <f t="shared" si="6"/>
        <v>3</v>
      </c>
      <c r="V18" s="14">
        <f t="shared" si="6"/>
        <v>2</v>
      </c>
      <c r="W18" s="14">
        <f t="shared" si="6"/>
        <v>1</v>
      </c>
      <c r="X18" s="14">
        <f t="shared" si="6"/>
        <v>0</v>
      </c>
      <c r="Y18" s="14">
        <f t="shared" si="6"/>
        <v>-1</v>
      </c>
      <c r="Z18" s="14">
        <f t="shared" si="6"/>
        <v>-2</v>
      </c>
      <c r="AA18" s="14">
        <f t="shared" si="6"/>
        <v>-3</v>
      </c>
      <c r="AB18" s="14">
        <f t="shared" si="6"/>
        <v>-4</v>
      </c>
      <c r="AC18" s="14">
        <f t="shared" si="6"/>
        <v>-5</v>
      </c>
      <c r="AD18" s="14">
        <f t="shared" si="6"/>
        <v>-6</v>
      </c>
      <c r="AE18" s="14">
        <f t="shared" si="6"/>
        <v>-7</v>
      </c>
      <c r="AF18" s="14">
        <f t="shared" si="6"/>
        <v>-8</v>
      </c>
      <c r="AG18" s="14">
        <f t="shared" si="6"/>
        <v>-9</v>
      </c>
      <c r="AH18" s="14">
        <f t="shared" si="6"/>
        <v>-10</v>
      </c>
      <c r="AI18" s="14">
        <f t="shared" si="6"/>
        <v>-11</v>
      </c>
      <c r="AJ18" s="14">
        <f t="shared" si="6"/>
        <v>-12</v>
      </c>
      <c r="AK18" s="14">
        <f t="shared" si="6"/>
        <v>-13</v>
      </c>
      <c r="AL18" s="14">
        <f t="shared" si="6"/>
        <v>-14</v>
      </c>
      <c r="AM18" s="14">
        <f t="shared" si="6"/>
        <v>-15</v>
      </c>
      <c r="AN18" s="14">
        <f t="shared" si="6"/>
        <v>-16</v>
      </c>
      <c r="AO18" s="14">
        <f t="shared" si="6"/>
        <v>-17</v>
      </c>
      <c r="AP18" s="14">
        <f t="shared" si="6"/>
        <v>-18</v>
      </c>
      <c r="AQ18" s="14">
        <f t="shared" si="6"/>
        <v>-19</v>
      </c>
      <c r="AR18" s="14">
        <f t="shared" si="6"/>
        <v>-20</v>
      </c>
      <c r="AS18" s="14">
        <f t="shared" si="6"/>
        <v>-21</v>
      </c>
      <c r="AT18" s="14">
        <f t="shared" si="6"/>
        <v>-22</v>
      </c>
      <c r="AU18" s="14">
        <f t="shared" si="6"/>
        <v>-23</v>
      </c>
      <c r="AV18" s="14">
        <f t="shared" si="6"/>
        <v>-24</v>
      </c>
      <c r="AW18" s="14">
        <f t="shared" si="6"/>
        <v>-25</v>
      </c>
      <c r="AX18" s="14">
        <f t="shared" si="6"/>
        <v>-26</v>
      </c>
      <c r="AY18" s="14">
        <f t="shared" si="6"/>
        <v>-27</v>
      </c>
      <c r="AZ18" s="14">
        <f t="shared" si="6"/>
        <v>-28</v>
      </c>
      <c r="BA18" s="14">
        <f t="shared" si="6"/>
        <v>-29</v>
      </c>
      <c r="BB18" s="14">
        <f t="shared" si="6"/>
        <v>-30</v>
      </c>
      <c r="BC18" s="14">
        <f t="shared" si="6"/>
        <v>-31</v>
      </c>
      <c r="BD18" s="14">
        <f t="shared" si="6"/>
        <v>-32</v>
      </c>
      <c r="BE18" s="14">
        <f t="shared" si="6"/>
        <v>-33</v>
      </c>
      <c r="BF18" s="14">
        <f t="shared" si="6"/>
        <v>-34</v>
      </c>
      <c r="BG18" s="14">
        <f t="shared" si="6"/>
        <v>-35</v>
      </c>
      <c r="BH18" s="14">
        <f t="shared" si="6"/>
        <v>-36</v>
      </c>
      <c r="BI18" s="14">
        <f t="shared" si="6"/>
        <v>-37</v>
      </c>
      <c r="BJ18" s="14">
        <f t="shared" si="6"/>
        <v>-38</v>
      </c>
      <c r="BK18" s="14">
        <f t="shared" si="6"/>
        <v>-39</v>
      </c>
      <c r="BL18" s="14">
        <f t="shared" si="6"/>
        <v>-40</v>
      </c>
      <c r="BM18" s="14">
        <f t="shared" si="6"/>
        <v>-41</v>
      </c>
      <c r="BN18" s="14">
        <f t="shared" si="6"/>
        <v>-42</v>
      </c>
      <c r="BO18" s="14">
        <f t="shared" si="6"/>
        <v>-43</v>
      </c>
      <c r="BP18" s="14">
        <f t="shared" ref="BP18:DK18" si="7">($B$3-BP15)</f>
        <v>-44</v>
      </c>
      <c r="BQ18" s="14">
        <f t="shared" si="7"/>
        <v>-45</v>
      </c>
      <c r="BR18" s="14">
        <f t="shared" si="7"/>
        <v>-46</v>
      </c>
      <c r="BS18" s="14">
        <f t="shared" si="7"/>
        <v>-47</v>
      </c>
      <c r="BT18" s="14">
        <f t="shared" si="7"/>
        <v>-48</v>
      </c>
      <c r="BU18" s="14">
        <f t="shared" si="7"/>
        <v>-49</v>
      </c>
      <c r="BV18" s="14">
        <f t="shared" si="7"/>
        <v>-50</v>
      </c>
      <c r="BW18" s="14">
        <f t="shared" si="7"/>
        <v>-51</v>
      </c>
      <c r="BX18" s="14">
        <f t="shared" si="7"/>
        <v>-52</v>
      </c>
      <c r="BY18" s="14">
        <f t="shared" si="7"/>
        <v>-53</v>
      </c>
      <c r="BZ18" s="14">
        <f t="shared" si="7"/>
        <v>-54</v>
      </c>
      <c r="CA18" s="14">
        <f t="shared" si="7"/>
        <v>-55</v>
      </c>
      <c r="CB18" s="14">
        <f t="shared" si="7"/>
        <v>-56</v>
      </c>
      <c r="CC18" s="14">
        <f t="shared" si="7"/>
        <v>-57</v>
      </c>
      <c r="CD18" s="14">
        <f t="shared" si="7"/>
        <v>-58</v>
      </c>
      <c r="CE18" s="14">
        <f t="shared" si="7"/>
        <v>-59</v>
      </c>
      <c r="CF18" s="14">
        <f t="shared" si="7"/>
        <v>-60</v>
      </c>
      <c r="CG18" s="14">
        <f t="shared" si="7"/>
        <v>-61</v>
      </c>
      <c r="CH18" s="14">
        <f t="shared" si="7"/>
        <v>-62</v>
      </c>
      <c r="CI18" s="14">
        <f t="shared" si="7"/>
        <v>-63</v>
      </c>
      <c r="CJ18" s="14">
        <f t="shared" si="7"/>
        <v>-64</v>
      </c>
      <c r="CK18" s="14">
        <f t="shared" si="7"/>
        <v>-65</v>
      </c>
      <c r="CL18" s="14">
        <f t="shared" si="7"/>
        <v>-66</v>
      </c>
      <c r="CM18" s="14">
        <f t="shared" si="7"/>
        <v>-67</v>
      </c>
      <c r="CN18" s="14">
        <f t="shared" si="7"/>
        <v>-68</v>
      </c>
      <c r="CO18" s="14">
        <f t="shared" si="7"/>
        <v>-69</v>
      </c>
      <c r="CP18" s="14">
        <f t="shared" si="7"/>
        <v>-70</v>
      </c>
      <c r="CQ18" s="14">
        <f t="shared" si="7"/>
        <v>-71</v>
      </c>
      <c r="CR18" s="14">
        <f t="shared" si="7"/>
        <v>-72</v>
      </c>
      <c r="CS18" s="14">
        <f t="shared" si="7"/>
        <v>-73</v>
      </c>
      <c r="CT18" s="14">
        <f t="shared" si="7"/>
        <v>-74</v>
      </c>
      <c r="CU18" s="14">
        <f t="shared" si="7"/>
        <v>-75</v>
      </c>
      <c r="CV18" s="14">
        <f t="shared" si="7"/>
        <v>-76</v>
      </c>
      <c r="CW18" s="14">
        <f t="shared" si="7"/>
        <v>-77</v>
      </c>
      <c r="CX18" s="14">
        <f t="shared" si="7"/>
        <v>-78</v>
      </c>
      <c r="CY18" s="14">
        <f t="shared" si="7"/>
        <v>-79</v>
      </c>
      <c r="CZ18" s="14">
        <f t="shared" si="7"/>
        <v>-80</v>
      </c>
      <c r="DA18" s="14">
        <f t="shared" si="7"/>
        <v>-81</v>
      </c>
      <c r="DB18" s="14">
        <f t="shared" si="7"/>
        <v>-82</v>
      </c>
      <c r="DC18" s="14">
        <f t="shared" si="7"/>
        <v>-83</v>
      </c>
      <c r="DD18" s="14">
        <f t="shared" si="7"/>
        <v>-84</v>
      </c>
      <c r="DE18" s="14">
        <f t="shared" si="7"/>
        <v>-85</v>
      </c>
      <c r="DF18" s="14">
        <f t="shared" si="7"/>
        <v>-86</v>
      </c>
      <c r="DG18" s="14">
        <f t="shared" si="7"/>
        <v>-87</v>
      </c>
      <c r="DH18" s="14">
        <f t="shared" si="7"/>
        <v>-88</v>
      </c>
      <c r="DI18" s="14">
        <f t="shared" si="7"/>
        <v>-89</v>
      </c>
      <c r="DJ18" s="14">
        <f t="shared" si="7"/>
        <v>-90</v>
      </c>
      <c r="DK18" s="14">
        <f t="shared" si="7"/>
        <v>-91</v>
      </c>
    </row>
    <row r="19" spans="1:115" x14ac:dyDescent="0.25">
      <c r="B19" s="6" t="s">
        <v>24</v>
      </c>
      <c r="C19" s="15">
        <f>C18/365</f>
        <v>5.7534246575342465E-2</v>
      </c>
      <c r="D19" s="15">
        <f t="shared" ref="D19:BO19" si="8">D18/365</f>
        <v>5.4794520547945202E-2</v>
      </c>
      <c r="E19" s="15">
        <f t="shared" si="8"/>
        <v>5.2054794520547946E-2</v>
      </c>
      <c r="F19" s="15">
        <f t="shared" si="8"/>
        <v>4.9315068493150684E-2</v>
      </c>
      <c r="G19" s="15">
        <f t="shared" si="8"/>
        <v>4.6575342465753428E-2</v>
      </c>
      <c r="H19" s="15">
        <f t="shared" si="8"/>
        <v>4.3835616438356165E-2</v>
      </c>
      <c r="I19" s="15">
        <f t="shared" si="8"/>
        <v>4.1095890410958902E-2</v>
      </c>
      <c r="J19" s="15">
        <f t="shared" si="8"/>
        <v>3.8356164383561646E-2</v>
      </c>
      <c r="K19" s="15">
        <f t="shared" si="8"/>
        <v>3.5616438356164383E-2</v>
      </c>
      <c r="L19" s="15">
        <f t="shared" si="8"/>
        <v>3.287671232876712E-2</v>
      </c>
      <c r="M19" s="15">
        <f t="shared" si="8"/>
        <v>3.0136986301369864E-2</v>
      </c>
      <c r="N19" s="15">
        <f t="shared" si="8"/>
        <v>2.7397260273972601E-2</v>
      </c>
      <c r="O19" s="15">
        <f t="shared" si="8"/>
        <v>2.4657534246575342E-2</v>
      </c>
      <c r="P19" s="15">
        <f t="shared" si="8"/>
        <v>2.1917808219178082E-2</v>
      </c>
      <c r="Q19" s="15">
        <f t="shared" si="8"/>
        <v>1.9178082191780823E-2</v>
      </c>
      <c r="R19" s="15">
        <f t="shared" si="8"/>
        <v>1.643835616438356E-2</v>
      </c>
      <c r="S19" s="15">
        <f t="shared" si="8"/>
        <v>1.3698630136986301E-2</v>
      </c>
      <c r="T19" s="15">
        <f t="shared" si="8"/>
        <v>1.0958904109589041E-2</v>
      </c>
      <c r="U19" s="15">
        <f t="shared" si="8"/>
        <v>8.21917808219178E-3</v>
      </c>
      <c r="V19" s="15">
        <f t="shared" si="8"/>
        <v>5.4794520547945206E-3</v>
      </c>
      <c r="W19" s="15">
        <f t="shared" si="8"/>
        <v>2.7397260273972603E-3</v>
      </c>
      <c r="X19" s="15">
        <f t="shared" si="8"/>
        <v>0</v>
      </c>
      <c r="Y19" s="15">
        <f t="shared" si="8"/>
        <v>-2.7397260273972603E-3</v>
      </c>
      <c r="Z19" s="15">
        <f t="shared" si="8"/>
        <v>-5.4794520547945206E-3</v>
      </c>
      <c r="AA19" s="15">
        <f t="shared" si="8"/>
        <v>-8.21917808219178E-3</v>
      </c>
      <c r="AB19" s="15">
        <f t="shared" si="8"/>
        <v>-1.0958904109589041E-2</v>
      </c>
      <c r="AC19" s="15">
        <f t="shared" si="8"/>
        <v>-1.3698630136986301E-2</v>
      </c>
      <c r="AD19" s="15">
        <f t="shared" si="8"/>
        <v>-1.643835616438356E-2</v>
      </c>
      <c r="AE19" s="15">
        <f t="shared" si="8"/>
        <v>-1.9178082191780823E-2</v>
      </c>
      <c r="AF19" s="15">
        <f t="shared" si="8"/>
        <v>-2.1917808219178082E-2</v>
      </c>
      <c r="AG19" s="15">
        <f t="shared" si="8"/>
        <v>-2.4657534246575342E-2</v>
      </c>
      <c r="AH19" s="15">
        <f t="shared" si="8"/>
        <v>-2.7397260273972601E-2</v>
      </c>
      <c r="AI19" s="15">
        <f t="shared" si="8"/>
        <v>-3.0136986301369864E-2</v>
      </c>
      <c r="AJ19" s="15">
        <f t="shared" si="8"/>
        <v>-3.287671232876712E-2</v>
      </c>
      <c r="AK19" s="15">
        <f t="shared" si="8"/>
        <v>-3.5616438356164383E-2</v>
      </c>
      <c r="AL19" s="15">
        <f t="shared" si="8"/>
        <v>-3.8356164383561646E-2</v>
      </c>
      <c r="AM19" s="15">
        <f t="shared" si="8"/>
        <v>-4.1095890410958902E-2</v>
      </c>
      <c r="AN19" s="15">
        <f t="shared" si="8"/>
        <v>-4.3835616438356165E-2</v>
      </c>
      <c r="AO19" s="15">
        <f t="shared" si="8"/>
        <v>-4.6575342465753428E-2</v>
      </c>
      <c r="AP19" s="15">
        <f t="shared" si="8"/>
        <v>-4.9315068493150684E-2</v>
      </c>
      <c r="AQ19" s="15">
        <f t="shared" si="8"/>
        <v>-5.2054794520547946E-2</v>
      </c>
      <c r="AR19" s="15">
        <f t="shared" si="8"/>
        <v>-5.4794520547945202E-2</v>
      </c>
      <c r="AS19" s="15">
        <f t="shared" si="8"/>
        <v>-5.7534246575342465E-2</v>
      </c>
      <c r="AT19" s="15">
        <f t="shared" si="8"/>
        <v>-6.0273972602739728E-2</v>
      </c>
      <c r="AU19" s="15">
        <f t="shared" si="8"/>
        <v>-6.3013698630136991E-2</v>
      </c>
      <c r="AV19" s="15">
        <f t="shared" si="8"/>
        <v>-6.575342465753424E-2</v>
      </c>
      <c r="AW19" s="15">
        <f t="shared" si="8"/>
        <v>-6.8493150684931503E-2</v>
      </c>
      <c r="AX19" s="15">
        <f t="shared" si="8"/>
        <v>-7.1232876712328766E-2</v>
      </c>
      <c r="AY19" s="15">
        <f t="shared" si="8"/>
        <v>-7.3972602739726029E-2</v>
      </c>
      <c r="AZ19" s="15">
        <f t="shared" si="8"/>
        <v>-7.6712328767123292E-2</v>
      </c>
      <c r="BA19" s="15">
        <f t="shared" si="8"/>
        <v>-7.9452054794520555E-2</v>
      </c>
      <c r="BB19" s="15">
        <f t="shared" si="8"/>
        <v>-8.2191780821917804E-2</v>
      </c>
      <c r="BC19" s="15">
        <f t="shared" si="8"/>
        <v>-8.4931506849315067E-2</v>
      </c>
      <c r="BD19" s="15">
        <f t="shared" si="8"/>
        <v>-8.7671232876712329E-2</v>
      </c>
      <c r="BE19" s="15">
        <f t="shared" si="8"/>
        <v>-9.0410958904109592E-2</v>
      </c>
      <c r="BF19" s="15">
        <f t="shared" si="8"/>
        <v>-9.3150684931506855E-2</v>
      </c>
      <c r="BG19" s="15">
        <f t="shared" si="8"/>
        <v>-9.5890410958904104E-2</v>
      </c>
      <c r="BH19" s="15">
        <f t="shared" si="8"/>
        <v>-9.8630136986301367E-2</v>
      </c>
      <c r="BI19" s="15">
        <f t="shared" si="8"/>
        <v>-0.10136986301369863</v>
      </c>
      <c r="BJ19" s="15">
        <f t="shared" si="8"/>
        <v>-0.10410958904109589</v>
      </c>
      <c r="BK19" s="15">
        <f t="shared" si="8"/>
        <v>-0.10684931506849316</v>
      </c>
      <c r="BL19" s="15">
        <f t="shared" si="8"/>
        <v>-0.1095890410958904</v>
      </c>
      <c r="BM19" s="15">
        <f t="shared" si="8"/>
        <v>-0.11232876712328767</v>
      </c>
      <c r="BN19" s="15">
        <f t="shared" si="8"/>
        <v>-0.11506849315068493</v>
      </c>
      <c r="BO19" s="15">
        <f t="shared" si="8"/>
        <v>-0.11780821917808219</v>
      </c>
      <c r="BP19" s="15">
        <f t="shared" ref="BP19:DK19" si="9">BP18/365</f>
        <v>-0.12054794520547946</v>
      </c>
      <c r="BQ19" s="15">
        <f t="shared" si="9"/>
        <v>-0.12328767123287671</v>
      </c>
      <c r="BR19" s="15">
        <f t="shared" si="9"/>
        <v>-0.12602739726027398</v>
      </c>
      <c r="BS19" s="15">
        <f t="shared" si="9"/>
        <v>-0.12876712328767123</v>
      </c>
      <c r="BT19" s="15">
        <f t="shared" si="9"/>
        <v>-0.13150684931506848</v>
      </c>
      <c r="BU19" s="15">
        <f t="shared" si="9"/>
        <v>-0.13424657534246576</v>
      </c>
      <c r="BV19" s="15">
        <f t="shared" si="9"/>
        <v>-0.13698630136986301</v>
      </c>
      <c r="BW19" s="15">
        <f t="shared" si="9"/>
        <v>-0.13972602739726028</v>
      </c>
      <c r="BX19" s="15">
        <f t="shared" si="9"/>
        <v>-0.14246575342465753</v>
      </c>
      <c r="BY19" s="15">
        <f t="shared" si="9"/>
        <v>-0.14520547945205478</v>
      </c>
      <c r="BZ19" s="15">
        <f t="shared" si="9"/>
        <v>-0.14794520547945206</v>
      </c>
      <c r="CA19" s="15">
        <f t="shared" si="9"/>
        <v>-0.15068493150684931</v>
      </c>
      <c r="CB19" s="15">
        <f t="shared" si="9"/>
        <v>-0.15342465753424658</v>
      </c>
      <c r="CC19" s="15">
        <f t="shared" si="9"/>
        <v>-0.15616438356164383</v>
      </c>
      <c r="CD19" s="15">
        <f t="shared" si="9"/>
        <v>-0.15890410958904111</v>
      </c>
      <c r="CE19" s="15">
        <f t="shared" si="9"/>
        <v>-0.16164383561643836</v>
      </c>
      <c r="CF19" s="15">
        <f t="shared" si="9"/>
        <v>-0.16438356164383561</v>
      </c>
      <c r="CG19" s="15">
        <f t="shared" si="9"/>
        <v>-0.16712328767123288</v>
      </c>
      <c r="CH19" s="15">
        <f t="shared" si="9"/>
        <v>-0.16986301369863013</v>
      </c>
      <c r="CI19" s="15">
        <f t="shared" si="9"/>
        <v>-0.17260273972602741</v>
      </c>
      <c r="CJ19" s="15">
        <f t="shared" si="9"/>
        <v>-0.17534246575342466</v>
      </c>
      <c r="CK19" s="15">
        <f t="shared" si="9"/>
        <v>-0.17808219178082191</v>
      </c>
      <c r="CL19" s="15">
        <f t="shared" si="9"/>
        <v>-0.18082191780821918</v>
      </c>
      <c r="CM19" s="15">
        <f t="shared" si="9"/>
        <v>-0.18356164383561643</v>
      </c>
      <c r="CN19" s="15">
        <f t="shared" si="9"/>
        <v>-0.18630136986301371</v>
      </c>
      <c r="CO19" s="15">
        <f t="shared" si="9"/>
        <v>-0.18904109589041096</v>
      </c>
      <c r="CP19" s="15">
        <f t="shared" si="9"/>
        <v>-0.19178082191780821</v>
      </c>
      <c r="CQ19" s="15">
        <f t="shared" si="9"/>
        <v>-0.19452054794520549</v>
      </c>
      <c r="CR19" s="15">
        <f t="shared" si="9"/>
        <v>-0.19726027397260273</v>
      </c>
      <c r="CS19" s="15">
        <f t="shared" si="9"/>
        <v>-0.2</v>
      </c>
      <c r="CT19" s="15">
        <f t="shared" si="9"/>
        <v>-0.20273972602739726</v>
      </c>
      <c r="CU19" s="15">
        <f t="shared" si="9"/>
        <v>-0.20547945205479451</v>
      </c>
      <c r="CV19" s="15">
        <f t="shared" si="9"/>
        <v>-0.20821917808219179</v>
      </c>
      <c r="CW19" s="15">
        <f t="shared" si="9"/>
        <v>-0.21095890410958903</v>
      </c>
      <c r="CX19" s="15">
        <f t="shared" si="9"/>
        <v>-0.21369863013698631</v>
      </c>
      <c r="CY19" s="15">
        <f t="shared" si="9"/>
        <v>-0.21643835616438356</v>
      </c>
      <c r="CZ19" s="15">
        <f t="shared" si="9"/>
        <v>-0.21917808219178081</v>
      </c>
      <c r="DA19" s="15">
        <f t="shared" si="9"/>
        <v>-0.22191780821917809</v>
      </c>
      <c r="DB19" s="15">
        <f t="shared" si="9"/>
        <v>-0.22465753424657534</v>
      </c>
      <c r="DC19" s="15">
        <f t="shared" si="9"/>
        <v>-0.22739726027397261</v>
      </c>
      <c r="DD19" s="15">
        <f t="shared" si="9"/>
        <v>-0.23013698630136986</v>
      </c>
      <c r="DE19" s="15">
        <f t="shared" si="9"/>
        <v>-0.23287671232876711</v>
      </c>
      <c r="DF19" s="15">
        <f t="shared" si="9"/>
        <v>-0.23561643835616439</v>
      </c>
      <c r="DG19" s="15">
        <f t="shared" si="9"/>
        <v>-0.23835616438356164</v>
      </c>
      <c r="DH19" s="15">
        <f t="shared" si="9"/>
        <v>-0.24109589041095891</v>
      </c>
      <c r="DI19" s="15">
        <f t="shared" si="9"/>
        <v>-0.24383561643835616</v>
      </c>
      <c r="DJ19" s="15">
        <f t="shared" si="9"/>
        <v>-0.24657534246575341</v>
      </c>
      <c r="DK19" s="15">
        <f t="shared" si="9"/>
        <v>-0.24931506849315069</v>
      </c>
    </row>
    <row r="20" spans="1:115" x14ac:dyDescent="0.25">
      <c r="B20" s="6" t="s">
        <v>11</v>
      </c>
      <c r="C20" s="15"/>
      <c r="D20" s="16">
        <f t="shared" ref="D20:BO20" ca="1" si="10">(D16-C16)/C16</f>
        <v>2.2000000000000652E-3</v>
      </c>
      <c r="E20" s="16">
        <f t="shared" ca="1" si="10"/>
        <v>2.2000000000000483E-3</v>
      </c>
      <c r="F20" s="16">
        <f t="shared" ca="1" si="10"/>
        <v>1.5999999999999662E-3</v>
      </c>
      <c r="G20" s="16">
        <f t="shared" ca="1" si="10"/>
        <v>-2.1999999999999143E-3</v>
      </c>
      <c r="H20" s="16">
        <f t="shared" ca="1" si="10"/>
        <v>0</v>
      </c>
      <c r="I20" s="16">
        <f t="shared" ca="1" si="10"/>
        <v>0</v>
      </c>
      <c r="J20" s="16">
        <f t="shared" ca="1" si="10"/>
        <v>-3.1999999999999759E-3</v>
      </c>
      <c r="K20" s="16">
        <f t="shared" ca="1" si="10"/>
        <v>1.7000000000000611E-3</v>
      </c>
      <c r="L20" s="16">
        <f t="shared" ca="1" si="10"/>
        <v>-4.6999999999999664E-3</v>
      </c>
      <c r="M20" s="16">
        <f t="shared" ca="1" si="10"/>
        <v>1.0999999999999964E-3</v>
      </c>
      <c r="N20" s="16">
        <f t="shared" ca="1" si="10"/>
        <v>-5.0000000000005921E-4</v>
      </c>
      <c r="O20" s="16">
        <f t="shared" ca="1" si="10"/>
        <v>0</v>
      </c>
      <c r="P20" s="16">
        <f t="shared" ca="1" si="10"/>
        <v>0</v>
      </c>
      <c r="Q20" s="16">
        <f t="shared" ca="1" si="10"/>
        <v>2.0000000000010632E-4</v>
      </c>
      <c r="R20" s="16">
        <f t="shared" ca="1" si="10"/>
        <v>-3.9999999999990851E-4</v>
      </c>
      <c r="S20" s="16">
        <f t="shared" ca="1" si="10"/>
        <v>1.9000000000000796E-3</v>
      </c>
      <c r="T20" s="16">
        <f t="shared" ca="1" si="10"/>
        <v>-5.9999999999997393E-4</v>
      </c>
      <c r="U20" s="16">
        <f t="shared" ca="1" si="10"/>
        <v>-1.8999999999999293E-3</v>
      </c>
      <c r="V20" s="16">
        <f t="shared" ca="1" si="10"/>
        <v>0</v>
      </c>
      <c r="W20" s="16">
        <f t="shared" ca="1" si="10"/>
        <v>0</v>
      </c>
      <c r="X20" s="16">
        <f t="shared" ca="1" si="10"/>
        <v>-4.0999999999999362E-3</v>
      </c>
      <c r="Y20" s="16">
        <f t="shared" ca="1" si="10"/>
        <v>-2.4000000000000046E-3</v>
      </c>
      <c r="Z20" s="16">
        <f t="shared" ca="1" si="10"/>
        <v>-2.9000000000000627E-3</v>
      </c>
      <c r="AA20" s="16">
        <f t="shared" ca="1" si="10"/>
        <v>-2.9000000000000514E-3</v>
      </c>
      <c r="AB20" s="16">
        <f t="shared" ca="1" si="10"/>
        <v>-4.600000000000032E-3</v>
      </c>
      <c r="AC20" s="16">
        <f t="shared" ca="1" si="10"/>
        <v>0</v>
      </c>
      <c r="AD20" s="16">
        <f t="shared" ca="1" si="10"/>
        <v>0</v>
      </c>
      <c r="AE20" s="16">
        <f t="shared" ca="1" si="10"/>
        <v>2.9999999999994869E-4</v>
      </c>
      <c r="AF20" s="16">
        <f t="shared" ca="1" si="10"/>
        <v>6.9999999999990762E-4</v>
      </c>
      <c r="AG20" s="16">
        <f t="shared" ca="1" si="10"/>
        <v>-1.6999999999998861E-3</v>
      </c>
      <c r="AH20" s="16">
        <f t="shared" ca="1" si="10"/>
        <v>-2.2000000000000331E-3</v>
      </c>
      <c r="AI20" s="16">
        <f t="shared" ca="1" si="10"/>
        <v>9.9999999999995448E-4</v>
      </c>
      <c r="AJ20" s="16">
        <f t="shared" ca="1" si="10"/>
        <v>0</v>
      </c>
      <c r="AK20" s="16">
        <f t="shared" ca="1" si="10"/>
        <v>0</v>
      </c>
      <c r="AL20" s="16">
        <f t="shared" ca="1" si="10"/>
        <v>-1.0999999999999775E-3</v>
      </c>
      <c r="AM20" s="16">
        <f t="shared" ca="1" si="10"/>
        <v>-3.2000000000000197E-3</v>
      </c>
      <c r="AN20" s="16">
        <f t="shared" ca="1" si="10"/>
        <v>-1.8000000000000121E-3</v>
      </c>
      <c r="AO20" s="16">
        <f t="shared" ca="1" si="10"/>
        <v>-3.9999999999994678E-4</v>
      </c>
      <c r="AP20" s="16">
        <f t="shared" ca="1" si="10"/>
        <v>8.9999999999999726E-4</v>
      </c>
      <c r="AQ20" s="16">
        <f t="shared" ca="1" si="10"/>
        <v>0</v>
      </c>
      <c r="AR20" s="16">
        <f t="shared" ca="1" si="10"/>
        <v>0</v>
      </c>
      <c r="AS20" s="16">
        <f t="shared" ca="1" si="10"/>
        <v>-4.2000000000000622E-3</v>
      </c>
      <c r="AT20" s="16">
        <f t="shared" ca="1" si="10"/>
        <v>-9.0000000000005473E-4</v>
      </c>
      <c r="AU20" s="16">
        <f t="shared" ca="1" si="10"/>
        <v>-5.000000000000308E-4</v>
      </c>
      <c r="AV20" s="16">
        <f t="shared" ca="1" si="10"/>
        <v>1.0999999999999745E-3</v>
      </c>
      <c r="AW20" s="16">
        <f t="shared" ca="1" si="10"/>
        <v>1.2999999999999685E-3</v>
      </c>
      <c r="AX20" s="16">
        <f t="shared" ca="1" si="10"/>
        <v>0</v>
      </c>
      <c r="AY20" s="16">
        <f t="shared" ca="1" si="10"/>
        <v>0</v>
      </c>
      <c r="AZ20" s="16">
        <f t="shared" ca="1" si="10"/>
        <v>3.0000000000004323E-4</v>
      </c>
      <c r="BA20" s="16">
        <f t="shared" ca="1" si="10"/>
        <v>-4.0000000000001352E-4</v>
      </c>
      <c r="BB20" s="16">
        <f t="shared" ca="1" si="10"/>
        <v>-3.4999999999999172E-3</v>
      </c>
      <c r="BC20" s="16">
        <f t="shared" ca="1" si="10"/>
        <v>-2.0999999999998815E-3</v>
      </c>
      <c r="BD20" s="16">
        <f t="shared" ca="1" si="10"/>
        <v>-3.9999999999999472E-3</v>
      </c>
      <c r="BE20" s="16">
        <f t="shared" ca="1" si="10"/>
        <v>0</v>
      </c>
      <c r="BF20" s="16">
        <f t="shared" ca="1" si="10"/>
        <v>0</v>
      </c>
      <c r="BG20" s="16">
        <f t="shared" ca="1" si="10"/>
        <v>-7.9999999999990745E-4</v>
      </c>
      <c r="BH20" s="16">
        <f t="shared" ca="1" si="10"/>
        <v>1.9999999999998554E-4</v>
      </c>
      <c r="BI20" s="16">
        <f t="shared" ca="1" si="10"/>
        <v>-2.7999999999998972E-3</v>
      </c>
      <c r="BJ20" s="16">
        <f t="shared" ca="1" si="10"/>
        <v>9.9999999999992695E-4</v>
      </c>
      <c r="BK20" s="16">
        <f t="shared" ca="1" si="10"/>
        <v>-2.0999999999999808E-3</v>
      </c>
      <c r="BL20" s="16">
        <f t="shared" ca="1" si="10"/>
        <v>0</v>
      </c>
      <c r="BM20" s="16">
        <f t="shared" ca="1" si="10"/>
        <v>0</v>
      </c>
      <c r="BN20" s="16">
        <f t="shared" ca="1" si="10"/>
        <v>-3.8999999999999972E-3</v>
      </c>
      <c r="BO20" s="16">
        <f t="shared" ca="1" si="10"/>
        <v>1.9000000000000659E-3</v>
      </c>
      <c r="BP20" s="16">
        <f t="shared" ref="BP20:DK20" ca="1" si="11">(BP16-BO16)/BO16</f>
        <v>7.0000000000005464E-4</v>
      </c>
      <c r="BQ20" s="16">
        <f t="shared" ca="1" si="11"/>
        <v>2.099999999999983E-3</v>
      </c>
      <c r="BR20" s="16">
        <f t="shared" ca="1" si="11"/>
        <v>-3.0000000000010205E-4</v>
      </c>
      <c r="BS20" s="16">
        <f t="shared" ca="1" si="11"/>
        <v>0</v>
      </c>
      <c r="BT20" s="16">
        <f t="shared" ca="1" si="11"/>
        <v>0</v>
      </c>
      <c r="BU20" s="16">
        <f t="shared" ca="1" si="11"/>
        <v>-3.7999999999999653E-3</v>
      </c>
      <c r="BV20" s="16">
        <f t="shared" ca="1" si="11"/>
        <v>-3.8999999999999166E-3</v>
      </c>
      <c r="BW20" s="16">
        <f t="shared" ca="1" si="11"/>
        <v>1.8999999999999911E-3</v>
      </c>
      <c r="BX20" s="16">
        <f t="shared" ca="1" si="11"/>
        <v>1.3000000000000377E-3</v>
      </c>
      <c r="BY20" s="16">
        <f t="shared" ca="1" si="11"/>
        <v>-8.0000000000004677E-4</v>
      </c>
      <c r="BZ20" s="16">
        <f t="shared" ca="1" si="11"/>
        <v>0</v>
      </c>
      <c r="CA20" s="16">
        <f t="shared" ca="1" si="11"/>
        <v>0</v>
      </c>
      <c r="CB20" s="16">
        <f t="shared" ca="1" si="11"/>
        <v>-2.0000000000008344E-4</v>
      </c>
      <c r="CC20" s="16">
        <f t="shared" ca="1" si="11"/>
        <v>-1.1000000000000341E-3</v>
      </c>
      <c r="CD20" s="16">
        <f t="shared" ca="1" si="11"/>
        <v>1.6999999999998898E-3</v>
      </c>
      <c r="CE20" s="16">
        <f t="shared" ca="1" si="11"/>
        <v>-2.0000000000009108E-4</v>
      </c>
      <c r="CF20" s="16">
        <f t="shared" ca="1" si="11"/>
        <v>2.3000000000000312E-3</v>
      </c>
      <c r="CG20" s="16">
        <f t="shared" ca="1" si="11"/>
        <v>0</v>
      </c>
      <c r="CH20" s="16">
        <f t="shared" ca="1" si="11"/>
        <v>0</v>
      </c>
      <c r="CI20" s="16">
        <f t="shared" ca="1" si="11"/>
        <v>1.9999999999999675E-3</v>
      </c>
      <c r="CJ20" s="16">
        <f t="shared" ca="1" si="11"/>
        <v>-3.600000000000045E-3</v>
      </c>
      <c r="CK20" s="16">
        <f t="shared" ca="1" si="11"/>
        <v>-4.4000000000000037E-3</v>
      </c>
      <c r="CL20" s="16">
        <f t="shared" ca="1" si="11"/>
        <v>-2.9000000000000523E-3</v>
      </c>
      <c r="CM20" s="16">
        <f t="shared" ca="1" si="11"/>
        <v>-4.199999999999939E-3</v>
      </c>
      <c r="CN20" s="16">
        <f t="shared" ca="1" si="11"/>
        <v>0</v>
      </c>
      <c r="CO20" s="16">
        <f t="shared" ca="1" si="11"/>
        <v>0</v>
      </c>
      <c r="CP20" s="16">
        <f t="shared" ca="1" si="11"/>
        <v>1.299999999999995E-3</v>
      </c>
      <c r="CQ20" s="16">
        <f t="shared" ca="1" si="11"/>
        <v>2.100000000000035E-3</v>
      </c>
      <c r="CR20" s="16">
        <f t="shared" ca="1" si="11"/>
        <v>2.1999999999998952E-3</v>
      </c>
      <c r="CS20" s="16">
        <f t="shared" ca="1" si="11"/>
        <v>-3.9999999999999307E-3</v>
      </c>
      <c r="CT20" s="16">
        <f t="shared" ca="1" si="11"/>
        <v>-4.1999999999999087E-3</v>
      </c>
      <c r="CU20" s="16">
        <f t="shared" ca="1" si="11"/>
        <v>0</v>
      </c>
      <c r="CV20" s="16">
        <f t="shared" ca="1" si="11"/>
        <v>0</v>
      </c>
      <c r="CW20" s="16">
        <f t="shared" ca="1" si="11"/>
        <v>-2.3000000000000568E-3</v>
      </c>
      <c r="CX20" s="16">
        <f t="shared" ca="1" si="11"/>
        <v>-4.0999999999999223E-3</v>
      </c>
      <c r="CY20" s="16">
        <f t="shared" ca="1" si="11"/>
        <v>1.6999999999999437E-3</v>
      </c>
      <c r="CZ20" s="16">
        <f t="shared" ca="1" si="11"/>
        <v>-2.1000000000000463E-3</v>
      </c>
      <c r="DA20" s="16">
        <f t="shared" ca="1" si="11"/>
        <v>1.0000000000000829E-3</v>
      </c>
      <c r="DB20" s="16">
        <f t="shared" ca="1" si="11"/>
        <v>0</v>
      </c>
      <c r="DC20" s="16">
        <f t="shared" ca="1" si="11"/>
        <v>0</v>
      </c>
      <c r="DD20" s="16">
        <f t="shared" ca="1" si="11"/>
        <v>-4.3000000000000113E-3</v>
      </c>
      <c r="DE20" s="16">
        <f t="shared" ca="1" si="11"/>
        <v>-4.2000000000000474E-3</v>
      </c>
      <c r="DF20" s="16">
        <f t="shared" ca="1" si="11"/>
        <v>6.0000000000007053E-4</v>
      </c>
      <c r="DG20" s="16">
        <f t="shared" ca="1" si="11"/>
        <v>2.2000000000000448E-3</v>
      </c>
      <c r="DH20" s="16">
        <f t="shared" ca="1" si="11"/>
        <v>3.9999999999992803E-4</v>
      </c>
      <c r="DI20" s="16">
        <f t="shared" ca="1" si="11"/>
        <v>0</v>
      </c>
      <c r="DJ20" s="16">
        <f t="shared" ca="1" si="11"/>
        <v>0</v>
      </c>
      <c r="DK20" s="16">
        <f t="shared" ca="1" si="11"/>
        <v>1.7999999999999614E-3</v>
      </c>
    </row>
    <row r="22" spans="1:115" x14ac:dyDescent="0.25">
      <c r="A22" t="s">
        <v>25</v>
      </c>
      <c r="B22" t="s">
        <v>26</v>
      </c>
    </row>
    <row r="23" spans="1:115" x14ac:dyDescent="0.25">
      <c r="A23" s="25">
        <v>0.221</v>
      </c>
      <c r="B23" s="17">
        <f>B24-0.5</f>
        <v>22</v>
      </c>
      <c r="C23" s="17">
        <f>IF($B$1="Long Call",
IF(C$15&gt;$B$3,0,
IF(C$18&lt;=0,
IF(C$16&gt;$B23,C$16-$B23,0),EXP(-$B$5*C$19)*C$16*NORMSDIST((LN(C$16/$B23)+($B$4-$B$5+0.5*$A23^2)*C$19)/($A23*SQRT(C$19)))-$B23*EXP(-$B$4*C$19)*NORMSDIST((LN(C$16/$B23)+($B$4-$B$5+0.5*$A23^2)*C$19)/($A23*SQRT(C$19))-$A23*SQRT(C$19)))),
IF(C$15&gt;$B$3,0,
IF(C$18&lt;=0,
IF(C$16&lt;$B23,$B23-C$16,0),$B23*EXP(-$B$4*C$19)*NORMSDIST(-((LN(C$16/$B23)+($B$4-$B$5+0.5*$A23^2)*C$19)/($A23*SQRT(C$19))-$A23*SQRT(C$19)))-EXP(-$B$5*C$19)*C$16*NORMSDIST(-(LN(C$16/$B23)+($B$4-$B$5+0.5*$A23^2)*C$19)/($A23*SQRT(C$19))))))</f>
        <v>1.0879344530860591E-2</v>
      </c>
      <c r="D23" s="17">
        <f t="shared" ref="D23:BO27" ca="1" si="12">IF($B$1="Long Call",
IF(D$15&gt;$B$3,0,
IF(D$18&lt;=0,
IF(D$16&gt;$B23,D$16-$B23,0),EXP(-$B$5*D$19)*D$16*NORMSDIST((LN(D$16/$B23)+($B$4-$B$5+0.5*$A23^2)*D$19)/($A23*SQRT(D$19)))-$B23*EXP(-$B$4*D$19)*NORMSDIST((LN(D$16/$B23)+($B$4-$B$5+0.5*$A23^2)*D$19)/($A23*SQRT(D$19))-$A23*SQRT(D$19)))),
IF(D$15&gt;$B$3,0,
IF(D$18&lt;=0,
IF(D$16&lt;$B23,$B23-D$16,0),$B23*EXP(-$B$4*D$19)*NORMSDIST(-((LN(D$16/$B23)+($B$4-$B$5+0.5*$A23^2)*D$19)/($A23*SQRT(D$19))-$A23*SQRT(D$19)))-EXP(-$B$5*D$19)*D$16*NORMSDIST(-(LN(D$16/$B23)+($B$4-$B$5+0.5*$A23^2)*D$19)/($A23*SQRT(D$19))))))</f>
        <v>8.2999545087522053E-3</v>
      </c>
      <c r="E23" s="17">
        <f t="shared" ca="1" si="12"/>
        <v>6.1747949548894843E-3</v>
      </c>
      <c r="F23" s="17">
        <f t="shared" ca="1" si="12"/>
        <v>4.6214533649548417E-3</v>
      </c>
      <c r="G23" s="17">
        <f t="shared" ca="1" si="12"/>
        <v>4.2392259596868431E-3</v>
      </c>
      <c r="H23" s="17">
        <f t="shared" ca="1" si="12"/>
        <v>3.3433890626790308E-3</v>
      </c>
      <c r="I23" s="17">
        <f t="shared" ca="1" si="12"/>
        <v>2.566219792886848E-3</v>
      </c>
      <c r="J23" s="17">
        <f t="shared" ca="1" si="12"/>
        <v>2.3914685623477039E-3</v>
      </c>
      <c r="K23" s="17">
        <f t="shared" ca="1" si="12"/>
        <v>1.5259152388543695E-3</v>
      </c>
      <c r="L23" s="17">
        <f t="shared" ca="1" si="12"/>
        <v>1.5208835941535881E-3</v>
      </c>
      <c r="M23" s="17">
        <f t="shared" ca="1" si="12"/>
        <v>9.2099532318859478E-4</v>
      </c>
      <c r="N23" s="17">
        <f t="shared" ca="1" si="12"/>
        <v>5.9194826249683169E-4</v>
      </c>
      <c r="O23" s="17">
        <f t="shared" ca="1" si="12"/>
        <v>3.3165887467124372E-4</v>
      </c>
      <c r="P23" s="17">
        <f t="shared" ca="1" si="12"/>
        <v>1.63397943198796E-4</v>
      </c>
      <c r="Q23" s="17">
        <f t="shared" ca="1" si="12"/>
        <v>6.5500911747121832E-5</v>
      </c>
      <c r="R23" s="17">
        <f t="shared" ca="1" si="12"/>
        <v>2.1754503009431981E-5</v>
      </c>
      <c r="S23" s="17">
        <f t="shared" ca="1" si="12"/>
        <v>3.2594681392409449E-6</v>
      </c>
      <c r="T23" s="17">
        <f t="shared" ca="1" si="12"/>
        <v>3.46302063979447E-7</v>
      </c>
      <c r="U23" s="17">
        <f t="shared" ca="1" si="12"/>
        <v>1.3070914033963987E-8</v>
      </c>
      <c r="V23" s="17">
        <f t="shared" ca="1" si="12"/>
        <v>1.0512238896866402E-11</v>
      </c>
      <c r="W23" s="17">
        <f t="shared" ca="1" si="12"/>
        <v>1.1276942405605573E-20</v>
      </c>
      <c r="X23" s="17">
        <f t="shared" ca="1" si="12"/>
        <v>0</v>
      </c>
      <c r="Y23" s="17">
        <f t="shared" si="12"/>
        <v>0</v>
      </c>
      <c r="Z23" s="17">
        <f t="shared" si="12"/>
        <v>0</v>
      </c>
      <c r="AA23" s="17">
        <f t="shared" si="12"/>
        <v>0</v>
      </c>
      <c r="AB23" s="17">
        <f t="shared" si="12"/>
        <v>0</v>
      </c>
      <c r="AC23" s="17">
        <f t="shared" si="12"/>
        <v>0</v>
      </c>
      <c r="AD23" s="17">
        <f t="shared" si="12"/>
        <v>0</v>
      </c>
      <c r="AE23" s="17">
        <f t="shared" si="12"/>
        <v>0</v>
      </c>
      <c r="AF23" s="17">
        <f t="shared" si="12"/>
        <v>0</v>
      </c>
      <c r="AG23" s="17">
        <f t="shared" si="12"/>
        <v>0</v>
      </c>
      <c r="AH23" s="17">
        <f t="shared" si="12"/>
        <v>0</v>
      </c>
      <c r="AI23" s="17">
        <f t="shared" si="12"/>
        <v>0</v>
      </c>
      <c r="AJ23" s="17">
        <f t="shared" si="12"/>
        <v>0</v>
      </c>
      <c r="AK23" s="17">
        <f t="shared" si="12"/>
        <v>0</v>
      </c>
      <c r="AL23" s="17">
        <f t="shared" si="12"/>
        <v>0</v>
      </c>
      <c r="AM23" s="17">
        <f t="shared" si="12"/>
        <v>0</v>
      </c>
      <c r="AN23" s="17">
        <f t="shared" si="12"/>
        <v>0</v>
      </c>
      <c r="AO23" s="17">
        <f t="shared" si="12"/>
        <v>0</v>
      </c>
      <c r="AP23" s="17">
        <f t="shared" si="12"/>
        <v>0</v>
      </c>
      <c r="AQ23" s="17">
        <f t="shared" si="12"/>
        <v>0</v>
      </c>
      <c r="AR23" s="17">
        <f t="shared" si="12"/>
        <v>0</v>
      </c>
      <c r="AS23" s="17">
        <f t="shared" si="12"/>
        <v>0</v>
      </c>
      <c r="AT23" s="17">
        <f t="shared" si="12"/>
        <v>0</v>
      </c>
      <c r="AU23" s="17">
        <f t="shared" si="12"/>
        <v>0</v>
      </c>
      <c r="AV23" s="17">
        <f t="shared" si="12"/>
        <v>0</v>
      </c>
      <c r="AW23" s="17">
        <f t="shared" si="12"/>
        <v>0</v>
      </c>
      <c r="AX23" s="17">
        <f t="shared" si="12"/>
        <v>0</v>
      </c>
      <c r="AY23" s="17">
        <f t="shared" si="12"/>
        <v>0</v>
      </c>
      <c r="AZ23" s="17">
        <f t="shared" si="12"/>
        <v>0</v>
      </c>
      <c r="BA23" s="17">
        <f t="shared" si="12"/>
        <v>0</v>
      </c>
      <c r="BB23" s="17">
        <f t="shared" si="12"/>
        <v>0</v>
      </c>
      <c r="BC23" s="17">
        <f t="shared" si="12"/>
        <v>0</v>
      </c>
      <c r="BD23" s="17">
        <f t="shared" si="12"/>
        <v>0</v>
      </c>
      <c r="BE23" s="17">
        <f t="shared" si="12"/>
        <v>0</v>
      </c>
      <c r="BF23" s="17">
        <f t="shared" si="12"/>
        <v>0</v>
      </c>
      <c r="BG23" s="17">
        <f t="shared" si="12"/>
        <v>0</v>
      </c>
      <c r="BH23" s="17">
        <f t="shared" si="12"/>
        <v>0</v>
      </c>
      <c r="BI23" s="17">
        <f t="shared" si="12"/>
        <v>0</v>
      </c>
      <c r="BJ23" s="17">
        <f t="shared" si="12"/>
        <v>0</v>
      </c>
      <c r="BK23" s="17">
        <f t="shared" si="12"/>
        <v>0</v>
      </c>
      <c r="BL23" s="17">
        <f t="shared" si="12"/>
        <v>0</v>
      </c>
      <c r="BM23" s="17">
        <f t="shared" si="12"/>
        <v>0</v>
      </c>
      <c r="BN23" s="17">
        <f t="shared" si="12"/>
        <v>0</v>
      </c>
      <c r="BO23" s="17">
        <f t="shared" si="12"/>
        <v>0</v>
      </c>
      <c r="BP23" s="17">
        <f t="shared" ref="BP23:DK28" si="13">IF($B$1="Long Call",
IF(BP$15&gt;$B$3,0,
IF(BP$18&lt;=0,
IF(BP$16&gt;$B23,BP$16-$B23,0),EXP(-$B$5*BP$19)*BP$16*NORMSDIST((LN(BP$16/$B23)+($B$4-$B$5+0.5*$A23^2)*BP$19)/($A23*SQRT(BP$19)))-$B23*EXP(-$B$4*BP$19)*NORMSDIST((LN(BP$16/$B23)+($B$4-$B$5+0.5*$A23^2)*BP$19)/($A23*SQRT(BP$19))-$A23*SQRT(BP$19)))),
IF(BP$15&gt;$B$3,0,
IF(BP$18&lt;=0,
IF(BP$16&lt;$B23,$B23-BP$16,0),$B23*EXP(-$B$4*BP$19)*NORMSDIST(-((LN(BP$16/$B23)+($B$4-$B$5+0.5*$A23^2)*BP$19)/($A23*SQRT(BP$19))-$A23*SQRT(BP$19)))-EXP(-$B$5*BP$19)*BP$16*NORMSDIST(-(LN(BP$16/$B23)+($B$4-$B$5+0.5*$A23^2)*BP$19)/($A23*SQRT(BP$19))))))</f>
        <v>0</v>
      </c>
      <c r="BQ23" s="17">
        <f t="shared" si="13"/>
        <v>0</v>
      </c>
      <c r="BR23" s="17">
        <f t="shared" si="13"/>
        <v>0</v>
      </c>
      <c r="BS23" s="17">
        <f t="shared" si="13"/>
        <v>0</v>
      </c>
      <c r="BT23" s="17">
        <f t="shared" si="13"/>
        <v>0</v>
      </c>
      <c r="BU23" s="17">
        <f t="shared" si="13"/>
        <v>0</v>
      </c>
      <c r="BV23" s="17">
        <f t="shared" si="13"/>
        <v>0</v>
      </c>
      <c r="BW23" s="17">
        <f t="shared" si="13"/>
        <v>0</v>
      </c>
      <c r="BX23" s="17">
        <f t="shared" si="13"/>
        <v>0</v>
      </c>
      <c r="BY23" s="17">
        <f t="shared" si="13"/>
        <v>0</v>
      </c>
      <c r="BZ23" s="17">
        <f t="shared" si="13"/>
        <v>0</v>
      </c>
      <c r="CA23" s="17">
        <f t="shared" si="13"/>
        <v>0</v>
      </c>
      <c r="CB23" s="17">
        <f t="shared" si="13"/>
        <v>0</v>
      </c>
      <c r="CC23" s="17">
        <f t="shared" si="13"/>
        <v>0</v>
      </c>
      <c r="CD23" s="17">
        <f t="shared" si="13"/>
        <v>0</v>
      </c>
      <c r="CE23" s="17">
        <f t="shared" si="13"/>
        <v>0</v>
      </c>
      <c r="CF23" s="17">
        <f t="shared" si="13"/>
        <v>0</v>
      </c>
      <c r="CG23" s="17">
        <f t="shared" si="13"/>
        <v>0</v>
      </c>
      <c r="CH23" s="17">
        <f t="shared" si="13"/>
        <v>0</v>
      </c>
      <c r="CI23" s="17">
        <f t="shared" si="13"/>
        <v>0</v>
      </c>
      <c r="CJ23" s="17">
        <f t="shared" si="13"/>
        <v>0</v>
      </c>
      <c r="CK23" s="17">
        <f t="shared" si="13"/>
        <v>0</v>
      </c>
      <c r="CL23" s="17">
        <f t="shared" si="13"/>
        <v>0</v>
      </c>
      <c r="CM23" s="17">
        <f t="shared" si="13"/>
        <v>0</v>
      </c>
      <c r="CN23" s="17">
        <f t="shared" si="13"/>
        <v>0</v>
      </c>
      <c r="CO23" s="17">
        <f t="shared" si="13"/>
        <v>0</v>
      </c>
      <c r="CP23" s="17">
        <f t="shared" si="13"/>
        <v>0</v>
      </c>
      <c r="CQ23" s="17">
        <f t="shared" si="13"/>
        <v>0</v>
      </c>
      <c r="CR23" s="17">
        <f t="shared" si="13"/>
        <v>0</v>
      </c>
      <c r="CS23" s="17">
        <f t="shared" si="13"/>
        <v>0</v>
      </c>
      <c r="CT23" s="17">
        <f t="shared" si="13"/>
        <v>0</v>
      </c>
      <c r="CU23" s="17">
        <f t="shared" si="13"/>
        <v>0</v>
      </c>
      <c r="CV23" s="17">
        <f t="shared" si="13"/>
        <v>0</v>
      </c>
      <c r="CW23" s="17">
        <f t="shared" si="13"/>
        <v>0</v>
      </c>
      <c r="CX23" s="17">
        <f t="shared" si="13"/>
        <v>0</v>
      </c>
      <c r="CY23" s="17">
        <f t="shared" si="13"/>
        <v>0</v>
      </c>
      <c r="CZ23" s="17">
        <f t="shared" si="13"/>
        <v>0</v>
      </c>
      <c r="DA23" s="17">
        <f t="shared" si="13"/>
        <v>0</v>
      </c>
      <c r="DB23" s="17">
        <f t="shared" si="13"/>
        <v>0</v>
      </c>
      <c r="DC23" s="17">
        <f t="shared" si="13"/>
        <v>0</v>
      </c>
      <c r="DD23" s="17">
        <f t="shared" si="13"/>
        <v>0</v>
      </c>
      <c r="DE23" s="17">
        <f t="shared" si="13"/>
        <v>0</v>
      </c>
      <c r="DF23" s="17">
        <f t="shared" si="13"/>
        <v>0</v>
      </c>
      <c r="DG23" s="17">
        <f t="shared" si="13"/>
        <v>0</v>
      </c>
      <c r="DH23" s="17">
        <f t="shared" si="13"/>
        <v>0</v>
      </c>
      <c r="DI23" s="17">
        <f t="shared" si="13"/>
        <v>0</v>
      </c>
      <c r="DJ23" s="17">
        <f t="shared" si="13"/>
        <v>0</v>
      </c>
      <c r="DK23" s="17">
        <f t="shared" si="13"/>
        <v>0</v>
      </c>
    </row>
    <row r="24" spans="1:115" x14ac:dyDescent="0.25">
      <c r="A24" s="25">
        <f>A23</f>
        <v>0.221</v>
      </c>
      <c r="B24" s="17">
        <f>B25-0.5</f>
        <v>22.5</v>
      </c>
      <c r="C24" s="17">
        <f t="shared" ref="C24:R38" si="14">IF($B$1="Long Call",
IF(C$15&gt;$B$3,0,
IF(C$18&lt;=0,
IF(C$16&gt;$B24,C$16-$B24,0),EXP(-$B$5*C$19)*C$16*NORMSDIST((LN(C$16/$B24)+($B$4-$B$5+0.5*$A24^2)*C$19)/($A24*SQRT(C$19)))-$B24*EXP(-$B$4*C$19)*NORMSDIST((LN(C$16/$B24)+($B$4-$B$5+0.5*$A24^2)*C$19)/($A24*SQRT(C$19))-$A24*SQRT(C$19)))),
IF(C$15&gt;$B$3,0,
IF(C$18&lt;=0,
IF(C$16&lt;$B24,$B24-C$16,0),$B24*EXP(-$B$4*C$19)*NORMSDIST(-((LN(C$16/$B24)+($B$4-$B$5+0.5*$A24^2)*C$19)/($A24*SQRT(C$19))-$A24*SQRT(C$19)))-EXP(-$B$5*C$19)*C$16*NORMSDIST(-(LN(C$16/$B24)+($B$4-$B$5+0.5*$A24^2)*C$19)/($A24*SQRT(C$19))))))</f>
        <v>3.168774078817016E-2</v>
      </c>
      <c r="D24" s="17">
        <f t="shared" ca="1" si="14"/>
        <v>2.5575142263749573E-2</v>
      </c>
      <c r="E24" s="17">
        <f t="shared" ca="1" si="14"/>
        <v>2.0248356299235049E-2</v>
      </c>
      <c r="F24" s="17">
        <f t="shared" ca="1" si="14"/>
        <v>1.6164841990071732E-2</v>
      </c>
      <c r="G24" s="17">
        <f t="shared" ca="1" si="14"/>
        <v>1.544817099418283E-2</v>
      </c>
      <c r="H24" s="17">
        <f t="shared" ca="1" si="14"/>
        <v>1.2998960544547855E-2</v>
      </c>
      <c r="I24" s="17">
        <f t="shared" ca="1" si="14"/>
        <v>1.0733556114427945E-2</v>
      </c>
      <c r="J24" s="17">
        <f t="shared" ca="1" si="14"/>
        <v>1.0525409984709855E-2</v>
      </c>
      <c r="K24" s="17">
        <f t="shared" ca="1" si="14"/>
        <v>7.5053461331101023E-3</v>
      </c>
      <c r="L24" s="17">
        <f t="shared" ca="1" si="14"/>
        <v>7.8925710120874015E-3</v>
      </c>
      <c r="M24" s="17">
        <f t="shared" ca="1" si="14"/>
        <v>5.4821332610389129E-3</v>
      </c>
      <c r="N24" s="17">
        <f t="shared" ca="1" si="14"/>
        <v>4.0573176123782084E-3</v>
      </c>
      <c r="O24" s="17">
        <f t="shared" ca="1" si="14"/>
        <v>2.7197204226125093E-3</v>
      </c>
      <c r="P24" s="17">
        <f t="shared" ca="1" si="14"/>
        <v>1.674491405106282E-3</v>
      </c>
      <c r="Q24" s="17">
        <f t="shared" ca="1" si="14"/>
        <v>8.9637505525390349E-4</v>
      </c>
      <c r="R24" s="17">
        <f t="shared" ca="1" si="14"/>
        <v>4.3044206743543534E-4</v>
      </c>
      <c r="S24" s="17">
        <f t="shared" ca="1" si="12"/>
        <v>1.1550648020927645E-4</v>
      </c>
      <c r="T24" s="17">
        <f t="shared" ca="1" si="12"/>
        <v>2.666399945562125E-5</v>
      </c>
      <c r="U24" s="17">
        <f t="shared" ca="1" si="12"/>
        <v>3.4031748307062487E-6</v>
      </c>
      <c r="V24" s="17">
        <f t="shared" ca="1" si="12"/>
        <v>3.5811001401631822E-8</v>
      </c>
      <c r="W24" s="17">
        <f t="shared" ca="1" si="12"/>
        <v>8.3641389455440658E-14</v>
      </c>
      <c r="X24" s="17">
        <f t="shared" ca="1" si="12"/>
        <v>0</v>
      </c>
      <c r="Y24" s="17">
        <f t="shared" si="12"/>
        <v>0</v>
      </c>
      <c r="Z24" s="17">
        <f t="shared" si="12"/>
        <v>0</v>
      </c>
      <c r="AA24" s="17">
        <f t="shared" si="12"/>
        <v>0</v>
      </c>
      <c r="AB24" s="17">
        <f t="shared" si="12"/>
        <v>0</v>
      </c>
      <c r="AC24" s="17">
        <f t="shared" si="12"/>
        <v>0</v>
      </c>
      <c r="AD24" s="17">
        <f t="shared" si="12"/>
        <v>0</v>
      </c>
      <c r="AE24" s="17">
        <f t="shared" si="12"/>
        <v>0</v>
      </c>
      <c r="AF24" s="17">
        <f t="shared" si="12"/>
        <v>0</v>
      </c>
      <c r="AG24" s="17">
        <f t="shared" si="12"/>
        <v>0</v>
      </c>
      <c r="AH24" s="17">
        <f t="shared" si="12"/>
        <v>0</v>
      </c>
      <c r="AI24" s="17">
        <f t="shared" si="12"/>
        <v>0</v>
      </c>
      <c r="AJ24" s="17">
        <f t="shared" si="12"/>
        <v>0</v>
      </c>
      <c r="AK24" s="17">
        <f t="shared" si="12"/>
        <v>0</v>
      </c>
      <c r="AL24" s="17">
        <f t="shared" si="12"/>
        <v>0</v>
      </c>
      <c r="AM24" s="17">
        <f t="shared" si="12"/>
        <v>0</v>
      </c>
      <c r="AN24" s="17">
        <f t="shared" si="12"/>
        <v>0</v>
      </c>
      <c r="AO24" s="17">
        <f t="shared" si="12"/>
        <v>0</v>
      </c>
      <c r="AP24" s="17">
        <f t="shared" si="12"/>
        <v>0</v>
      </c>
      <c r="AQ24" s="17">
        <f t="shared" si="12"/>
        <v>0</v>
      </c>
      <c r="AR24" s="17">
        <f t="shared" si="12"/>
        <v>0</v>
      </c>
      <c r="AS24" s="17">
        <f t="shared" si="12"/>
        <v>0</v>
      </c>
      <c r="AT24" s="17">
        <f t="shared" si="12"/>
        <v>0</v>
      </c>
      <c r="AU24" s="17">
        <f t="shared" si="12"/>
        <v>0</v>
      </c>
      <c r="AV24" s="17">
        <f t="shared" si="12"/>
        <v>0</v>
      </c>
      <c r="AW24" s="17">
        <f t="shared" si="12"/>
        <v>0</v>
      </c>
      <c r="AX24" s="17">
        <f t="shared" si="12"/>
        <v>0</v>
      </c>
      <c r="AY24" s="17">
        <f t="shared" si="12"/>
        <v>0</v>
      </c>
      <c r="AZ24" s="17">
        <f t="shared" si="12"/>
        <v>0</v>
      </c>
      <c r="BA24" s="17">
        <f t="shared" si="12"/>
        <v>0</v>
      </c>
      <c r="BB24" s="17">
        <f t="shared" si="12"/>
        <v>0</v>
      </c>
      <c r="BC24" s="17">
        <f t="shared" si="12"/>
        <v>0</v>
      </c>
      <c r="BD24" s="17">
        <f t="shared" si="12"/>
        <v>0</v>
      </c>
      <c r="BE24" s="17">
        <f t="shared" si="12"/>
        <v>0</v>
      </c>
      <c r="BF24" s="17">
        <f t="shared" si="12"/>
        <v>0</v>
      </c>
      <c r="BG24" s="17">
        <f t="shared" si="12"/>
        <v>0</v>
      </c>
      <c r="BH24" s="17">
        <f t="shared" si="12"/>
        <v>0</v>
      </c>
      <c r="BI24" s="17">
        <f t="shared" si="12"/>
        <v>0</v>
      </c>
      <c r="BJ24" s="17">
        <f t="shared" si="12"/>
        <v>0</v>
      </c>
      <c r="BK24" s="17">
        <f t="shared" si="12"/>
        <v>0</v>
      </c>
      <c r="BL24" s="17">
        <f t="shared" si="12"/>
        <v>0</v>
      </c>
      <c r="BM24" s="17">
        <f t="shared" si="12"/>
        <v>0</v>
      </c>
      <c r="BN24" s="17">
        <f t="shared" si="12"/>
        <v>0</v>
      </c>
      <c r="BO24" s="17">
        <f t="shared" si="12"/>
        <v>0</v>
      </c>
      <c r="BP24" s="17">
        <f t="shared" si="13"/>
        <v>0</v>
      </c>
      <c r="BQ24" s="17">
        <f t="shared" si="13"/>
        <v>0</v>
      </c>
      <c r="BR24" s="17">
        <f t="shared" si="13"/>
        <v>0</v>
      </c>
      <c r="BS24" s="17">
        <f t="shared" si="13"/>
        <v>0</v>
      </c>
      <c r="BT24" s="17">
        <f t="shared" si="13"/>
        <v>0</v>
      </c>
      <c r="BU24" s="17">
        <f t="shared" si="13"/>
        <v>0</v>
      </c>
      <c r="BV24" s="17">
        <f t="shared" si="13"/>
        <v>0</v>
      </c>
      <c r="BW24" s="17">
        <f t="shared" si="13"/>
        <v>0</v>
      </c>
      <c r="BX24" s="17">
        <f t="shared" si="13"/>
        <v>0</v>
      </c>
      <c r="BY24" s="17">
        <f t="shared" si="13"/>
        <v>0</v>
      </c>
      <c r="BZ24" s="17">
        <f t="shared" si="13"/>
        <v>0</v>
      </c>
      <c r="CA24" s="17">
        <f t="shared" si="13"/>
        <v>0</v>
      </c>
      <c r="CB24" s="17">
        <f t="shared" si="13"/>
        <v>0</v>
      </c>
      <c r="CC24" s="17">
        <f t="shared" si="13"/>
        <v>0</v>
      </c>
      <c r="CD24" s="17">
        <f t="shared" si="13"/>
        <v>0</v>
      </c>
      <c r="CE24" s="17">
        <f t="shared" si="13"/>
        <v>0</v>
      </c>
      <c r="CF24" s="17">
        <f t="shared" si="13"/>
        <v>0</v>
      </c>
      <c r="CG24" s="17">
        <f t="shared" si="13"/>
        <v>0</v>
      </c>
      <c r="CH24" s="17">
        <f t="shared" si="13"/>
        <v>0</v>
      </c>
      <c r="CI24" s="17">
        <f t="shared" si="13"/>
        <v>0</v>
      </c>
      <c r="CJ24" s="17">
        <f t="shared" si="13"/>
        <v>0</v>
      </c>
      <c r="CK24" s="17">
        <f t="shared" si="13"/>
        <v>0</v>
      </c>
      <c r="CL24" s="17">
        <f t="shared" si="13"/>
        <v>0</v>
      </c>
      <c r="CM24" s="17">
        <f t="shared" si="13"/>
        <v>0</v>
      </c>
      <c r="CN24" s="17">
        <f t="shared" si="13"/>
        <v>0</v>
      </c>
      <c r="CO24" s="17">
        <f t="shared" si="13"/>
        <v>0</v>
      </c>
      <c r="CP24" s="17">
        <f t="shared" si="13"/>
        <v>0</v>
      </c>
      <c r="CQ24" s="17">
        <f t="shared" si="13"/>
        <v>0</v>
      </c>
      <c r="CR24" s="17">
        <f t="shared" si="13"/>
        <v>0</v>
      </c>
      <c r="CS24" s="17">
        <f t="shared" si="13"/>
        <v>0</v>
      </c>
      <c r="CT24" s="17">
        <f t="shared" si="13"/>
        <v>0</v>
      </c>
      <c r="CU24" s="17">
        <f t="shared" si="13"/>
        <v>0</v>
      </c>
      <c r="CV24" s="17">
        <f t="shared" si="13"/>
        <v>0</v>
      </c>
      <c r="CW24" s="17">
        <f t="shared" si="13"/>
        <v>0</v>
      </c>
      <c r="CX24" s="17">
        <f t="shared" si="13"/>
        <v>0</v>
      </c>
      <c r="CY24" s="17">
        <f t="shared" si="13"/>
        <v>0</v>
      </c>
      <c r="CZ24" s="17">
        <f t="shared" si="13"/>
        <v>0</v>
      </c>
      <c r="DA24" s="17">
        <f t="shared" si="13"/>
        <v>0</v>
      </c>
      <c r="DB24" s="17">
        <f t="shared" si="13"/>
        <v>0</v>
      </c>
      <c r="DC24" s="17">
        <f t="shared" si="13"/>
        <v>0</v>
      </c>
      <c r="DD24" s="17">
        <f t="shared" si="13"/>
        <v>0</v>
      </c>
      <c r="DE24" s="17">
        <f t="shared" si="13"/>
        <v>0</v>
      </c>
      <c r="DF24" s="17">
        <f t="shared" si="13"/>
        <v>0</v>
      </c>
      <c r="DG24" s="17">
        <f t="shared" si="13"/>
        <v>0</v>
      </c>
      <c r="DH24" s="17">
        <f t="shared" si="13"/>
        <v>0</v>
      </c>
      <c r="DI24" s="17">
        <f t="shared" si="13"/>
        <v>0</v>
      </c>
      <c r="DJ24" s="17">
        <f t="shared" si="13"/>
        <v>0</v>
      </c>
      <c r="DK24" s="17">
        <f t="shared" si="13"/>
        <v>0</v>
      </c>
    </row>
    <row r="25" spans="1:115" x14ac:dyDescent="0.25">
      <c r="A25" s="25">
        <f t="shared" ref="A25:A38" si="15">A24</f>
        <v>0.221</v>
      </c>
      <c r="B25" s="17">
        <f>B26-0.5</f>
        <v>23</v>
      </c>
      <c r="C25" s="17">
        <f t="shared" si="14"/>
        <v>7.8685963784931978E-2</v>
      </c>
      <c r="D25" s="17">
        <f t="shared" ca="1" si="14"/>
        <v>6.655639686371817E-2</v>
      </c>
      <c r="E25" s="17">
        <f t="shared" ca="1" si="14"/>
        <v>5.5495096381383835E-2</v>
      </c>
      <c r="F25" s="17">
        <f t="shared" ca="1" si="14"/>
        <v>4.6724620992528276E-2</v>
      </c>
      <c r="G25" s="17">
        <f t="shared" ca="1" si="14"/>
        <v>4.6030263724883724E-2</v>
      </c>
      <c r="H25" s="17">
        <f t="shared" ca="1" si="14"/>
        <v>4.077940652573675E-2</v>
      </c>
      <c r="I25" s="17">
        <f t="shared" ca="1" si="14"/>
        <v>3.568132842644034E-2</v>
      </c>
      <c r="J25" s="17">
        <f t="shared" ca="1" si="14"/>
        <v>3.6264940674866963E-2</v>
      </c>
      <c r="K25" s="17">
        <f t="shared" ca="1" si="14"/>
        <v>2.8292439302836536E-2</v>
      </c>
      <c r="L25" s="17">
        <f t="shared" ca="1" si="14"/>
        <v>3.0780790129571134E-2</v>
      </c>
      <c r="M25" s="17">
        <f t="shared" ca="1" si="14"/>
        <v>2.3832600048534491E-2</v>
      </c>
      <c r="N25" s="17">
        <f t="shared" ca="1" si="14"/>
        <v>1.9653556282819062E-2</v>
      </c>
      <c r="O25" s="17">
        <f t="shared" ca="1" si="14"/>
        <v>1.5128269974736819E-2</v>
      </c>
      <c r="P25" s="17">
        <f t="shared" ca="1" si="14"/>
        <v>1.1054206658111965E-2</v>
      </c>
      <c r="Q25" s="17">
        <f t="shared" ca="1" si="14"/>
        <v>7.3887518754258696E-3</v>
      </c>
      <c r="R25" s="17">
        <f t="shared" ca="1" si="14"/>
        <v>4.691845380919879E-3</v>
      </c>
      <c r="S25" s="17">
        <f t="shared" ca="1" si="12"/>
        <v>1.9791144914645953E-3</v>
      </c>
      <c r="T25" s="17">
        <f t="shared" ca="1" si="12"/>
        <v>8.1970947396832472E-4</v>
      </c>
      <c r="U25" s="17">
        <f t="shared" ca="1" si="12"/>
        <v>2.5728035587865156E-4</v>
      </c>
      <c r="V25" s="17">
        <f t="shared" ca="1" si="12"/>
        <v>1.8448401372320698E-5</v>
      </c>
      <c r="W25" s="17">
        <f t="shared" ca="1" si="12"/>
        <v>1.299039370169809E-8</v>
      </c>
      <c r="X25" s="17">
        <f t="shared" ca="1" si="12"/>
        <v>0</v>
      </c>
      <c r="Y25" s="17">
        <f t="shared" si="12"/>
        <v>0</v>
      </c>
      <c r="Z25" s="17">
        <f t="shared" si="12"/>
        <v>0</v>
      </c>
      <c r="AA25" s="17">
        <f t="shared" si="12"/>
        <v>0</v>
      </c>
      <c r="AB25" s="17">
        <f t="shared" si="12"/>
        <v>0</v>
      </c>
      <c r="AC25" s="17">
        <f t="shared" si="12"/>
        <v>0</v>
      </c>
      <c r="AD25" s="17">
        <f t="shared" si="12"/>
        <v>0</v>
      </c>
      <c r="AE25" s="17">
        <f t="shared" si="12"/>
        <v>0</v>
      </c>
      <c r="AF25" s="17">
        <f t="shared" si="12"/>
        <v>0</v>
      </c>
      <c r="AG25" s="17">
        <f t="shared" si="12"/>
        <v>0</v>
      </c>
      <c r="AH25" s="17">
        <f t="shared" si="12"/>
        <v>0</v>
      </c>
      <c r="AI25" s="17">
        <f t="shared" si="12"/>
        <v>0</v>
      </c>
      <c r="AJ25" s="17">
        <f t="shared" si="12"/>
        <v>0</v>
      </c>
      <c r="AK25" s="17">
        <f t="shared" si="12"/>
        <v>0</v>
      </c>
      <c r="AL25" s="17">
        <f t="shared" si="12"/>
        <v>0</v>
      </c>
      <c r="AM25" s="17">
        <f t="shared" si="12"/>
        <v>0</v>
      </c>
      <c r="AN25" s="17">
        <f t="shared" si="12"/>
        <v>0</v>
      </c>
      <c r="AO25" s="17">
        <f t="shared" si="12"/>
        <v>0</v>
      </c>
      <c r="AP25" s="17">
        <f t="shared" si="12"/>
        <v>0</v>
      </c>
      <c r="AQ25" s="17">
        <f t="shared" si="12"/>
        <v>0</v>
      </c>
      <c r="AR25" s="17">
        <f t="shared" si="12"/>
        <v>0</v>
      </c>
      <c r="AS25" s="17">
        <f t="shared" si="12"/>
        <v>0</v>
      </c>
      <c r="AT25" s="17">
        <f t="shared" si="12"/>
        <v>0</v>
      </c>
      <c r="AU25" s="17">
        <f t="shared" si="12"/>
        <v>0</v>
      </c>
      <c r="AV25" s="17">
        <f t="shared" si="12"/>
        <v>0</v>
      </c>
      <c r="AW25" s="17">
        <f t="shared" si="12"/>
        <v>0</v>
      </c>
      <c r="AX25" s="17">
        <f t="shared" si="12"/>
        <v>0</v>
      </c>
      <c r="AY25" s="17">
        <f t="shared" si="12"/>
        <v>0</v>
      </c>
      <c r="AZ25" s="17">
        <f t="shared" si="12"/>
        <v>0</v>
      </c>
      <c r="BA25" s="17">
        <f t="shared" si="12"/>
        <v>0</v>
      </c>
      <c r="BB25" s="17">
        <f t="shared" si="12"/>
        <v>0</v>
      </c>
      <c r="BC25" s="17">
        <f t="shared" si="12"/>
        <v>0</v>
      </c>
      <c r="BD25" s="17">
        <f t="shared" si="12"/>
        <v>0</v>
      </c>
      <c r="BE25" s="17">
        <f t="shared" si="12"/>
        <v>0</v>
      </c>
      <c r="BF25" s="17">
        <f t="shared" si="12"/>
        <v>0</v>
      </c>
      <c r="BG25" s="17">
        <f t="shared" si="12"/>
        <v>0</v>
      </c>
      <c r="BH25" s="17">
        <f t="shared" si="12"/>
        <v>0</v>
      </c>
      <c r="BI25" s="17">
        <f t="shared" si="12"/>
        <v>0</v>
      </c>
      <c r="BJ25" s="17">
        <f t="shared" si="12"/>
        <v>0</v>
      </c>
      <c r="BK25" s="17">
        <f t="shared" si="12"/>
        <v>0</v>
      </c>
      <c r="BL25" s="17">
        <f t="shared" si="12"/>
        <v>0</v>
      </c>
      <c r="BM25" s="17">
        <f t="shared" si="12"/>
        <v>0</v>
      </c>
      <c r="BN25" s="17">
        <f t="shared" si="12"/>
        <v>0</v>
      </c>
      <c r="BO25" s="17">
        <f t="shared" si="12"/>
        <v>0</v>
      </c>
      <c r="BP25" s="17">
        <f t="shared" si="13"/>
        <v>0</v>
      </c>
      <c r="BQ25" s="17">
        <f t="shared" si="13"/>
        <v>0</v>
      </c>
      <c r="BR25" s="17">
        <f t="shared" si="13"/>
        <v>0</v>
      </c>
      <c r="BS25" s="17">
        <f t="shared" si="13"/>
        <v>0</v>
      </c>
      <c r="BT25" s="17">
        <f t="shared" si="13"/>
        <v>0</v>
      </c>
      <c r="BU25" s="17">
        <f t="shared" si="13"/>
        <v>0</v>
      </c>
      <c r="BV25" s="17">
        <f t="shared" si="13"/>
        <v>0</v>
      </c>
      <c r="BW25" s="17">
        <f t="shared" si="13"/>
        <v>0</v>
      </c>
      <c r="BX25" s="17">
        <f t="shared" si="13"/>
        <v>0</v>
      </c>
      <c r="BY25" s="17">
        <f t="shared" si="13"/>
        <v>0</v>
      </c>
      <c r="BZ25" s="17">
        <f t="shared" si="13"/>
        <v>0</v>
      </c>
      <c r="CA25" s="17">
        <f t="shared" si="13"/>
        <v>0</v>
      </c>
      <c r="CB25" s="17">
        <f t="shared" si="13"/>
        <v>0</v>
      </c>
      <c r="CC25" s="17">
        <f t="shared" si="13"/>
        <v>0</v>
      </c>
      <c r="CD25" s="17">
        <f t="shared" si="13"/>
        <v>0</v>
      </c>
      <c r="CE25" s="17">
        <f t="shared" si="13"/>
        <v>0</v>
      </c>
      <c r="CF25" s="17">
        <f t="shared" si="13"/>
        <v>0</v>
      </c>
      <c r="CG25" s="17">
        <f t="shared" si="13"/>
        <v>0</v>
      </c>
      <c r="CH25" s="17">
        <f t="shared" si="13"/>
        <v>0</v>
      </c>
      <c r="CI25" s="17">
        <f t="shared" si="13"/>
        <v>0</v>
      </c>
      <c r="CJ25" s="17">
        <f t="shared" si="13"/>
        <v>0</v>
      </c>
      <c r="CK25" s="17">
        <f t="shared" si="13"/>
        <v>0</v>
      </c>
      <c r="CL25" s="17">
        <f t="shared" si="13"/>
        <v>0</v>
      </c>
      <c r="CM25" s="17">
        <f t="shared" si="13"/>
        <v>0</v>
      </c>
      <c r="CN25" s="17">
        <f t="shared" si="13"/>
        <v>0</v>
      </c>
      <c r="CO25" s="17">
        <f t="shared" si="13"/>
        <v>0</v>
      </c>
      <c r="CP25" s="17">
        <f t="shared" si="13"/>
        <v>0</v>
      </c>
      <c r="CQ25" s="17">
        <f t="shared" si="13"/>
        <v>0</v>
      </c>
      <c r="CR25" s="17">
        <f t="shared" si="13"/>
        <v>0</v>
      </c>
      <c r="CS25" s="17">
        <f t="shared" si="13"/>
        <v>0</v>
      </c>
      <c r="CT25" s="17">
        <f t="shared" si="13"/>
        <v>0</v>
      </c>
      <c r="CU25" s="17">
        <f t="shared" si="13"/>
        <v>0</v>
      </c>
      <c r="CV25" s="17">
        <f t="shared" si="13"/>
        <v>0</v>
      </c>
      <c r="CW25" s="17">
        <f t="shared" si="13"/>
        <v>0</v>
      </c>
      <c r="CX25" s="17">
        <f t="shared" si="13"/>
        <v>0</v>
      </c>
      <c r="CY25" s="17">
        <f t="shared" si="13"/>
        <v>0</v>
      </c>
      <c r="CZ25" s="17">
        <f t="shared" si="13"/>
        <v>0</v>
      </c>
      <c r="DA25" s="17">
        <f t="shared" si="13"/>
        <v>0</v>
      </c>
      <c r="DB25" s="17">
        <f t="shared" si="13"/>
        <v>0</v>
      </c>
      <c r="DC25" s="17">
        <f t="shared" si="13"/>
        <v>0</v>
      </c>
      <c r="DD25" s="17">
        <f t="shared" si="13"/>
        <v>0</v>
      </c>
      <c r="DE25" s="17">
        <f t="shared" si="13"/>
        <v>0</v>
      </c>
      <c r="DF25" s="17">
        <f t="shared" si="13"/>
        <v>0</v>
      </c>
      <c r="DG25" s="17">
        <f t="shared" si="13"/>
        <v>0</v>
      </c>
      <c r="DH25" s="17">
        <f t="shared" si="13"/>
        <v>0</v>
      </c>
      <c r="DI25" s="17">
        <f t="shared" si="13"/>
        <v>0</v>
      </c>
      <c r="DJ25" s="17">
        <f t="shared" si="13"/>
        <v>0</v>
      </c>
      <c r="DK25" s="17">
        <f t="shared" si="13"/>
        <v>0</v>
      </c>
    </row>
    <row r="26" spans="1:115" x14ac:dyDescent="0.25">
      <c r="A26" s="25">
        <f t="shared" si="15"/>
        <v>0.221</v>
      </c>
      <c r="B26" s="17">
        <f>B27-0.5</f>
        <v>23.5</v>
      </c>
      <c r="C26" s="17">
        <f t="shared" si="14"/>
        <v>0.16943640403189786</v>
      </c>
      <c r="D26" s="17">
        <f t="shared" ca="1" si="12"/>
        <v>0.14891822709862357</v>
      </c>
      <c r="E26" s="17">
        <f t="shared" ca="1" si="12"/>
        <v>0.12953300573610704</v>
      </c>
      <c r="F26" s="17">
        <f t="shared" ca="1" si="12"/>
        <v>0.11384812288092139</v>
      </c>
      <c r="G26" s="17">
        <f t="shared" ca="1" si="12"/>
        <v>0.11455585015472991</v>
      </c>
      <c r="H26" s="17">
        <f t="shared" ca="1" si="12"/>
        <v>0.10559491293146372</v>
      </c>
      <c r="I26" s="17">
        <f t="shared" ca="1" si="12"/>
        <v>9.6595483851209085E-2</v>
      </c>
      <c r="J26" s="17">
        <f t="shared" ca="1" si="12"/>
        <v>0.10044177077434213</v>
      </c>
      <c r="K26" s="17">
        <f t="shared" ca="1" si="12"/>
        <v>8.4103757158032533E-2</v>
      </c>
      <c r="L26" s="17">
        <f t="shared" ca="1" si="12"/>
        <v>9.3113560181580901E-2</v>
      </c>
      <c r="M26" s="17">
        <f t="shared" ca="1" si="12"/>
        <v>7.8329823846546631E-2</v>
      </c>
      <c r="N26" s="17">
        <f t="shared" ca="1" si="12"/>
        <v>6.9907186624265982E-2</v>
      </c>
      <c r="O26" s="17">
        <f t="shared" ca="1" si="12"/>
        <v>5.9574382104128354E-2</v>
      </c>
      <c r="P26" s="17">
        <f t="shared" ca="1" si="12"/>
        <v>4.9335786575491536E-2</v>
      </c>
      <c r="Q26" s="17">
        <f t="shared" ca="1" si="12"/>
        <v>3.8771207147033415E-2</v>
      </c>
      <c r="R26" s="17">
        <f t="shared" ca="1" si="12"/>
        <v>3.0056495562978736E-2</v>
      </c>
      <c r="S26" s="17">
        <f t="shared" ca="1" si="12"/>
        <v>1.7698782084755837E-2</v>
      </c>
      <c r="T26" s="17">
        <f t="shared" ca="1" si="12"/>
        <v>1.1064160996315131E-2</v>
      </c>
      <c r="U26" s="17">
        <f t="shared" ca="1" si="12"/>
        <v>6.4057879343257795E-3</v>
      </c>
      <c r="V26" s="17">
        <f t="shared" ca="1" si="12"/>
        <v>1.7228168056500626E-3</v>
      </c>
      <c r="W26" s="17">
        <f t="shared" ca="1" si="12"/>
        <v>5.8768289735909585E-5</v>
      </c>
      <c r="X26" s="17">
        <f t="shared" ca="1" si="12"/>
        <v>0</v>
      </c>
      <c r="Y26" s="17">
        <f t="shared" si="12"/>
        <v>0</v>
      </c>
      <c r="Z26" s="17">
        <f t="shared" si="12"/>
        <v>0</v>
      </c>
      <c r="AA26" s="17">
        <f t="shared" si="12"/>
        <v>0</v>
      </c>
      <c r="AB26" s="17">
        <f t="shared" si="12"/>
        <v>0</v>
      </c>
      <c r="AC26" s="17">
        <f t="shared" si="12"/>
        <v>0</v>
      </c>
      <c r="AD26" s="17">
        <f t="shared" si="12"/>
        <v>0</v>
      </c>
      <c r="AE26" s="17">
        <f t="shared" si="12"/>
        <v>0</v>
      </c>
      <c r="AF26" s="17">
        <f t="shared" si="12"/>
        <v>0</v>
      </c>
      <c r="AG26" s="17">
        <f t="shared" si="12"/>
        <v>0</v>
      </c>
      <c r="AH26" s="17">
        <f t="shared" si="12"/>
        <v>0</v>
      </c>
      <c r="AI26" s="17">
        <f t="shared" si="12"/>
        <v>0</v>
      </c>
      <c r="AJ26" s="17">
        <f t="shared" si="12"/>
        <v>0</v>
      </c>
      <c r="AK26" s="17">
        <f t="shared" si="12"/>
        <v>0</v>
      </c>
      <c r="AL26" s="17">
        <f t="shared" si="12"/>
        <v>0</v>
      </c>
      <c r="AM26" s="17">
        <f t="shared" si="12"/>
        <v>0</v>
      </c>
      <c r="AN26" s="17">
        <f t="shared" si="12"/>
        <v>0</v>
      </c>
      <c r="AO26" s="17">
        <f t="shared" si="12"/>
        <v>0</v>
      </c>
      <c r="AP26" s="17">
        <f t="shared" si="12"/>
        <v>0</v>
      </c>
      <c r="AQ26" s="17">
        <f t="shared" si="12"/>
        <v>0</v>
      </c>
      <c r="AR26" s="17">
        <f t="shared" si="12"/>
        <v>0</v>
      </c>
      <c r="AS26" s="17">
        <f t="shared" si="12"/>
        <v>0</v>
      </c>
      <c r="AT26" s="17">
        <f t="shared" si="12"/>
        <v>0</v>
      </c>
      <c r="AU26" s="17">
        <f t="shared" si="12"/>
        <v>0</v>
      </c>
      <c r="AV26" s="17">
        <f t="shared" si="12"/>
        <v>0</v>
      </c>
      <c r="AW26" s="17">
        <f t="shared" si="12"/>
        <v>0</v>
      </c>
      <c r="AX26" s="17">
        <f t="shared" si="12"/>
        <v>0</v>
      </c>
      <c r="AY26" s="17">
        <f t="shared" si="12"/>
        <v>0</v>
      </c>
      <c r="AZ26" s="17">
        <f t="shared" si="12"/>
        <v>0</v>
      </c>
      <c r="BA26" s="17">
        <f t="shared" si="12"/>
        <v>0</v>
      </c>
      <c r="BB26" s="17">
        <f t="shared" si="12"/>
        <v>0</v>
      </c>
      <c r="BC26" s="17">
        <f t="shared" si="12"/>
        <v>0</v>
      </c>
      <c r="BD26" s="17">
        <f t="shared" si="12"/>
        <v>0</v>
      </c>
      <c r="BE26" s="17">
        <f t="shared" si="12"/>
        <v>0</v>
      </c>
      <c r="BF26" s="17">
        <f t="shared" si="12"/>
        <v>0</v>
      </c>
      <c r="BG26" s="17">
        <f t="shared" si="12"/>
        <v>0</v>
      </c>
      <c r="BH26" s="17">
        <f t="shared" si="12"/>
        <v>0</v>
      </c>
      <c r="BI26" s="17">
        <f t="shared" si="12"/>
        <v>0</v>
      </c>
      <c r="BJ26" s="17">
        <f t="shared" si="12"/>
        <v>0</v>
      </c>
      <c r="BK26" s="17">
        <f t="shared" si="12"/>
        <v>0</v>
      </c>
      <c r="BL26" s="17">
        <f t="shared" si="12"/>
        <v>0</v>
      </c>
      <c r="BM26" s="17">
        <f t="shared" si="12"/>
        <v>0</v>
      </c>
      <c r="BN26" s="17">
        <f t="shared" si="12"/>
        <v>0</v>
      </c>
      <c r="BO26" s="17">
        <f t="shared" si="12"/>
        <v>0</v>
      </c>
      <c r="BP26" s="17">
        <f t="shared" si="13"/>
        <v>0</v>
      </c>
      <c r="BQ26" s="17">
        <f t="shared" si="13"/>
        <v>0</v>
      </c>
      <c r="BR26" s="17">
        <f t="shared" si="13"/>
        <v>0</v>
      </c>
      <c r="BS26" s="17">
        <f t="shared" si="13"/>
        <v>0</v>
      </c>
      <c r="BT26" s="17">
        <f t="shared" si="13"/>
        <v>0</v>
      </c>
      <c r="BU26" s="17">
        <f t="shared" si="13"/>
        <v>0</v>
      </c>
      <c r="BV26" s="17">
        <f t="shared" si="13"/>
        <v>0</v>
      </c>
      <c r="BW26" s="17">
        <f t="shared" si="13"/>
        <v>0</v>
      </c>
      <c r="BX26" s="17">
        <f t="shared" si="13"/>
        <v>0</v>
      </c>
      <c r="BY26" s="17">
        <f t="shared" si="13"/>
        <v>0</v>
      </c>
      <c r="BZ26" s="17">
        <f t="shared" si="13"/>
        <v>0</v>
      </c>
      <c r="CA26" s="17">
        <f t="shared" si="13"/>
        <v>0</v>
      </c>
      <c r="CB26" s="17">
        <f t="shared" si="13"/>
        <v>0</v>
      </c>
      <c r="CC26" s="17">
        <f t="shared" si="13"/>
        <v>0</v>
      </c>
      <c r="CD26" s="17">
        <f t="shared" si="13"/>
        <v>0</v>
      </c>
      <c r="CE26" s="17">
        <f t="shared" si="13"/>
        <v>0</v>
      </c>
      <c r="CF26" s="17">
        <f t="shared" si="13"/>
        <v>0</v>
      </c>
      <c r="CG26" s="17">
        <f t="shared" si="13"/>
        <v>0</v>
      </c>
      <c r="CH26" s="17">
        <f t="shared" si="13"/>
        <v>0</v>
      </c>
      <c r="CI26" s="17">
        <f t="shared" si="13"/>
        <v>0</v>
      </c>
      <c r="CJ26" s="17">
        <f t="shared" si="13"/>
        <v>0</v>
      </c>
      <c r="CK26" s="17">
        <f t="shared" si="13"/>
        <v>0</v>
      </c>
      <c r="CL26" s="17">
        <f t="shared" si="13"/>
        <v>0</v>
      </c>
      <c r="CM26" s="17">
        <f t="shared" si="13"/>
        <v>0</v>
      </c>
      <c r="CN26" s="17">
        <f t="shared" si="13"/>
        <v>0</v>
      </c>
      <c r="CO26" s="17">
        <f t="shared" si="13"/>
        <v>0</v>
      </c>
      <c r="CP26" s="17">
        <f t="shared" si="13"/>
        <v>0</v>
      </c>
      <c r="CQ26" s="17">
        <f t="shared" si="13"/>
        <v>0</v>
      </c>
      <c r="CR26" s="17">
        <f t="shared" si="13"/>
        <v>0</v>
      </c>
      <c r="CS26" s="17">
        <f t="shared" si="13"/>
        <v>0</v>
      </c>
      <c r="CT26" s="17">
        <f t="shared" si="13"/>
        <v>0</v>
      </c>
      <c r="CU26" s="17">
        <f t="shared" si="13"/>
        <v>0</v>
      </c>
      <c r="CV26" s="17">
        <f t="shared" si="13"/>
        <v>0</v>
      </c>
      <c r="CW26" s="17">
        <f t="shared" si="13"/>
        <v>0</v>
      </c>
      <c r="CX26" s="17">
        <f t="shared" si="13"/>
        <v>0</v>
      </c>
      <c r="CY26" s="17">
        <f t="shared" si="13"/>
        <v>0</v>
      </c>
      <c r="CZ26" s="17">
        <f t="shared" si="13"/>
        <v>0</v>
      </c>
      <c r="DA26" s="17">
        <f t="shared" si="13"/>
        <v>0</v>
      </c>
      <c r="DB26" s="17">
        <f t="shared" si="13"/>
        <v>0</v>
      </c>
      <c r="DC26" s="17">
        <f t="shared" si="13"/>
        <v>0</v>
      </c>
      <c r="DD26" s="17">
        <f t="shared" si="13"/>
        <v>0</v>
      </c>
      <c r="DE26" s="17">
        <f t="shared" si="13"/>
        <v>0</v>
      </c>
      <c r="DF26" s="17">
        <f t="shared" si="13"/>
        <v>0</v>
      </c>
      <c r="DG26" s="17">
        <f t="shared" si="13"/>
        <v>0</v>
      </c>
      <c r="DH26" s="17">
        <f t="shared" si="13"/>
        <v>0</v>
      </c>
      <c r="DI26" s="17">
        <f t="shared" si="13"/>
        <v>0</v>
      </c>
      <c r="DJ26" s="17">
        <f t="shared" si="13"/>
        <v>0</v>
      </c>
      <c r="DK26" s="17">
        <f t="shared" si="13"/>
        <v>0</v>
      </c>
    </row>
    <row r="27" spans="1:115" x14ac:dyDescent="0.25">
      <c r="A27" s="25">
        <f t="shared" si="15"/>
        <v>0.221</v>
      </c>
      <c r="B27" s="18">
        <f>ROUND(C16,0)</f>
        <v>24</v>
      </c>
      <c r="C27" s="17">
        <f t="shared" si="14"/>
        <v>0.32173266205518125</v>
      </c>
      <c r="D27" s="17">
        <f t="shared" ca="1" si="12"/>
        <v>0.29157773079191429</v>
      </c>
      <c r="E27" s="17">
        <f t="shared" ca="1" si="12"/>
        <v>0.26233362576272423</v>
      </c>
      <c r="F27" s="17">
        <f t="shared" ca="1" si="12"/>
        <v>0.23849596485226332</v>
      </c>
      <c r="G27" s="17">
        <f t="shared" ca="1" si="12"/>
        <v>0.24322495128843258</v>
      </c>
      <c r="H27" s="17">
        <f t="shared" ca="1" si="12"/>
        <v>0.23088185547910101</v>
      </c>
      <c r="I27" s="17">
        <f t="shared" ca="1" si="12"/>
        <v>0.21823509174957856</v>
      </c>
      <c r="J27" s="17">
        <f t="shared" ca="1" si="12"/>
        <v>0.22970053616561437</v>
      </c>
      <c r="K27" s="17">
        <f t="shared" ca="1" si="12"/>
        <v>0.20295410447050077</v>
      </c>
      <c r="L27" s="17">
        <f t="shared" ca="1" si="12"/>
        <v>0.22567818065889789</v>
      </c>
      <c r="M27" s="17">
        <f t="shared" ca="1" si="12"/>
        <v>0.20169353056314332</v>
      </c>
      <c r="N27" s="17">
        <f t="shared" ca="1" si="12"/>
        <v>0.1900095080106512</v>
      </c>
      <c r="O27" s="17">
        <f t="shared" ca="1" si="12"/>
        <v>0.17370949498825272</v>
      </c>
      <c r="P27" s="17">
        <f t="shared" ca="1" si="12"/>
        <v>0.15668695013290002</v>
      </c>
      <c r="Q27" s="17">
        <f t="shared" ca="1" si="12"/>
        <v>0.13742817865500445</v>
      </c>
      <c r="R27" s="17">
        <f t="shared" ca="1" si="12"/>
        <v>0.12142349368401018</v>
      </c>
      <c r="S27" s="17">
        <f t="shared" ca="1" si="12"/>
        <v>8.9882460363170047E-2</v>
      </c>
      <c r="T27" s="17">
        <f t="shared" ca="1" si="12"/>
        <v>7.298209574288439E-2</v>
      </c>
      <c r="U27" s="17">
        <f t="shared" ca="1" si="12"/>
        <v>6.0811143991660543E-2</v>
      </c>
      <c r="V27" s="17">
        <f t="shared" ca="1" si="12"/>
        <v>3.6243626442769461E-2</v>
      </c>
      <c r="W27" s="17">
        <f t="shared" ca="1" si="12"/>
        <v>1.1614260069650051E-2</v>
      </c>
      <c r="X27" s="17">
        <f t="shared" ca="1" si="12"/>
        <v>0</v>
      </c>
      <c r="Y27" s="17">
        <f t="shared" si="12"/>
        <v>0</v>
      </c>
      <c r="Z27" s="17">
        <f t="shared" si="12"/>
        <v>0</v>
      </c>
      <c r="AA27" s="17">
        <f t="shared" si="12"/>
        <v>0</v>
      </c>
      <c r="AB27" s="17">
        <f t="shared" si="12"/>
        <v>0</v>
      </c>
      <c r="AC27" s="17">
        <f t="shared" si="12"/>
        <v>0</v>
      </c>
      <c r="AD27" s="17">
        <f t="shared" si="12"/>
        <v>0</v>
      </c>
      <c r="AE27" s="17">
        <f t="shared" si="12"/>
        <v>0</v>
      </c>
      <c r="AF27" s="17">
        <f t="shared" si="12"/>
        <v>0</v>
      </c>
      <c r="AG27" s="17">
        <f t="shared" ref="AG27:CR35" si="16">IF($B$1="Long Call",
IF(AG$15&gt;$B$3,0,
IF(AG$18&lt;=0,
IF(AG$16&gt;$B27,AG$16-$B27,0),EXP(-$B$5*AG$19)*AG$16*NORMSDIST((LN(AG$16/$B27)+($B$4-$B$5+0.5*$A27^2)*AG$19)/($A27*SQRT(AG$19)))-$B27*EXP(-$B$4*AG$19)*NORMSDIST((LN(AG$16/$B27)+($B$4-$B$5+0.5*$A27^2)*AG$19)/($A27*SQRT(AG$19))-$A27*SQRT(AG$19)))),
IF(AG$15&gt;$B$3,0,
IF(AG$18&lt;=0,
IF(AG$16&lt;$B27,$B27-AG$16,0),$B27*EXP(-$B$4*AG$19)*NORMSDIST(-((LN(AG$16/$B27)+($B$4-$B$5+0.5*$A27^2)*AG$19)/($A27*SQRT(AG$19))-$A27*SQRT(AG$19)))-EXP(-$B$5*AG$19)*AG$16*NORMSDIST(-(LN(AG$16/$B27)+($B$4-$B$5+0.5*$A27^2)*AG$19)/($A27*SQRT(AG$19))))))</f>
        <v>0</v>
      </c>
      <c r="AH27" s="17">
        <f t="shared" si="16"/>
        <v>0</v>
      </c>
      <c r="AI27" s="17">
        <f t="shared" si="16"/>
        <v>0</v>
      </c>
      <c r="AJ27" s="17">
        <f t="shared" si="16"/>
        <v>0</v>
      </c>
      <c r="AK27" s="17">
        <f t="shared" si="16"/>
        <v>0</v>
      </c>
      <c r="AL27" s="17">
        <f t="shared" si="16"/>
        <v>0</v>
      </c>
      <c r="AM27" s="17">
        <f t="shared" si="16"/>
        <v>0</v>
      </c>
      <c r="AN27" s="17">
        <f t="shared" si="16"/>
        <v>0</v>
      </c>
      <c r="AO27" s="17">
        <f t="shared" si="16"/>
        <v>0</v>
      </c>
      <c r="AP27" s="17">
        <f t="shared" si="16"/>
        <v>0</v>
      </c>
      <c r="AQ27" s="17">
        <f t="shared" si="16"/>
        <v>0</v>
      </c>
      <c r="AR27" s="17">
        <f t="shared" si="16"/>
        <v>0</v>
      </c>
      <c r="AS27" s="17">
        <f t="shared" si="16"/>
        <v>0</v>
      </c>
      <c r="AT27" s="17">
        <f t="shared" si="16"/>
        <v>0</v>
      </c>
      <c r="AU27" s="17">
        <f t="shared" si="16"/>
        <v>0</v>
      </c>
      <c r="AV27" s="17">
        <f t="shared" si="16"/>
        <v>0</v>
      </c>
      <c r="AW27" s="17">
        <f t="shared" si="16"/>
        <v>0</v>
      </c>
      <c r="AX27" s="17">
        <f t="shared" si="16"/>
        <v>0</v>
      </c>
      <c r="AY27" s="17">
        <f t="shared" si="16"/>
        <v>0</v>
      </c>
      <c r="AZ27" s="17">
        <f t="shared" si="16"/>
        <v>0</v>
      </c>
      <c r="BA27" s="17">
        <f t="shared" si="16"/>
        <v>0</v>
      </c>
      <c r="BB27" s="17">
        <f t="shared" si="16"/>
        <v>0</v>
      </c>
      <c r="BC27" s="17">
        <f t="shared" si="16"/>
        <v>0</v>
      </c>
      <c r="BD27" s="17">
        <f t="shared" si="16"/>
        <v>0</v>
      </c>
      <c r="BE27" s="17">
        <f t="shared" si="16"/>
        <v>0</v>
      </c>
      <c r="BF27" s="17">
        <f t="shared" si="16"/>
        <v>0</v>
      </c>
      <c r="BG27" s="17">
        <f t="shared" si="16"/>
        <v>0</v>
      </c>
      <c r="BH27" s="17">
        <f t="shared" si="16"/>
        <v>0</v>
      </c>
      <c r="BI27" s="17">
        <f t="shared" si="16"/>
        <v>0</v>
      </c>
      <c r="BJ27" s="17">
        <f t="shared" si="16"/>
        <v>0</v>
      </c>
      <c r="BK27" s="17">
        <f t="shared" si="16"/>
        <v>0</v>
      </c>
      <c r="BL27" s="17">
        <f t="shared" si="16"/>
        <v>0</v>
      </c>
      <c r="BM27" s="17">
        <f t="shared" si="16"/>
        <v>0</v>
      </c>
      <c r="BN27" s="17">
        <f t="shared" si="16"/>
        <v>0</v>
      </c>
      <c r="BO27" s="17">
        <f t="shared" si="16"/>
        <v>0</v>
      </c>
      <c r="BP27" s="17">
        <f t="shared" si="13"/>
        <v>0</v>
      </c>
      <c r="BQ27" s="17">
        <f t="shared" si="13"/>
        <v>0</v>
      </c>
      <c r="BR27" s="17">
        <f t="shared" si="13"/>
        <v>0</v>
      </c>
      <c r="BS27" s="17">
        <f t="shared" si="13"/>
        <v>0</v>
      </c>
      <c r="BT27" s="17">
        <f t="shared" si="13"/>
        <v>0</v>
      </c>
      <c r="BU27" s="17">
        <f t="shared" si="13"/>
        <v>0</v>
      </c>
      <c r="BV27" s="17">
        <f t="shared" si="13"/>
        <v>0</v>
      </c>
      <c r="BW27" s="17">
        <f t="shared" si="13"/>
        <v>0</v>
      </c>
      <c r="BX27" s="17">
        <f t="shared" si="13"/>
        <v>0</v>
      </c>
      <c r="BY27" s="17">
        <f t="shared" si="13"/>
        <v>0</v>
      </c>
      <c r="BZ27" s="17">
        <f t="shared" si="13"/>
        <v>0</v>
      </c>
      <c r="CA27" s="17">
        <f t="shared" si="13"/>
        <v>0</v>
      </c>
      <c r="CB27" s="17">
        <f t="shared" si="13"/>
        <v>0</v>
      </c>
      <c r="CC27" s="17">
        <f t="shared" si="13"/>
        <v>0</v>
      </c>
      <c r="CD27" s="17">
        <f t="shared" si="13"/>
        <v>0</v>
      </c>
      <c r="CE27" s="17">
        <f t="shared" si="13"/>
        <v>0</v>
      </c>
      <c r="CF27" s="17">
        <f t="shared" si="13"/>
        <v>0</v>
      </c>
      <c r="CG27" s="17">
        <f t="shared" si="13"/>
        <v>0</v>
      </c>
      <c r="CH27" s="17">
        <f t="shared" si="13"/>
        <v>0</v>
      </c>
      <c r="CI27" s="17">
        <f t="shared" si="13"/>
        <v>0</v>
      </c>
      <c r="CJ27" s="17">
        <f t="shared" si="13"/>
        <v>0</v>
      </c>
      <c r="CK27" s="17">
        <f t="shared" si="13"/>
        <v>0</v>
      </c>
      <c r="CL27" s="17">
        <f t="shared" si="13"/>
        <v>0</v>
      </c>
      <c r="CM27" s="17">
        <f t="shared" si="13"/>
        <v>0</v>
      </c>
      <c r="CN27" s="17">
        <f t="shared" si="13"/>
        <v>0</v>
      </c>
      <c r="CO27" s="17">
        <f t="shared" si="13"/>
        <v>0</v>
      </c>
      <c r="CP27" s="17">
        <f t="shared" si="13"/>
        <v>0</v>
      </c>
      <c r="CQ27" s="17">
        <f t="shared" si="13"/>
        <v>0</v>
      </c>
      <c r="CR27" s="17">
        <f t="shared" si="13"/>
        <v>0</v>
      </c>
      <c r="CS27" s="17">
        <f t="shared" si="13"/>
        <v>0</v>
      </c>
      <c r="CT27" s="17">
        <f t="shared" si="13"/>
        <v>0</v>
      </c>
      <c r="CU27" s="17">
        <f t="shared" si="13"/>
        <v>0</v>
      </c>
      <c r="CV27" s="17">
        <f t="shared" si="13"/>
        <v>0</v>
      </c>
      <c r="CW27" s="17">
        <f t="shared" si="13"/>
        <v>0</v>
      </c>
      <c r="CX27" s="17">
        <f t="shared" si="13"/>
        <v>0</v>
      </c>
      <c r="CY27" s="17">
        <f t="shared" si="13"/>
        <v>0</v>
      </c>
      <c r="CZ27" s="17">
        <f t="shared" si="13"/>
        <v>0</v>
      </c>
      <c r="DA27" s="17">
        <f t="shared" si="13"/>
        <v>0</v>
      </c>
      <c r="DB27" s="17">
        <f t="shared" si="13"/>
        <v>0</v>
      </c>
      <c r="DC27" s="17">
        <f t="shared" si="13"/>
        <v>0</v>
      </c>
      <c r="DD27" s="17">
        <f t="shared" si="13"/>
        <v>0</v>
      </c>
      <c r="DE27" s="17">
        <f t="shared" si="13"/>
        <v>0</v>
      </c>
      <c r="DF27" s="17">
        <f t="shared" si="13"/>
        <v>0</v>
      </c>
      <c r="DG27" s="17">
        <f t="shared" si="13"/>
        <v>0</v>
      </c>
      <c r="DH27" s="17">
        <f t="shared" si="13"/>
        <v>0</v>
      </c>
      <c r="DI27" s="17">
        <f t="shared" si="13"/>
        <v>0</v>
      </c>
      <c r="DJ27" s="17">
        <f t="shared" si="13"/>
        <v>0</v>
      </c>
      <c r="DK27" s="17">
        <f t="shared" si="13"/>
        <v>0</v>
      </c>
    </row>
    <row r="28" spans="1:115" s="8" customFormat="1" x14ac:dyDescent="0.25">
      <c r="A28" s="25">
        <f t="shared" si="15"/>
        <v>0.221</v>
      </c>
      <c r="B28" s="18">
        <v>24.5</v>
      </c>
      <c r="C28" s="17">
        <f t="shared" si="14"/>
        <v>0.54766462970481911</v>
      </c>
      <c r="D28" s="17">
        <f t="shared" ca="1" si="14"/>
        <v>0.50835764260097704</v>
      </c>
      <c r="E28" s="17">
        <f t="shared" ca="1" si="14"/>
        <v>0.4695534576610374</v>
      </c>
      <c r="F28" s="17">
        <f t="shared" ca="1" si="14"/>
        <v>0.43805927590046778</v>
      </c>
      <c r="G28" s="17">
        <f t="shared" ca="1" si="14"/>
        <v>0.44999512272907083</v>
      </c>
      <c r="H28" s="17">
        <f t="shared" ca="1" si="14"/>
        <v>0.43609498936504743</v>
      </c>
      <c r="I28" s="17">
        <f t="shared" ca="1" si="14"/>
        <v>0.42175222392211076</v>
      </c>
      <c r="J28" s="17">
        <f t="shared" ca="1" si="14"/>
        <v>0.44567161800649657</v>
      </c>
      <c r="K28" s="17">
        <f t="shared" ca="1" si="14"/>
        <v>0.40949635195820555</v>
      </c>
      <c r="L28" s="17">
        <f t="shared" ca="1" si="14"/>
        <v>0.45303803365454698</v>
      </c>
      <c r="M28" s="17">
        <f t="shared" ca="1" si="14"/>
        <v>0.42214779996190366</v>
      </c>
      <c r="N28" s="17">
        <f t="shared" ca="1" si="14"/>
        <v>0.41138410941217352</v>
      </c>
      <c r="O28" s="17">
        <f t="shared" ca="1" si="14"/>
        <v>0.39322585275718858</v>
      </c>
      <c r="P28" s="17">
        <f t="shared" ca="1" si="14"/>
        <v>0.37404185096309028</v>
      </c>
      <c r="Q28" s="17">
        <f t="shared" ca="1" si="14"/>
        <v>0.35096188850752874</v>
      </c>
      <c r="R28" s="17">
        <f t="shared" ca="1" si="14"/>
        <v>0.33445445702807675</v>
      </c>
      <c r="S28" s="17">
        <f t="shared" ref="S28:BZ32" ca="1" si="17">IF($B$1="Long Call",
IF(S$15&gt;$B$3,0,
IF(S$18&lt;=0,
IF(S$16&gt;$B28,S$16-$B28,0),EXP(-$B$5*S$19)*S$16*NORMSDIST((LN(S$16/$B28)+($B$4-$B$5+0.5*$A28^2)*S$19)/($A28*SQRT(S$19)))-$B28*EXP(-$B$4*S$19)*NORMSDIST((LN(S$16/$B28)+($B$4-$B$5+0.5*$A28^2)*S$19)/($A28*SQRT(S$19))-$A28*SQRT(S$19)))),
IF(S$15&gt;$B$3,0,
IF(S$18&lt;=0,
IF(S$16&lt;$B28,$B28-S$16,0),$B28*EXP(-$B$4*S$19)*NORMSDIST(-((LN(S$16/$B28)+($B$4-$B$5+0.5*$A28^2)*S$19)/($A28*SQRT(S$19))-$A28*SQRT(S$19)))-EXP(-$B$5*S$19)*S$16*NORMSDIST(-(LN(S$16/$B28)+($B$4-$B$5+0.5*$A28^2)*S$19)/($A28*SQRT(S$19))))))</f>
        <v>0.28527523145263523</v>
      </c>
      <c r="T28" s="17">
        <f t="shared" ca="1" si="17"/>
        <v>0.26676911712723417</v>
      </c>
      <c r="U28" s="17">
        <f t="shared" ca="1" si="17"/>
        <v>0.26366810951935982</v>
      </c>
      <c r="V28" s="17">
        <f t="shared" ca="1" si="17"/>
        <v>0.22921890389483934</v>
      </c>
      <c r="W28" s="17">
        <f t="shared" ca="1" si="17"/>
        <v>0.18559211446272528</v>
      </c>
      <c r="X28" s="17">
        <f t="shared" ca="1" si="17"/>
        <v>0.22415319463172878</v>
      </c>
      <c r="Y28" s="17">
        <f t="shared" si="17"/>
        <v>0</v>
      </c>
      <c r="Z28" s="17">
        <f t="shared" si="17"/>
        <v>0</v>
      </c>
      <c r="AA28" s="17">
        <f t="shared" si="17"/>
        <v>0</v>
      </c>
      <c r="AB28" s="17">
        <f t="shared" si="17"/>
        <v>0</v>
      </c>
      <c r="AC28" s="17">
        <f t="shared" si="17"/>
        <v>0</v>
      </c>
      <c r="AD28" s="17">
        <f t="shared" si="17"/>
        <v>0</v>
      </c>
      <c r="AE28" s="17">
        <f t="shared" si="17"/>
        <v>0</v>
      </c>
      <c r="AF28" s="17">
        <f t="shared" si="17"/>
        <v>0</v>
      </c>
      <c r="AG28" s="17">
        <f t="shared" si="17"/>
        <v>0</v>
      </c>
      <c r="AH28" s="17">
        <f t="shared" si="17"/>
        <v>0</v>
      </c>
      <c r="AI28" s="17">
        <f t="shared" si="17"/>
        <v>0</v>
      </c>
      <c r="AJ28" s="17">
        <f t="shared" si="17"/>
        <v>0</v>
      </c>
      <c r="AK28" s="17">
        <f t="shared" si="17"/>
        <v>0</v>
      </c>
      <c r="AL28" s="17">
        <f t="shared" si="17"/>
        <v>0</v>
      </c>
      <c r="AM28" s="17">
        <f t="shared" si="17"/>
        <v>0</v>
      </c>
      <c r="AN28" s="17">
        <f t="shared" si="17"/>
        <v>0</v>
      </c>
      <c r="AO28" s="17">
        <f t="shared" si="17"/>
        <v>0</v>
      </c>
      <c r="AP28" s="17">
        <f t="shared" si="17"/>
        <v>0</v>
      </c>
      <c r="AQ28" s="17">
        <f t="shared" si="17"/>
        <v>0</v>
      </c>
      <c r="AR28" s="17">
        <f t="shared" si="17"/>
        <v>0</v>
      </c>
      <c r="AS28" s="17">
        <f t="shared" si="17"/>
        <v>0</v>
      </c>
      <c r="AT28" s="17">
        <f t="shared" si="17"/>
        <v>0</v>
      </c>
      <c r="AU28" s="17">
        <f t="shared" si="17"/>
        <v>0</v>
      </c>
      <c r="AV28" s="17">
        <f t="shared" si="17"/>
        <v>0</v>
      </c>
      <c r="AW28" s="17">
        <f t="shared" si="17"/>
        <v>0</v>
      </c>
      <c r="AX28" s="17">
        <f t="shared" si="17"/>
        <v>0</v>
      </c>
      <c r="AY28" s="17">
        <f t="shared" si="17"/>
        <v>0</v>
      </c>
      <c r="AZ28" s="17">
        <f t="shared" si="17"/>
        <v>0</v>
      </c>
      <c r="BA28" s="17">
        <f t="shared" si="17"/>
        <v>0</v>
      </c>
      <c r="BB28" s="17">
        <f t="shared" si="17"/>
        <v>0</v>
      </c>
      <c r="BC28" s="17">
        <f t="shared" si="17"/>
        <v>0</v>
      </c>
      <c r="BD28" s="17">
        <f t="shared" si="17"/>
        <v>0</v>
      </c>
      <c r="BE28" s="17">
        <f t="shared" si="17"/>
        <v>0</v>
      </c>
      <c r="BF28" s="17">
        <f t="shared" si="17"/>
        <v>0</v>
      </c>
      <c r="BG28" s="17">
        <f t="shared" si="17"/>
        <v>0</v>
      </c>
      <c r="BH28" s="17">
        <f t="shared" si="17"/>
        <v>0</v>
      </c>
      <c r="BI28" s="17">
        <f t="shared" si="17"/>
        <v>0</v>
      </c>
      <c r="BJ28" s="17">
        <f t="shared" si="17"/>
        <v>0</v>
      </c>
      <c r="BK28" s="17">
        <f t="shared" si="17"/>
        <v>0</v>
      </c>
      <c r="BL28" s="17">
        <f t="shared" si="17"/>
        <v>0</v>
      </c>
      <c r="BM28" s="17">
        <f t="shared" si="17"/>
        <v>0</v>
      </c>
      <c r="BN28" s="17">
        <f t="shared" si="17"/>
        <v>0</v>
      </c>
      <c r="BO28" s="17">
        <f t="shared" si="16"/>
        <v>0</v>
      </c>
      <c r="BP28" s="17">
        <f t="shared" si="16"/>
        <v>0</v>
      </c>
      <c r="BQ28" s="17">
        <f t="shared" si="16"/>
        <v>0</v>
      </c>
      <c r="BR28" s="17">
        <f t="shared" si="16"/>
        <v>0</v>
      </c>
      <c r="BS28" s="17">
        <f t="shared" si="16"/>
        <v>0</v>
      </c>
      <c r="BT28" s="17">
        <f t="shared" si="16"/>
        <v>0</v>
      </c>
      <c r="BU28" s="17">
        <f t="shared" si="16"/>
        <v>0</v>
      </c>
      <c r="BV28" s="17">
        <f t="shared" si="16"/>
        <v>0</v>
      </c>
      <c r="BW28" s="17">
        <f t="shared" si="16"/>
        <v>0</v>
      </c>
      <c r="BX28" s="17">
        <f t="shared" si="16"/>
        <v>0</v>
      </c>
      <c r="BY28" s="17">
        <f t="shared" si="16"/>
        <v>0</v>
      </c>
      <c r="BZ28" s="17">
        <f t="shared" si="16"/>
        <v>0</v>
      </c>
      <c r="CA28" s="17">
        <f t="shared" si="16"/>
        <v>0</v>
      </c>
      <c r="CB28" s="17">
        <f t="shared" si="16"/>
        <v>0</v>
      </c>
      <c r="CC28" s="17">
        <f t="shared" si="16"/>
        <v>0</v>
      </c>
      <c r="CD28" s="17">
        <f t="shared" si="16"/>
        <v>0</v>
      </c>
      <c r="CE28" s="17">
        <f t="shared" si="16"/>
        <v>0</v>
      </c>
      <c r="CF28" s="17">
        <f t="shared" si="16"/>
        <v>0</v>
      </c>
      <c r="CG28" s="17">
        <f t="shared" si="16"/>
        <v>0</v>
      </c>
      <c r="CH28" s="17">
        <f t="shared" si="16"/>
        <v>0</v>
      </c>
      <c r="CI28" s="17">
        <f t="shared" si="16"/>
        <v>0</v>
      </c>
      <c r="CJ28" s="17">
        <f t="shared" si="16"/>
        <v>0</v>
      </c>
      <c r="CK28" s="17">
        <f t="shared" si="16"/>
        <v>0</v>
      </c>
      <c r="CL28" s="17">
        <f t="shared" si="16"/>
        <v>0</v>
      </c>
      <c r="CM28" s="17">
        <f t="shared" si="16"/>
        <v>0</v>
      </c>
      <c r="CN28" s="17">
        <f t="shared" si="16"/>
        <v>0</v>
      </c>
      <c r="CO28" s="17">
        <f t="shared" si="16"/>
        <v>0</v>
      </c>
      <c r="CP28" s="17">
        <f t="shared" si="16"/>
        <v>0</v>
      </c>
      <c r="CQ28" s="17">
        <f t="shared" si="16"/>
        <v>0</v>
      </c>
      <c r="CR28" s="17">
        <f t="shared" si="16"/>
        <v>0</v>
      </c>
      <c r="CS28" s="17">
        <f t="shared" si="13"/>
        <v>0</v>
      </c>
      <c r="CT28" s="17">
        <f t="shared" si="13"/>
        <v>0</v>
      </c>
      <c r="CU28" s="17">
        <f t="shared" si="13"/>
        <v>0</v>
      </c>
      <c r="CV28" s="17">
        <f t="shared" si="13"/>
        <v>0</v>
      </c>
      <c r="CW28" s="17">
        <f t="shared" si="13"/>
        <v>0</v>
      </c>
      <c r="CX28" s="17">
        <f t="shared" si="13"/>
        <v>0</v>
      </c>
      <c r="CY28" s="17">
        <f t="shared" si="13"/>
        <v>0</v>
      </c>
      <c r="CZ28" s="17">
        <f t="shared" si="13"/>
        <v>0</v>
      </c>
      <c r="DA28" s="17">
        <f t="shared" si="13"/>
        <v>0</v>
      </c>
      <c r="DB28" s="17">
        <f t="shared" si="13"/>
        <v>0</v>
      </c>
      <c r="DC28" s="17">
        <f t="shared" si="13"/>
        <v>0</v>
      </c>
      <c r="DD28" s="17">
        <f t="shared" si="13"/>
        <v>0</v>
      </c>
      <c r="DE28" s="17">
        <f t="shared" si="13"/>
        <v>0</v>
      </c>
      <c r="DF28" s="17">
        <f t="shared" si="13"/>
        <v>0</v>
      </c>
      <c r="DG28" s="17">
        <f t="shared" si="13"/>
        <v>0</v>
      </c>
      <c r="DH28" s="17">
        <f t="shared" ref="DH28:DK28" si="18">IF($B$1="Long Call",
IF(DH$15&gt;$B$3,0,
IF(DH$18&lt;=0,
IF(DH$16&gt;$B28,DH$16-$B28,0),EXP(-$B$5*DH$19)*DH$16*NORMSDIST((LN(DH$16/$B28)+($B$4-$B$5+0.5*$A28^2)*DH$19)/($A28*SQRT(DH$19)))-$B28*EXP(-$B$4*DH$19)*NORMSDIST((LN(DH$16/$B28)+($B$4-$B$5+0.5*$A28^2)*DH$19)/($A28*SQRT(DH$19))-$A28*SQRT(DH$19)))),
IF(DH$15&gt;$B$3,0,
IF(DH$18&lt;=0,
IF(DH$16&lt;$B28,$B28-DH$16,0),$B28*EXP(-$B$4*DH$19)*NORMSDIST(-((LN(DH$16/$B28)+($B$4-$B$5+0.5*$A28^2)*DH$19)/($A28*SQRT(DH$19))-$A28*SQRT(DH$19)))-EXP(-$B$5*DH$19)*DH$16*NORMSDIST(-(LN(DH$16/$B28)+($B$4-$B$5+0.5*$A28^2)*DH$19)/($A28*SQRT(DH$19))))))</f>
        <v>0</v>
      </c>
      <c r="DI28" s="17">
        <f t="shared" si="18"/>
        <v>0</v>
      </c>
      <c r="DJ28" s="17">
        <f t="shared" si="18"/>
        <v>0</v>
      </c>
      <c r="DK28" s="17">
        <f t="shared" si="18"/>
        <v>0</v>
      </c>
    </row>
    <row r="29" spans="1:115" x14ac:dyDescent="0.25">
      <c r="A29" s="25">
        <f t="shared" si="15"/>
        <v>0.221</v>
      </c>
      <c r="B29" s="17">
        <f>B28+0.5</f>
        <v>25</v>
      </c>
      <c r="C29" s="17">
        <f t="shared" si="14"/>
        <v>0.84923226976212618</v>
      </c>
      <c r="D29" s="17">
        <f t="shared" ca="1" si="14"/>
        <v>0.8027545462281882</v>
      </c>
      <c r="E29" s="17">
        <f t="shared" ca="1" si="14"/>
        <v>0.75637849073841323</v>
      </c>
      <c r="F29" s="17">
        <f t="shared" ca="1" si="14"/>
        <v>0.71926183930273524</v>
      </c>
      <c r="G29" s="17">
        <f t="shared" ca="1" si="14"/>
        <v>0.74080318199458972</v>
      </c>
      <c r="H29" s="17">
        <f t="shared" ca="1" si="14"/>
        <v>0.72785298533088039</v>
      </c>
      <c r="I29" s="17">
        <f t="shared" ca="1" si="14"/>
        <v>0.71455926713992568</v>
      </c>
      <c r="J29" s="17">
        <f t="shared" ca="1" si="14"/>
        <v>0.75378904352307075</v>
      </c>
      <c r="K29" s="17">
        <f t="shared" ca="1" si="14"/>
        <v>0.71168956391982263</v>
      </c>
      <c r="L29" s="17">
        <f t="shared" ca="1" si="14"/>
        <v>0.77890163595885298</v>
      </c>
      <c r="M29" s="17">
        <f t="shared" ca="1" si="14"/>
        <v>0.74559860630009211</v>
      </c>
      <c r="N29" s="17">
        <f t="shared" ca="1" si="14"/>
        <v>0.7403215484783523</v>
      </c>
      <c r="O29" s="17">
        <f t="shared" ca="1" si="14"/>
        <v>0.72574190548876771</v>
      </c>
      <c r="P29" s="17">
        <f t="shared" ca="1" si="14"/>
        <v>0.71074888170336337</v>
      </c>
      <c r="Q29" s="17">
        <f t="shared" ca="1" si="14"/>
        <v>0.69151971642197552</v>
      </c>
      <c r="R29" s="17">
        <f t="shared" ca="1" si="14"/>
        <v>0.6834474632039651</v>
      </c>
      <c r="S29" s="17">
        <f t="shared" ca="1" si="17"/>
        <v>0.6295547822494072</v>
      </c>
      <c r="T29" s="17">
        <f t="shared" ca="1" si="17"/>
        <v>0.62440236632018298</v>
      </c>
      <c r="U29" s="17">
        <f t="shared" ca="1" si="17"/>
        <v>0.64855724890105648</v>
      </c>
      <c r="V29" s="17">
        <f t="shared" ca="1" si="17"/>
        <v>0.63483439247801599</v>
      </c>
      <c r="W29" s="17">
        <f t="shared" ca="1" si="17"/>
        <v>0.62564792509079936</v>
      </c>
      <c r="X29" s="17">
        <f t="shared" ca="1" si="17"/>
        <v>0.72415319463172878</v>
      </c>
      <c r="Y29" s="17">
        <f t="shared" si="17"/>
        <v>0</v>
      </c>
      <c r="Z29" s="17">
        <f t="shared" si="17"/>
        <v>0</v>
      </c>
      <c r="AA29" s="17">
        <f t="shared" si="17"/>
        <v>0</v>
      </c>
      <c r="AB29" s="17">
        <f t="shared" si="17"/>
        <v>0</v>
      </c>
      <c r="AC29" s="17">
        <f t="shared" si="17"/>
        <v>0</v>
      </c>
      <c r="AD29" s="17">
        <f t="shared" si="17"/>
        <v>0</v>
      </c>
      <c r="AE29" s="17">
        <f t="shared" si="17"/>
        <v>0</v>
      </c>
      <c r="AF29" s="17">
        <f t="shared" si="17"/>
        <v>0</v>
      </c>
      <c r="AG29" s="17">
        <f t="shared" si="17"/>
        <v>0</v>
      </c>
      <c r="AH29" s="17">
        <f t="shared" si="17"/>
        <v>0</v>
      </c>
      <c r="AI29" s="17">
        <f t="shared" si="17"/>
        <v>0</v>
      </c>
      <c r="AJ29" s="17">
        <f t="shared" si="17"/>
        <v>0</v>
      </c>
      <c r="AK29" s="17">
        <f t="shared" si="17"/>
        <v>0</v>
      </c>
      <c r="AL29" s="17">
        <f t="shared" si="17"/>
        <v>0</v>
      </c>
      <c r="AM29" s="17">
        <f t="shared" si="17"/>
        <v>0</v>
      </c>
      <c r="AN29" s="17">
        <f t="shared" si="17"/>
        <v>0</v>
      </c>
      <c r="AO29" s="17">
        <f t="shared" si="17"/>
        <v>0</v>
      </c>
      <c r="AP29" s="17">
        <f t="shared" si="17"/>
        <v>0</v>
      </c>
      <c r="AQ29" s="17">
        <f t="shared" si="17"/>
        <v>0</v>
      </c>
      <c r="AR29" s="17">
        <f t="shared" si="17"/>
        <v>0</v>
      </c>
      <c r="AS29" s="17">
        <f t="shared" si="17"/>
        <v>0</v>
      </c>
      <c r="AT29" s="17">
        <f t="shared" si="17"/>
        <v>0</v>
      </c>
      <c r="AU29" s="17">
        <f t="shared" si="17"/>
        <v>0</v>
      </c>
      <c r="AV29" s="17">
        <f t="shared" si="17"/>
        <v>0</v>
      </c>
      <c r="AW29" s="17">
        <f t="shared" si="17"/>
        <v>0</v>
      </c>
      <c r="AX29" s="17">
        <f t="shared" si="17"/>
        <v>0</v>
      </c>
      <c r="AY29" s="17">
        <f t="shared" si="17"/>
        <v>0</v>
      </c>
      <c r="AZ29" s="17">
        <f t="shared" si="17"/>
        <v>0</v>
      </c>
      <c r="BA29" s="17">
        <f t="shared" si="17"/>
        <v>0</v>
      </c>
      <c r="BB29" s="17">
        <f t="shared" si="17"/>
        <v>0</v>
      </c>
      <c r="BC29" s="17">
        <f t="shared" si="17"/>
        <v>0</v>
      </c>
      <c r="BD29" s="17">
        <f t="shared" si="17"/>
        <v>0</v>
      </c>
      <c r="BE29" s="17">
        <f t="shared" si="17"/>
        <v>0</v>
      </c>
      <c r="BF29" s="17">
        <f t="shared" si="17"/>
        <v>0</v>
      </c>
      <c r="BG29" s="17">
        <f t="shared" si="17"/>
        <v>0</v>
      </c>
      <c r="BH29" s="17">
        <f t="shared" si="17"/>
        <v>0</v>
      </c>
      <c r="BI29" s="17">
        <f t="shared" si="17"/>
        <v>0</v>
      </c>
      <c r="BJ29" s="17">
        <f t="shared" si="17"/>
        <v>0</v>
      </c>
      <c r="BK29" s="17">
        <f t="shared" si="17"/>
        <v>0</v>
      </c>
      <c r="BL29" s="17">
        <f t="shared" si="17"/>
        <v>0</v>
      </c>
      <c r="BM29" s="17">
        <f t="shared" si="17"/>
        <v>0</v>
      </c>
      <c r="BN29" s="17">
        <f t="shared" si="17"/>
        <v>0</v>
      </c>
      <c r="BO29" s="17">
        <f t="shared" si="17"/>
        <v>0</v>
      </c>
      <c r="BP29" s="17">
        <f t="shared" si="16"/>
        <v>0</v>
      </c>
      <c r="BQ29" s="17">
        <f t="shared" si="16"/>
        <v>0</v>
      </c>
      <c r="BR29" s="17">
        <f t="shared" si="16"/>
        <v>0</v>
      </c>
      <c r="BS29" s="17">
        <f t="shared" si="16"/>
        <v>0</v>
      </c>
      <c r="BT29" s="17">
        <f t="shared" si="16"/>
        <v>0</v>
      </c>
      <c r="BU29" s="17">
        <f t="shared" si="16"/>
        <v>0</v>
      </c>
      <c r="BV29" s="17">
        <f t="shared" si="16"/>
        <v>0</v>
      </c>
      <c r="BW29" s="17">
        <f t="shared" si="16"/>
        <v>0</v>
      </c>
      <c r="BX29" s="17">
        <f t="shared" si="16"/>
        <v>0</v>
      </c>
      <c r="BY29" s="17">
        <f t="shared" si="16"/>
        <v>0</v>
      </c>
      <c r="BZ29" s="17">
        <f t="shared" si="16"/>
        <v>0</v>
      </c>
      <c r="CA29" s="17">
        <f t="shared" si="16"/>
        <v>0</v>
      </c>
      <c r="CB29" s="17">
        <f t="shared" si="16"/>
        <v>0</v>
      </c>
      <c r="CC29" s="17">
        <f t="shared" si="16"/>
        <v>0</v>
      </c>
      <c r="CD29" s="17">
        <f t="shared" si="16"/>
        <v>0</v>
      </c>
      <c r="CE29" s="17">
        <f t="shared" si="16"/>
        <v>0</v>
      </c>
      <c r="CF29" s="17">
        <f t="shared" si="16"/>
        <v>0</v>
      </c>
      <c r="CG29" s="17">
        <f t="shared" si="16"/>
        <v>0</v>
      </c>
      <c r="CH29" s="17">
        <f t="shared" si="16"/>
        <v>0</v>
      </c>
      <c r="CI29" s="17">
        <f t="shared" si="16"/>
        <v>0</v>
      </c>
      <c r="CJ29" s="17">
        <f t="shared" si="16"/>
        <v>0</v>
      </c>
      <c r="CK29" s="17">
        <f t="shared" si="16"/>
        <v>0</v>
      </c>
      <c r="CL29" s="17">
        <f t="shared" si="16"/>
        <v>0</v>
      </c>
      <c r="CM29" s="17">
        <f t="shared" si="16"/>
        <v>0</v>
      </c>
      <c r="CN29" s="17">
        <f t="shared" si="16"/>
        <v>0</v>
      </c>
      <c r="CO29" s="17">
        <f t="shared" si="16"/>
        <v>0</v>
      </c>
      <c r="CP29" s="17">
        <f t="shared" si="16"/>
        <v>0</v>
      </c>
      <c r="CQ29" s="17">
        <f t="shared" si="16"/>
        <v>0</v>
      </c>
      <c r="CR29" s="17">
        <f t="shared" si="16"/>
        <v>0</v>
      </c>
      <c r="CS29" s="17">
        <f t="shared" ref="CS29:DK35" si="19">IF($B$1="Long Call",
IF(CS$15&gt;$B$3,0,
IF(CS$18&lt;=0,
IF(CS$16&gt;$B29,CS$16-$B29,0),EXP(-$B$5*CS$19)*CS$16*NORMSDIST((LN(CS$16/$B29)+($B$4-$B$5+0.5*$A29^2)*CS$19)/($A29*SQRT(CS$19)))-$B29*EXP(-$B$4*CS$19)*NORMSDIST((LN(CS$16/$B29)+($B$4-$B$5+0.5*$A29^2)*CS$19)/($A29*SQRT(CS$19))-$A29*SQRT(CS$19)))),
IF(CS$15&gt;$B$3,0,
IF(CS$18&lt;=0,
IF(CS$16&lt;$B29,$B29-CS$16,0),$B29*EXP(-$B$4*CS$19)*NORMSDIST(-((LN(CS$16/$B29)+($B$4-$B$5+0.5*$A29^2)*CS$19)/($A29*SQRT(CS$19))-$A29*SQRT(CS$19)))-EXP(-$B$5*CS$19)*CS$16*NORMSDIST(-(LN(CS$16/$B29)+($B$4-$B$5+0.5*$A29^2)*CS$19)/($A29*SQRT(CS$19))))))</f>
        <v>0</v>
      </c>
      <c r="CT29" s="17">
        <f t="shared" si="19"/>
        <v>0</v>
      </c>
      <c r="CU29" s="17">
        <f t="shared" si="19"/>
        <v>0</v>
      </c>
      <c r="CV29" s="17">
        <f t="shared" si="19"/>
        <v>0</v>
      </c>
      <c r="CW29" s="17">
        <f t="shared" si="19"/>
        <v>0</v>
      </c>
      <c r="CX29" s="17">
        <f t="shared" si="19"/>
        <v>0</v>
      </c>
      <c r="CY29" s="17">
        <f t="shared" si="19"/>
        <v>0</v>
      </c>
      <c r="CZ29" s="17">
        <f t="shared" si="19"/>
        <v>0</v>
      </c>
      <c r="DA29" s="17">
        <f t="shared" si="19"/>
        <v>0</v>
      </c>
      <c r="DB29" s="17">
        <f t="shared" si="19"/>
        <v>0</v>
      </c>
      <c r="DC29" s="17">
        <f t="shared" si="19"/>
        <v>0</v>
      </c>
      <c r="DD29" s="17">
        <f t="shared" si="19"/>
        <v>0</v>
      </c>
      <c r="DE29" s="17">
        <f t="shared" si="19"/>
        <v>0</v>
      </c>
      <c r="DF29" s="17">
        <f t="shared" si="19"/>
        <v>0</v>
      </c>
      <c r="DG29" s="17">
        <f t="shared" si="19"/>
        <v>0</v>
      </c>
      <c r="DH29" s="17">
        <f t="shared" si="19"/>
        <v>0</v>
      </c>
      <c r="DI29" s="17">
        <f t="shared" si="19"/>
        <v>0</v>
      </c>
      <c r="DJ29" s="17">
        <f t="shared" si="19"/>
        <v>0</v>
      </c>
      <c r="DK29" s="17">
        <f t="shared" si="19"/>
        <v>0</v>
      </c>
    </row>
    <row r="30" spans="1:115" x14ac:dyDescent="0.25">
      <c r="A30" s="25">
        <f t="shared" si="15"/>
        <v>0.221</v>
      </c>
      <c r="B30" s="17">
        <f t="shared" ref="B30:B38" si="20">B29+0.5</f>
        <v>25.5</v>
      </c>
      <c r="C30" s="17">
        <f t="shared" si="14"/>
        <v>1.2180809791202698</v>
      </c>
      <c r="D30" s="17">
        <f t="shared" ca="1" si="14"/>
        <v>1.1670255860372762</v>
      </c>
      <c r="E30" s="17">
        <f t="shared" ca="1" si="14"/>
        <v>1.1158185038355839</v>
      </c>
      <c r="F30" s="17">
        <f t="shared" ca="1" si="14"/>
        <v>1.0756620593353787</v>
      </c>
      <c r="G30" s="17">
        <f t="shared" ca="1" si="14"/>
        <v>1.107336608430721</v>
      </c>
      <c r="H30" s="17">
        <f t="shared" ca="1" si="14"/>
        <v>1.0972472338460015</v>
      </c>
      <c r="I30" s="17">
        <f t="shared" ca="1" si="14"/>
        <v>1.0870615063587117</v>
      </c>
      <c r="J30" s="17">
        <f t="shared" ca="1" si="14"/>
        <v>1.1409957772271184</v>
      </c>
      <c r="K30" s="17">
        <f t="shared" ca="1" si="14"/>
        <v>1.0967993099952089</v>
      </c>
      <c r="L30" s="17">
        <f t="shared" ca="1" si="14"/>
        <v>1.1847083154608882</v>
      </c>
      <c r="M30" s="17">
        <f t="shared" ca="1" si="14"/>
        <v>1.1525493475030224</v>
      </c>
      <c r="N30" s="17">
        <f t="shared" ca="1" si="14"/>
        <v>1.1543695181302063</v>
      </c>
      <c r="O30" s="17">
        <f t="shared" ca="1" si="14"/>
        <v>1.1457748733849193</v>
      </c>
      <c r="P30" s="17">
        <f t="shared" ca="1" si="14"/>
        <v>1.1374789704279955</v>
      </c>
      <c r="Q30" s="17">
        <f t="shared" ca="1" si="14"/>
        <v>1.125105013301571</v>
      </c>
      <c r="R30" s="17">
        <f t="shared" ca="1" si="14"/>
        <v>1.1269270831051408</v>
      </c>
      <c r="S30" s="17">
        <f t="shared" ca="1" si="17"/>
        <v>1.0764401529668319</v>
      </c>
      <c r="T30" s="17">
        <f t="shared" ca="1" si="17"/>
        <v>1.0846471593495508</v>
      </c>
      <c r="U30" s="17">
        <f t="shared" ca="1" si="17"/>
        <v>1.1262327701132229</v>
      </c>
      <c r="V30" s="17">
        <f t="shared" ca="1" si="17"/>
        <v>1.1245101962059572</v>
      </c>
      <c r="W30" s="17">
        <f t="shared" ca="1" si="17"/>
        <v>1.1241848921357764</v>
      </c>
      <c r="X30" s="17">
        <f t="shared" ca="1" si="17"/>
        <v>1.2241531946317288</v>
      </c>
      <c r="Y30" s="17">
        <f t="shared" si="17"/>
        <v>0</v>
      </c>
      <c r="Z30" s="17">
        <f t="shared" si="17"/>
        <v>0</v>
      </c>
      <c r="AA30" s="17">
        <f t="shared" si="17"/>
        <v>0</v>
      </c>
      <c r="AB30" s="17">
        <f t="shared" si="17"/>
        <v>0</v>
      </c>
      <c r="AC30" s="17">
        <f t="shared" si="17"/>
        <v>0</v>
      </c>
      <c r="AD30" s="17">
        <f t="shared" si="17"/>
        <v>0</v>
      </c>
      <c r="AE30" s="17">
        <f t="shared" si="17"/>
        <v>0</v>
      </c>
      <c r="AF30" s="17">
        <f t="shared" si="17"/>
        <v>0</v>
      </c>
      <c r="AG30" s="17">
        <f t="shared" si="17"/>
        <v>0</v>
      </c>
      <c r="AH30" s="17">
        <f t="shared" si="17"/>
        <v>0</v>
      </c>
      <c r="AI30" s="17">
        <f t="shared" si="17"/>
        <v>0</v>
      </c>
      <c r="AJ30" s="17">
        <f t="shared" si="17"/>
        <v>0</v>
      </c>
      <c r="AK30" s="17">
        <f t="shared" si="17"/>
        <v>0</v>
      </c>
      <c r="AL30" s="17">
        <f t="shared" si="17"/>
        <v>0</v>
      </c>
      <c r="AM30" s="17">
        <f t="shared" si="17"/>
        <v>0</v>
      </c>
      <c r="AN30" s="17">
        <f t="shared" si="17"/>
        <v>0</v>
      </c>
      <c r="AO30" s="17">
        <f t="shared" si="17"/>
        <v>0</v>
      </c>
      <c r="AP30" s="17">
        <f t="shared" si="17"/>
        <v>0</v>
      </c>
      <c r="AQ30" s="17">
        <f t="shared" si="17"/>
        <v>0</v>
      </c>
      <c r="AR30" s="17">
        <f t="shared" si="17"/>
        <v>0</v>
      </c>
      <c r="AS30" s="17">
        <f t="shared" si="17"/>
        <v>0</v>
      </c>
      <c r="AT30" s="17">
        <f t="shared" si="17"/>
        <v>0</v>
      </c>
      <c r="AU30" s="17">
        <f t="shared" si="17"/>
        <v>0</v>
      </c>
      <c r="AV30" s="17">
        <f t="shared" si="17"/>
        <v>0</v>
      </c>
      <c r="AW30" s="17">
        <f t="shared" si="17"/>
        <v>0</v>
      </c>
      <c r="AX30" s="17">
        <f t="shared" si="17"/>
        <v>0</v>
      </c>
      <c r="AY30" s="17">
        <f t="shared" si="17"/>
        <v>0</v>
      </c>
      <c r="AZ30" s="17">
        <f t="shared" si="17"/>
        <v>0</v>
      </c>
      <c r="BA30" s="17">
        <f t="shared" si="17"/>
        <v>0</v>
      </c>
      <c r="BB30" s="17">
        <f t="shared" si="17"/>
        <v>0</v>
      </c>
      <c r="BC30" s="17">
        <f t="shared" si="17"/>
        <v>0</v>
      </c>
      <c r="BD30" s="17">
        <f t="shared" si="17"/>
        <v>0</v>
      </c>
      <c r="BE30" s="17">
        <f t="shared" si="17"/>
        <v>0</v>
      </c>
      <c r="BF30" s="17">
        <f t="shared" si="17"/>
        <v>0</v>
      </c>
      <c r="BG30" s="17">
        <f t="shared" si="17"/>
        <v>0</v>
      </c>
      <c r="BH30" s="17">
        <f t="shared" si="17"/>
        <v>0</v>
      </c>
      <c r="BI30" s="17">
        <f t="shared" si="17"/>
        <v>0</v>
      </c>
      <c r="BJ30" s="17">
        <f t="shared" si="17"/>
        <v>0</v>
      </c>
      <c r="BK30" s="17">
        <f t="shared" si="17"/>
        <v>0</v>
      </c>
      <c r="BL30" s="17">
        <f t="shared" si="17"/>
        <v>0</v>
      </c>
      <c r="BM30" s="17">
        <f t="shared" si="17"/>
        <v>0</v>
      </c>
      <c r="BN30" s="17">
        <f t="shared" si="17"/>
        <v>0</v>
      </c>
      <c r="BO30" s="17">
        <f t="shared" si="17"/>
        <v>0</v>
      </c>
      <c r="BP30" s="17">
        <f t="shared" si="16"/>
        <v>0</v>
      </c>
      <c r="BQ30" s="17">
        <f t="shared" si="16"/>
        <v>0</v>
      </c>
      <c r="BR30" s="17">
        <f t="shared" si="16"/>
        <v>0</v>
      </c>
      <c r="BS30" s="17">
        <f t="shared" si="16"/>
        <v>0</v>
      </c>
      <c r="BT30" s="17">
        <f t="shared" si="16"/>
        <v>0</v>
      </c>
      <c r="BU30" s="17">
        <f t="shared" si="16"/>
        <v>0</v>
      </c>
      <c r="BV30" s="17">
        <f t="shared" si="16"/>
        <v>0</v>
      </c>
      <c r="BW30" s="17">
        <f t="shared" si="16"/>
        <v>0</v>
      </c>
      <c r="BX30" s="17">
        <f t="shared" si="16"/>
        <v>0</v>
      </c>
      <c r="BY30" s="17">
        <f t="shared" si="16"/>
        <v>0</v>
      </c>
      <c r="BZ30" s="17">
        <f t="shared" si="16"/>
        <v>0</v>
      </c>
      <c r="CA30" s="17">
        <f t="shared" si="16"/>
        <v>0</v>
      </c>
      <c r="CB30" s="17">
        <f t="shared" si="16"/>
        <v>0</v>
      </c>
      <c r="CC30" s="17">
        <f t="shared" si="16"/>
        <v>0</v>
      </c>
      <c r="CD30" s="17">
        <f t="shared" si="16"/>
        <v>0</v>
      </c>
      <c r="CE30" s="17">
        <f t="shared" si="16"/>
        <v>0</v>
      </c>
      <c r="CF30" s="17">
        <f t="shared" si="16"/>
        <v>0</v>
      </c>
      <c r="CG30" s="17">
        <f t="shared" si="16"/>
        <v>0</v>
      </c>
      <c r="CH30" s="17">
        <f t="shared" si="16"/>
        <v>0</v>
      </c>
      <c r="CI30" s="17">
        <f t="shared" si="16"/>
        <v>0</v>
      </c>
      <c r="CJ30" s="17">
        <f t="shared" si="16"/>
        <v>0</v>
      </c>
      <c r="CK30" s="17">
        <f t="shared" si="16"/>
        <v>0</v>
      </c>
      <c r="CL30" s="17">
        <f t="shared" si="16"/>
        <v>0</v>
      </c>
      <c r="CM30" s="17">
        <f t="shared" si="16"/>
        <v>0</v>
      </c>
      <c r="CN30" s="17">
        <f t="shared" si="16"/>
        <v>0</v>
      </c>
      <c r="CO30" s="17">
        <f t="shared" si="16"/>
        <v>0</v>
      </c>
      <c r="CP30" s="17">
        <f t="shared" si="16"/>
        <v>0</v>
      </c>
      <c r="CQ30" s="17">
        <f t="shared" si="16"/>
        <v>0</v>
      </c>
      <c r="CR30" s="17">
        <f t="shared" si="16"/>
        <v>0</v>
      </c>
      <c r="CS30" s="17">
        <f t="shared" si="19"/>
        <v>0</v>
      </c>
      <c r="CT30" s="17">
        <f t="shared" si="19"/>
        <v>0</v>
      </c>
      <c r="CU30" s="17">
        <f t="shared" si="19"/>
        <v>0</v>
      </c>
      <c r="CV30" s="17">
        <f t="shared" si="19"/>
        <v>0</v>
      </c>
      <c r="CW30" s="17">
        <f t="shared" si="19"/>
        <v>0</v>
      </c>
      <c r="CX30" s="17">
        <f t="shared" si="19"/>
        <v>0</v>
      </c>
      <c r="CY30" s="17">
        <f t="shared" si="19"/>
        <v>0</v>
      </c>
      <c r="CZ30" s="17">
        <f t="shared" si="19"/>
        <v>0</v>
      </c>
      <c r="DA30" s="17">
        <f t="shared" si="19"/>
        <v>0</v>
      </c>
      <c r="DB30" s="17">
        <f t="shared" si="19"/>
        <v>0</v>
      </c>
      <c r="DC30" s="17">
        <f t="shared" si="19"/>
        <v>0</v>
      </c>
      <c r="DD30" s="17">
        <f t="shared" si="19"/>
        <v>0</v>
      </c>
      <c r="DE30" s="17">
        <f t="shared" si="19"/>
        <v>0</v>
      </c>
      <c r="DF30" s="17">
        <f t="shared" si="19"/>
        <v>0</v>
      </c>
      <c r="DG30" s="17">
        <f t="shared" si="19"/>
        <v>0</v>
      </c>
      <c r="DH30" s="17">
        <f t="shared" si="19"/>
        <v>0</v>
      </c>
      <c r="DI30" s="17">
        <f t="shared" si="19"/>
        <v>0</v>
      </c>
      <c r="DJ30" s="17">
        <f t="shared" si="19"/>
        <v>0</v>
      </c>
      <c r="DK30" s="17">
        <f t="shared" si="19"/>
        <v>0</v>
      </c>
    </row>
    <row r="31" spans="1:115" x14ac:dyDescent="0.25">
      <c r="A31" s="25">
        <f t="shared" si="15"/>
        <v>0.221</v>
      </c>
      <c r="B31" s="17">
        <f t="shared" si="20"/>
        <v>26</v>
      </c>
      <c r="C31" s="17">
        <f t="shared" si="14"/>
        <v>1.6391829352375034</v>
      </c>
      <c r="D31" s="17">
        <f t="shared" ca="1" si="14"/>
        <v>1.5858360656311348</v>
      </c>
      <c r="E31" s="17">
        <f t="shared" ca="1" si="14"/>
        <v>1.532250954668001</v>
      </c>
      <c r="F31" s="17">
        <f t="shared" ca="1" si="14"/>
        <v>1.4911594030194237</v>
      </c>
      <c r="G31" s="17">
        <f t="shared" ca="1" si="14"/>
        <v>1.531579675271086</v>
      </c>
      <c r="H31" s="17">
        <f t="shared" ca="1" si="14"/>
        <v>1.524944972861384</v>
      </c>
      <c r="I31" s="17">
        <f t="shared" ca="1" si="14"/>
        <v>1.5184293196034453</v>
      </c>
      <c r="J31" s="17">
        <f t="shared" ca="1" si="14"/>
        <v>1.5836783736542195</v>
      </c>
      <c r="K31" s="17">
        <f t="shared" ca="1" si="14"/>
        <v>1.5397546628878018</v>
      </c>
      <c r="L31" s="17">
        <f t="shared" ca="1" si="14"/>
        <v>1.64187274847216</v>
      </c>
      <c r="M31" s="17">
        <f t="shared" ca="1" si="14"/>
        <v>1.6119881926786341</v>
      </c>
      <c r="N31" s="17">
        <f t="shared" ca="1" si="14"/>
        <v>1.6193825931233086</v>
      </c>
      <c r="O31" s="17">
        <f t="shared" ca="1" si="14"/>
        <v>1.6156097682034911</v>
      </c>
      <c r="P31" s="17">
        <f t="shared" ca="1" si="14"/>
        <v>1.6123097114594955</v>
      </c>
      <c r="Q31" s="17">
        <f t="shared" ca="1" si="14"/>
        <v>1.6047646514509566</v>
      </c>
      <c r="R31" s="17">
        <f t="shared" ca="1" si="14"/>
        <v>1.6122008943770822</v>
      </c>
      <c r="S31" s="17">
        <f t="shared" ca="1" si="17"/>
        <v>1.5647228434519036</v>
      </c>
      <c r="T31" s="17">
        <f t="shared" ca="1" si="17"/>
        <v>1.5782432913374684</v>
      </c>
      <c r="U31" s="17">
        <f t="shared" ca="1" si="17"/>
        <v>1.6241658507483336</v>
      </c>
      <c r="V31" s="17">
        <f t="shared" ca="1" si="17"/>
        <v>1.6241272507069198</v>
      </c>
      <c r="W31" s="17">
        <f t="shared" ca="1" si="17"/>
        <v>1.6241679679843912</v>
      </c>
      <c r="X31" s="17">
        <f t="shared" ca="1" si="17"/>
        <v>1.7241531946317288</v>
      </c>
      <c r="Y31" s="17">
        <f t="shared" si="17"/>
        <v>0</v>
      </c>
      <c r="Z31" s="17">
        <f t="shared" si="17"/>
        <v>0</v>
      </c>
      <c r="AA31" s="17">
        <f t="shared" si="17"/>
        <v>0</v>
      </c>
      <c r="AB31" s="17">
        <f t="shared" si="17"/>
        <v>0</v>
      </c>
      <c r="AC31" s="17">
        <f t="shared" si="17"/>
        <v>0</v>
      </c>
      <c r="AD31" s="17">
        <f t="shared" si="17"/>
        <v>0</v>
      </c>
      <c r="AE31" s="17">
        <f t="shared" si="17"/>
        <v>0</v>
      </c>
      <c r="AF31" s="17">
        <f t="shared" si="17"/>
        <v>0</v>
      </c>
      <c r="AG31" s="17">
        <f t="shared" si="17"/>
        <v>0</v>
      </c>
      <c r="AH31" s="17">
        <f t="shared" si="17"/>
        <v>0</v>
      </c>
      <c r="AI31" s="17">
        <f t="shared" si="17"/>
        <v>0</v>
      </c>
      <c r="AJ31" s="17">
        <f t="shared" si="17"/>
        <v>0</v>
      </c>
      <c r="AK31" s="17">
        <f t="shared" si="17"/>
        <v>0</v>
      </c>
      <c r="AL31" s="17">
        <f t="shared" si="17"/>
        <v>0</v>
      </c>
      <c r="AM31" s="17">
        <f t="shared" si="17"/>
        <v>0</v>
      </c>
      <c r="AN31" s="17">
        <f t="shared" si="17"/>
        <v>0</v>
      </c>
      <c r="AO31" s="17">
        <f t="shared" si="17"/>
        <v>0</v>
      </c>
      <c r="AP31" s="17">
        <f t="shared" si="17"/>
        <v>0</v>
      </c>
      <c r="AQ31" s="17">
        <f t="shared" si="17"/>
        <v>0</v>
      </c>
      <c r="AR31" s="17">
        <f t="shared" si="17"/>
        <v>0</v>
      </c>
      <c r="AS31" s="17">
        <f t="shared" si="17"/>
        <v>0</v>
      </c>
      <c r="AT31" s="17">
        <f t="shared" si="17"/>
        <v>0</v>
      </c>
      <c r="AU31" s="17">
        <f t="shared" si="17"/>
        <v>0</v>
      </c>
      <c r="AV31" s="17">
        <f t="shared" si="17"/>
        <v>0</v>
      </c>
      <c r="AW31" s="17">
        <f t="shared" si="17"/>
        <v>0</v>
      </c>
      <c r="AX31" s="17">
        <f t="shared" si="17"/>
        <v>0</v>
      </c>
      <c r="AY31" s="17">
        <f t="shared" si="17"/>
        <v>0</v>
      </c>
      <c r="AZ31" s="17">
        <f t="shared" si="17"/>
        <v>0</v>
      </c>
      <c r="BA31" s="17">
        <f t="shared" si="17"/>
        <v>0</v>
      </c>
      <c r="BB31" s="17">
        <f t="shared" si="17"/>
        <v>0</v>
      </c>
      <c r="BC31" s="17">
        <f t="shared" si="17"/>
        <v>0</v>
      </c>
      <c r="BD31" s="17">
        <f t="shared" si="17"/>
        <v>0</v>
      </c>
      <c r="BE31" s="17">
        <f t="shared" si="17"/>
        <v>0</v>
      </c>
      <c r="BF31" s="17">
        <f t="shared" si="17"/>
        <v>0</v>
      </c>
      <c r="BG31" s="17">
        <f t="shared" si="17"/>
        <v>0</v>
      </c>
      <c r="BH31" s="17">
        <f t="shared" si="17"/>
        <v>0</v>
      </c>
      <c r="BI31" s="17">
        <f t="shared" si="17"/>
        <v>0</v>
      </c>
      <c r="BJ31" s="17">
        <f t="shared" si="17"/>
        <v>0</v>
      </c>
      <c r="BK31" s="17">
        <f t="shared" si="17"/>
        <v>0</v>
      </c>
      <c r="BL31" s="17">
        <f t="shared" si="17"/>
        <v>0</v>
      </c>
      <c r="BM31" s="17">
        <f t="shared" si="17"/>
        <v>0</v>
      </c>
      <c r="BN31" s="17">
        <f t="shared" si="17"/>
        <v>0</v>
      </c>
      <c r="BO31" s="17">
        <f t="shared" si="17"/>
        <v>0</v>
      </c>
      <c r="BP31" s="17">
        <f t="shared" si="16"/>
        <v>0</v>
      </c>
      <c r="BQ31" s="17">
        <f t="shared" si="16"/>
        <v>0</v>
      </c>
      <c r="BR31" s="17">
        <f t="shared" si="16"/>
        <v>0</v>
      </c>
      <c r="BS31" s="17">
        <f t="shared" si="16"/>
        <v>0</v>
      </c>
      <c r="BT31" s="17">
        <f t="shared" si="16"/>
        <v>0</v>
      </c>
      <c r="BU31" s="17">
        <f t="shared" si="16"/>
        <v>0</v>
      </c>
      <c r="BV31" s="17">
        <f t="shared" si="16"/>
        <v>0</v>
      </c>
      <c r="BW31" s="17">
        <f t="shared" si="16"/>
        <v>0</v>
      </c>
      <c r="BX31" s="17">
        <f t="shared" si="16"/>
        <v>0</v>
      </c>
      <c r="BY31" s="17">
        <f t="shared" si="16"/>
        <v>0</v>
      </c>
      <c r="BZ31" s="17">
        <f t="shared" si="16"/>
        <v>0</v>
      </c>
      <c r="CA31" s="17">
        <f t="shared" si="16"/>
        <v>0</v>
      </c>
      <c r="CB31" s="17">
        <f t="shared" si="16"/>
        <v>0</v>
      </c>
      <c r="CC31" s="17">
        <f t="shared" si="16"/>
        <v>0</v>
      </c>
      <c r="CD31" s="17">
        <f t="shared" si="16"/>
        <v>0</v>
      </c>
      <c r="CE31" s="17">
        <f t="shared" si="16"/>
        <v>0</v>
      </c>
      <c r="CF31" s="17">
        <f t="shared" si="16"/>
        <v>0</v>
      </c>
      <c r="CG31" s="17">
        <f t="shared" si="16"/>
        <v>0</v>
      </c>
      <c r="CH31" s="17">
        <f t="shared" si="16"/>
        <v>0</v>
      </c>
      <c r="CI31" s="17">
        <f t="shared" si="16"/>
        <v>0</v>
      </c>
      <c r="CJ31" s="17">
        <f t="shared" si="16"/>
        <v>0</v>
      </c>
      <c r="CK31" s="17">
        <f t="shared" si="16"/>
        <v>0</v>
      </c>
      <c r="CL31" s="17">
        <f t="shared" si="16"/>
        <v>0</v>
      </c>
      <c r="CM31" s="17">
        <f t="shared" si="16"/>
        <v>0</v>
      </c>
      <c r="CN31" s="17">
        <f t="shared" si="16"/>
        <v>0</v>
      </c>
      <c r="CO31" s="17">
        <f t="shared" si="16"/>
        <v>0</v>
      </c>
      <c r="CP31" s="17">
        <f t="shared" si="16"/>
        <v>0</v>
      </c>
      <c r="CQ31" s="17">
        <f t="shared" si="16"/>
        <v>0</v>
      </c>
      <c r="CR31" s="17">
        <f t="shared" si="16"/>
        <v>0</v>
      </c>
      <c r="CS31" s="17">
        <f t="shared" si="19"/>
        <v>0</v>
      </c>
      <c r="CT31" s="17">
        <f t="shared" si="19"/>
        <v>0</v>
      </c>
      <c r="CU31" s="17">
        <f t="shared" si="19"/>
        <v>0</v>
      </c>
      <c r="CV31" s="17">
        <f t="shared" si="19"/>
        <v>0</v>
      </c>
      <c r="CW31" s="17">
        <f t="shared" si="19"/>
        <v>0</v>
      </c>
      <c r="CX31" s="17">
        <f t="shared" si="19"/>
        <v>0</v>
      </c>
      <c r="CY31" s="17">
        <f t="shared" si="19"/>
        <v>0</v>
      </c>
      <c r="CZ31" s="17">
        <f t="shared" si="19"/>
        <v>0</v>
      </c>
      <c r="DA31" s="17">
        <f t="shared" si="19"/>
        <v>0</v>
      </c>
      <c r="DB31" s="17">
        <f t="shared" si="19"/>
        <v>0</v>
      </c>
      <c r="DC31" s="17">
        <f t="shared" si="19"/>
        <v>0</v>
      </c>
      <c r="DD31" s="17">
        <f t="shared" si="19"/>
        <v>0</v>
      </c>
      <c r="DE31" s="17">
        <f t="shared" si="19"/>
        <v>0</v>
      </c>
      <c r="DF31" s="17">
        <f t="shared" si="19"/>
        <v>0</v>
      </c>
      <c r="DG31" s="17">
        <f t="shared" si="19"/>
        <v>0</v>
      </c>
      <c r="DH31" s="17">
        <f t="shared" si="19"/>
        <v>0</v>
      </c>
      <c r="DI31" s="17">
        <f t="shared" si="19"/>
        <v>0</v>
      </c>
      <c r="DJ31" s="17">
        <f t="shared" si="19"/>
        <v>0</v>
      </c>
      <c r="DK31" s="17">
        <f t="shared" si="19"/>
        <v>0</v>
      </c>
    </row>
    <row r="32" spans="1:115" x14ac:dyDescent="0.25">
      <c r="A32" s="25">
        <f t="shared" si="15"/>
        <v>0.221</v>
      </c>
      <c r="B32" s="17">
        <f t="shared" si="20"/>
        <v>26.5</v>
      </c>
      <c r="C32" s="17">
        <f t="shared" si="14"/>
        <v>2.0959859690569438</v>
      </c>
      <c r="D32" s="17">
        <f t="shared" ca="1" si="14"/>
        <v>2.0418506090511777</v>
      </c>
      <c r="E32" s="17">
        <f t="shared" ca="1" si="14"/>
        <v>1.9874928995413796</v>
      </c>
      <c r="F32" s="17">
        <f t="shared" ca="1" si="14"/>
        <v>1.9466325704479033</v>
      </c>
      <c r="G32" s="17">
        <f t="shared" ca="1" si="14"/>
        <v>1.993364017444879</v>
      </c>
      <c r="H32" s="17">
        <f t="shared" ca="1" si="14"/>
        <v>1.989657258116722</v>
      </c>
      <c r="I32" s="17">
        <f t="shared" ca="1" si="14"/>
        <v>1.9861540063464282</v>
      </c>
      <c r="J32" s="17">
        <f t="shared" ca="1" si="14"/>
        <v>2.0585133067003731</v>
      </c>
      <c r="K32" s="17">
        <f t="shared" ca="1" si="14"/>
        <v>2.0155711220860475</v>
      </c>
      <c r="L32" s="17">
        <f t="shared" ca="1" si="14"/>
        <v>2.1254850599181836</v>
      </c>
      <c r="M32" s="17">
        <f t="shared" ca="1" si="14"/>
        <v>2.09735920210343</v>
      </c>
      <c r="N32" s="17">
        <f t="shared" ca="1" si="14"/>
        <v>2.1078333929600674</v>
      </c>
      <c r="O32" s="17">
        <f t="shared" ca="1" si="14"/>
        <v>2.1066039779837489</v>
      </c>
      <c r="P32" s="17">
        <f t="shared" ca="1" si="14"/>
        <v>2.1056699421576539</v>
      </c>
      <c r="Q32" s="17">
        <f t="shared" ca="1" si="14"/>
        <v>2.1001595687506978</v>
      </c>
      <c r="R32" s="17">
        <f t="shared" ca="1" si="14"/>
        <v>2.1094981484672672</v>
      </c>
      <c r="S32" s="17">
        <f t="shared" ca="1" si="17"/>
        <v>2.0630212758965278</v>
      </c>
      <c r="T32" s="17">
        <f t="shared" ca="1" si="17"/>
        <v>2.077613222809557</v>
      </c>
      <c r="U32" s="17">
        <f t="shared" ca="1" si="17"/>
        <v>2.1240395679937549</v>
      </c>
      <c r="V32" s="17">
        <f t="shared" ca="1" si="17"/>
        <v>2.1240960861481391</v>
      </c>
      <c r="W32" s="17">
        <f t="shared" ca="1" si="17"/>
        <v>2.1241542689366995</v>
      </c>
      <c r="X32" s="17">
        <f t="shared" ca="1" si="17"/>
        <v>2.2241531946317288</v>
      </c>
      <c r="Y32" s="17">
        <f t="shared" si="17"/>
        <v>0</v>
      </c>
      <c r="Z32" s="17">
        <f t="shared" si="17"/>
        <v>0</v>
      </c>
      <c r="AA32" s="17">
        <f t="shared" si="17"/>
        <v>0</v>
      </c>
      <c r="AB32" s="17">
        <f t="shared" si="17"/>
        <v>0</v>
      </c>
      <c r="AC32" s="17">
        <f t="shared" si="17"/>
        <v>0</v>
      </c>
      <c r="AD32" s="17">
        <f t="shared" si="17"/>
        <v>0</v>
      </c>
      <c r="AE32" s="17">
        <f t="shared" si="17"/>
        <v>0</v>
      </c>
      <c r="AF32" s="17">
        <f t="shared" si="17"/>
        <v>0</v>
      </c>
      <c r="AG32" s="17">
        <f t="shared" si="17"/>
        <v>0</v>
      </c>
      <c r="AH32" s="17">
        <f t="shared" si="17"/>
        <v>0</v>
      </c>
      <c r="AI32" s="17">
        <f t="shared" si="17"/>
        <v>0</v>
      </c>
      <c r="AJ32" s="17">
        <f t="shared" si="17"/>
        <v>0</v>
      </c>
      <c r="AK32" s="17">
        <f t="shared" si="17"/>
        <v>0</v>
      </c>
      <c r="AL32" s="17">
        <f t="shared" si="17"/>
        <v>0</v>
      </c>
      <c r="AM32" s="17">
        <f t="shared" si="17"/>
        <v>0</v>
      </c>
      <c r="AN32" s="17">
        <f t="shared" si="17"/>
        <v>0</v>
      </c>
      <c r="AO32" s="17">
        <f t="shared" si="17"/>
        <v>0</v>
      </c>
      <c r="AP32" s="17">
        <f t="shared" si="17"/>
        <v>0</v>
      </c>
      <c r="AQ32" s="17">
        <f t="shared" si="17"/>
        <v>0</v>
      </c>
      <c r="AR32" s="17">
        <f t="shared" si="17"/>
        <v>0</v>
      </c>
      <c r="AS32" s="17">
        <f t="shared" si="17"/>
        <v>0</v>
      </c>
      <c r="AT32" s="17">
        <f t="shared" si="17"/>
        <v>0</v>
      </c>
      <c r="AU32" s="17">
        <f t="shared" si="17"/>
        <v>0</v>
      </c>
      <c r="AV32" s="17">
        <f t="shared" si="17"/>
        <v>0</v>
      </c>
      <c r="AW32" s="17">
        <f t="shared" si="17"/>
        <v>0</v>
      </c>
      <c r="AX32" s="17">
        <f t="shared" si="17"/>
        <v>0</v>
      </c>
      <c r="AY32" s="17">
        <f t="shared" si="17"/>
        <v>0</v>
      </c>
      <c r="AZ32" s="17">
        <f t="shared" si="17"/>
        <v>0</v>
      </c>
      <c r="BA32" s="17">
        <f t="shared" si="17"/>
        <v>0</v>
      </c>
      <c r="BB32" s="17">
        <f t="shared" si="17"/>
        <v>0</v>
      </c>
      <c r="BC32" s="17">
        <f t="shared" si="17"/>
        <v>0</v>
      </c>
      <c r="BD32" s="17">
        <f t="shared" si="17"/>
        <v>0</v>
      </c>
      <c r="BE32" s="17">
        <f t="shared" si="17"/>
        <v>0</v>
      </c>
      <c r="BF32" s="17">
        <f t="shared" si="17"/>
        <v>0</v>
      </c>
      <c r="BG32" s="17">
        <f t="shared" si="17"/>
        <v>0</v>
      </c>
      <c r="BH32" s="17">
        <f t="shared" si="17"/>
        <v>0</v>
      </c>
      <c r="BI32" s="17">
        <f t="shared" si="17"/>
        <v>0</v>
      </c>
      <c r="BJ32" s="17">
        <f t="shared" si="17"/>
        <v>0</v>
      </c>
      <c r="BK32" s="17">
        <f t="shared" si="17"/>
        <v>0</v>
      </c>
      <c r="BL32" s="17">
        <f t="shared" si="17"/>
        <v>0</v>
      </c>
      <c r="BM32" s="17">
        <f t="shared" si="17"/>
        <v>0</v>
      </c>
      <c r="BN32" s="17">
        <f t="shared" si="17"/>
        <v>0</v>
      </c>
      <c r="BO32" s="17">
        <f t="shared" si="17"/>
        <v>0</v>
      </c>
      <c r="BP32" s="17">
        <f t="shared" si="17"/>
        <v>0</v>
      </c>
      <c r="BQ32" s="17">
        <f t="shared" si="17"/>
        <v>0</v>
      </c>
      <c r="BR32" s="17">
        <f t="shared" si="17"/>
        <v>0</v>
      </c>
      <c r="BS32" s="17">
        <f t="shared" si="17"/>
        <v>0</v>
      </c>
      <c r="BT32" s="17">
        <f t="shared" si="17"/>
        <v>0</v>
      </c>
      <c r="BU32" s="17">
        <f t="shared" si="17"/>
        <v>0</v>
      </c>
      <c r="BV32" s="17">
        <f t="shared" si="17"/>
        <v>0</v>
      </c>
      <c r="BW32" s="17">
        <f t="shared" si="17"/>
        <v>0</v>
      </c>
      <c r="BX32" s="17">
        <f t="shared" si="17"/>
        <v>0</v>
      </c>
      <c r="BY32" s="17">
        <f t="shared" si="17"/>
        <v>0</v>
      </c>
      <c r="BZ32" s="17">
        <f t="shared" si="17"/>
        <v>0</v>
      </c>
      <c r="CA32" s="17">
        <f t="shared" si="16"/>
        <v>0</v>
      </c>
      <c r="CB32" s="17">
        <f t="shared" si="16"/>
        <v>0</v>
      </c>
      <c r="CC32" s="17">
        <f t="shared" si="16"/>
        <v>0</v>
      </c>
      <c r="CD32" s="17">
        <f t="shared" si="16"/>
        <v>0</v>
      </c>
      <c r="CE32" s="17">
        <f t="shared" si="16"/>
        <v>0</v>
      </c>
      <c r="CF32" s="17">
        <f t="shared" si="16"/>
        <v>0</v>
      </c>
      <c r="CG32" s="17">
        <f t="shared" si="16"/>
        <v>0</v>
      </c>
      <c r="CH32" s="17">
        <f t="shared" si="16"/>
        <v>0</v>
      </c>
      <c r="CI32" s="17">
        <f t="shared" si="16"/>
        <v>0</v>
      </c>
      <c r="CJ32" s="17">
        <f t="shared" si="16"/>
        <v>0</v>
      </c>
      <c r="CK32" s="17">
        <f t="shared" si="16"/>
        <v>0</v>
      </c>
      <c r="CL32" s="17">
        <f t="shared" si="16"/>
        <v>0</v>
      </c>
      <c r="CM32" s="17">
        <f t="shared" si="16"/>
        <v>0</v>
      </c>
      <c r="CN32" s="17">
        <f t="shared" si="16"/>
        <v>0</v>
      </c>
      <c r="CO32" s="17">
        <f t="shared" si="16"/>
        <v>0</v>
      </c>
      <c r="CP32" s="17">
        <f t="shared" si="16"/>
        <v>0</v>
      </c>
      <c r="CQ32" s="17">
        <f t="shared" si="16"/>
        <v>0</v>
      </c>
      <c r="CR32" s="17">
        <f t="shared" si="16"/>
        <v>0</v>
      </c>
      <c r="CS32" s="17">
        <f t="shared" si="19"/>
        <v>0</v>
      </c>
      <c r="CT32" s="17">
        <f t="shared" si="19"/>
        <v>0</v>
      </c>
      <c r="CU32" s="17">
        <f t="shared" si="19"/>
        <v>0</v>
      </c>
      <c r="CV32" s="17">
        <f t="shared" si="19"/>
        <v>0</v>
      </c>
      <c r="CW32" s="17">
        <f t="shared" si="19"/>
        <v>0</v>
      </c>
      <c r="CX32" s="17">
        <f t="shared" si="19"/>
        <v>0</v>
      </c>
      <c r="CY32" s="17">
        <f t="shared" si="19"/>
        <v>0</v>
      </c>
      <c r="CZ32" s="17">
        <f t="shared" si="19"/>
        <v>0</v>
      </c>
      <c r="DA32" s="17">
        <f t="shared" si="19"/>
        <v>0</v>
      </c>
      <c r="DB32" s="17">
        <f t="shared" si="19"/>
        <v>0</v>
      </c>
      <c r="DC32" s="17">
        <f t="shared" si="19"/>
        <v>0</v>
      </c>
      <c r="DD32" s="17">
        <f t="shared" si="19"/>
        <v>0</v>
      </c>
      <c r="DE32" s="17">
        <f t="shared" si="19"/>
        <v>0</v>
      </c>
      <c r="DF32" s="17">
        <f t="shared" si="19"/>
        <v>0</v>
      </c>
      <c r="DG32" s="17">
        <f t="shared" si="19"/>
        <v>0</v>
      </c>
      <c r="DH32" s="17">
        <f t="shared" si="19"/>
        <v>0</v>
      </c>
      <c r="DI32" s="17">
        <f t="shared" si="19"/>
        <v>0</v>
      </c>
      <c r="DJ32" s="17">
        <f t="shared" si="19"/>
        <v>0</v>
      </c>
      <c r="DK32" s="17">
        <f t="shared" si="19"/>
        <v>0</v>
      </c>
    </row>
    <row r="33" spans="1:115" x14ac:dyDescent="0.25">
      <c r="A33" s="25">
        <f t="shared" si="15"/>
        <v>0.221</v>
      </c>
      <c r="B33" s="17">
        <f t="shared" si="20"/>
        <v>27</v>
      </c>
      <c r="C33" s="17">
        <f t="shared" si="14"/>
        <v>2.5744000829213363</v>
      </c>
      <c r="D33" s="17">
        <f t="shared" ca="1" si="14"/>
        <v>2.5202102893033711</v>
      </c>
      <c r="E33" s="17">
        <f t="shared" ca="1" si="14"/>
        <v>2.4658436862778537</v>
      </c>
      <c r="F33" s="17">
        <f t="shared" ca="1" si="14"/>
        <v>2.4255731290501075</v>
      </c>
      <c r="G33" s="17">
        <f t="shared" ca="1" si="14"/>
        <v>2.4761754648991001</v>
      </c>
      <c r="H33" s="17">
        <f t="shared" ca="1" si="14"/>
        <v>2.4744174571879363</v>
      </c>
      <c r="I33" s="17">
        <f t="shared" ca="1" si="14"/>
        <v>2.4728378496919383</v>
      </c>
      <c r="J33" s="17">
        <f t="shared" ca="1" si="14"/>
        <v>2.5489049591002342</v>
      </c>
      <c r="K33" s="17">
        <f t="shared" ca="1" si="14"/>
        <v>2.50675715904001</v>
      </c>
      <c r="L33" s="17">
        <f t="shared" ca="1" si="14"/>
        <v>2.620144744869652</v>
      </c>
      <c r="M33" s="17">
        <f t="shared" ca="1" si="14"/>
        <v>2.5929290048167708</v>
      </c>
      <c r="N33" s="17">
        <f t="shared" ca="1" si="14"/>
        <v>2.6046769678032433</v>
      </c>
      <c r="O33" s="17">
        <f t="shared" ca="1" si="14"/>
        <v>2.6044121440259822</v>
      </c>
      <c r="P33" s="17">
        <f t="shared" ca="1" si="14"/>
        <v>2.6042622631492556</v>
      </c>
      <c r="Q33" s="17">
        <f t="shared" ca="1" si="14"/>
        <v>2.5993284680202784</v>
      </c>
      <c r="R33" s="17">
        <f t="shared" ca="1" si="14"/>
        <v>2.6090911907193259</v>
      </c>
      <c r="S33" s="17">
        <f t="shared" ref="S33:CD36" ca="1" si="21">IF($B$1="Long Call",
IF(S$15&gt;$B$3,0,
IF(S$18&lt;=0,
IF(S$16&gt;$B33,S$16-$B33,0),EXP(-$B$5*S$19)*S$16*NORMSDIST((LN(S$16/$B33)+($B$4-$B$5+0.5*$A33^2)*S$19)/($A33*SQRT(S$19)))-$B33*EXP(-$B$4*S$19)*NORMSDIST((LN(S$16/$B33)+($B$4-$B$5+0.5*$A33^2)*S$19)/($A33*SQRT(S$19))-$A33*SQRT(S$19)))),
IF(S$15&gt;$B$3,0,
IF(S$18&lt;=0,
IF(S$16&lt;$B33,$B33-S$16,0),$B33*EXP(-$B$4*S$19)*NORMSDIST(-((LN(S$16/$B33)+($B$4-$B$5+0.5*$A33^2)*S$19)/($A33*SQRT(S$19))-$A33*SQRT(S$19)))-EXP(-$B$5*S$19)*S$16*NORMSDIST(-(LN(S$16/$B33)+($B$4-$B$5+0.5*$A33^2)*S$19)/($A33*SQRT(S$19))))))</f>
        <v>2.5628059958498817</v>
      </c>
      <c r="T33" s="17">
        <f t="shared" ca="1" si="21"/>
        <v>2.57752872422083</v>
      </c>
      <c r="U33" s="17">
        <f t="shared" ca="1" si="21"/>
        <v>2.6239968016300672</v>
      </c>
      <c r="V33" s="17">
        <f t="shared" ca="1" si="21"/>
        <v>2.6240686772299817</v>
      </c>
      <c r="W33" s="17">
        <f t="shared" ca="1" si="21"/>
        <v>2.6241405704942018</v>
      </c>
      <c r="X33" s="17">
        <f t="shared" ca="1" si="21"/>
        <v>2.7241531946317288</v>
      </c>
      <c r="Y33" s="17">
        <f t="shared" si="21"/>
        <v>0</v>
      </c>
      <c r="Z33" s="17">
        <f t="shared" si="21"/>
        <v>0</v>
      </c>
      <c r="AA33" s="17">
        <f t="shared" si="21"/>
        <v>0</v>
      </c>
      <c r="AB33" s="17">
        <f t="shared" si="21"/>
        <v>0</v>
      </c>
      <c r="AC33" s="17">
        <f t="shared" si="21"/>
        <v>0</v>
      </c>
      <c r="AD33" s="17">
        <f t="shared" si="21"/>
        <v>0</v>
      </c>
      <c r="AE33" s="17">
        <f t="shared" si="21"/>
        <v>0</v>
      </c>
      <c r="AF33" s="17">
        <f t="shared" si="21"/>
        <v>0</v>
      </c>
      <c r="AG33" s="17">
        <f t="shared" si="21"/>
        <v>0</v>
      </c>
      <c r="AH33" s="17">
        <f t="shared" si="21"/>
        <v>0</v>
      </c>
      <c r="AI33" s="17">
        <f t="shared" si="21"/>
        <v>0</v>
      </c>
      <c r="AJ33" s="17">
        <f t="shared" si="21"/>
        <v>0</v>
      </c>
      <c r="AK33" s="17">
        <f t="shared" si="21"/>
        <v>0</v>
      </c>
      <c r="AL33" s="17">
        <f t="shared" si="21"/>
        <v>0</v>
      </c>
      <c r="AM33" s="17">
        <f t="shared" si="21"/>
        <v>0</v>
      </c>
      <c r="AN33" s="17">
        <f t="shared" si="21"/>
        <v>0</v>
      </c>
      <c r="AO33" s="17">
        <f t="shared" si="21"/>
        <v>0</v>
      </c>
      <c r="AP33" s="17">
        <f t="shared" si="21"/>
        <v>0</v>
      </c>
      <c r="AQ33" s="17">
        <f t="shared" si="21"/>
        <v>0</v>
      </c>
      <c r="AR33" s="17">
        <f t="shared" si="21"/>
        <v>0</v>
      </c>
      <c r="AS33" s="17">
        <f t="shared" si="21"/>
        <v>0</v>
      </c>
      <c r="AT33" s="17">
        <f t="shared" si="21"/>
        <v>0</v>
      </c>
      <c r="AU33" s="17">
        <f t="shared" si="21"/>
        <v>0</v>
      </c>
      <c r="AV33" s="17">
        <f t="shared" si="21"/>
        <v>0</v>
      </c>
      <c r="AW33" s="17">
        <f t="shared" si="21"/>
        <v>0</v>
      </c>
      <c r="AX33" s="17">
        <f t="shared" si="21"/>
        <v>0</v>
      </c>
      <c r="AY33" s="17">
        <f t="shared" si="21"/>
        <v>0</v>
      </c>
      <c r="AZ33" s="17">
        <f t="shared" si="21"/>
        <v>0</v>
      </c>
      <c r="BA33" s="17">
        <f t="shared" si="21"/>
        <v>0</v>
      </c>
      <c r="BB33" s="17">
        <f t="shared" si="21"/>
        <v>0</v>
      </c>
      <c r="BC33" s="17">
        <f t="shared" si="21"/>
        <v>0</v>
      </c>
      <c r="BD33" s="17">
        <f t="shared" si="21"/>
        <v>0</v>
      </c>
      <c r="BE33" s="17">
        <f t="shared" si="21"/>
        <v>0</v>
      </c>
      <c r="BF33" s="17">
        <f t="shared" si="21"/>
        <v>0</v>
      </c>
      <c r="BG33" s="17">
        <f t="shared" si="21"/>
        <v>0</v>
      </c>
      <c r="BH33" s="17">
        <f t="shared" si="21"/>
        <v>0</v>
      </c>
      <c r="BI33" s="17">
        <f t="shared" si="21"/>
        <v>0</v>
      </c>
      <c r="BJ33" s="17">
        <f t="shared" si="21"/>
        <v>0</v>
      </c>
      <c r="BK33" s="17">
        <f t="shared" si="21"/>
        <v>0</v>
      </c>
      <c r="BL33" s="17">
        <f t="shared" si="21"/>
        <v>0</v>
      </c>
      <c r="BM33" s="17">
        <f t="shared" si="21"/>
        <v>0</v>
      </c>
      <c r="BN33" s="17">
        <f t="shared" si="21"/>
        <v>0</v>
      </c>
      <c r="BO33" s="17">
        <f t="shared" si="21"/>
        <v>0</v>
      </c>
      <c r="BP33" s="17">
        <f t="shared" si="21"/>
        <v>0</v>
      </c>
      <c r="BQ33" s="17">
        <f t="shared" si="21"/>
        <v>0</v>
      </c>
      <c r="BR33" s="17">
        <f t="shared" si="21"/>
        <v>0</v>
      </c>
      <c r="BS33" s="17">
        <f t="shared" si="21"/>
        <v>0</v>
      </c>
      <c r="BT33" s="17">
        <f t="shared" si="21"/>
        <v>0</v>
      </c>
      <c r="BU33" s="17">
        <f t="shared" si="21"/>
        <v>0</v>
      </c>
      <c r="BV33" s="17">
        <f t="shared" si="21"/>
        <v>0</v>
      </c>
      <c r="BW33" s="17">
        <f t="shared" si="21"/>
        <v>0</v>
      </c>
      <c r="BX33" s="17">
        <f t="shared" si="21"/>
        <v>0</v>
      </c>
      <c r="BY33" s="17">
        <f t="shared" si="21"/>
        <v>0</v>
      </c>
      <c r="BZ33" s="17">
        <f t="shared" si="21"/>
        <v>0</v>
      </c>
      <c r="CA33" s="17">
        <f t="shared" si="21"/>
        <v>0</v>
      </c>
      <c r="CB33" s="17">
        <f t="shared" si="21"/>
        <v>0</v>
      </c>
      <c r="CC33" s="17">
        <f t="shared" si="21"/>
        <v>0</v>
      </c>
      <c r="CD33" s="17">
        <f t="shared" si="21"/>
        <v>0</v>
      </c>
      <c r="CE33" s="17">
        <f t="shared" si="16"/>
        <v>0</v>
      </c>
      <c r="CF33" s="17">
        <f t="shared" si="16"/>
        <v>0</v>
      </c>
      <c r="CG33" s="17">
        <f t="shared" si="16"/>
        <v>0</v>
      </c>
      <c r="CH33" s="17">
        <f t="shared" si="16"/>
        <v>0</v>
      </c>
      <c r="CI33" s="17">
        <f t="shared" si="16"/>
        <v>0</v>
      </c>
      <c r="CJ33" s="17">
        <f t="shared" si="16"/>
        <v>0</v>
      </c>
      <c r="CK33" s="17">
        <f t="shared" si="16"/>
        <v>0</v>
      </c>
      <c r="CL33" s="17">
        <f t="shared" si="16"/>
        <v>0</v>
      </c>
      <c r="CM33" s="17">
        <f t="shared" si="16"/>
        <v>0</v>
      </c>
      <c r="CN33" s="17">
        <f t="shared" si="16"/>
        <v>0</v>
      </c>
      <c r="CO33" s="17">
        <f t="shared" si="16"/>
        <v>0</v>
      </c>
      <c r="CP33" s="17">
        <f t="shared" si="16"/>
        <v>0</v>
      </c>
      <c r="CQ33" s="17">
        <f t="shared" si="16"/>
        <v>0</v>
      </c>
      <c r="CR33" s="17">
        <f t="shared" si="16"/>
        <v>0</v>
      </c>
      <c r="CS33" s="17">
        <f t="shared" si="19"/>
        <v>0</v>
      </c>
      <c r="CT33" s="17">
        <f t="shared" si="19"/>
        <v>0</v>
      </c>
      <c r="CU33" s="17">
        <f t="shared" si="19"/>
        <v>0</v>
      </c>
      <c r="CV33" s="17">
        <f t="shared" si="19"/>
        <v>0</v>
      </c>
      <c r="CW33" s="17">
        <f t="shared" si="19"/>
        <v>0</v>
      </c>
      <c r="CX33" s="17">
        <f t="shared" si="19"/>
        <v>0</v>
      </c>
      <c r="CY33" s="17">
        <f t="shared" si="19"/>
        <v>0</v>
      </c>
      <c r="CZ33" s="17">
        <f t="shared" si="19"/>
        <v>0</v>
      </c>
      <c r="DA33" s="17">
        <f t="shared" si="19"/>
        <v>0</v>
      </c>
      <c r="DB33" s="17">
        <f t="shared" si="19"/>
        <v>0</v>
      </c>
      <c r="DC33" s="17">
        <f t="shared" si="19"/>
        <v>0</v>
      </c>
      <c r="DD33" s="17">
        <f t="shared" si="19"/>
        <v>0</v>
      </c>
      <c r="DE33" s="17">
        <f t="shared" si="19"/>
        <v>0</v>
      </c>
      <c r="DF33" s="17">
        <f t="shared" si="19"/>
        <v>0</v>
      </c>
      <c r="DG33" s="17">
        <f t="shared" si="19"/>
        <v>0</v>
      </c>
      <c r="DH33" s="17">
        <f t="shared" si="19"/>
        <v>0</v>
      </c>
      <c r="DI33" s="17">
        <f t="shared" si="19"/>
        <v>0</v>
      </c>
      <c r="DJ33" s="17">
        <f t="shared" si="19"/>
        <v>0</v>
      </c>
      <c r="DK33" s="17">
        <f t="shared" si="19"/>
        <v>0</v>
      </c>
    </row>
    <row r="34" spans="1:115" x14ac:dyDescent="0.25">
      <c r="A34" s="25">
        <f t="shared" si="15"/>
        <v>0.221</v>
      </c>
      <c r="B34" s="17">
        <f t="shared" si="20"/>
        <v>27.5</v>
      </c>
      <c r="C34" s="17">
        <f t="shared" si="14"/>
        <v>3.0644817806387188</v>
      </c>
      <c r="D34" s="17">
        <f t="shared" ca="1" si="14"/>
        <v>3.010468959287607</v>
      </c>
      <c r="E34" s="17">
        <f t="shared" ca="1" si="14"/>
        <v>2.9563147384654975</v>
      </c>
      <c r="F34" s="17">
        <f t="shared" ca="1" si="14"/>
        <v>2.9165615520941834</v>
      </c>
      <c r="G34" s="17">
        <f t="shared" ca="1" si="14"/>
        <v>2.9692099361998601</v>
      </c>
      <c r="H34" s="17">
        <f t="shared" ca="1" si="14"/>
        <v>2.9685211030198353</v>
      </c>
      <c r="I34" s="17">
        <f t="shared" ca="1" si="14"/>
        <v>2.9679454943729446</v>
      </c>
      <c r="J34" s="17">
        <f t="shared" ca="1" si="14"/>
        <v>3.0456414251443995</v>
      </c>
      <c r="K34" s="17">
        <f t="shared" ca="1" si="14"/>
        <v>3.0039232040175001</v>
      </c>
      <c r="L34" s="17">
        <f t="shared" ca="1" si="14"/>
        <v>3.1185890647523316</v>
      </c>
      <c r="M34" s="17">
        <f t="shared" ca="1" si="14"/>
        <v>3.0917301954975329</v>
      </c>
      <c r="N34" s="17">
        <f t="shared" ca="1" si="14"/>
        <v>3.1038912886172128</v>
      </c>
      <c r="O34" s="17">
        <f t="shared" ca="1" si="14"/>
        <v>3.1039072633678408</v>
      </c>
      <c r="P34" s="17">
        <f t="shared" ca="1" si="14"/>
        <v>3.1039545209570605</v>
      </c>
      <c r="Q34" s="17">
        <f t="shared" ca="1" si="14"/>
        <v>3.0991441404327631</v>
      </c>
      <c r="R34" s="17">
        <f t="shared" ca="1" si="14"/>
        <v>3.1089808612111369</v>
      </c>
      <c r="S34" s="17">
        <f t="shared" ca="1" si="21"/>
        <v>3.0627289505795154</v>
      </c>
      <c r="T34" s="17">
        <f t="shared" ca="1" si="21"/>
        <v>3.0774730453220442</v>
      </c>
      <c r="U34" s="17">
        <f t="shared" ca="1" si="21"/>
        <v>3.1239556917794644</v>
      </c>
      <c r="V34" s="17">
        <f t="shared" ca="1" si="21"/>
        <v>3.1240412807071678</v>
      </c>
      <c r="W34" s="17">
        <f t="shared" ca="1" si="21"/>
        <v>3.1241268720517148</v>
      </c>
      <c r="X34" s="17">
        <f t="shared" ca="1" si="21"/>
        <v>3.2241531946317288</v>
      </c>
      <c r="Y34" s="17">
        <f t="shared" si="21"/>
        <v>0</v>
      </c>
      <c r="Z34" s="17">
        <f t="shared" si="21"/>
        <v>0</v>
      </c>
      <c r="AA34" s="17">
        <f t="shared" si="21"/>
        <v>0</v>
      </c>
      <c r="AB34" s="17">
        <f t="shared" si="21"/>
        <v>0</v>
      </c>
      <c r="AC34" s="17">
        <f t="shared" si="21"/>
        <v>0</v>
      </c>
      <c r="AD34" s="17">
        <f t="shared" si="21"/>
        <v>0</v>
      </c>
      <c r="AE34" s="17">
        <f t="shared" si="21"/>
        <v>0</v>
      </c>
      <c r="AF34" s="17">
        <f t="shared" si="21"/>
        <v>0</v>
      </c>
      <c r="AG34" s="17">
        <f t="shared" si="21"/>
        <v>0</v>
      </c>
      <c r="AH34" s="17">
        <f t="shared" si="21"/>
        <v>0</v>
      </c>
      <c r="AI34" s="17">
        <f t="shared" si="21"/>
        <v>0</v>
      </c>
      <c r="AJ34" s="17">
        <f t="shared" si="21"/>
        <v>0</v>
      </c>
      <c r="AK34" s="17">
        <f t="shared" si="21"/>
        <v>0</v>
      </c>
      <c r="AL34" s="17">
        <f t="shared" si="21"/>
        <v>0</v>
      </c>
      <c r="AM34" s="17">
        <f t="shared" si="21"/>
        <v>0</v>
      </c>
      <c r="AN34" s="17">
        <f t="shared" si="21"/>
        <v>0</v>
      </c>
      <c r="AO34" s="17">
        <f t="shared" si="21"/>
        <v>0</v>
      </c>
      <c r="AP34" s="17">
        <f t="shared" si="21"/>
        <v>0</v>
      </c>
      <c r="AQ34" s="17">
        <f t="shared" si="21"/>
        <v>0</v>
      </c>
      <c r="AR34" s="17">
        <f t="shared" si="21"/>
        <v>0</v>
      </c>
      <c r="AS34" s="17">
        <f t="shared" si="21"/>
        <v>0</v>
      </c>
      <c r="AT34" s="17">
        <f t="shared" si="21"/>
        <v>0</v>
      </c>
      <c r="AU34" s="17">
        <f t="shared" si="21"/>
        <v>0</v>
      </c>
      <c r="AV34" s="17">
        <f t="shared" si="21"/>
        <v>0</v>
      </c>
      <c r="AW34" s="17">
        <f t="shared" si="21"/>
        <v>0</v>
      </c>
      <c r="AX34" s="17">
        <f t="shared" si="21"/>
        <v>0</v>
      </c>
      <c r="AY34" s="17">
        <f t="shared" si="21"/>
        <v>0</v>
      </c>
      <c r="AZ34" s="17">
        <f t="shared" si="21"/>
        <v>0</v>
      </c>
      <c r="BA34" s="17">
        <f t="shared" si="21"/>
        <v>0</v>
      </c>
      <c r="BB34" s="17">
        <f t="shared" si="21"/>
        <v>0</v>
      </c>
      <c r="BC34" s="17">
        <f t="shared" si="21"/>
        <v>0</v>
      </c>
      <c r="BD34" s="17">
        <f t="shared" si="21"/>
        <v>0</v>
      </c>
      <c r="BE34" s="17">
        <f t="shared" si="21"/>
        <v>0</v>
      </c>
      <c r="BF34" s="17">
        <f t="shared" si="21"/>
        <v>0</v>
      </c>
      <c r="BG34" s="17">
        <f t="shared" si="21"/>
        <v>0</v>
      </c>
      <c r="BH34" s="17">
        <f t="shared" si="21"/>
        <v>0</v>
      </c>
      <c r="BI34" s="17">
        <f t="shared" si="21"/>
        <v>0</v>
      </c>
      <c r="BJ34" s="17">
        <f t="shared" si="21"/>
        <v>0</v>
      </c>
      <c r="BK34" s="17">
        <f t="shared" si="21"/>
        <v>0</v>
      </c>
      <c r="BL34" s="17">
        <f t="shared" si="21"/>
        <v>0</v>
      </c>
      <c r="BM34" s="17">
        <f t="shared" si="21"/>
        <v>0</v>
      </c>
      <c r="BN34" s="17">
        <f t="shared" si="21"/>
        <v>0</v>
      </c>
      <c r="BO34" s="17">
        <f t="shared" si="21"/>
        <v>0</v>
      </c>
      <c r="BP34" s="17">
        <f t="shared" si="21"/>
        <v>0</v>
      </c>
      <c r="BQ34" s="17">
        <f t="shared" si="21"/>
        <v>0</v>
      </c>
      <c r="BR34" s="17">
        <f t="shared" si="21"/>
        <v>0</v>
      </c>
      <c r="BS34" s="17">
        <f t="shared" si="21"/>
        <v>0</v>
      </c>
      <c r="BT34" s="17">
        <f t="shared" si="21"/>
        <v>0</v>
      </c>
      <c r="BU34" s="17">
        <f t="shared" si="21"/>
        <v>0</v>
      </c>
      <c r="BV34" s="17">
        <f t="shared" si="21"/>
        <v>0</v>
      </c>
      <c r="BW34" s="17">
        <f t="shared" si="21"/>
        <v>0</v>
      </c>
      <c r="BX34" s="17">
        <f t="shared" si="21"/>
        <v>0</v>
      </c>
      <c r="BY34" s="17">
        <f t="shared" si="21"/>
        <v>0</v>
      </c>
      <c r="BZ34" s="17">
        <f t="shared" si="21"/>
        <v>0</v>
      </c>
      <c r="CA34" s="17">
        <f t="shared" si="21"/>
        <v>0</v>
      </c>
      <c r="CB34" s="17">
        <f t="shared" si="21"/>
        <v>0</v>
      </c>
      <c r="CC34" s="17">
        <f t="shared" si="21"/>
        <v>0</v>
      </c>
      <c r="CD34" s="17">
        <f t="shared" si="21"/>
        <v>0</v>
      </c>
      <c r="CE34" s="17">
        <f t="shared" si="16"/>
        <v>0</v>
      </c>
      <c r="CF34" s="17">
        <f t="shared" si="16"/>
        <v>0</v>
      </c>
      <c r="CG34" s="17">
        <f t="shared" si="16"/>
        <v>0</v>
      </c>
      <c r="CH34" s="17">
        <f t="shared" si="16"/>
        <v>0</v>
      </c>
      <c r="CI34" s="17">
        <f t="shared" si="16"/>
        <v>0</v>
      </c>
      <c r="CJ34" s="17">
        <f t="shared" si="16"/>
        <v>0</v>
      </c>
      <c r="CK34" s="17">
        <f t="shared" si="16"/>
        <v>0</v>
      </c>
      <c r="CL34" s="17">
        <f t="shared" si="16"/>
        <v>0</v>
      </c>
      <c r="CM34" s="17">
        <f t="shared" si="16"/>
        <v>0</v>
      </c>
      <c r="CN34" s="17">
        <f t="shared" si="16"/>
        <v>0</v>
      </c>
      <c r="CO34" s="17">
        <f t="shared" si="16"/>
        <v>0</v>
      </c>
      <c r="CP34" s="17">
        <f t="shared" si="16"/>
        <v>0</v>
      </c>
      <c r="CQ34" s="17">
        <f t="shared" si="16"/>
        <v>0</v>
      </c>
      <c r="CR34" s="17">
        <f t="shared" si="16"/>
        <v>0</v>
      </c>
      <c r="CS34" s="17">
        <f t="shared" si="19"/>
        <v>0</v>
      </c>
      <c r="CT34" s="17">
        <f t="shared" si="19"/>
        <v>0</v>
      </c>
      <c r="CU34" s="17">
        <f t="shared" si="19"/>
        <v>0</v>
      </c>
      <c r="CV34" s="17">
        <f t="shared" si="19"/>
        <v>0</v>
      </c>
      <c r="CW34" s="17">
        <f t="shared" si="19"/>
        <v>0</v>
      </c>
      <c r="CX34" s="17">
        <f t="shared" si="19"/>
        <v>0</v>
      </c>
      <c r="CY34" s="17">
        <f t="shared" si="19"/>
        <v>0</v>
      </c>
      <c r="CZ34" s="17">
        <f t="shared" si="19"/>
        <v>0</v>
      </c>
      <c r="DA34" s="17">
        <f t="shared" si="19"/>
        <v>0</v>
      </c>
      <c r="DB34" s="17">
        <f t="shared" si="19"/>
        <v>0</v>
      </c>
      <c r="DC34" s="17">
        <f t="shared" si="19"/>
        <v>0</v>
      </c>
      <c r="DD34" s="17">
        <f t="shared" si="19"/>
        <v>0</v>
      </c>
      <c r="DE34" s="17">
        <f t="shared" si="19"/>
        <v>0</v>
      </c>
      <c r="DF34" s="17">
        <f t="shared" si="19"/>
        <v>0</v>
      </c>
      <c r="DG34" s="17">
        <f t="shared" si="19"/>
        <v>0</v>
      </c>
      <c r="DH34" s="17">
        <f t="shared" si="19"/>
        <v>0</v>
      </c>
      <c r="DI34" s="17">
        <f t="shared" si="19"/>
        <v>0</v>
      </c>
      <c r="DJ34" s="17">
        <f t="shared" si="19"/>
        <v>0</v>
      </c>
      <c r="DK34" s="17">
        <f t="shared" si="19"/>
        <v>0</v>
      </c>
    </row>
    <row r="35" spans="1:115" x14ac:dyDescent="0.25">
      <c r="A35" s="25">
        <f t="shared" si="15"/>
        <v>0.221</v>
      </c>
      <c r="B35" s="17">
        <f t="shared" si="20"/>
        <v>28</v>
      </c>
      <c r="C35" s="17">
        <f t="shared" si="14"/>
        <v>3.5602166844871768</v>
      </c>
      <c r="D35" s="17">
        <f t="shared" ca="1" si="14"/>
        <v>3.5063822431233369</v>
      </c>
      <c r="E35" s="17">
        <f t="shared" ca="1" si="14"/>
        <v>3.4524236628539988</v>
      </c>
      <c r="F35" s="17">
        <f t="shared" ca="1" si="14"/>
        <v>3.4129983420526564</v>
      </c>
      <c r="G35" s="17">
        <f t="shared" ca="1" si="14"/>
        <v>3.4665916099809699</v>
      </c>
      <c r="H35" s="17">
        <f t="shared" ca="1" si="14"/>
        <v>3.4664020262536717</v>
      </c>
      <c r="I35" s="17">
        <f t="shared" ca="1" si="14"/>
        <v>3.4662694731348864</v>
      </c>
      <c r="J35" s="17">
        <f t="shared" ca="1" si="14"/>
        <v>3.5445790855395423</v>
      </c>
      <c r="K35" s="17">
        <f t="shared" ca="1" si="14"/>
        <v>3.5030436940067275</v>
      </c>
      <c r="L35" s="17">
        <f t="shared" ca="1" si="14"/>
        <v>3.6181079014865283</v>
      </c>
      <c r="M35" s="17">
        <f t="shared" ca="1" si="14"/>
        <v>3.5913655547385268</v>
      </c>
      <c r="N35" s="17">
        <f t="shared" ca="1" si="14"/>
        <v>3.603640385923935</v>
      </c>
      <c r="O35" s="17">
        <f t="shared" ca="1" si="14"/>
        <v>3.6037277945299664</v>
      </c>
      <c r="P35" s="17">
        <f t="shared" ca="1" si="14"/>
        <v>3.6038215060131229</v>
      </c>
      <c r="Q35" s="17">
        <f t="shared" ca="1" si="14"/>
        <v>3.5990403272527516</v>
      </c>
      <c r="R35" s="17">
        <f t="shared" ca="1" si="14"/>
        <v>3.6088969493949392</v>
      </c>
      <c r="S35" s="17">
        <f t="shared" ca="1" si="21"/>
        <v>3.5626601337598842</v>
      </c>
      <c r="T35" s="17">
        <f t="shared" ca="1" si="21"/>
        <v>3.5774182381713544</v>
      </c>
      <c r="U35" s="17">
        <f t="shared" ca="1" si="21"/>
        <v>3.6239145975061255</v>
      </c>
      <c r="V35" s="17">
        <f t="shared" ca="1" si="21"/>
        <v>3.6240138841974847</v>
      </c>
      <c r="W35" s="17">
        <f t="shared" ca="1" si="21"/>
        <v>3.6241131736092278</v>
      </c>
      <c r="X35" s="17">
        <f t="shared" ca="1" si="21"/>
        <v>3.7241531946317288</v>
      </c>
      <c r="Y35" s="17">
        <f t="shared" si="21"/>
        <v>0</v>
      </c>
      <c r="Z35" s="17">
        <f t="shared" si="21"/>
        <v>0</v>
      </c>
      <c r="AA35" s="17">
        <f t="shared" si="21"/>
        <v>0</v>
      </c>
      <c r="AB35" s="17">
        <f t="shared" si="21"/>
        <v>0</v>
      </c>
      <c r="AC35" s="17">
        <f t="shared" si="21"/>
        <v>0</v>
      </c>
      <c r="AD35" s="17">
        <f t="shared" si="21"/>
        <v>0</v>
      </c>
      <c r="AE35" s="17">
        <f t="shared" si="21"/>
        <v>0</v>
      </c>
      <c r="AF35" s="17">
        <f t="shared" si="21"/>
        <v>0</v>
      </c>
      <c r="AG35" s="17">
        <f t="shared" si="21"/>
        <v>0</v>
      </c>
      <c r="AH35" s="17">
        <f t="shared" si="21"/>
        <v>0</v>
      </c>
      <c r="AI35" s="17">
        <f t="shared" si="21"/>
        <v>0</v>
      </c>
      <c r="AJ35" s="17">
        <f t="shared" si="21"/>
        <v>0</v>
      </c>
      <c r="AK35" s="17">
        <f t="shared" si="21"/>
        <v>0</v>
      </c>
      <c r="AL35" s="17">
        <f t="shared" si="21"/>
        <v>0</v>
      </c>
      <c r="AM35" s="17">
        <f t="shared" si="21"/>
        <v>0</v>
      </c>
      <c r="AN35" s="17">
        <f t="shared" si="21"/>
        <v>0</v>
      </c>
      <c r="AO35" s="17">
        <f t="shared" si="21"/>
        <v>0</v>
      </c>
      <c r="AP35" s="17">
        <f t="shared" si="21"/>
        <v>0</v>
      </c>
      <c r="AQ35" s="17">
        <f t="shared" si="21"/>
        <v>0</v>
      </c>
      <c r="AR35" s="17">
        <f t="shared" si="21"/>
        <v>0</v>
      </c>
      <c r="AS35" s="17">
        <f t="shared" si="21"/>
        <v>0</v>
      </c>
      <c r="AT35" s="17">
        <f t="shared" si="21"/>
        <v>0</v>
      </c>
      <c r="AU35" s="17">
        <f t="shared" si="21"/>
        <v>0</v>
      </c>
      <c r="AV35" s="17">
        <f t="shared" si="21"/>
        <v>0</v>
      </c>
      <c r="AW35" s="17">
        <f t="shared" si="21"/>
        <v>0</v>
      </c>
      <c r="AX35" s="17">
        <f t="shared" si="21"/>
        <v>0</v>
      </c>
      <c r="AY35" s="17">
        <f t="shared" si="21"/>
        <v>0</v>
      </c>
      <c r="AZ35" s="17">
        <f t="shared" si="21"/>
        <v>0</v>
      </c>
      <c r="BA35" s="17">
        <f t="shared" si="21"/>
        <v>0</v>
      </c>
      <c r="BB35" s="17">
        <f t="shared" si="21"/>
        <v>0</v>
      </c>
      <c r="BC35" s="17">
        <f t="shared" si="21"/>
        <v>0</v>
      </c>
      <c r="BD35" s="17">
        <f t="shared" si="21"/>
        <v>0</v>
      </c>
      <c r="BE35" s="17">
        <f t="shared" si="21"/>
        <v>0</v>
      </c>
      <c r="BF35" s="17">
        <f t="shared" si="21"/>
        <v>0</v>
      </c>
      <c r="BG35" s="17">
        <f t="shared" si="21"/>
        <v>0</v>
      </c>
      <c r="BH35" s="17">
        <f t="shared" si="21"/>
        <v>0</v>
      </c>
      <c r="BI35" s="17">
        <f t="shared" si="21"/>
        <v>0</v>
      </c>
      <c r="BJ35" s="17">
        <f t="shared" si="21"/>
        <v>0</v>
      </c>
      <c r="BK35" s="17">
        <f t="shared" si="21"/>
        <v>0</v>
      </c>
      <c r="BL35" s="17">
        <f t="shared" si="21"/>
        <v>0</v>
      </c>
      <c r="BM35" s="17">
        <f t="shared" si="21"/>
        <v>0</v>
      </c>
      <c r="BN35" s="17">
        <f t="shared" si="21"/>
        <v>0</v>
      </c>
      <c r="BO35" s="17">
        <f t="shared" si="21"/>
        <v>0</v>
      </c>
      <c r="BP35" s="17">
        <f t="shared" si="21"/>
        <v>0</v>
      </c>
      <c r="BQ35" s="17">
        <f t="shared" si="21"/>
        <v>0</v>
      </c>
      <c r="BR35" s="17">
        <f t="shared" si="21"/>
        <v>0</v>
      </c>
      <c r="BS35" s="17">
        <f t="shared" si="21"/>
        <v>0</v>
      </c>
      <c r="BT35" s="17">
        <f t="shared" si="21"/>
        <v>0</v>
      </c>
      <c r="BU35" s="17">
        <f t="shared" si="21"/>
        <v>0</v>
      </c>
      <c r="BV35" s="17">
        <f t="shared" si="21"/>
        <v>0</v>
      </c>
      <c r="BW35" s="17">
        <f t="shared" si="21"/>
        <v>0</v>
      </c>
      <c r="BX35" s="17">
        <f t="shared" si="21"/>
        <v>0</v>
      </c>
      <c r="BY35" s="17">
        <f t="shared" si="21"/>
        <v>0</v>
      </c>
      <c r="BZ35" s="17">
        <f t="shared" si="21"/>
        <v>0</v>
      </c>
      <c r="CA35" s="17">
        <f t="shared" si="21"/>
        <v>0</v>
      </c>
      <c r="CB35" s="17">
        <f t="shared" si="21"/>
        <v>0</v>
      </c>
      <c r="CC35" s="17">
        <f t="shared" si="21"/>
        <v>0</v>
      </c>
      <c r="CD35" s="17">
        <f t="shared" si="21"/>
        <v>0</v>
      </c>
      <c r="CE35" s="17">
        <f t="shared" si="16"/>
        <v>0</v>
      </c>
      <c r="CF35" s="17">
        <f t="shared" si="16"/>
        <v>0</v>
      </c>
      <c r="CG35" s="17">
        <f t="shared" si="16"/>
        <v>0</v>
      </c>
      <c r="CH35" s="17">
        <f t="shared" si="16"/>
        <v>0</v>
      </c>
      <c r="CI35" s="17">
        <f t="shared" si="16"/>
        <v>0</v>
      </c>
      <c r="CJ35" s="17">
        <f t="shared" si="16"/>
        <v>0</v>
      </c>
      <c r="CK35" s="17">
        <f t="shared" si="16"/>
        <v>0</v>
      </c>
      <c r="CL35" s="17">
        <f t="shared" si="16"/>
        <v>0</v>
      </c>
      <c r="CM35" s="17">
        <f t="shared" si="16"/>
        <v>0</v>
      </c>
      <c r="CN35" s="17">
        <f t="shared" si="16"/>
        <v>0</v>
      </c>
      <c r="CO35" s="17">
        <f t="shared" si="16"/>
        <v>0</v>
      </c>
      <c r="CP35" s="17">
        <f t="shared" si="16"/>
        <v>0</v>
      </c>
      <c r="CQ35" s="17">
        <f t="shared" si="16"/>
        <v>0</v>
      </c>
      <c r="CR35" s="17">
        <f t="shared" si="16"/>
        <v>0</v>
      </c>
      <c r="CS35" s="17">
        <f t="shared" si="19"/>
        <v>0</v>
      </c>
      <c r="CT35" s="17">
        <f t="shared" si="19"/>
        <v>0</v>
      </c>
      <c r="CU35" s="17">
        <f t="shared" si="19"/>
        <v>0</v>
      </c>
      <c r="CV35" s="17">
        <f t="shared" si="19"/>
        <v>0</v>
      </c>
      <c r="CW35" s="17">
        <f t="shared" si="19"/>
        <v>0</v>
      </c>
      <c r="CX35" s="17">
        <f t="shared" si="19"/>
        <v>0</v>
      </c>
      <c r="CY35" s="17">
        <f t="shared" si="19"/>
        <v>0</v>
      </c>
      <c r="CZ35" s="17">
        <f t="shared" si="19"/>
        <v>0</v>
      </c>
      <c r="DA35" s="17">
        <f t="shared" si="19"/>
        <v>0</v>
      </c>
      <c r="DB35" s="17">
        <f t="shared" si="19"/>
        <v>0</v>
      </c>
      <c r="DC35" s="17">
        <f t="shared" si="19"/>
        <v>0</v>
      </c>
      <c r="DD35" s="17">
        <f t="shared" si="19"/>
        <v>0</v>
      </c>
      <c r="DE35" s="17">
        <f t="shared" si="19"/>
        <v>0</v>
      </c>
      <c r="DF35" s="17">
        <f t="shared" si="19"/>
        <v>0</v>
      </c>
      <c r="DG35" s="17">
        <f t="shared" si="19"/>
        <v>0</v>
      </c>
      <c r="DH35" s="17">
        <f t="shared" si="19"/>
        <v>0</v>
      </c>
      <c r="DI35" s="17">
        <f t="shared" si="19"/>
        <v>0</v>
      </c>
      <c r="DJ35" s="17">
        <f t="shared" si="19"/>
        <v>0</v>
      </c>
      <c r="DK35" s="17">
        <f t="shared" si="19"/>
        <v>0</v>
      </c>
    </row>
    <row r="36" spans="1:115" x14ac:dyDescent="0.25">
      <c r="A36" s="25">
        <f t="shared" si="15"/>
        <v>0.221</v>
      </c>
      <c r="B36" s="17">
        <f t="shared" si="20"/>
        <v>28.5</v>
      </c>
      <c r="C36" s="17">
        <f t="shared" si="14"/>
        <v>4.058424165647331</v>
      </c>
      <c r="D36" s="17">
        <f t="shared" ca="1" si="14"/>
        <v>4.0047083035132509</v>
      </c>
      <c r="E36" s="17">
        <f t="shared" ca="1" si="14"/>
        <v>3.9508734657096873</v>
      </c>
      <c r="F36" s="17">
        <f t="shared" ca="1" si="14"/>
        <v>3.9116202453532907</v>
      </c>
      <c r="G36" s="17">
        <f t="shared" ca="1" si="14"/>
        <v>3.9656017173444944</v>
      </c>
      <c r="H36" s="17">
        <f t="shared" ca="1" si="14"/>
        <v>3.9656175909908278</v>
      </c>
      <c r="I36" s="17">
        <f t="shared" ca="1" si="14"/>
        <v>3.965657255575735</v>
      </c>
      <c r="J36" s="17">
        <f t="shared" ca="1" si="14"/>
        <v>4.0441719004005812</v>
      </c>
      <c r="K36" s="17">
        <f t="shared" ca="1" si="14"/>
        <v>4.0027056841800857</v>
      </c>
      <c r="L36" s="17">
        <f t="shared" ca="1" si="14"/>
        <v>4.1178820610518727</v>
      </c>
      <c r="M36" s="17">
        <f t="shared" ca="1" si="14"/>
        <v>4.0911782332207665</v>
      </c>
      <c r="N36" s="17">
        <f t="shared" ca="1" si="14"/>
        <v>4.1034869344966118</v>
      </c>
      <c r="O36" s="17">
        <f t="shared" ca="1" si="14"/>
        <v>4.1035978586878556</v>
      </c>
      <c r="P36" s="17">
        <f t="shared" ca="1" si="14"/>
        <v>4.1037097598146453</v>
      </c>
      <c r="Q36" s="17">
        <f t="shared" ca="1" si="14"/>
        <v>4.0989439095739648</v>
      </c>
      <c r="R36" s="17">
        <f t="shared" ca="1" si="14"/>
        <v>4.1088146883169756</v>
      </c>
      <c r="S36" s="17">
        <f t="shared" ca="1" si="21"/>
        <v>4.0625916368655162</v>
      </c>
      <c r="T36" s="17">
        <f t="shared" ca="1" si="21"/>
        <v>4.0773634464872046</v>
      </c>
      <c r="U36" s="17">
        <f t="shared" ca="1" si="21"/>
        <v>4.123873503304381</v>
      </c>
      <c r="V36" s="17">
        <f t="shared" ca="1" si="21"/>
        <v>4.1239864876878087</v>
      </c>
      <c r="W36" s="17">
        <f t="shared" ca="1" si="21"/>
        <v>4.1240994751667408</v>
      </c>
      <c r="X36" s="17">
        <f t="shared" ca="1" si="21"/>
        <v>4.2241531946317288</v>
      </c>
      <c r="Y36" s="17">
        <f t="shared" si="21"/>
        <v>0</v>
      </c>
      <c r="Z36" s="17">
        <f t="shared" si="21"/>
        <v>0</v>
      </c>
      <c r="AA36" s="17">
        <f t="shared" si="21"/>
        <v>0</v>
      </c>
      <c r="AB36" s="17">
        <f t="shared" si="21"/>
        <v>0</v>
      </c>
      <c r="AC36" s="17">
        <f t="shared" si="21"/>
        <v>0</v>
      </c>
      <c r="AD36" s="17">
        <f t="shared" si="21"/>
        <v>0</v>
      </c>
      <c r="AE36" s="17">
        <f t="shared" si="21"/>
        <v>0</v>
      </c>
      <c r="AF36" s="17">
        <f t="shared" si="21"/>
        <v>0</v>
      </c>
      <c r="AG36" s="17">
        <f t="shared" si="21"/>
        <v>0</v>
      </c>
      <c r="AH36" s="17">
        <f t="shared" si="21"/>
        <v>0</v>
      </c>
      <c r="AI36" s="17">
        <f t="shared" si="21"/>
        <v>0</v>
      </c>
      <c r="AJ36" s="17">
        <f t="shared" si="21"/>
        <v>0</v>
      </c>
      <c r="AK36" s="17">
        <f t="shared" si="21"/>
        <v>0</v>
      </c>
      <c r="AL36" s="17">
        <f t="shared" si="21"/>
        <v>0</v>
      </c>
      <c r="AM36" s="17">
        <f t="shared" si="21"/>
        <v>0</v>
      </c>
      <c r="AN36" s="17">
        <f t="shared" si="21"/>
        <v>0</v>
      </c>
      <c r="AO36" s="17">
        <f t="shared" si="21"/>
        <v>0</v>
      </c>
      <c r="AP36" s="17">
        <f t="shared" si="21"/>
        <v>0</v>
      </c>
      <c r="AQ36" s="17">
        <f t="shared" si="21"/>
        <v>0</v>
      </c>
      <c r="AR36" s="17">
        <f t="shared" si="21"/>
        <v>0</v>
      </c>
      <c r="AS36" s="17">
        <f t="shared" si="21"/>
        <v>0</v>
      </c>
      <c r="AT36" s="17">
        <f t="shared" si="21"/>
        <v>0</v>
      </c>
      <c r="AU36" s="17">
        <f t="shared" si="21"/>
        <v>0</v>
      </c>
      <c r="AV36" s="17">
        <f t="shared" si="21"/>
        <v>0</v>
      </c>
      <c r="AW36" s="17">
        <f t="shared" si="21"/>
        <v>0</v>
      </c>
      <c r="AX36" s="17">
        <f t="shared" si="21"/>
        <v>0</v>
      </c>
      <c r="AY36" s="17">
        <f t="shared" si="21"/>
        <v>0</v>
      </c>
      <c r="AZ36" s="17">
        <f t="shared" si="21"/>
        <v>0</v>
      </c>
      <c r="BA36" s="17">
        <f t="shared" si="21"/>
        <v>0</v>
      </c>
      <c r="BB36" s="17">
        <f t="shared" si="21"/>
        <v>0</v>
      </c>
      <c r="BC36" s="17">
        <f t="shared" si="21"/>
        <v>0</v>
      </c>
      <c r="BD36" s="17">
        <f t="shared" si="21"/>
        <v>0</v>
      </c>
      <c r="BE36" s="17">
        <f t="shared" si="21"/>
        <v>0</v>
      </c>
      <c r="BF36" s="17">
        <f t="shared" si="21"/>
        <v>0</v>
      </c>
      <c r="BG36" s="17">
        <f t="shared" si="21"/>
        <v>0</v>
      </c>
      <c r="BH36" s="17">
        <f t="shared" si="21"/>
        <v>0</v>
      </c>
      <c r="BI36" s="17">
        <f t="shared" si="21"/>
        <v>0</v>
      </c>
      <c r="BJ36" s="17">
        <f t="shared" si="21"/>
        <v>0</v>
      </c>
      <c r="BK36" s="17">
        <f t="shared" si="21"/>
        <v>0</v>
      </c>
      <c r="BL36" s="17">
        <f t="shared" si="21"/>
        <v>0</v>
      </c>
      <c r="BM36" s="17">
        <f t="shared" si="21"/>
        <v>0</v>
      </c>
      <c r="BN36" s="17">
        <f t="shared" si="21"/>
        <v>0</v>
      </c>
      <c r="BO36" s="17">
        <f t="shared" si="21"/>
        <v>0</v>
      </c>
      <c r="BP36" s="17">
        <f t="shared" si="21"/>
        <v>0</v>
      </c>
      <c r="BQ36" s="17">
        <f t="shared" si="21"/>
        <v>0</v>
      </c>
      <c r="BR36" s="17">
        <f t="shared" si="21"/>
        <v>0</v>
      </c>
      <c r="BS36" s="17">
        <f t="shared" si="21"/>
        <v>0</v>
      </c>
      <c r="BT36" s="17">
        <f t="shared" si="21"/>
        <v>0</v>
      </c>
      <c r="BU36" s="17">
        <f t="shared" si="21"/>
        <v>0</v>
      </c>
      <c r="BV36" s="17">
        <f t="shared" si="21"/>
        <v>0</v>
      </c>
      <c r="BW36" s="17">
        <f t="shared" si="21"/>
        <v>0</v>
      </c>
      <c r="BX36" s="17">
        <f t="shared" si="21"/>
        <v>0</v>
      </c>
      <c r="BY36" s="17">
        <f t="shared" si="21"/>
        <v>0</v>
      </c>
      <c r="BZ36" s="17">
        <f t="shared" si="21"/>
        <v>0</v>
      </c>
      <c r="CA36" s="17">
        <f t="shared" si="21"/>
        <v>0</v>
      </c>
      <c r="CB36" s="17">
        <f t="shared" si="21"/>
        <v>0</v>
      </c>
      <c r="CC36" s="17">
        <f t="shared" si="21"/>
        <v>0</v>
      </c>
      <c r="CD36" s="17">
        <f t="shared" ref="CD36:DK38" si="22">IF($B$1="Long Call",
IF(CD$15&gt;$B$3,0,
IF(CD$18&lt;=0,
IF(CD$16&gt;$B36,CD$16-$B36,0),EXP(-$B$5*CD$19)*CD$16*NORMSDIST((LN(CD$16/$B36)+($B$4-$B$5+0.5*$A36^2)*CD$19)/($A36*SQRT(CD$19)))-$B36*EXP(-$B$4*CD$19)*NORMSDIST((LN(CD$16/$B36)+($B$4-$B$5+0.5*$A36^2)*CD$19)/($A36*SQRT(CD$19))-$A36*SQRT(CD$19)))),
IF(CD$15&gt;$B$3,0,
IF(CD$18&lt;=0,
IF(CD$16&lt;$B36,$B36-CD$16,0),$B36*EXP(-$B$4*CD$19)*NORMSDIST(-((LN(CD$16/$B36)+($B$4-$B$5+0.5*$A36^2)*CD$19)/($A36*SQRT(CD$19))-$A36*SQRT(CD$19)))-EXP(-$B$5*CD$19)*CD$16*NORMSDIST(-(LN(CD$16/$B36)+($B$4-$B$5+0.5*$A36^2)*CD$19)/($A36*SQRT(CD$19))))))</f>
        <v>0</v>
      </c>
      <c r="CE36" s="17">
        <f t="shared" si="22"/>
        <v>0</v>
      </c>
      <c r="CF36" s="17">
        <f t="shared" si="22"/>
        <v>0</v>
      </c>
      <c r="CG36" s="17">
        <f t="shared" si="22"/>
        <v>0</v>
      </c>
      <c r="CH36" s="17">
        <f t="shared" si="22"/>
        <v>0</v>
      </c>
      <c r="CI36" s="17">
        <f t="shared" si="22"/>
        <v>0</v>
      </c>
      <c r="CJ36" s="17">
        <f t="shared" si="22"/>
        <v>0</v>
      </c>
      <c r="CK36" s="17">
        <f t="shared" si="22"/>
        <v>0</v>
      </c>
      <c r="CL36" s="17">
        <f t="shared" si="22"/>
        <v>0</v>
      </c>
      <c r="CM36" s="17">
        <f t="shared" si="22"/>
        <v>0</v>
      </c>
      <c r="CN36" s="17">
        <f t="shared" si="22"/>
        <v>0</v>
      </c>
      <c r="CO36" s="17">
        <f t="shared" si="22"/>
        <v>0</v>
      </c>
      <c r="CP36" s="17">
        <f t="shared" si="22"/>
        <v>0</v>
      </c>
      <c r="CQ36" s="17">
        <f t="shared" si="22"/>
        <v>0</v>
      </c>
      <c r="CR36" s="17">
        <f t="shared" si="22"/>
        <v>0</v>
      </c>
      <c r="CS36" s="17">
        <f t="shared" si="22"/>
        <v>0</v>
      </c>
      <c r="CT36" s="17">
        <f t="shared" si="22"/>
        <v>0</v>
      </c>
      <c r="CU36" s="17">
        <f t="shared" si="22"/>
        <v>0</v>
      </c>
      <c r="CV36" s="17">
        <f t="shared" si="22"/>
        <v>0</v>
      </c>
      <c r="CW36" s="17">
        <f t="shared" si="22"/>
        <v>0</v>
      </c>
      <c r="CX36" s="17">
        <f t="shared" si="22"/>
        <v>0</v>
      </c>
      <c r="CY36" s="17">
        <f t="shared" si="22"/>
        <v>0</v>
      </c>
      <c r="CZ36" s="17">
        <f t="shared" si="22"/>
        <v>0</v>
      </c>
      <c r="DA36" s="17">
        <f t="shared" si="22"/>
        <v>0</v>
      </c>
      <c r="DB36" s="17">
        <f t="shared" si="22"/>
        <v>0</v>
      </c>
      <c r="DC36" s="17">
        <f t="shared" si="22"/>
        <v>0</v>
      </c>
      <c r="DD36" s="17">
        <f t="shared" si="22"/>
        <v>0</v>
      </c>
      <c r="DE36" s="17">
        <f t="shared" si="22"/>
        <v>0</v>
      </c>
      <c r="DF36" s="17">
        <f t="shared" si="22"/>
        <v>0</v>
      </c>
      <c r="DG36" s="17">
        <f t="shared" si="22"/>
        <v>0</v>
      </c>
      <c r="DH36" s="17">
        <f t="shared" si="22"/>
        <v>0</v>
      </c>
      <c r="DI36" s="17">
        <f t="shared" si="22"/>
        <v>0</v>
      </c>
      <c r="DJ36" s="17">
        <f t="shared" si="22"/>
        <v>0</v>
      </c>
      <c r="DK36" s="17">
        <f t="shared" si="22"/>
        <v>0</v>
      </c>
    </row>
    <row r="37" spans="1:115" x14ac:dyDescent="0.25">
      <c r="A37" s="25">
        <f t="shared" si="15"/>
        <v>0.221</v>
      </c>
      <c r="B37" s="17">
        <f t="shared" si="20"/>
        <v>29</v>
      </c>
      <c r="C37" s="17">
        <f t="shared" si="14"/>
        <v>4.5576132182639419</v>
      </c>
      <c r="D37" s="17">
        <f t="shared" ca="1" si="14"/>
        <v>4.5039640688650806</v>
      </c>
      <c r="E37" s="17">
        <f t="shared" ca="1" si="14"/>
        <v>4.4501960871402204</v>
      </c>
      <c r="F37" s="17">
        <f t="shared" ca="1" si="14"/>
        <v>4.4110243068116155</v>
      </c>
      <c r="G37" s="17">
        <f t="shared" ca="1" si="14"/>
        <v>4.4651527927485191</v>
      </c>
      <c r="H37" s="17">
        <f t="shared" ca="1" si="14"/>
        <v>4.4652482506287932</v>
      </c>
      <c r="I37" s="17">
        <f t="shared" ca="1" si="14"/>
        <v>4.4653521414801496</v>
      </c>
      <c r="J37" s="17">
        <f t="shared" ca="1" si="14"/>
        <v>4.5439333560927011</v>
      </c>
      <c r="K37" s="17">
        <f t="shared" ca="1" si="14"/>
        <v>4.5024959565945757</v>
      </c>
      <c r="L37" s="17">
        <f t="shared" ca="1" si="14"/>
        <v>4.6177074678271985</v>
      </c>
      <c r="M37" s="17">
        <f t="shared" ca="1" si="14"/>
        <v>4.5910222623698012</v>
      </c>
      <c r="N37" s="17">
        <f t="shared" ca="1" si="14"/>
        <v>4.6033479865733149</v>
      </c>
      <c r="O37" s="17">
        <f t="shared" ca="1" si="14"/>
        <v>4.6034739442409851</v>
      </c>
      <c r="P37" s="17">
        <f t="shared" ca="1" si="14"/>
        <v>4.6036000240528061</v>
      </c>
      <c r="Q37" s="17">
        <f t="shared" ca="1" si="14"/>
        <v>4.5988480006630787</v>
      </c>
      <c r="R37" s="17">
        <f t="shared" ca="1" si="14"/>
        <v>4.608732500852156</v>
      </c>
      <c r="S37" s="17">
        <f t="shared" ref="S37:CD38" ca="1" si="23">IF($B$1="Long Call",
IF(S$15&gt;$B$3,0,
IF(S$18&lt;=0,
IF(S$16&gt;$B37,S$16-$B37,0),EXP(-$B$5*S$19)*S$16*NORMSDIST((LN(S$16/$B37)+($B$4-$B$5+0.5*$A37^2)*S$19)/($A37*SQRT(S$19)))-$B37*EXP(-$B$4*S$19)*NORMSDIST((LN(S$16/$B37)+($B$4-$B$5+0.5*$A37^2)*S$19)/($A37*SQRT(S$19))-$A37*SQRT(S$19)))),
IF(S$15&gt;$B$3,0,
IF(S$18&lt;=0,
IF(S$16&lt;$B37,$B37-S$16,0),$B37*EXP(-$B$4*S$19)*NORMSDIST(-((LN(S$16/$B37)+($B$4-$B$5+0.5*$A37^2)*S$19)/($A37*SQRT(S$19))-$A37*SQRT(S$19)))-EXP(-$B$5*S$19)*S$16*NORMSDIST(-(LN(S$16/$B37)+($B$4-$B$5+0.5*$A37^2)*S$19)/($A37*SQRT(S$19))))))</f>
        <v>4.5625231482583466</v>
      </c>
      <c r="T37" s="17">
        <f t="shared" ca="1" si="23"/>
        <v>4.5773086549678972</v>
      </c>
      <c r="U37" s="17">
        <f t="shared" ca="1" si="23"/>
        <v>4.6238324091027927</v>
      </c>
      <c r="V37" s="17">
        <f t="shared" ca="1" si="23"/>
        <v>4.6239590911781292</v>
      </c>
      <c r="W37" s="17">
        <f t="shared" ca="1" si="23"/>
        <v>4.6240857767242574</v>
      </c>
      <c r="X37" s="17">
        <f t="shared" ca="1" si="23"/>
        <v>4.7241531946317288</v>
      </c>
      <c r="Y37" s="17">
        <f t="shared" si="23"/>
        <v>0</v>
      </c>
      <c r="Z37" s="17">
        <f t="shared" si="23"/>
        <v>0</v>
      </c>
      <c r="AA37" s="17">
        <f t="shared" si="23"/>
        <v>0</v>
      </c>
      <c r="AB37" s="17">
        <f t="shared" si="23"/>
        <v>0</v>
      </c>
      <c r="AC37" s="17">
        <f t="shared" si="23"/>
        <v>0</v>
      </c>
      <c r="AD37" s="17">
        <f t="shared" si="23"/>
        <v>0</v>
      </c>
      <c r="AE37" s="17">
        <f t="shared" si="23"/>
        <v>0</v>
      </c>
      <c r="AF37" s="17">
        <f t="shared" si="23"/>
        <v>0</v>
      </c>
      <c r="AG37" s="17">
        <f t="shared" si="23"/>
        <v>0</v>
      </c>
      <c r="AH37" s="17">
        <f t="shared" si="23"/>
        <v>0</v>
      </c>
      <c r="AI37" s="17">
        <f t="shared" si="23"/>
        <v>0</v>
      </c>
      <c r="AJ37" s="17">
        <f t="shared" si="23"/>
        <v>0</v>
      </c>
      <c r="AK37" s="17">
        <f t="shared" si="23"/>
        <v>0</v>
      </c>
      <c r="AL37" s="17">
        <f t="shared" si="23"/>
        <v>0</v>
      </c>
      <c r="AM37" s="17">
        <f t="shared" si="23"/>
        <v>0</v>
      </c>
      <c r="AN37" s="17">
        <f t="shared" si="23"/>
        <v>0</v>
      </c>
      <c r="AO37" s="17">
        <f t="shared" si="23"/>
        <v>0</v>
      </c>
      <c r="AP37" s="17">
        <f t="shared" si="23"/>
        <v>0</v>
      </c>
      <c r="AQ37" s="17">
        <f t="shared" si="23"/>
        <v>0</v>
      </c>
      <c r="AR37" s="17">
        <f t="shared" si="23"/>
        <v>0</v>
      </c>
      <c r="AS37" s="17">
        <f t="shared" si="23"/>
        <v>0</v>
      </c>
      <c r="AT37" s="17">
        <f t="shared" si="23"/>
        <v>0</v>
      </c>
      <c r="AU37" s="17">
        <f t="shared" si="23"/>
        <v>0</v>
      </c>
      <c r="AV37" s="17">
        <f t="shared" si="23"/>
        <v>0</v>
      </c>
      <c r="AW37" s="17">
        <f t="shared" si="23"/>
        <v>0</v>
      </c>
      <c r="AX37" s="17">
        <f t="shared" si="23"/>
        <v>0</v>
      </c>
      <c r="AY37" s="17">
        <f t="shared" si="23"/>
        <v>0</v>
      </c>
      <c r="AZ37" s="17">
        <f t="shared" si="23"/>
        <v>0</v>
      </c>
      <c r="BA37" s="17">
        <f t="shared" si="23"/>
        <v>0</v>
      </c>
      <c r="BB37" s="17">
        <f t="shared" si="23"/>
        <v>0</v>
      </c>
      <c r="BC37" s="17">
        <f t="shared" si="23"/>
        <v>0</v>
      </c>
      <c r="BD37" s="17">
        <f t="shared" si="23"/>
        <v>0</v>
      </c>
      <c r="BE37" s="17">
        <f t="shared" si="23"/>
        <v>0</v>
      </c>
      <c r="BF37" s="17">
        <f t="shared" si="23"/>
        <v>0</v>
      </c>
      <c r="BG37" s="17">
        <f t="shared" si="23"/>
        <v>0</v>
      </c>
      <c r="BH37" s="17">
        <f t="shared" si="23"/>
        <v>0</v>
      </c>
      <c r="BI37" s="17">
        <f t="shared" si="23"/>
        <v>0</v>
      </c>
      <c r="BJ37" s="17">
        <f t="shared" si="23"/>
        <v>0</v>
      </c>
      <c r="BK37" s="17">
        <f t="shared" si="23"/>
        <v>0</v>
      </c>
      <c r="BL37" s="17">
        <f t="shared" si="23"/>
        <v>0</v>
      </c>
      <c r="BM37" s="17">
        <f t="shared" si="23"/>
        <v>0</v>
      </c>
      <c r="BN37" s="17">
        <f t="shared" si="23"/>
        <v>0</v>
      </c>
      <c r="BO37" s="17">
        <f t="shared" si="23"/>
        <v>0</v>
      </c>
      <c r="BP37" s="17">
        <f t="shared" si="23"/>
        <v>0</v>
      </c>
      <c r="BQ37" s="17">
        <f t="shared" si="23"/>
        <v>0</v>
      </c>
      <c r="BR37" s="17">
        <f t="shared" si="23"/>
        <v>0</v>
      </c>
      <c r="BS37" s="17">
        <f t="shared" si="23"/>
        <v>0</v>
      </c>
      <c r="BT37" s="17">
        <f t="shared" si="23"/>
        <v>0</v>
      </c>
      <c r="BU37" s="17">
        <f t="shared" si="23"/>
        <v>0</v>
      </c>
      <c r="BV37" s="17">
        <f t="shared" si="23"/>
        <v>0</v>
      </c>
      <c r="BW37" s="17">
        <f t="shared" si="23"/>
        <v>0</v>
      </c>
      <c r="BX37" s="17">
        <f t="shared" si="23"/>
        <v>0</v>
      </c>
      <c r="BY37" s="17">
        <f t="shared" si="23"/>
        <v>0</v>
      </c>
      <c r="BZ37" s="17">
        <f t="shared" si="23"/>
        <v>0</v>
      </c>
      <c r="CA37" s="17">
        <f t="shared" si="23"/>
        <v>0</v>
      </c>
      <c r="CB37" s="17">
        <f t="shared" si="23"/>
        <v>0</v>
      </c>
      <c r="CC37" s="17">
        <f t="shared" si="23"/>
        <v>0</v>
      </c>
      <c r="CD37" s="17">
        <f t="shared" si="23"/>
        <v>0</v>
      </c>
      <c r="CE37" s="17">
        <f t="shared" si="22"/>
        <v>0</v>
      </c>
      <c r="CF37" s="17">
        <f t="shared" si="22"/>
        <v>0</v>
      </c>
      <c r="CG37" s="17">
        <f t="shared" si="22"/>
        <v>0</v>
      </c>
      <c r="CH37" s="17">
        <f t="shared" si="22"/>
        <v>0</v>
      </c>
      <c r="CI37" s="17">
        <f t="shared" si="22"/>
        <v>0</v>
      </c>
      <c r="CJ37" s="17">
        <f t="shared" si="22"/>
        <v>0</v>
      </c>
      <c r="CK37" s="17">
        <f t="shared" si="22"/>
        <v>0</v>
      </c>
      <c r="CL37" s="17">
        <f t="shared" si="22"/>
        <v>0</v>
      </c>
      <c r="CM37" s="17">
        <f t="shared" si="22"/>
        <v>0</v>
      </c>
      <c r="CN37" s="17">
        <f t="shared" si="22"/>
        <v>0</v>
      </c>
      <c r="CO37" s="17">
        <f t="shared" si="22"/>
        <v>0</v>
      </c>
      <c r="CP37" s="17">
        <f t="shared" si="22"/>
        <v>0</v>
      </c>
      <c r="CQ37" s="17">
        <f t="shared" si="22"/>
        <v>0</v>
      </c>
      <c r="CR37" s="17">
        <f t="shared" si="22"/>
        <v>0</v>
      </c>
      <c r="CS37" s="17">
        <f t="shared" si="22"/>
        <v>0</v>
      </c>
      <c r="CT37" s="17">
        <f t="shared" si="22"/>
        <v>0</v>
      </c>
      <c r="CU37" s="17">
        <f t="shared" si="22"/>
        <v>0</v>
      </c>
      <c r="CV37" s="17">
        <f t="shared" si="22"/>
        <v>0</v>
      </c>
      <c r="CW37" s="17">
        <f t="shared" si="22"/>
        <v>0</v>
      </c>
      <c r="CX37" s="17">
        <f t="shared" si="22"/>
        <v>0</v>
      </c>
      <c r="CY37" s="17">
        <f t="shared" si="22"/>
        <v>0</v>
      </c>
      <c r="CZ37" s="17">
        <f t="shared" si="22"/>
        <v>0</v>
      </c>
      <c r="DA37" s="17">
        <f t="shared" si="22"/>
        <v>0</v>
      </c>
      <c r="DB37" s="17">
        <f t="shared" si="22"/>
        <v>0</v>
      </c>
      <c r="DC37" s="17">
        <f t="shared" si="22"/>
        <v>0</v>
      </c>
      <c r="DD37" s="17">
        <f t="shared" si="22"/>
        <v>0</v>
      </c>
      <c r="DE37" s="17">
        <f t="shared" si="22"/>
        <v>0</v>
      </c>
      <c r="DF37" s="17">
        <f t="shared" si="22"/>
        <v>0</v>
      </c>
      <c r="DG37" s="17">
        <f t="shared" si="22"/>
        <v>0</v>
      </c>
      <c r="DH37" s="17">
        <f t="shared" si="22"/>
        <v>0</v>
      </c>
      <c r="DI37" s="17">
        <f t="shared" si="22"/>
        <v>0</v>
      </c>
      <c r="DJ37" s="17">
        <f t="shared" si="22"/>
        <v>0</v>
      </c>
      <c r="DK37" s="17">
        <f t="shared" si="22"/>
        <v>0</v>
      </c>
    </row>
    <row r="38" spans="1:115" x14ac:dyDescent="0.25">
      <c r="A38" s="25">
        <f t="shared" si="15"/>
        <v>0.221</v>
      </c>
      <c r="B38" s="17">
        <f t="shared" si="20"/>
        <v>29.5</v>
      </c>
      <c r="C38" s="17">
        <f t="shared" si="14"/>
        <v>5.0571577729976269</v>
      </c>
      <c r="D38" s="17">
        <f t="shared" ca="1" si="14"/>
        <v>5.0035450926862133</v>
      </c>
      <c r="E38" s="17">
        <f t="shared" ca="1" si="14"/>
        <v>4.9498126178753914</v>
      </c>
      <c r="F38" s="17">
        <f t="shared" ca="1" si="14"/>
        <v>4.9106797443619641</v>
      </c>
      <c r="G38" s="17">
        <f t="shared" ca="1" si="14"/>
        <v>4.9648642489001276</v>
      </c>
      <c r="H38" s="17">
        <f t="shared" ca="1" si="14"/>
        <v>4.9649933105589419</v>
      </c>
      <c r="I38" s="17">
        <f t="shared" ca="1" si="14"/>
        <v>4.965124958930641</v>
      </c>
      <c r="J38" s="17">
        <f t="shared" ca="1" si="14"/>
        <v>5.0437326385715053</v>
      </c>
      <c r="K38" s="17">
        <f t="shared" ca="1" si="14"/>
        <v>5.0023124259342353</v>
      </c>
      <c r="L38" s="17">
        <f t="shared" ca="1" si="14"/>
        <v>5.1175416394157445</v>
      </c>
      <c r="M38" s="17">
        <f t="shared" ca="1" si="14"/>
        <v>5.0908709456020276</v>
      </c>
      <c r="N38" s="17">
        <f t="shared" ca="1" si="14"/>
        <v>5.1032108198448647</v>
      </c>
      <c r="O38" s="17">
        <f t="shared" ca="1" si="14"/>
        <v>5.1033506210498096</v>
      </c>
      <c r="P38" s="17">
        <f t="shared" ca="1" si="14"/>
        <v>5.1034904377402981</v>
      </c>
      <c r="Q38" s="17">
        <f t="shared" ca="1" si="14"/>
        <v>5.0987521183419098</v>
      </c>
      <c r="R38" s="17">
        <f t="shared" ca="1" si="14"/>
        <v>5.1086503157686636</v>
      </c>
      <c r="S38" s="17">
        <f t="shared" ca="1" si="23"/>
        <v>5.0624546597969697</v>
      </c>
      <c r="T38" s="17">
        <f t="shared" ca="1" si="23"/>
        <v>5.0772538634496804</v>
      </c>
      <c r="U38" s="17">
        <f t="shared" ca="1" si="23"/>
        <v>5.1237913149012044</v>
      </c>
      <c r="V38" s="17">
        <f t="shared" ca="1" si="23"/>
        <v>5.1239316946684532</v>
      </c>
      <c r="W38" s="17">
        <f t="shared" ca="1" si="23"/>
        <v>5.1240720782817704</v>
      </c>
      <c r="X38" s="17">
        <f t="shared" ca="1" si="23"/>
        <v>5.2241531946317288</v>
      </c>
      <c r="Y38" s="17">
        <f t="shared" si="23"/>
        <v>0</v>
      </c>
      <c r="Z38" s="17">
        <f t="shared" si="23"/>
        <v>0</v>
      </c>
      <c r="AA38" s="17">
        <f t="shared" si="23"/>
        <v>0</v>
      </c>
      <c r="AB38" s="17">
        <f t="shared" si="23"/>
        <v>0</v>
      </c>
      <c r="AC38" s="17">
        <f t="shared" si="23"/>
        <v>0</v>
      </c>
      <c r="AD38" s="17">
        <f t="shared" si="23"/>
        <v>0</v>
      </c>
      <c r="AE38" s="17">
        <f t="shared" si="23"/>
        <v>0</v>
      </c>
      <c r="AF38" s="17">
        <f t="shared" si="23"/>
        <v>0</v>
      </c>
      <c r="AG38" s="17">
        <f t="shared" si="23"/>
        <v>0</v>
      </c>
      <c r="AH38" s="17">
        <f t="shared" si="23"/>
        <v>0</v>
      </c>
      <c r="AI38" s="17">
        <f t="shared" si="23"/>
        <v>0</v>
      </c>
      <c r="AJ38" s="17">
        <f t="shared" si="23"/>
        <v>0</v>
      </c>
      <c r="AK38" s="17">
        <f t="shared" si="23"/>
        <v>0</v>
      </c>
      <c r="AL38" s="17">
        <f t="shared" si="23"/>
        <v>0</v>
      </c>
      <c r="AM38" s="17">
        <f t="shared" si="23"/>
        <v>0</v>
      </c>
      <c r="AN38" s="17">
        <f t="shared" si="23"/>
        <v>0</v>
      </c>
      <c r="AO38" s="17">
        <f t="shared" si="23"/>
        <v>0</v>
      </c>
      <c r="AP38" s="17">
        <f t="shared" si="23"/>
        <v>0</v>
      </c>
      <c r="AQ38" s="17">
        <f t="shared" si="23"/>
        <v>0</v>
      </c>
      <c r="AR38" s="17">
        <f t="shared" si="23"/>
        <v>0</v>
      </c>
      <c r="AS38" s="17">
        <f t="shared" si="23"/>
        <v>0</v>
      </c>
      <c r="AT38" s="17">
        <f t="shared" si="23"/>
        <v>0</v>
      </c>
      <c r="AU38" s="17">
        <f t="shared" si="23"/>
        <v>0</v>
      </c>
      <c r="AV38" s="17">
        <f t="shared" si="23"/>
        <v>0</v>
      </c>
      <c r="AW38" s="17">
        <f t="shared" si="23"/>
        <v>0</v>
      </c>
      <c r="AX38" s="17">
        <f t="shared" si="23"/>
        <v>0</v>
      </c>
      <c r="AY38" s="17">
        <f t="shared" si="23"/>
        <v>0</v>
      </c>
      <c r="AZ38" s="17">
        <f t="shared" si="23"/>
        <v>0</v>
      </c>
      <c r="BA38" s="17">
        <f t="shared" si="23"/>
        <v>0</v>
      </c>
      <c r="BB38" s="17">
        <f t="shared" si="23"/>
        <v>0</v>
      </c>
      <c r="BC38" s="17">
        <f t="shared" si="23"/>
        <v>0</v>
      </c>
      <c r="BD38" s="17">
        <f t="shared" si="23"/>
        <v>0</v>
      </c>
      <c r="BE38" s="17">
        <f t="shared" si="23"/>
        <v>0</v>
      </c>
      <c r="BF38" s="17">
        <f t="shared" si="23"/>
        <v>0</v>
      </c>
      <c r="BG38" s="17">
        <f t="shared" si="23"/>
        <v>0</v>
      </c>
      <c r="BH38" s="17">
        <f t="shared" si="23"/>
        <v>0</v>
      </c>
      <c r="BI38" s="17">
        <f t="shared" si="23"/>
        <v>0</v>
      </c>
      <c r="BJ38" s="17">
        <f t="shared" si="23"/>
        <v>0</v>
      </c>
      <c r="BK38" s="17">
        <f t="shared" si="23"/>
        <v>0</v>
      </c>
      <c r="BL38" s="17">
        <f t="shared" si="23"/>
        <v>0</v>
      </c>
      <c r="BM38" s="17">
        <f t="shared" si="23"/>
        <v>0</v>
      </c>
      <c r="BN38" s="17">
        <f t="shared" si="23"/>
        <v>0</v>
      </c>
      <c r="BO38" s="17">
        <f t="shared" si="23"/>
        <v>0</v>
      </c>
      <c r="BP38" s="17">
        <f t="shared" si="23"/>
        <v>0</v>
      </c>
      <c r="BQ38" s="17">
        <f t="shared" si="23"/>
        <v>0</v>
      </c>
      <c r="BR38" s="17">
        <f t="shared" si="23"/>
        <v>0</v>
      </c>
      <c r="BS38" s="17">
        <f t="shared" si="23"/>
        <v>0</v>
      </c>
      <c r="BT38" s="17">
        <f t="shared" si="23"/>
        <v>0</v>
      </c>
      <c r="BU38" s="17">
        <f t="shared" si="23"/>
        <v>0</v>
      </c>
      <c r="BV38" s="17">
        <f t="shared" si="23"/>
        <v>0</v>
      </c>
      <c r="BW38" s="17">
        <f t="shared" si="23"/>
        <v>0</v>
      </c>
      <c r="BX38" s="17">
        <f t="shared" si="23"/>
        <v>0</v>
      </c>
      <c r="BY38" s="17">
        <f t="shared" si="23"/>
        <v>0</v>
      </c>
      <c r="BZ38" s="17">
        <f t="shared" si="23"/>
        <v>0</v>
      </c>
      <c r="CA38" s="17">
        <f t="shared" si="23"/>
        <v>0</v>
      </c>
      <c r="CB38" s="17">
        <f t="shared" si="23"/>
        <v>0</v>
      </c>
      <c r="CC38" s="17">
        <f t="shared" si="23"/>
        <v>0</v>
      </c>
      <c r="CD38" s="17">
        <f t="shared" si="23"/>
        <v>0</v>
      </c>
      <c r="CE38" s="17">
        <f t="shared" si="22"/>
        <v>0</v>
      </c>
      <c r="CF38" s="17">
        <f t="shared" si="22"/>
        <v>0</v>
      </c>
      <c r="CG38" s="17">
        <f t="shared" si="22"/>
        <v>0</v>
      </c>
      <c r="CH38" s="17">
        <f t="shared" si="22"/>
        <v>0</v>
      </c>
      <c r="CI38" s="17">
        <f t="shared" si="22"/>
        <v>0</v>
      </c>
      <c r="CJ38" s="17">
        <f t="shared" si="22"/>
        <v>0</v>
      </c>
      <c r="CK38" s="17">
        <f t="shared" si="22"/>
        <v>0</v>
      </c>
      <c r="CL38" s="17">
        <f t="shared" si="22"/>
        <v>0</v>
      </c>
      <c r="CM38" s="17">
        <f t="shared" si="22"/>
        <v>0</v>
      </c>
      <c r="CN38" s="17">
        <f t="shared" si="22"/>
        <v>0</v>
      </c>
      <c r="CO38" s="17">
        <f t="shared" si="22"/>
        <v>0</v>
      </c>
      <c r="CP38" s="17">
        <f t="shared" si="22"/>
        <v>0</v>
      </c>
      <c r="CQ38" s="17">
        <f t="shared" si="22"/>
        <v>0</v>
      </c>
      <c r="CR38" s="17">
        <f t="shared" si="22"/>
        <v>0</v>
      </c>
      <c r="CS38" s="17">
        <f t="shared" si="22"/>
        <v>0</v>
      </c>
      <c r="CT38" s="17">
        <f t="shared" si="22"/>
        <v>0</v>
      </c>
      <c r="CU38" s="17">
        <f t="shared" si="22"/>
        <v>0</v>
      </c>
      <c r="CV38" s="17">
        <f t="shared" si="22"/>
        <v>0</v>
      </c>
      <c r="CW38" s="17">
        <f t="shared" si="22"/>
        <v>0</v>
      </c>
      <c r="CX38" s="17">
        <f t="shared" si="22"/>
        <v>0</v>
      </c>
      <c r="CY38" s="17">
        <f t="shared" si="22"/>
        <v>0</v>
      </c>
      <c r="CZ38" s="17">
        <f t="shared" si="22"/>
        <v>0</v>
      </c>
      <c r="DA38" s="17">
        <f t="shared" si="22"/>
        <v>0</v>
      </c>
      <c r="DB38" s="17">
        <f t="shared" si="22"/>
        <v>0</v>
      </c>
      <c r="DC38" s="17">
        <f t="shared" si="22"/>
        <v>0</v>
      </c>
      <c r="DD38" s="17">
        <f t="shared" si="22"/>
        <v>0</v>
      </c>
      <c r="DE38" s="17">
        <f t="shared" si="22"/>
        <v>0</v>
      </c>
      <c r="DF38" s="17">
        <f t="shared" si="22"/>
        <v>0</v>
      </c>
      <c r="DG38" s="17">
        <f t="shared" si="22"/>
        <v>0</v>
      </c>
      <c r="DH38" s="17">
        <f t="shared" si="22"/>
        <v>0</v>
      </c>
      <c r="DI38" s="17">
        <f t="shared" si="22"/>
        <v>0</v>
      </c>
      <c r="DJ38" s="17">
        <f t="shared" si="22"/>
        <v>0</v>
      </c>
      <c r="DK38" s="17">
        <f t="shared" si="22"/>
        <v>0</v>
      </c>
    </row>
    <row r="39" spans="1:115" x14ac:dyDescent="0.25">
      <c r="D39" s="19"/>
    </row>
    <row r="40" spans="1:115" x14ac:dyDescent="0.25">
      <c r="B40" t="s">
        <v>27</v>
      </c>
    </row>
    <row r="41" spans="1:115" x14ac:dyDescent="0.25">
      <c r="B41" s="11">
        <f>B23</f>
        <v>22</v>
      </c>
      <c r="D41" s="20">
        <f ca="1">IF(D$18&lt;=0,"",(D23-$C23)/$C23)</f>
        <v>-0.23709057239538928</v>
      </c>
      <c r="E41" s="20">
        <f t="shared" ref="E41:BP45" ca="1" si="24">IF(E$18&lt;=0,"",(E23-$C23)/$C23)</f>
        <v>-0.43242950553005066</v>
      </c>
      <c r="F41" s="20">
        <f t="shared" ca="1" si="24"/>
        <v>-0.57520847401738917</v>
      </c>
      <c r="G41" s="20">
        <f t="shared" ca="1" si="24"/>
        <v>-0.61034178597232946</v>
      </c>
      <c r="H41" s="20">
        <f t="shared" ca="1" si="24"/>
        <v>-0.69268469684041178</v>
      </c>
      <c r="I41" s="20">
        <f t="shared" ca="1" si="24"/>
        <v>-0.76411999954524357</v>
      </c>
      <c r="J41" s="20">
        <f t="shared" ca="1" si="24"/>
        <v>-0.78018266122889934</v>
      </c>
      <c r="K41" s="20">
        <f t="shared" ca="1" si="24"/>
        <v>-0.85974198771571908</v>
      </c>
      <c r="L41" s="20">
        <f t="shared" ca="1" si="24"/>
        <v>-0.86020448292271512</v>
      </c>
      <c r="M41" s="20">
        <f t="shared" ca="1" si="24"/>
        <v>-0.915344594467426</v>
      </c>
      <c r="N41" s="20">
        <f t="shared" ca="1" si="24"/>
        <v>-0.94558971261387137</v>
      </c>
      <c r="O41" s="20">
        <f t="shared" ca="1" si="24"/>
        <v>-0.96951481095846792</v>
      </c>
      <c r="P41" s="20">
        <f t="shared" ca="1" si="24"/>
        <v>-0.98498090186083387</v>
      </c>
      <c r="Q41" s="20">
        <f t="shared" ca="1" si="24"/>
        <v>-0.99397933289442941</v>
      </c>
      <c r="R41" s="20">
        <f t="shared" ca="1" si="24"/>
        <v>-0.99800038477063369</v>
      </c>
      <c r="S41" s="20">
        <f t="shared" ca="1" si="24"/>
        <v>-0.99970039848172876</v>
      </c>
      <c r="T41" s="20">
        <f t="shared" ca="1" si="24"/>
        <v>-0.99996816884850026</v>
      </c>
      <c r="U41" s="20">
        <f t="shared" ca="1" si="24"/>
        <v>-0.99999879855684348</v>
      </c>
      <c r="V41" s="20">
        <f t="shared" ca="1" si="24"/>
        <v>-0.99999999903374337</v>
      </c>
      <c r="W41" s="20">
        <f t="shared" ca="1" si="24"/>
        <v>-1</v>
      </c>
      <c r="X41" s="20" t="str">
        <f t="shared" si="24"/>
        <v/>
      </c>
      <c r="Y41" s="20" t="str">
        <f t="shared" si="24"/>
        <v/>
      </c>
      <c r="Z41" s="20" t="str">
        <f t="shared" si="24"/>
        <v/>
      </c>
      <c r="AA41" s="20" t="str">
        <f t="shared" si="24"/>
        <v/>
      </c>
      <c r="AB41" s="20" t="str">
        <f t="shared" si="24"/>
        <v/>
      </c>
      <c r="AC41" s="20" t="str">
        <f t="shared" si="24"/>
        <v/>
      </c>
      <c r="AD41" s="20" t="str">
        <f t="shared" si="24"/>
        <v/>
      </c>
      <c r="AE41" s="20" t="str">
        <f t="shared" si="24"/>
        <v/>
      </c>
      <c r="AF41" s="20" t="str">
        <f t="shared" si="24"/>
        <v/>
      </c>
      <c r="AG41" s="20" t="str">
        <f t="shared" si="24"/>
        <v/>
      </c>
      <c r="AH41" s="20" t="str">
        <f t="shared" si="24"/>
        <v/>
      </c>
      <c r="AI41" s="20" t="str">
        <f t="shared" si="24"/>
        <v/>
      </c>
      <c r="AJ41" s="20" t="str">
        <f t="shared" si="24"/>
        <v/>
      </c>
      <c r="AK41" s="20" t="str">
        <f t="shared" si="24"/>
        <v/>
      </c>
      <c r="AL41" s="20" t="str">
        <f t="shared" si="24"/>
        <v/>
      </c>
      <c r="AM41" s="20" t="str">
        <f t="shared" si="24"/>
        <v/>
      </c>
      <c r="AN41" s="20" t="str">
        <f t="shared" si="24"/>
        <v/>
      </c>
      <c r="AO41" s="20" t="str">
        <f t="shared" si="24"/>
        <v/>
      </c>
      <c r="AP41" s="20" t="str">
        <f t="shared" si="24"/>
        <v/>
      </c>
      <c r="AQ41" s="20" t="str">
        <f t="shared" si="24"/>
        <v/>
      </c>
      <c r="AR41" s="20" t="str">
        <f t="shared" si="24"/>
        <v/>
      </c>
      <c r="AS41" s="20" t="str">
        <f t="shared" si="24"/>
        <v/>
      </c>
      <c r="AT41" s="20" t="str">
        <f t="shared" si="24"/>
        <v/>
      </c>
      <c r="AU41" s="20" t="str">
        <f t="shared" si="24"/>
        <v/>
      </c>
      <c r="AV41" s="20" t="str">
        <f t="shared" si="24"/>
        <v/>
      </c>
      <c r="AW41" s="20" t="str">
        <f t="shared" si="24"/>
        <v/>
      </c>
      <c r="AX41" s="20" t="str">
        <f t="shared" si="24"/>
        <v/>
      </c>
      <c r="AY41" s="20" t="str">
        <f t="shared" si="24"/>
        <v/>
      </c>
      <c r="AZ41" s="20" t="str">
        <f t="shared" si="24"/>
        <v/>
      </c>
      <c r="BA41" s="20" t="str">
        <f t="shared" si="24"/>
        <v/>
      </c>
      <c r="BB41" s="20" t="str">
        <f t="shared" si="24"/>
        <v/>
      </c>
      <c r="BC41" s="20" t="str">
        <f t="shared" si="24"/>
        <v/>
      </c>
      <c r="BD41" s="20" t="str">
        <f t="shared" si="24"/>
        <v/>
      </c>
      <c r="BE41" s="20" t="str">
        <f t="shared" si="24"/>
        <v/>
      </c>
      <c r="BF41" s="20" t="str">
        <f t="shared" si="24"/>
        <v/>
      </c>
      <c r="BG41" s="20" t="str">
        <f t="shared" si="24"/>
        <v/>
      </c>
      <c r="BH41" s="20" t="str">
        <f t="shared" si="24"/>
        <v/>
      </c>
      <c r="BI41" s="20" t="str">
        <f t="shared" si="24"/>
        <v/>
      </c>
      <c r="BJ41" s="20" t="str">
        <f t="shared" si="24"/>
        <v/>
      </c>
      <c r="BK41" s="20" t="str">
        <f t="shared" si="24"/>
        <v/>
      </c>
      <c r="BL41" s="20" t="str">
        <f t="shared" si="24"/>
        <v/>
      </c>
      <c r="BM41" s="20" t="str">
        <f t="shared" si="24"/>
        <v/>
      </c>
      <c r="BN41" s="20" t="str">
        <f t="shared" si="24"/>
        <v/>
      </c>
      <c r="BO41" s="20" t="str">
        <f t="shared" si="24"/>
        <v/>
      </c>
      <c r="BP41" s="20" t="str">
        <f t="shared" si="24"/>
        <v/>
      </c>
      <c r="BQ41" s="20" t="str">
        <f t="shared" ref="BQ41:DK47" si="25">IF(BQ$18&lt;=0,"",(BQ23-$C23)/$C23)</f>
        <v/>
      </c>
      <c r="BR41" s="20" t="str">
        <f t="shared" si="25"/>
        <v/>
      </c>
      <c r="BS41" s="20" t="str">
        <f t="shared" si="25"/>
        <v/>
      </c>
      <c r="BT41" s="20" t="str">
        <f t="shared" si="25"/>
        <v/>
      </c>
      <c r="BU41" s="20" t="str">
        <f t="shared" si="25"/>
        <v/>
      </c>
      <c r="BV41" s="20" t="str">
        <f t="shared" si="25"/>
        <v/>
      </c>
      <c r="BW41" s="20" t="str">
        <f t="shared" si="25"/>
        <v/>
      </c>
      <c r="BX41" s="20" t="str">
        <f t="shared" si="25"/>
        <v/>
      </c>
      <c r="BY41" s="20" t="str">
        <f t="shared" si="25"/>
        <v/>
      </c>
      <c r="BZ41" s="20" t="str">
        <f t="shared" si="25"/>
        <v/>
      </c>
      <c r="CA41" s="20" t="str">
        <f t="shared" si="25"/>
        <v/>
      </c>
      <c r="CB41" s="20" t="str">
        <f t="shared" si="25"/>
        <v/>
      </c>
      <c r="CC41" s="20" t="str">
        <f t="shared" si="25"/>
        <v/>
      </c>
      <c r="CD41" s="20" t="str">
        <f t="shared" si="25"/>
        <v/>
      </c>
      <c r="CE41" s="20" t="str">
        <f t="shared" si="25"/>
        <v/>
      </c>
      <c r="CF41" s="20" t="str">
        <f t="shared" si="25"/>
        <v/>
      </c>
      <c r="CG41" s="20" t="str">
        <f t="shared" si="25"/>
        <v/>
      </c>
      <c r="CH41" s="20" t="str">
        <f t="shared" si="25"/>
        <v/>
      </c>
      <c r="CI41" s="20" t="str">
        <f t="shared" si="25"/>
        <v/>
      </c>
      <c r="CJ41" s="20" t="str">
        <f t="shared" si="25"/>
        <v/>
      </c>
      <c r="CK41" s="20" t="str">
        <f t="shared" si="25"/>
        <v/>
      </c>
      <c r="CL41" s="20" t="str">
        <f t="shared" si="25"/>
        <v/>
      </c>
      <c r="CM41" s="20" t="str">
        <f t="shared" si="25"/>
        <v/>
      </c>
      <c r="CN41" s="20" t="str">
        <f t="shared" si="25"/>
        <v/>
      </c>
      <c r="CO41" s="20" t="str">
        <f t="shared" si="25"/>
        <v/>
      </c>
      <c r="CP41" s="20" t="str">
        <f t="shared" si="25"/>
        <v/>
      </c>
      <c r="CQ41" s="20" t="str">
        <f t="shared" si="25"/>
        <v/>
      </c>
      <c r="CR41" s="20" t="str">
        <f t="shared" si="25"/>
        <v/>
      </c>
      <c r="CS41" s="20" t="str">
        <f t="shared" si="25"/>
        <v/>
      </c>
      <c r="CT41" s="20" t="str">
        <f t="shared" si="25"/>
        <v/>
      </c>
      <c r="CU41" s="20" t="str">
        <f t="shared" si="25"/>
        <v/>
      </c>
      <c r="CV41" s="20" t="str">
        <f t="shared" si="25"/>
        <v/>
      </c>
      <c r="CW41" s="20" t="str">
        <f t="shared" si="25"/>
        <v/>
      </c>
      <c r="CX41" s="20" t="str">
        <f t="shared" si="25"/>
        <v/>
      </c>
      <c r="CY41" s="20" t="str">
        <f t="shared" si="25"/>
        <v/>
      </c>
      <c r="CZ41" s="20" t="str">
        <f t="shared" si="25"/>
        <v/>
      </c>
      <c r="DA41" s="20" t="str">
        <f t="shared" si="25"/>
        <v/>
      </c>
      <c r="DB41" s="20" t="str">
        <f t="shared" si="25"/>
        <v/>
      </c>
      <c r="DC41" s="20" t="str">
        <f t="shared" si="25"/>
        <v/>
      </c>
      <c r="DD41" s="20" t="str">
        <f t="shared" si="25"/>
        <v/>
      </c>
      <c r="DE41" s="20" t="str">
        <f t="shared" si="25"/>
        <v/>
      </c>
      <c r="DF41" s="20" t="str">
        <f t="shared" si="25"/>
        <v/>
      </c>
      <c r="DG41" s="20" t="str">
        <f t="shared" si="25"/>
        <v/>
      </c>
      <c r="DH41" s="20" t="str">
        <f t="shared" si="25"/>
        <v/>
      </c>
      <c r="DI41" s="20" t="str">
        <f t="shared" si="25"/>
        <v/>
      </c>
      <c r="DJ41" s="20" t="str">
        <f t="shared" si="25"/>
        <v/>
      </c>
      <c r="DK41" s="20" t="str">
        <f t="shared" si="25"/>
        <v/>
      </c>
    </row>
    <row r="42" spans="1:115" x14ac:dyDescent="0.25">
      <c r="B42" s="11">
        <f t="shared" ref="B42:B56" si="26">B24</f>
        <v>22.5</v>
      </c>
      <c r="D42" s="20">
        <f t="shared" ref="D42:S56" ca="1" si="27">IF(D$18&lt;=0,"",(D24-$C24)/$C24)</f>
        <v>-0.19290105171216801</v>
      </c>
      <c r="E42" s="20">
        <f t="shared" ca="1" si="27"/>
        <v>-0.36100347340652711</v>
      </c>
      <c r="F42" s="20">
        <f t="shared" ca="1" si="27"/>
        <v>-0.48987079583450521</v>
      </c>
      <c r="G42" s="20">
        <f t="shared" ca="1" si="27"/>
        <v>-0.51248746013631785</v>
      </c>
      <c r="H42" s="20">
        <f t="shared" ca="1" si="27"/>
        <v>-0.58977951027039777</v>
      </c>
      <c r="I42" s="20">
        <f t="shared" ca="1" si="27"/>
        <v>-0.66127102003955252</v>
      </c>
      <c r="J42" s="20">
        <f t="shared" ca="1" si="27"/>
        <v>-0.66783968427817808</v>
      </c>
      <c r="K42" s="20">
        <f t="shared" ca="1" si="27"/>
        <v>-0.76314669501739807</v>
      </c>
      <c r="L42" s="20">
        <f t="shared" ca="1" si="27"/>
        <v>-0.75092667335142116</v>
      </c>
      <c r="M42" s="20">
        <f t="shared" ca="1" si="27"/>
        <v>-0.82699513677271896</v>
      </c>
      <c r="N42" s="20">
        <f t="shared" ca="1" si="27"/>
        <v>-0.87195939150408264</v>
      </c>
      <c r="O42" s="20">
        <f t="shared" ca="1" si="27"/>
        <v>-0.91417121085426667</v>
      </c>
      <c r="P42" s="20">
        <f t="shared" ca="1" si="27"/>
        <v>-0.94715649132893021</v>
      </c>
      <c r="Q42" s="20">
        <f t="shared" ca="1" si="27"/>
        <v>-0.97171224476853391</v>
      </c>
      <c r="R42" s="20">
        <f t="shared" ca="1" si="27"/>
        <v>-0.98641613265164896</v>
      </c>
      <c r="S42" s="20">
        <f t="shared" ca="1" si="27"/>
        <v>-0.99635485278103519</v>
      </c>
      <c r="T42" s="20">
        <f t="shared" ca="1" si="24"/>
        <v>-0.99915853895568429</v>
      </c>
      <c r="U42" s="20">
        <f t="shared" ca="1" si="24"/>
        <v>-0.99989260279382319</v>
      </c>
      <c r="V42" s="20">
        <f t="shared" ca="1" si="24"/>
        <v>-0.99999886987836595</v>
      </c>
      <c r="W42" s="20">
        <f t="shared" ca="1" si="24"/>
        <v>-0.99999999999736044</v>
      </c>
      <c r="X42" s="20" t="str">
        <f t="shared" si="24"/>
        <v/>
      </c>
      <c r="Y42" s="20" t="str">
        <f t="shared" si="24"/>
        <v/>
      </c>
      <c r="Z42" s="20" t="str">
        <f t="shared" si="24"/>
        <v/>
      </c>
      <c r="AA42" s="20" t="str">
        <f t="shared" si="24"/>
        <v/>
      </c>
      <c r="AB42" s="20" t="str">
        <f t="shared" si="24"/>
        <v/>
      </c>
      <c r="AC42" s="20" t="str">
        <f t="shared" si="24"/>
        <v/>
      </c>
      <c r="AD42" s="20" t="str">
        <f t="shared" si="24"/>
        <v/>
      </c>
      <c r="AE42" s="20" t="str">
        <f t="shared" si="24"/>
        <v/>
      </c>
      <c r="AF42" s="20" t="str">
        <f t="shared" si="24"/>
        <v/>
      </c>
      <c r="AG42" s="20" t="str">
        <f t="shared" si="24"/>
        <v/>
      </c>
      <c r="AH42" s="20" t="str">
        <f t="shared" si="24"/>
        <v/>
      </c>
      <c r="AI42" s="20" t="str">
        <f t="shared" si="24"/>
        <v/>
      </c>
      <c r="AJ42" s="20" t="str">
        <f t="shared" si="24"/>
        <v/>
      </c>
      <c r="AK42" s="20" t="str">
        <f t="shared" si="24"/>
        <v/>
      </c>
      <c r="AL42" s="20" t="str">
        <f t="shared" si="24"/>
        <v/>
      </c>
      <c r="AM42" s="20" t="str">
        <f t="shared" si="24"/>
        <v/>
      </c>
      <c r="AN42" s="20" t="str">
        <f t="shared" si="24"/>
        <v/>
      </c>
      <c r="AO42" s="20" t="str">
        <f t="shared" si="24"/>
        <v/>
      </c>
      <c r="AP42" s="20" t="str">
        <f t="shared" si="24"/>
        <v/>
      </c>
      <c r="AQ42" s="20" t="str">
        <f t="shared" si="24"/>
        <v/>
      </c>
      <c r="AR42" s="20" t="str">
        <f t="shared" si="24"/>
        <v/>
      </c>
      <c r="AS42" s="20" t="str">
        <f t="shared" si="24"/>
        <v/>
      </c>
      <c r="AT42" s="20" t="str">
        <f t="shared" si="24"/>
        <v/>
      </c>
      <c r="AU42" s="20" t="str">
        <f t="shared" si="24"/>
        <v/>
      </c>
      <c r="AV42" s="20" t="str">
        <f t="shared" si="24"/>
        <v/>
      </c>
      <c r="AW42" s="20" t="str">
        <f t="shared" si="24"/>
        <v/>
      </c>
      <c r="AX42" s="20" t="str">
        <f t="shared" si="24"/>
        <v/>
      </c>
      <c r="AY42" s="20" t="str">
        <f t="shared" si="24"/>
        <v/>
      </c>
      <c r="AZ42" s="20" t="str">
        <f t="shared" si="24"/>
        <v/>
      </c>
      <c r="BA42" s="20" t="str">
        <f t="shared" si="24"/>
        <v/>
      </c>
      <c r="BB42" s="20" t="str">
        <f t="shared" si="24"/>
        <v/>
      </c>
      <c r="BC42" s="20" t="str">
        <f t="shared" si="24"/>
        <v/>
      </c>
      <c r="BD42" s="20" t="str">
        <f t="shared" si="24"/>
        <v/>
      </c>
      <c r="BE42" s="20" t="str">
        <f t="shared" si="24"/>
        <v/>
      </c>
      <c r="BF42" s="20" t="str">
        <f t="shared" si="24"/>
        <v/>
      </c>
      <c r="BG42" s="20" t="str">
        <f t="shared" si="24"/>
        <v/>
      </c>
      <c r="BH42" s="20" t="str">
        <f t="shared" si="24"/>
        <v/>
      </c>
      <c r="BI42" s="20" t="str">
        <f t="shared" si="24"/>
        <v/>
      </c>
      <c r="BJ42" s="20" t="str">
        <f t="shared" si="24"/>
        <v/>
      </c>
      <c r="BK42" s="20" t="str">
        <f t="shared" si="24"/>
        <v/>
      </c>
      <c r="BL42" s="20" t="str">
        <f t="shared" si="24"/>
        <v/>
      </c>
      <c r="BM42" s="20" t="str">
        <f t="shared" si="24"/>
        <v/>
      </c>
      <c r="BN42" s="20" t="str">
        <f t="shared" si="24"/>
        <v/>
      </c>
      <c r="BO42" s="20" t="str">
        <f t="shared" si="24"/>
        <v/>
      </c>
      <c r="BP42" s="20" t="str">
        <f t="shared" si="24"/>
        <v/>
      </c>
      <c r="BQ42" s="20" t="str">
        <f t="shared" si="25"/>
        <v/>
      </c>
      <c r="BR42" s="20" t="str">
        <f t="shared" si="25"/>
        <v/>
      </c>
      <c r="BS42" s="20" t="str">
        <f t="shared" si="25"/>
        <v/>
      </c>
      <c r="BT42" s="20" t="str">
        <f t="shared" si="25"/>
        <v/>
      </c>
      <c r="BU42" s="20" t="str">
        <f t="shared" si="25"/>
        <v/>
      </c>
      <c r="BV42" s="20" t="str">
        <f t="shared" si="25"/>
        <v/>
      </c>
      <c r="BW42" s="20" t="str">
        <f t="shared" si="25"/>
        <v/>
      </c>
      <c r="BX42" s="20" t="str">
        <f t="shared" si="25"/>
        <v/>
      </c>
      <c r="BY42" s="20" t="str">
        <f t="shared" si="25"/>
        <v/>
      </c>
      <c r="BZ42" s="20" t="str">
        <f t="shared" si="25"/>
        <v/>
      </c>
      <c r="CA42" s="20" t="str">
        <f t="shared" si="25"/>
        <v/>
      </c>
      <c r="CB42" s="20" t="str">
        <f t="shared" si="25"/>
        <v/>
      </c>
      <c r="CC42" s="20" t="str">
        <f t="shared" si="25"/>
        <v/>
      </c>
      <c r="CD42" s="20" t="str">
        <f t="shared" si="25"/>
        <v/>
      </c>
      <c r="CE42" s="20" t="str">
        <f t="shared" si="25"/>
        <v/>
      </c>
      <c r="CF42" s="20" t="str">
        <f t="shared" si="25"/>
        <v/>
      </c>
      <c r="CG42" s="20" t="str">
        <f t="shared" si="25"/>
        <v/>
      </c>
      <c r="CH42" s="20" t="str">
        <f t="shared" si="25"/>
        <v/>
      </c>
      <c r="CI42" s="20" t="str">
        <f t="shared" si="25"/>
        <v/>
      </c>
      <c r="CJ42" s="20" t="str">
        <f t="shared" si="25"/>
        <v/>
      </c>
      <c r="CK42" s="20" t="str">
        <f t="shared" si="25"/>
        <v/>
      </c>
      <c r="CL42" s="20" t="str">
        <f t="shared" si="25"/>
        <v/>
      </c>
      <c r="CM42" s="20" t="str">
        <f t="shared" si="25"/>
        <v/>
      </c>
      <c r="CN42" s="20" t="str">
        <f t="shared" si="25"/>
        <v/>
      </c>
      <c r="CO42" s="20" t="str">
        <f t="shared" si="25"/>
        <v/>
      </c>
      <c r="CP42" s="20" t="str">
        <f t="shared" si="25"/>
        <v/>
      </c>
      <c r="CQ42" s="20" t="str">
        <f t="shared" si="25"/>
        <v/>
      </c>
      <c r="CR42" s="20" t="str">
        <f t="shared" si="25"/>
        <v/>
      </c>
      <c r="CS42" s="20" t="str">
        <f t="shared" si="25"/>
        <v/>
      </c>
      <c r="CT42" s="20" t="str">
        <f t="shared" si="25"/>
        <v/>
      </c>
      <c r="CU42" s="20" t="str">
        <f t="shared" si="25"/>
        <v/>
      </c>
      <c r="CV42" s="20" t="str">
        <f t="shared" si="25"/>
        <v/>
      </c>
      <c r="CW42" s="20" t="str">
        <f t="shared" si="25"/>
        <v/>
      </c>
      <c r="CX42" s="20" t="str">
        <f t="shared" si="25"/>
        <v/>
      </c>
      <c r="CY42" s="20" t="str">
        <f t="shared" si="25"/>
        <v/>
      </c>
      <c r="CZ42" s="20" t="str">
        <f t="shared" si="25"/>
        <v/>
      </c>
      <c r="DA42" s="20" t="str">
        <f t="shared" si="25"/>
        <v/>
      </c>
      <c r="DB42" s="20" t="str">
        <f t="shared" si="25"/>
        <v/>
      </c>
      <c r="DC42" s="20" t="str">
        <f t="shared" si="25"/>
        <v/>
      </c>
      <c r="DD42" s="20" t="str">
        <f t="shared" si="25"/>
        <v/>
      </c>
      <c r="DE42" s="20" t="str">
        <f t="shared" si="25"/>
        <v/>
      </c>
      <c r="DF42" s="20" t="str">
        <f t="shared" si="25"/>
        <v/>
      </c>
      <c r="DG42" s="20" t="str">
        <f t="shared" si="25"/>
        <v/>
      </c>
      <c r="DH42" s="20" t="str">
        <f t="shared" si="25"/>
        <v/>
      </c>
      <c r="DI42" s="20" t="str">
        <f t="shared" si="25"/>
        <v/>
      </c>
      <c r="DJ42" s="20" t="str">
        <f t="shared" si="25"/>
        <v/>
      </c>
      <c r="DK42" s="20" t="str">
        <f t="shared" si="25"/>
        <v/>
      </c>
    </row>
    <row r="43" spans="1:115" x14ac:dyDescent="0.25">
      <c r="B43" s="11">
        <f t="shared" si="26"/>
        <v>23</v>
      </c>
      <c r="D43" s="20">
        <f t="shared" ca="1" si="27"/>
        <v>-0.15415159626648137</v>
      </c>
      <c r="E43" s="20">
        <f t="shared" ca="1" si="27"/>
        <v>-0.29472686471674248</v>
      </c>
      <c r="F43" s="20">
        <f t="shared" ca="1" si="27"/>
        <v>-0.40618861681305557</v>
      </c>
      <c r="G43" s="20">
        <f t="shared" ca="1" si="27"/>
        <v>-0.41501302760050424</v>
      </c>
      <c r="H43" s="20">
        <f t="shared" ca="1" si="27"/>
        <v>-0.48174484286426406</v>
      </c>
      <c r="I43" s="20">
        <f t="shared" ca="1" si="27"/>
        <v>-0.5465350272131615</v>
      </c>
      <c r="J43" s="20">
        <f t="shared" ca="1" si="27"/>
        <v>-0.53911804684774611</v>
      </c>
      <c r="K43" s="20">
        <f t="shared" ca="1" si="27"/>
        <v>-0.6404385491144684</v>
      </c>
      <c r="L43" s="20">
        <f t="shared" ca="1" si="27"/>
        <v>-0.60881472820613114</v>
      </c>
      <c r="M43" s="20">
        <f t="shared" ca="1" si="27"/>
        <v>-0.69711751750700002</v>
      </c>
      <c r="N43" s="20">
        <f t="shared" ca="1" si="27"/>
        <v>-0.7502279270984461</v>
      </c>
      <c r="O43" s="20">
        <f t="shared" ca="1" si="27"/>
        <v>-0.80773864553421382</v>
      </c>
      <c r="P43" s="20">
        <f t="shared" ca="1" si="27"/>
        <v>-0.85951488516648511</v>
      </c>
      <c r="Q43" s="20">
        <f t="shared" ca="1" si="27"/>
        <v>-0.90609822235105186</v>
      </c>
      <c r="R43" s="20">
        <f t="shared" ca="1" si="27"/>
        <v>-0.94037252446009501</v>
      </c>
      <c r="S43" s="20">
        <f t="shared" ca="1" si="27"/>
        <v>-0.9748479347997312</v>
      </c>
      <c r="T43" s="20">
        <f t="shared" ca="1" si="24"/>
        <v>-0.98958251974635791</v>
      </c>
      <c r="U43" s="20">
        <f t="shared" ca="1" si="24"/>
        <v>-0.99673028906932026</v>
      </c>
      <c r="V43" s="20">
        <f t="shared" ca="1" si="24"/>
        <v>-0.99976554393585704</v>
      </c>
      <c r="W43" s="20">
        <f t="shared" ca="1" si="24"/>
        <v>-0.99999983490837396</v>
      </c>
      <c r="X43" s="20" t="str">
        <f t="shared" si="24"/>
        <v/>
      </c>
      <c r="Y43" s="20" t="str">
        <f t="shared" si="24"/>
        <v/>
      </c>
      <c r="Z43" s="20" t="str">
        <f t="shared" si="24"/>
        <v/>
      </c>
      <c r="AA43" s="20" t="str">
        <f t="shared" si="24"/>
        <v/>
      </c>
      <c r="AB43" s="20" t="str">
        <f t="shared" si="24"/>
        <v/>
      </c>
      <c r="AC43" s="20" t="str">
        <f t="shared" si="24"/>
        <v/>
      </c>
      <c r="AD43" s="20" t="str">
        <f t="shared" si="24"/>
        <v/>
      </c>
      <c r="AE43" s="20" t="str">
        <f t="shared" si="24"/>
        <v/>
      </c>
      <c r="AF43" s="20" t="str">
        <f t="shared" si="24"/>
        <v/>
      </c>
      <c r="AG43" s="20" t="str">
        <f t="shared" si="24"/>
        <v/>
      </c>
      <c r="AH43" s="20" t="str">
        <f t="shared" si="24"/>
        <v/>
      </c>
      <c r="AI43" s="20" t="str">
        <f t="shared" si="24"/>
        <v/>
      </c>
      <c r="AJ43" s="20" t="str">
        <f t="shared" si="24"/>
        <v/>
      </c>
      <c r="AK43" s="20" t="str">
        <f t="shared" si="24"/>
        <v/>
      </c>
      <c r="AL43" s="20" t="str">
        <f t="shared" si="24"/>
        <v/>
      </c>
      <c r="AM43" s="20" t="str">
        <f t="shared" si="24"/>
        <v/>
      </c>
      <c r="AN43" s="20" t="str">
        <f t="shared" si="24"/>
        <v/>
      </c>
      <c r="AO43" s="20" t="str">
        <f t="shared" si="24"/>
        <v/>
      </c>
      <c r="AP43" s="20" t="str">
        <f t="shared" si="24"/>
        <v/>
      </c>
      <c r="AQ43" s="20" t="str">
        <f t="shared" si="24"/>
        <v/>
      </c>
      <c r="AR43" s="20" t="str">
        <f t="shared" si="24"/>
        <v/>
      </c>
      <c r="AS43" s="20" t="str">
        <f t="shared" si="24"/>
        <v/>
      </c>
      <c r="AT43" s="20" t="str">
        <f t="shared" si="24"/>
        <v/>
      </c>
      <c r="AU43" s="20" t="str">
        <f t="shared" si="24"/>
        <v/>
      </c>
      <c r="AV43" s="20" t="str">
        <f t="shared" si="24"/>
        <v/>
      </c>
      <c r="AW43" s="20" t="str">
        <f t="shared" si="24"/>
        <v/>
      </c>
      <c r="AX43" s="20" t="str">
        <f t="shared" si="24"/>
        <v/>
      </c>
      <c r="AY43" s="20" t="str">
        <f t="shared" si="24"/>
        <v/>
      </c>
      <c r="AZ43" s="20" t="str">
        <f t="shared" si="24"/>
        <v/>
      </c>
      <c r="BA43" s="20" t="str">
        <f t="shared" si="24"/>
        <v/>
      </c>
      <c r="BB43" s="20" t="str">
        <f t="shared" si="24"/>
        <v/>
      </c>
      <c r="BC43" s="20" t="str">
        <f t="shared" si="24"/>
        <v/>
      </c>
      <c r="BD43" s="20" t="str">
        <f t="shared" si="24"/>
        <v/>
      </c>
      <c r="BE43" s="20" t="str">
        <f t="shared" si="24"/>
        <v/>
      </c>
      <c r="BF43" s="20" t="str">
        <f t="shared" si="24"/>
        <v/>
      </c>
      <c r="BG43" s="20" t="str">
        <f t="shared" si="24"/>
        <v/>
      </c>
      <c r="BH43" s="20" t="str">
        <f t="shared" si="24"/>
        <v/>
      </c>
      <c r="BI43" s="20" t="str">
        <f t="shared" si="24"/>
        <v/>
      </c>
      <c r="BJ43" s="20" t="str">
        <f t="shared" si="24"/>
        <v/>
      </c>
      <c r="BK43" s="20" t="str">
        <f t="shared" si="24"/>
        <v/>
      </c>
      <c r="BL43" s="20" t="str">
        <f t="shared" si="24"/>
        <v/>
      </c>
      <c r="BM43" s="20" t="str">
        <f t="shared" si="24"/>
        <v/>
      </c>
      <c r="BN43" s="20" t="str">
        <f t="shared" si="24"/>
        <v/>
      </c>
      <c r="BO43" s="20" t="str">
        <f t="shared" si="24"/>
        <v/>
      </c>
      <c r="BP43" s="20" t="str">
        <f t="shared" si="24"/>
        <v/>
      </c>
      <c r="BQ43" s="20" t="str">
        <f t="shared" si="25"/>
        <v/>
      </c>
      <c r="BR43" s="20" t="str">
        <f t="shared" si="25"/>
        <v/>
      </c>
      <c r="BS43" s="20" t="str">
        <f t="shared" si="25"/>
        <v/>
      </c>
      <c r="BT43" s="20" t="str">
        <f t="shared" si="25"/>
        <v/>
      </c>
      <c r="BU43" s="20" t="str">
        <f t="shared" si="25"/>
        <v/>
      </c>
      <c r="BV43" s="20" t="str">
        <f t="shared" si="25"/>
        <v/>
      </c>
      <c r="BW43" s="20" t="str">
        <f t="shared" si="25"/>
        <v/>
      </c>
      <c r="BX43" s="20" t="str">
        <f t="shared" si="25"/>
        <v/>
      </c>
      <c r="BY43" s="20" t="str">
        <f t="shared" si="25"/>
        <v/>
      </c>
      <c r="BZ43" s="20" t="str">
        <f t="shared" si="25"/>
        <v/>
      </c>
      <c r="CA43" s="20" t="str">
        <f t="shared" si="25"/>
        <v/>
      </c>
      <c r="CB43" s="20" t="str">
        <f t="shared" si="25"/>
        <v/>
      </c>
      <c r="CC43" s="20" t="str">
        <f t="shared" si="25"/>
        <v/>
      </c>
      <c r="CD43" s="20" t="str">
        <f t="shared" si="25"/>
        <v/>
      </c>
      <c r="CE43" s="20" t="str">
        <f t="shared" si="25"/>
        <v/>
      </c>
      <c r="CF43" s="20" t="str">
        <f t="shared" si="25"/>
        <v/>
      </c>
      <c r="CG43" s="20" t="str">
        <f t="shared" si="25"/>
        <v/>
      </c>
      <c r="CH43" s="20" t="str">
        <f t="shared" si="25"/>
        <v/>
      </c>
      <c r="CI43" s="20" t="str">
        <f t="shared" si="25"/>
        <v/>
      </c>
      <c r="CJ43" s="20" t="str">
        <f t="shared" si="25"/>
        <v/>
      </c>
      <c r="CK43" s="20" t="str">
        <f t="shared" si="25"/>
        <v/>
      </c>
      <c r="CL43" s="20" t="str">
        <f t="shared" si="25"/>
        <v/>
      </c>
      <c r="CM43" s="20" t="str">
        <f t="shared" si="25"/>
        <v/>
      </c>
      <c r="CN43" s="20" t="str">
        <f t="shared" si="25"/>
        <v/>
      </c>
      <c r="CO43" s="20" t="str">
        <f t="shared" si="25"/>
        <v/>
      </c>
      <c r="CP43" s="20" t="str">
        <f t="shared" si="25"/>
        <v/>
      </c>
      <c r="CQ43" s="20" t="str">
        <f t="shared" si="25"/>
        <v/>
      </c>
      <c r="CR43" s="20" t="str">
        <f t="shared" si="25"/>
        <v/>
      </c>
      <c r="CS43" s="20" t="str">
        <f t="shared" si="25"/>
        <v/>
      </c>
      <c r="CT43" s="20" t="str">
        <f t="shared" si="25"/>
        <v/>
      </c>
      <c r="CU43" s="20" t="str">
        <f t="shared" si="25"/>
        <v/>
      </c>
      <c r="CV43" s="20" t="str">
        <f t="shared" si="25"/>
        <v/>
      </c>
      <c r="CW43" s="20" t="str">
        <f t="shared" si="25"/>
        <v/>
      </c>
      <c r="CX43" s="20" t="str">
        <f t="shared" si="25"/>
        <v/>
      </c>
      <c r="CY43" s="20" t="str">
        <f t="shared" si="25"/>
        <v/>
      </c>
      <c r="CZ43" s="20" t="str">
        <f t="shared" si="25"/>
        <v/>
      </c>
      <c r="DA43" s="20" t="str">
        <f t="shared" si="25"/>
        <v/>
      </c>
      <c r="DB43" s="20" t="str">
        <f t="shared" si="25"/>
        <v/>
      </c>
      <c r="DC43" s="20" t="str">
        <f t="shared" si="25"/>
        <v/>
      </c>
      <c r="DD43" s="20" t="str">
        <f t="shared" si="25"/>
        <v/>
      </c>
      <c r="DE43" s="20" t="str">
        <f t="shared" si="25"/>
        <v/>
      </c>
      <c r="DF43" s="20" t="str">
        <f t="shared" si="25"/>
        <v/>
      </c>
      <c r="DG43" s="20" t="str">
        <f t="shared" si="25"/>
        <v/>
      </c>
      <c r="DH43" s="20" t="str">
        <f t="shared" si="25"/>
        <v/>
      </c>
      <c r="DI43" s="20" t="str">
        <f t="shared" si="25"/>
        <v/>
      </c>
      <c r="DJ43" s="20" t="str">
        <f t="shared" si="25"/>
        <v/>
      </c>
      <c r="DK43" s="20" t="str">
        <f t="shared" si="25"/>
        <v/>
      </c>
    </row>
    <row r="44" spans="1:115" x14ac:dyDescent="0.25">
      <c r="B44" s="11">
        <f t="shared" si="26"/>
        <v>23.5</v>
      </c>
      <c r="D44" s="20">
        <f t="shared" ca="1" si="27"/>
        <v>-0.12109662649244826</v>
      </c>
      <c r="E44" s="20">
        <f t="shared" ca="1" si="24"/>
        <v>-0.23550664052265094</v>
      </c>
      <c r="F44" s="20">
        <f t="shared" ca="1" si="24"/>
        <v>-0.32807755493035312</v>
      </c>
      <c r="G44" s="20">
        <f t="shared" ca="1" si="24"/>
        <v>-0.32390060560324574</v>
      </c>
      <c r="H44" s="20">
        <f t="shared" ca="1" si="24"/>
        <v>-0.37678733484225402</v>
      </c>
      <c r="I44" s="20">
        <f t="shared" ca="1" si="24"/>
        <v>-0.42990123991875939</v>
      </c>
      <c r="J44" s="20">
        <f t="shared" ca="1" si="24"/>
        <v>-0.40720076450965575</v>
      </c>
      <c r="K44" s="20">
        <f t="shared" ca="1" si="24"/>
        <v>-0.50362640402708692</v>
      </c>
      <c r="L44" s="20">
        <f t="shared" ca="1" si="24"/>
        <v>-0.45045127277340308</v>
      </c>
      <c r="M44" s="20">
        <f t="shared" ca="1" si="24"/>
        <v>-0.53770369305169885</v>
      </c>
      <c r="N44" s="20">
        <f t="shared" ca="1" si="24"/>
        <v>-0.58741341907194067</v>
      </c>
      <c r="O44" s="20">
        <f t="shared" ca="1" si="24"/>
        <v>-0.64839679852440113</v>
      </c>
      <c r="P44" s="20">
        <f t="shared" ca="1" si="24"/>
        <v>-0.70882416410228077</v>
      </c>
      <c r="Q44" s="20">
        <f t="shared" ca="1" si="24"/>
        <v>-0.77117546038256102</v>
      </c>
      <c r="R44" s="20">
        <f t="shared" ca="1" si="24"/>
        <v>-0.82260898574476149</v>
      </c>
      <c r="S44" s="20">
        <f t="shared" ca="1" si="24"/>
        <v>-0.89554321465991515</v>
      </c>
      <c r="T44" s="20">
        <f t="shared" ca="1" si="24"/>
        <v>-0.93470021357256727</v>
      </c>
      <c r="U44" s="20">
        <f t="shared" ca="1" si="24"/>
        <v>-0.96219355591895217</v>
      </c>
      <c r="V44" s="20">
        <f t="shared" ca="1" si="24"/>
        <v>-0.98983207407231255</v>
      </c>
      <c r="W44" s="20">
        <f t="shared" ca="1" si="24"/>
        <v>-0.99965315429071044</v>
      </c>
      <c r="X44" s="20" t="str">
        <f t="shared" si="24"/>
        <v/>
      </c>
      <c r="Y44" s="20" t="str">
        <f t="shared" si="24"/>
        <v/>
      </c>
      <c r="Z44" s="20" t="str">
        <f t="shared" si="24"/>
        <v/>
      </c>
      <c r="AA44" s="20" t="str">
        <f t="shared" si="24"/>
        <v/>
      </c>
      <c r="AB44" s="20" t="str">
        <f t="shared" si="24"/>
        <v/>
      </c>
      <c r="AC44" s="20" t="str">
        <f t="shared" si="24"/>
        <v/>
      </c>
      <c r="AD44" s="20" t="str">
        <f t="shared" si="24"/>
        <v/>
      </c>
      <c r="AE44" s="20" t="str">
        <f t="shared" si="24"/>
        <v/>
      </c>
      <c r="AF44" s="20" t="str">
        <f t="shared" si="24"/>
        <v/>
      </c>
      <c r="AG44" s="20" t="str">
        <f t="shared" si="24"/>
        <v/>
      </c>
      <c r="AH44" s="20" t="str">
        <f t="shared" si="24"/>
        <v/>
      </c>
      <c r="AI44" s="20" t="str">
        <f t="shared" si="24"/>
        <v/>
      </c>
      <c r="AJ44" s="20" t="str">
        <f t="shared" si="24"/>
        <v/>
      </c>
      <c r="AK44" s="20" t="str">
        <f t="shared" si="24"/>
        <v/>
      </c>
      <c r="AL44" s="20" t="str">
        <f t="shared" si="24"/>
        <v/>
      </c>
      <c r="AM44" s="20" t="str">
        <f t="shared" si="24"/>
        <v/>
      </c>
      <c r="AN44" s="20" t="str">
        <f t="shared" si="24"/>
        <v/>
      </c>
      <c r="AO44" s="20" t="str">
        <f t="shared" si="24"/>
        <v/>
      </c>
      <c r="AP44" s="20" t="str">
        <f t="shared" si="24"/>
        <v/>
      </c>
      <c r="AQ44" s="20" t="str">
        <f t="shared" si="24"/>
        <v/>
      </c>
      <c r="AR44" s="20" t="str">
        <f t="shared" si="24"/>
        <v/>
      </c>
      <c r="AS44" s="20" t="str">
        <f t="shared" si="24"/>
        <v/>
      </c>
      <c r="AT44" s="20" t="str">
        <f t="shared" si="24"/>
        <v/>
      </c>
      <c r="AU44" s="20" t="str">
        <f t="shared" si="24"/>
        <v/>
      </c>
      <c r="AV44" s="20" t="str">
        <f t="shared" si="24"/>
        <v/>
      </c>
      <c r="AW44" s="20" t="str">
        <f t="shared" si="24"/>
        <v/>
      </c>
      <c r="AX44" s="20" t="str">
        <f t="shared" si="24"/>
        <v/>
      </c>
      <c r="AY44" s="20" t="str">
        <f t="shared" si="24"/>
        <v/>
      </c>
      <c r="AZ44" s="20" t="str">
        <f t="shared" si="24"/>
        <v/>
      </c>
      <c r="BA44" s="20" t="str">
        <f t="shared" si="24"/>
        <v/>
      </c>
      <c r="BB44" s="20" t="str">
        <f t="shared" si="24"/>
        <v/>
      </c>
      <c r="BC44" s="20" t="str">
        <f t="shared" si="24"/>
        <v/>
      </c>
      <c r="BD44" s="20" t="str">
        <f t="shared" si="24"/>
        <v/>
      </c>
      <c r="BE44" s="20" t="str">
        <f t="shared" si="24"/>
        <v/>
      </c>
      <c r="BF44" s="20" t="str">
        <f t="shared" si="24"/>
        <v/>
      </c>
      <c r="BG44" s="20" t="str">
        <f t="shared" si="24"/>
        <v/>
      </c>
      <c r="BH44" s="20" t="str">
        <f t="shared" si="24"/>
        <v/>
      </c>
      <c r="BI44" s="20" t="str">
        <f t="shared" si="24"/>
        <v/>
      </c>
      <c r="BJ44" s="20" t="str">
        <f t="shared" si="24"/>
        <v/>
      </c>
      <c r="BK44" s="20" t="str">
        <f t="shared" si="24"/>
        <v/>
      </c>
      <c r="BL44" s="20" t="str">
        <f t="shared" si="24"/>
        <v/>
      </c>
      <c r="BM44" s="20" t="str">
        <f t="shared" si="24"/>
        <v/>
      </c>
      <c r="BN44" s="20" t="str">
        <f t="shared" si="24"/>
        <v/>
      </c>
      <c r="BO44" s="20" t="str">
        <f t="shared" si="24"/>
        <v/>
      </c>
      <c r="BP44" s="20" t="str">
        <f t="shared" si="24"/>
        <v/>
      </c>
      <c r="BQ44" s="20" t="str">
        <f t="shared" si="25"/>
        <v/>
      </c>
      <c r="BR44" s="20" t="str">
        <f t="shared" si="25"/>
        <v/>
      </c>
      <c r="BS44" s="20" t="str">
        <f t="shared" si="25"/>
        <v/>
      </c>
      <c r="BT44" s="20" t="str">
        <f t="shared" si="25"/>
        <v/>
      </c>
      <c r="BU44" s="20" t="str">
        <f t="shared" si="25"/>
        <v/>
      </c>
      <c r="BV44" s="20" t="str">
        <f t="shared" si="25"/>
        <v/>
      </c>
      <c r="BW44" s="20" t="str">
        <f t="shared" si="25"/>
        <v/>
      </c>
      <c r="BX44" s="20" t="str">
        <f t="shared" si="25"/>
        <v/>
      </c>
      <c r="BY44" s="20" t="str">
        <f t="shared" si="25"/>
        <v/>
      </c>
      <c r="BZ44" s="20" t="str">
        <f t="shared" si="25"/>
        <v/>
      </c>
      <c r="CA44" s="20" t="str">
        <f t="shared" si="25"/>
        <v/>
      </c>
      <c r="CB44" s="20" t="str">
        <f t="shared" si="25"/>
        <v/>
      </c>
      <c r="CC44" s="20" t="str">
        <f t="shared" si="25"/>
        <v/>
      </c>
      <c r="CD44" s="20" t="str">
        <f t="shared" si="25"/>
        <v/>
      </c>
      <c r="CE44" s="20" t="str">
        <f t="shared" si="25"/>
        <v/>
      </c>
      <c r="CF44" s="20" t="str">
        <f t="shared" si="25"/>
        <v/>
      </c>
      <c r="CG44" s="20" t="str">
        <f t="shared" si="25"/>
        <v/>
      </c>
      <c r="CH44" s="20" t="str">
        <f t="shared" si="25"/>
        <v/>
      </c>
      <c r="CI44" s="20" t="str">
        <f t="shared" si="25"/>
        <v/>
      </c>
      <c r="CJ44" s="20" t="str">
        <f t="shared" si="25"/>
        <v/>
      </c>
      <c r="CK44" s="20" t="str">
        <f t="shared" si="25"/>
        <v/>
      </c>
      <c r="CL44" s="20" t="str">
        <f t="shared" si="25"/>
        <v/>
      </c>
      <c r="CM44" s="20" t="str">
        <f t="shared" si="25"/>
        <v/>
      </c>
      <c r="CN44" s="20" t="str">
        <f t="shared" si="25"/>
        <v/>
      </c>
      <c r="CO44" s="20" t="str">
        <f t="shared" si="25"/>
        <v/>
      </c>
      <c r="CP44" s="20" t="str">
        <f t="shared" si="25"/>
        <v/>
      </c>
      <c r="CQ44" s="20" t="str">
        <f t="shared" si="25"/>
        <v/>
      </c>
      <c r="CR44" s="20" t="str">
        <f t="shared" si="25"/>
        <v/>
      </c>
      <c r="CS44" s="20" t="str">
        <f t="shared" si="25"/>
        <v/>
      </c>
      <c r="CT44" s="20" t="str">
        <f t="shared" si="25"/>
        <v/>
      </c>
      <c r="CU44" s="20" t="str">
        <f t="shared" si="25"/>
        <v/>
      </c>
      <c r="CV44" s="20" t="str">
        <f t="shared" si="25"/>
        <v/>
      </c>
      <c r="CW44" s="20" t="str">
        <f t="shared" si="25"/>
        <v/>
      </c>
      <c r="CX44" s="20" t="str">
        <f t="shared" si="25"/>
        <v/>
      </c>
      <c r="CY44" s="20" t="str">
        <f t="shared" si="25"/>
        <v/>
      </c>
      <c r="CZ44" s="20" t="str">
        <f t="shared" si="25"/>
        <v/>
      </c>
      <c r="DA44" s="20" t="str">
        <f t="shared" si="25"/>
        <v/>
      </c>
      <c r="DB44" s="20" t="str">
        <f t="shared" si="25"/>
        <v/>
      </c>
      <c r="DC44" s="20" t="str">
        <f t="shared" si="25"/>
        <v/>
      </c>
      <c r="DD44" s="20" t="str">
        <f t="shared" si="25"/>
        <v/>
      </c>
      <c r="DE44" s="20" t="str">
        <f t="shared" si="25"/>
        <v/>
      </c>
      <c r="DF44" s="20" t="str">
        <f t="shared" si="25"/>
        <v/>
      </c>
      <c r="DG44" s="20" t="str">
        <f t="shared" si="25"/>
        <v/>
      </c>
      <c r="DH44" s="20" t="str">
        <f t="shared" si="25"/>
        <v/>
      </c>
      <c r="DI44" s="20" t="str">
        <f t="shared" si="25"/>
        <v/>
      </c>
      <c r="DJ44" s="20" t="str">
        <f t="shared" si="25"/>
        <v/>
      </c>
      <c r="DK44" s="20" t="str">
        <f t="shared" si="25"/>
        <v/>
      </c>
    </row>
    <row r="45" spans="1:115" x14ac:dyDescent="0.25">
      <c r="B45" s="11">
        <f t="shared" si="26"/>
        <v>24</v>
      </c>
      <c r="D45" s="20">
        <f t="shared" ca="1" si="27"/>
        <v>-9.3726670679444429E-2</v>
      </c>
      <c r="E45" s="20">
        <f t="shared" ca="1" si="24"/>
        <v>-0.1846223380399884</v>
      </c>
      <c r="F45" s="20">
        <f t="shared" ca="1" si="24"/>
        <v>-0.25871385476132286</v>
      </c>
      <c r="G45" s="20">
        <f t="shared" ca="1" si="24"/>
        <v>-0.24401535817113776</v>
      </c>
      <c r="H45" s="20">
        <f t="shared" ca="1" si="24"/>
        <v>-0.28237980563035958</v>
      </c>
      <c r="I45" s="20">
        <f t="shared" ca="1" si="24"/>
        <v>-0.32168810479009291</v>
      </c>
      <c r="J45" s="20">
        <f t="shared" ca="1" si="24"/>
        <v>-0.2860515475851258</v>
      </c>
      <c r="K45" s="20">
        <f t="shared" ca="1" si="24"/>
        <v>-0.36918402013006824</v>
      </c>
      <c r="L45" s="20">
        <f t="shared" ca="1" si="24"/>
        <v>-0.29855371469810171</v>
      </c>
      <c r="M45" s="20">
        <f t="shared" ca="1" si="24"/>
        <v>-0.37310209888310841</v>
      </c>
      <c r="N45" s="20">
        <f t="shared" ca="1" si="24"/>
        <v>-0.40941803422475598</v>
      </c>
      <c r="O45" s="20">
        <f t="shared" ca="1" si="24"/>
        <v>-0.46008125541677414</v>
      </c>
      <c r="P45" s="20">
        <f t="shared" ca="1" si="24"/>
        <v>-0.51299022880671585</v>
      </c>
      <c r="Q45" s="20">
        <f t="shared" ca="1" si="24"/>
        <v>-0.57284977603102738</v>
      </c>
      <c r="R45" s="20">
        <f t="shared" ca="1" si="24"/>
        <v>-0.62259506725747193</v>
      </c>
      <c r="S45" s="20">
        <f t="shared" ca="1" si="24"/>
        <v>-0.72062997959543795</v>
      </c>
      <c r="T45" s="20">
        <f t="shared" ca="1" si="24"/>
        <v>-0.77315919597132154</v>
      </c>
      <c r="U45" s="20">
        <f t="shared" ca="1" si="24"/>
        <v>-0.81098859033084225</v>
      </c>
      <c r="V45" s="20">
        <f t="shared" ca="1" si="24"/>
        <v>-0.88734862599510267</v>
      </c>
      <c r="W45" s="20">
        <f t="shared" ca="1" si="24"/>
        <v>-0.96390089835623194</v>
      </c>
      <c r="X45" s="20" t="str">
        <f t="shared" si="24"/>
        <v/>
      </c>
      <c r="Y45" s="20" t="str">
        <f t="shared" si="24"/>
        <v/>
      </c>
      <c r="Z45" s="20" t="str">
        <f t="shared" si="24"/>
        <v/>
      </c>
      <c r="AA45" s="20" t="str">
        <f t="shared" si="24"/>
        <v/>
      </c>
      <c r="AB45" s="20" t="str">
        <f t="shared" si="24"/>
        <v/>
      </c>
      <c r="AC45" s="20" t="str">
        <f t="shared" si="24"/>
        <v/>
      </c>
      <c r="AD45" s="20" t="str">
        <f t="shared" si="24"/>
        <v/>
      </c>
      <c r="AE45" s="20" t="str">
        <f t="shared" si="24"/>
        <v/>
      </c>
      <c r="AF45" s="20" t="str">
        <f t="shared" si="24"/>
        <v/>
      </c>
      <c r="AG45" s="20" t="str">
        <f t="shared" si="24"/>
        <v/>
      </c>
      <c r="AH45" s="20" t="str">
        <f t="shared" ref="AH45:CS49" si="28">IF(AH$18&lt;=0,"",(AH27-$C27)/$C27)</f>
        <v/>
      </c>
      <c r="AI45" s="20" t="str">
        <f t="shared" si="28"/>
        <v/>
      </c>
      <c r="AJ45" s="20" t="str">
        <f t="shared" si="28"/>
        <v/>
      </c>
      <c r="AK45" s="20" t="str">
        <f t="shared" si="28"/>
        <v/>
      </c>
      <c r="AL45" s="20" t="str">
        <f t="shared" si="28"/>
        <v/>
      </c>
      <c r="AM45" s="20" t="str">
        <f t="shared" si="28"/>
        <v/>
      </c>
      <c r="AN45" s="20" t="str">
        <f t="shared" si="28"/>
        <v/>
      </c>
      <c r="AO45" s="20" t="str">
        <f t="shared" si="28"/>
        <v/>
      </c>
      <c r="AP45" s="20" t="str">
        <f t="shared" si="28"/>
        <v/>
      </c>
      <c r="AQ45" s="20" t="str">
        <f t="shared" si="28"/>
        <v/>
      </c>
      <c r="AR45" s="20" t="str">
        <f t="shared" si="28"/>
        <v/>
      </c>
      <c r="AS45" s="20" t="str">
        <f t="shared" si="28"/>
        <v/>
      </c>
      <c r="AT45" s="20" t="str">
        <f t="shared" si="28"/>
        <v/>
      </c>
      <c r="AU45" s="20" t="str">
        <f t="shared" si="28"/>
        <v/>
      </c>
      <c r="AV45" s="20" t="str">
        <f t="shared" si="28"/>
        <v/>
      </c>
      <c r="AW45" s="20" t="str">
        <f t="shared" si="28"/>
        <v/>
      </c>
      <c r="AX45" s="20" t="str">
        <f t="shared" si="28"/>
        <v/>
      </c>
      <c r="AY45" s="20" t="str">
        <f t="shared" si="28"/>
        <v/>
      </c>
      <c r="AZ45" s="20" t="str">
        <f t="shared" si="28"/>
        <v/>
      </c>
      <c r="BA45" s="20" t="str">
        <f t="shared" si="28"/>
        <v/>
      </c>
      <c r="BB45" s="20" t="str">
        <f t="shared" si="28"/>
        <v/>
      </c>
      <c r="BC45" s="20" t="str">
        <f t="shared" si="28"/>
        <v/>
      </c>
      <c r="BD45" s="20" t="str">
        <f t="shared" si="28"/>
        <v/>
      </c>
      <c r="BE45" s="20" t="str">
        <f t="shared" si="28"/>
        <v/>
      </c>
      <c r="BF45" s="20" t="str">
        <f t="shared" si="28"/>
        <v/>
      </c>
      <c r="BG45" s="20" t="str">
        <f t="shared" si="28"/>
        <v/>
      </c>
      <c r="BH45" s="20" t="str">
        <f t="shared" si="28"/>
        <v/>
      </c>
      <c r="BI45" s="20" t="str">
        <f t="shared" si="28"/>
        <v/>
      </c>
      <c r="BJ45" s="20" t="str">
        <f t="shared" si="28"/>
        <v/>
      </c>
      <c r="BK45" s="20" t="str">
        <f t="shared" si="28"/>
        <v/>
      </c>
      <c r="BL45" s="20" t="str">
        <f t="shared" si="28"/>
        <v/>
      </c>
      <c r="BM45" s="20" t="str">
        <f t="shared" si="28"/>
        <v/>
      </c>
      <c r="BN45" s="20" t="str">
        <f t="shared" si="28"/>
        <v/>
      </c>
      <c r="BO45" s="20" t="str">
        <f t="shared" si="28"/>
        <v/>
      </c>
      <c r="BP45" s="20" t="str">
        <f t="shared" si="28"/>
        <v/>
      </c>
      <c r="BQ45" s="20" t="str">
        <f t="shared" si="25"/>
        <v/>
      </c>
      <c r="BR45" s="20" t="str">
        <f t="shared" si="25"/>
        <v/>
      </c>
      <c r="BS45" s="20" t="str">
        <f t="shared" si="25"/>
        <v/>
      </c>
      <c r="BT45" s="20" t="str">
        <f t="shared" si="25"/>
        <v/>
      </c>
      <c r="BU45" s="20" t="str">
        <f t="shared" si="25"/>
        <v/>
      </c>
      <c r="BV45" s="20" t="str">
        <f t="shared" si="25"/>
        <v/>
      </c>
      <c r="BW45" s="20" t="str">
        <f t="shared" si="25"/>
        <v/>
      </c>
      <c r="BX45" s="20" t="str">
        <f t="shared" si="25"/>
        <v/>
      </c>
      <c r="BY45" s="20" t="str">
        <f t="shared" si="25"/>
        <v/>
      </c>
      <c r="BZ45" s="20" t="str">
        <f t="shared" si="25"/>
        <v/>
      </c>
      <c r="CA45" s="20" t="str">
        <f t="shared" si="25"/>
        <v/>
      </c>
      <c r="CB45" s="20" t="str">
        <f t="shared" si="25"/>
        <v/>
      </c>
      <c r="CC45" s="20" t="str">
        <f t="shared" si="25"/>
        <v/>
      </c>
      <c r="CD45" s="20" t="str">
        <f t="shared" si="25"/>
        <v/>
      </c>
      <c r="CE45" s="20" t="str">
        <f t="shared" si="25"/>
        <v/>
      </c>
      <c r="CF45" s="20" t="str">
        <f t="shared" si="25"/>
        <v/>
      </c>
      <c r="CG45" s="20" t="str">
        <f t="shared" si="25"/>
        <v/>
      </c>
      <c r="CH45" s="20" t="str">
        <f t="shared" si="25"/>
        <v/>
      </c>
      <c r="CI45" s="20" t="str">
        <f t="shared" si="25"/>
        <v/>
      </c>
      <c r="CJ45" s="20" t="str">
        <f t="shared" si="25"/>
        <v/>
      </c>
      <c r="CK45" s="20" t="str">
        <f t="shared" si="25"/>
        <v/>
      </c>
      <c r="CL45" s="20" t="str">
        <f t="shared" si="25"/>
        <v/>
      </c>
      <c r="CM45" s="20" t="str">
        <f t="shared" si="25"/>
        <v/>
      </c>
      <c r="CN45" s="20" t="str">
        <f t="shared" si="25"/>
        <v/>
      </c>
      <c r="CO45" s="20" t="str">
        <f t="shared" si="25"/>
        <v/>
      </c>
      <c r="CP45" s="20" t="str">
        <f t="shared" si="25"/>
        <v/>
      </c>
      <c r="CQ45" s="20" t="str">
        <f t="shared" si="25"/>
        <v/>
      </c>
      <c r="CR45" s="20" t="str">
        <f t="shared" si="25"/>
        <v/>
      </c>
      <c r="CS45" s="20" t="str">
        <f t="shared" si="25"/>
        <v/>
      </c>
      <c r="CT45" s="20" t="str">
        <f t="shared" si="25"/>
        <v/>
      </c>
      <c r="CU45" s="20" t="str">
        <f t="shared" si="25"/>
        <v/>
      </c>
      <c r="CV45" s="20" t="str">
        <f t="shared" si="25"/>
        <v/>
      </c>
      <c r="CW45" s="20" t="str">
        <f t="shared" si="25"/>
        <v/>
      </c>
      <c r="CX45" s="20" t="str">
        <f t="shared" si="25"/>
        <v/>
      </c>
      <c r="CY45" s="20" t="str">
        <f t="shared" si="25"/>
        <v/>
      </c>
      <c r="CZ45" s="20" t="str">
        <f t="shared" si="25"/>
        <v/>
      </c>
      <c r="DA45" s="20" t="str">
        <f t="shared" si="25"/>
        <v/>
      </c>
      <c r="DB45" s="20" t="str">
        <f t="shared" si="25"/>
        <v/>
      </c>
      <c r="DC45" s="20" t="str">
        <f t="shared" si="25"/>
        <v/>
      </c>
      <c r="DD45" s="20" t="str">
        <f t="shared" si="25"/>
        <v/>
      </c>
      <c r="DE45" s="20" t="str">
        <f t="shared" si="25"/>
        <v/>
      </c>
      <c r="DF45" s="20" t="str">
        <f t="shared" si="25"/>
        <v/>
      </c>
      <c r="DG45" s="20" t="str">
        <f t="shared" si="25"/>
        <v/>
      </c>
      <c r="DH45" s="20" t="str">
        <f t="shared" si="25"/>
        <v/>
      </c>
      <c r="DI45" s="20" t="str">
        <f t="shared" si="25"/>
        <v/>
      </c>
      <c r="DJ45" s="20" t="str">
        <f t="shared" si="25"/>
        <v/>
      </c>
      <c r="DK45" s="20" t="str">
        <f t="shared" si="25"/>
        <v/>
      </c>
    </row>
    <row r="46" spans="1:115" x14ac:dyDescent="0.25">
      <c r="B46" s="11">
        <f t="shared" si="26"/>
        <v>24.5</v>
      </c>
      <c r="D46" s="20">
        <f t="shared" ca="1" si="27"/>
        <v>-7.1772002374934793E-2</v>
      </c>
      <c r="E46" s="20">
        <f t="shared" ca="1" si="27"/>
        <v>-0.14262592069508334</v>
      </c>
      <c r="F46" s="20">
        <f t="shared" ca="1" si="27"/>
        <v>-0.20013224856866607</v>
      </c>
      <c r="G46" s="20">
        <f t="shared" ca="1" si="27"/>
        <v>-0.1783381684305417</v>
      </c>
      <c r="H46" s="20">
        <f t="shared" ca="1" si="27"/>
        <v>-0.20371890804762324</v>
      </c>
      <c r="I46" s="20">
        <f t="shared" ca="1" si="27"/>
        <v>-0.22990786505707472</v>
      </c>
      <c r="J46" s="20">
        <f t="shared" ca="1" si="27"/>
        <v>-0.18623260690268575</v>
      </c>
      <c r="K46" s="20">
        <f t="shared" ca="1" si="27"/>
        <v>-0.25228629028148786</v>
      </c>
      <c r="L46" s="20">
        <f t="shared" ca="1" si="27"/>
        <v>-0.1727820109567311</v>
      </c>
      <c r="M46" s="20">
        <f t="shared" ca="1" si="27"/>
        <v>-0.22918556893215222</v>
      </c>
      <c r="N46" s="20">
        <f t="shared" ca="1" si="27"/>
        <v>-0.24883936792868697</v>
      </c>
      <c r="O46" s="20">
        <f t="shared" ca="1" si="27"/>
        <v>-0.28199516377544798</v>
      </c>
      <c r="P46" s="20">
        <f t="shared" ca="1" si="27"/>
        <v>-0.31702390354350291</v>
      </c>
      <c r="Q46" s="20">
        <f t="shared" ca="1" si="27"/>
        <v>-0.35916641413068695</v>
      </c>
      <c r="R46" s="20">
        <f t="shared" ca="1" si="27"/>
        <v>-0.38930791055770503</v>
      </c>
      <c r="S46" s="20">
        <f t="shared" ca="1" si="27"/>
        <v>-0.47910597840435087</v>
      </c>
      <c r="T46" s="20">
        <f t="shared" ref="T46:CE50" ca="1" si="29">IF(T$18&lt;=0,"",(T28-$C28)/$C28)</f>
        <v>-0.5128969397366091</v>
      </c>
      <c r="U46" s="20">
        <f t="shared" ca="1" si="29"/>
        <v>-0.51855917797453532</v>
      </c>
      <c r="V46" s="20">
        <f t="shared" ca="1" si="29"/>
        <v>-0.58146118726275242</v>
      </c>
      <c r="W46" s="20">
        <f t="shared" ca="1" si="29"/>
        <v>-0.66112086777859669</v>
      </c>
      <c r="X46" s="20" t="str">
        <f t="shared" si="29"/>
        <v/>
      </c>
      <c r="Y46" s="20" t="str">
        <f t="shared" si="29"/>
        <v/>
      </c>
      <c r="Z46" s="20" t="str">
        <f t="shared" si="29"/>
        <v/>
      </c>
      <c r="AA46" s="20" t="str">
        <f t="shared" si="29"/>
        <v/>
      </c>
      <c r="AB46" s="20" t="str">
        <f t="shared" si="29"/>
        <v/>
      </c>
      <c r="AC46" s="20" t="str">
        <f t="shared" si="29"/>
        <v/>
      </c>
      <c r="AD46" s="20" t="str">
        <f t="shared" si="29"/>
        <v/>
      </c>
      <c r="AE46" s="20" t="str">
        <f t="shared" si="29"/>
        <v/>
      </c>
      <c r="AF46" s="20" t="str">
        <f t="shared" si="29"/>
        <v/>
      </c>
      <c r="AG46" s="20" t="str">
        <f t="shared" si="29"/>
        <v/>
      </c>
      <c r="AH46" s="20" t="str">
        <f t="shared" si="29"/>
        <v/>
      </c>
      <c r="AI46" s="20" t="str">
        <f t="shared" si="29"/>
        <v/>
      </c>
      <c r="AJ46" s="20" t="str">
        <f t="shared" si="29"/>
        <v/>
      </c>
      <c r="AK46" s="20" t="str">
        <f t="shared" si="29"/>
        <v/>
      </c>
      <c r="AL46" s="20" t="str">
        <f t="shared" si="29"/>
        <v/>
      </c>
      <c r="AM46" s="20" t="str">
        <f t="shared" si="29"/>
        <v/>
      </c>
      <c r="AN46" s="20" t="str">
        <f t="shared" si="29"/>
        <v/>
      </c>
      <c r="AO46" s="20" t="str">
        <f t="shared" si="29"/>
        <v/>
      </c>
      <c r="AP46" s="20" t="str">
        <f t="shared" si="29"/>
        <v/>
      </c>
      <c r="AQ46" s="20" t="str">
        <f t="shared" si="29"/>
        <v/>
      </c>
      <c r="AR46" s="20" t="str">
        <f t="shared" si="29"/>
        <v/>
      </c>
      <c r="AS46" s="20" t="str">
        <f t="shared" si="29"/>
        <v/>
      </c>
      <c r="AT46" s="20" t="str">
        <f t="shared" si="29"/>
        <v/>
      </c>
      <c r="AU46" s="20" t="str">
        <f t="shared" si="29"/>
        <v/>
      </c>
      <c r="AV46" s="20" t="str">
        <f t="shared" si="29"/>
        <v/>
      </c>
      <c r="AW46" s="20" t="str">
        <f t="shared" si="29"/>
        <v/>
      </c>
      <c r="AX46" s="20" t="str">
        <f t="shared" si="29"/>
        <v/>
      </c>
      <c r="AY46" s="20" t="str">
        <f t="shared" si="29"/>
        <v/>
      </c>
      <c r="AZ46" s="20" t="str">
        <f t="shared" si="29"/>
        <v/>
      </c>
      <c r="BA46" s="20" t="str">
        <f t="shared" si="29"/>
        <v/>
      </c>
      <c r="BB46" s="20" t="str">
        <f t="shared" si="29"/>
        <v/>
      </c>
      <c r="BC46" s="20" t="str">
        <f t="shared" si="29"/>
        <v/>
      </c>
      <c r="BD46" s="20" t="str">
        <f t="shared" si="29"/>
        <v/>
      </c>
      <c r="BE46" s="20" t="str">
        <f t="shared" si="29"/>
        <v/>
      </c>
      <c r="BF46" s="20" t="str">
        <f t="shared" si="29"/>
        <v/>
      </c>
      <c r="BG46" s="20" t="str">
        <f t="shared" si="29"/>
        <v/>
      </c>
      <c r="BH46" s="20" t="str">
        <f t="shared" si="29"/>
        <v/>
      </c>
      <c r="BI46" s="20" t="str">
        <f t="shared" si="29"/>
        <v/>
      </c>
      <c r="BJ46" s="20" t="str">
        <f t="shared" si="29"/>
        <v/>
      </c>
      <c r="BK46" s="20" t="str">
        <f t="shared" si="29"/>
        <v/>
      </c>
      <c r="BL46" s="20" t="str">
        <f t="shared" si="29"/>
        <v/>
      </c>
      <c r="BM46" s="20" t="str">
        <f t="shared" si="29"/>
        <v/>
      </c>
      <c r="BN46" s="20" t="str">
        <f t="shared" si="29"/>
        <v/>
      </c>
      <c r="BO46" s="20" t="str">
        <f t="shared" si="29"/>
        <v/>
      </c>
      <c r="BP46" s="20" t="str">
        <f t="shared" si="28"/>
        <v/>
      </c>
      <c r="BQ46" s="20" t="str">
        <f t="shared" si="28"/>
        <v/>
      </c>
      <c r="BR46" s="20" t="str">
        <f t="shared" si="28"/>
        <v/>
      </c>
      <c r="BS46" s="20" t="str">
        <f t="shared" si="28"/>
        <v/>
      </c>
      <c r="BT46" s="20" t="str">
        <f t="shared" si="28"/>
        <v/>
      </c>
      <c r="BU46" s="20" t="str">
        <f t="shared" si="28"/>
        <v/>
      </c>
      <c r="BV46" s="20" t="str">
        <f t="shared" si="28"/>
        <v/>
      </c>
      <c r="BW46" s="20" t="str">
        <f t="shared" si="28"/>
        <v/>
      </c>
      <c r="BX46" s="20" t="str">
        <f t="shared" si="28"/>
        <v/>
      </c>
      <c r="BY46" s="20" t="str">
        <f t="shared" si="28"/>
        <v/>
      </c>
      <c r="BZ46" s="20" t="str">
        <f t="shared" si="28"/>
        <v/>
      </c>
      <c r="CA46" s="20" t="str">
        <f t="shared" si="28"/>
        <v/>
      </c>
      <c r="CB46" s="20" t="str">
        <f t="shared" si="28"/>
        <v/>
      </c>
      <c r="CC46" s="20" t="str">
        <f t="shared" si="28"/>
        <v/>
      </c>
      <c r="CD46" s="20" t="str">
        <f t="shared" si="28"/>
        <v/>
      </c>
      <c r="CE46" s="20" t="str">
        <f t="shared" si="28"/>
        <v/>
      </c>
      <c r="CF46" s="20" t="str">
        <f t="shared" si="28"/>
        <v/>
      </c>
      <c r="CG46" s="20" t="str">
        <f t="shared" si="28"/>
        <v/>
      </c>
      <c r="CH46" s="20" t="str">
        <f t="shared" si="28"/>
        <v/>
      </c>
      <c r="CI46" s="20" t="str">
        <f t="shared" si="28"/>
        <v/>
      </c>
      <c r="CJ46" s="20" t="str">
        <f t="shared" si="28"/>
        <v/>
      </c>
      <c r="CK46" s="20" t="str">
        <f t="shared" si="28"/>
        <v/>
      </c>
      <c r="CL46" s="20" t="str">
        <f t="shared" si="28"/>
        <v/>
      </c>
      <c r="CM46" s="20" t="str">
        <f t="shared" si="28"/>
        <v/>
      </c>
      <c r="CN46" s="20" t="str">
        <f t="shared" si="28"/>
        <v/>
      </c>
      <c r="CO46" s="20" t="str">
        <f t="shared" si="28"/>
        <v/>
      </c>
      <c r="CP46" s="20" t="str">
        <f t="shared" si="28"/>
        <v/>
      </c>
      <c r="CQ46" s="20" t="str">
        <f t="shared" si="28"/>
        <v/>
      </c>
      <c r="CR46" s="20" t="str">
        <f t="shared" si="28"/>
        <v/>
      </c>
      <c r="CS46" s="20" t="str">
        <f t="shared" si="28"/>
        <v/>
      </c>
      <c r="CT46" s="20" t="str">
        <f t="shared" si="25"/>
        <v/>
      </c>
      <c r="CU46" s="20" t="str">
        <f t="shared" si="25"/>
        <v/>
      </c>
      <c r="CV46" s="20" t="str">
        <f t="shared" si="25"/>
        <v/>
      </c>
      <c r="CW46" s="20" t="str">
        <f t="shared" si="25"/>
        <v/>
      </c>
      <c r="CX46" s="20" t="str">
        <f t="shared" si="25"/>
        <v/>
      </c>
      <c r="CY46" s="20" t="str">
        <f t="shared" si="25"/>
        <v/>
      </c>
      <c r="CZ46" s="20" t="str">
        <f t="shared" si="25"/>
        <v/>
      </c>
      <c r="DA46" s="20" t="str">
        <f t="shared" si="25"/>
        <v/>
      </c>
      <c r="DB46" s="20" t="str">
        <f t="shared" si="25"/>
        <v/>
      </c>
      <c r="DC46" s="20" t="str">
        <f t="shared" si="25"/>
        <v/>
      </c>
      <c r="DD46" s="20" t="str">
        <f t="shared" si="25"/>
        <v/>
      </c>
      <c r="DE46" s="20" t="str">
        <f t="shared" si="25"/>
        <v/>
      </c>
      <c r="DF46" s="20" t="str">
        <f t="shared" si="25"/>
        <v/>
      </c>
      <c r="DG46" s="20" t="str">
        <f t="shared" si="25"/>
        <v/>
      </c>
      <c r="DH46" s="20" t="str">
        <f t="shared" si="25"/>
        <v/>
      </c>
      <c r="DI46" s="20" t="str">
        <f t="shared" si="25"/>
        <v/>
      </c>
      <c r="DJ46" s="20" t="str">
        <f t="shared" si="25"/>
        <v/>
      </c>
      <c r="DK46" s="20" t="str">
        <f t="shared" si="25"/>
        <v/>
      </c>
    </row>
    <row r="47" spans="1:115" x14ac:dyDescent="0.25">
      <c r="B47" s="11">
        <f t="shared" si="26"/>
        <v>25</v>
      </c>
      <c r="D47" s="20">
        <f t="shared" ca="1" si="27"/>
        <v>-5.4729106734199583E-2</v>
      </c>
      <c r="E47" s="20">
        <f t="shared" ca="1" si="27"/>
        <v>-0.10933849587430505</v>
      </c>
      <c r="F47" s="20">
        <f t="shared" ca="1" si="27"/>
        <v>-0.15304462052036277</v>
      </c>
      <c r="G47" s="20">
        <f t="shared" ca="1" si="27"/>
        <v>-0.12767895383663169</v>
      </c>
      <c r="H47" s="20">
        <f t="shared" ca="1" si="27"/>
        <v>-0.14292825267372927</v>
      </c>
      <c r="I47" s="20">
        <f t="shared" ca="1" si="27"/>
        <v>-0.15858205984085252</v>
      </c>
      <c r="J47" s="20">
        <f t="shared" ca="1" si="27"/>
        <v>-0.11238765840326524</v>
      </c>
      <c r="K47" s="20">
        <f t="shared" ca="1" si="27"/>
        <v>-0.16196123338651497</v>
      </c>
      <c r="L47" s="20">
        <f t="shared" ca="1" si="27"/>
        <v>-8.2816723183367885E-2</v>
      </c>
      <c r="M47" s="20">
        <f t="shared" ca="1" si="27"/>
        <v>-0.12203217794710312</v>
      </c>
      <c r="N47" s="20">
        <f t="shared" ca="1" si="27"/>
        <v>-0.12824609375039442</v>
      </c>
      <c r="O47" s="20">
        <f t="shared" ca="1" si="27"/>
        <v>-0.14541412128386111</v>
      </c>
      <c r="P47" s="20">
        <f t="shared" ca="1" si="27"/>
        <v>-0.16306891882188207</v>
      </c>
      <c r="Q47" s="20">
        <f t="shared" ca="1" si="27"/>
        <v>-0.18571191764100847</v>
      </c>
      <c r="R47" s="20">
        <f t="shared" ca="1" si="27"/>
        <v>-0.19521727148286316</v>
      </c>
      <c r="S47" s="20">
        <f t="shared" ca="1" si="27"/>
        <v>-0.25867774381000813</v>
      </c>
      <c r="T47" s="20">
        <f t="shared" ca="1" si="29"/>
        <v>-0.2647448895281842</v>
      </c>
      <c r="U47" s="20">
        <f t="shared" ca="1" si="29"/>
        <v>-0.23630169036944354</v>
      </c>
      <c r="V47" s="20">
        <f t="shared" ca="1" si="29"/>
        <v>-0.2524608224604607</v>
      </c>
      <c r="W47" s="20">
        <f t="shared" ca="1" si="29"/>
        <v>-0.2632782015383775</v>
      </c>
      <c r="X47" s="20" t="str">
        <f t="shared" si="29"/>
        <v/>
      </c>
      <c r="Y47" s="20" t="str">
        <f t="shared" si="29"/>
        <v/>
      </c>
      <c r="Z47" s="20" t="str">
        <f t="shared" si="29"/>
        <v/>
      </c>
      <c r="AA47" s="20" t="str">
        <f t="shared" si="29"/>
        <v/>
      </c>
      <c r="AB47" s="20" t="str">
        <f t="shared" si="29"/>
        <v/>
      </c>
      <c r="AC47" s="20" t="str">
        <f t="shared" si="29"/>
        <v/>
      </c>
      <c r="AD47" s="20" t="str">
        <f t="shared" si="29"/>
        <v/>
      </c>
      <c r="AE47" s="20" t="str">
        <f t="shared" si="29"/>
        <v/>
      </c>
      <c r="AF47" s="20" t="str">
        <f t="shared" si="29"/>
        <v/>
      </c>
      <c r="AG47" s="20" t="str">
        <f t="shared" si="29"/>
        <v/>
      </c>
      <c r="AH47" s="20" t="str">
        <f t="shared" si="29"/>
        <v/>
      </c>
      <c r="AI47" s="20" t="str">
        <f t="shared" si="29"/>
        <v/>
      </c>
      <c r="AJ47" s="20" t="str">
        <f t="shared" si="29"/>
        <v/>
      </c>
      <c r="AK47" s="20" t="str">
        <f t="shared" si="29"/>
        <v/>
      </c>
      <c r="AL47" s="20" t="str">
        <f t="shared" si="29"/>
        <v/>
      </c>
      <c r="AM47" s="20" t="str">
        <f t="shared" si="29"/>
        <v/>
      </c>
      <c r="AN47" s="20" t="str">
        <f t="shared" si="29"/>
        <v/>
      </c>
      <c r="AO47" s="20" t="str">
        <f t="shared" si="29"/>
        <v/>
      </c>
      <c r="AP47" s="20" t="str">
        <f t="shared" si="29"/>
        <v/>
      </c>
      <c r="AQ47" s="20" t="str">
        <f t="shared" si="29"/>
        <v/>
      </c>
      <c r="AR47" s="20" t="str">
        <f t="shared" si="29"/>
        <v/>
      </c>
      <c r="AS47" s="20" t="str">
        <f t="shared" si="29"/>
        <v/>
      </c>
      <c r="AT47" s="20" t="str">
        <f t="shared" si="29"/>
        <v/>
      </c>
      <c r="AU47" s="20" t="str">
        <f t="shared" si="29"/>
        <v/>
      </c>
      <c r="AV47" s="20" t="str">
        <f t="shared" si="29"/>
        <v/>
      </c>
      <c r="AW47" s="20" t="str">
        <f t="shared" si="29"/>
        <v/>
      </c>
      <c r="AX47" s="20" t="str">
        <f t="shared" si="29"/>
        <v/>
      </c>
      <c r="AY47" s="20" t="str">
        <f t="shared" si="29"/>
        <v/>
      </c>
      <c r="AZ47" s="20" t="str">
        <f t="shared" si="29"/>
        <v/>
      </c>
      <c r="BA47" s="20" t="str">
        <f t="shared" si="29"/>
        <v/>
      </c>
      <c r="BB47" s="20" t="str">
        <f t="shared" si="29"/>
        <v/>
      </c>
      <c r="BC47" s="20" t="str">
        <f t="shared" si="29"/>
        <v/>
      </c>
      <c r="BD47" s="20" t="str">
        <f t="shared" si="29"/>
        <v/>
      </c>
      <c r="BE47" s="20" t="str">
        <f t="shared" si="29"/>
        <v/>
      </c>
      <c r="BF47" s="20" t="str">
        <f t="shared" si="29"/>
        <v/>
      </c>
      <c r="BG47" s="20" t="str">
        <f t="shared" si="29"/>
        <v/>
      </c>
      <c r="BH47" s="20" t="str">
        <f t="shared" si="29"/>
        <v/>
      </c>
      <c r="BI47" s="20" t="str">
        <f t="shared" si="29"/>
        <v/>
      </c>
      <c r="BJ47" s="20" t="str">
        <f t="shared" si="29"/>
        <v/>
      </c>
      <c r="BK47" s="20" t="str">
        <f t="shared" si="29"/>
        <v/>
      </c>
      <c r="BL47" s="20" t="str">
        <f t="shared" si="29"/>
        <v/>
      </c>
      <c r="BM47" s="20" t="str">
        <f t="shared" si="29"/>
        <v/>
      </c>
      <c r="BN47" s="20" t="str">
        <f t="shared" si="29"/>
        <v/>
      </c>
      <c r="BO47" s="20" t="str">
        <f t="shared" si="29"/>
        <v/>
      </c>
      <c r="BP47" s="20" t="str">
        <f t="shared" si="29"/>
        <v/>
      </c>
      <c r="BQ47" s="20" t="str">
        <f t="shared" si="25"/>
        <v/>
      </c>
      <c r="BR47" s="20" t="str">
        <f t="shared" si="25"/>
        <v/>
      </c>
      <c r="BS47" s="20" t="str">
        <f t="shared" si="28"/>
        <v/>
      </c>
      <c r="BT47" s="20" t="str">
        <f t="shared" si="28"/>
        <v/>
      </c>
      <c r="BU47" s="20" t="str">
        <f t="shared" si="28"/>
        <v/>
      </c>
      <c r="BV47" s="20" t="str">
        <f t="shared" si="28"/>
        <v/>
      </c>
      <c r="BW47" s="20" t="str">
        <f t="shared" si="28"/>
        <v/>
      </c>
      <c r="BX47" s="20" t="str">
        <f t="shared" si="28"/>
        <v/>
      </c>
      <c r="BY47" s="20" t="str">
        <f t="shared" si="28"/>
        <v/>
      </c>
      <c r="BZ47" s="20" t="str">
        <f t="shared" si="28"/>
        <v/>
      </c>
      <c r="CA47" s="20" t="str">
        <f t="shared" si="28"/>
        <v/>
      </c>
      <c r="CB47" s="20" t="str">
        <f t="shared" si="28"/>
        <v/>
      </c>
      <c r="CC47" s="20" t="str">
        <f t="shared" si="28"/>
        <v/>
      </c>
      <c r="CD47" s="20" t="str">
        <f t="shared" si="28"/>
        <v/>
      </c>
      <c r="CE47" s="20" t="str">
        <f t="shared" si="28"/>
        <v/>
      </c>
      <c r="CF47" s="20" t="str">
        <f t="shared" si="28"/>
        <v/>
      </c>
      <c r="CG47" s="20" t="str">
        <f t="shared" si="28"/>
        <v/>
      </c>
      <c r="CH47" s="20" t="str">
        <f t="shared" si="28"/>
        <v/>
      </c>
      <c r="CI47" s="20" t="str">
        <f t="shared" si="28"/>
        <v/>
      </c>
      <c r="CJ47" s="20" t="str">
        <f t="shared" si="28"/>
        <v/>
      </c>
      <c r="CK47" s="20" t="str">
        <f t="shared" si="28"/>
        <v/>
      </c>
      <c r="CL47" s="20" t="str">
        <f t="shared" si="28"/>
        <v/>
      </c>
      <c r="CM47" s="20" t="str">
        <f t="shared" si="28"/>
        <v/>
      </c>
      <c r="CN47" s="20" t="str">
        <f t="shared" si="28"/>
        <v/>
      </c>
      <c r="CO47" s="20" t="str">
        <f t="shared" si="28"/>
        <v/>
      </c>
      <c r="CP47" s="20" t="str">
        <f t="shared" si="28"/>
        <v/>
      </c>
      <c r="CQ47" s="20" t="str">
        <f t="shared" si="28"/>
        <v/>
      </c>
      <c r="CR47" s="20" t="str">
        <f t="shared" si="28"/>
        <v/>
      </c>
      <c r="CS47" s="20" t="str">
        <f t="shared" si="28"/>
        <v/>
      </c>
      <c r="CT47" s="20" t="str">
        <f t="shared" ref="CT47:DK54" si="30">IF(CT$18&lt;=0,"",(CT29-$C29)/$C29)</f>
        <v/>
      </c>
      <c r="CU47" s="20" t="str">
        <f t="shared" si="30"/>
        <v/>
      </c>
      <c r="CV47" s="20" t="str">
        <f t="shared" si="30"/>
        <v/>
      </c>
      <c r="CW47" s="20" t="str">
        <f t="shared" si="30"/>
        <v/>
      </c>
      <c r="CX47" s="20" t="str">
        <f t="shared" si="30"/>
        <v/>
      </c>
      <c r="CY47" s="20" t="str">
        <f t="shared" si="30"/>
        <v/>
      </c>
      <c r="CZ47" s="20" t="str">
        <f t="shared" si="30"/>
        <v/>
      </c>
      <c r="DA47" s="20" t="str">
        <f t="shared" si="30"/>
        <v/>
      </c>
      <c r="DB47" s="20" t="str">
        <f t="shared" si="30"/>
        <v/>
      </c>
      <c r="DC47" s="20" t="str">
        <f t="shared" si="30"/>
        <v/>
      </c>
      <c r="DD47" s="20" t="str">
        <f t="shared" si="30"/>
        <v/>
      </c>
      <c r="DE47" s="20" t="str">
        <f t="shared" si="30"/>
        <v/>
      </c>
      <c r="DF47" s="20" t="str">
        <f t="shared" si="30"/>
        <v/>
      </c>
      <c r="DG47" s="20" t="str">
        <f t="shared" si="30"/>
        <v/>
      </c>
      <c r="DH47" s="20" t="str">
        <f t="shared" si="30"/>
        <v/>
      </c>
      <c r="DI47" s="20" t="str">
        <f t="shared" si="30"/>
        <v/>
      </c>
      <c r="DJ47" s="20" t="str">
        <f t="shared" si="30"/>
        <v/>
      </c>
      <c r="DK47" s="20" t="str">
        <f t="shared" si="30"/>
        <v/>
      </c>
    </row>
    <row r="48" spans="1:115" x14ac:dyDescent="0.25">
      <c r="B48" s="11">
        <f t="shared" si="26"/>
        <v>25.5</v>
      </c>
      <c r="D48" s="20">
        <f t="shared" ca="1" si="27"/>
        <v>-4.1914613197446951E-2</v>
      </c>
      <c r="E48" s="20">
        <f t="shared" ca="1" si="27"/>
        <v>-8.3953757621716224E-2</v>
      </c>
      <c r="F48" s="20">
        <f t="shared" ca="1" si="27"/>
        <v>-0.11692073205818367</v>
      </c>
      <c r="G48" s="20">
        <f t="shared" ca="1" si="27"/>
        <v>-9.0917083993488912E-2</v>
      </c>
      <c r="H48" s="20">
        <f t="shared" ca="1" si="27"/>
        <v>-9.9200092067390777E-2</v>
      </c>
      <c r="I48" s="20">
        <f t="shared" ca="1" si="27"/>
        <v>-0.10756220235553127</v>
      </c>
      <c r="J48" s="20">
        <f t="shared" ca="1" si="27"/>
        <v>-6.3284135631790542E-2</v>
      </c>
      <c r="K48" s="20">
        <f t="shared" ca="1" si="27"/>
        <v>-9.9567821190881506E-2</v>
      </c>
      <c r="L48" s="20">
        <f t="shared" ca="1" si="27"/>
        <v>-2.7397738107267915E-2</v>
      </c>
      <c r="M48" s="20">
        <f t="shared" ca="1" si="27"/>
        <v>-5.3799076367300365E-2</v>
      </c>
      <c r="N48" s="20">
        <f t="shared" ca="1" si="27"/>
        <v>-5.2304782754326914E-2</v>
      </c>
      <c r="O48" s="20">
        <f t="shared" ca="1" si="27"/>
        <v>-5.9360672217024381E-2</v>
      </c>
      <c r="P48" s="20">
        <f t="shared" ca="1" si="27"/>
        <v>-6.617130558141314E-2</v>
      </c>
      <c r="Q48" s="20">
        <f t="shared" ca="1" si="27"/>
        <v>-7.6329872489962466E-2</v>
      </c>
      <c r="R48" s="20">
        <f t="shared" ca="1" si="27"/>
        <v>-7.4834019722533368E-2</v>
      </c>
      <c r="S48" s="20">
        <f t="shared" ca="1" si="27"/>
        <v>-0.11628194560244641</v>
      </c>
      <c r="T48" s="20">
        <f t="shared" ca="1" si="29"/>
        <v>-0.10954429307901058</v>
      </c>
      <c r="U48" s="20">
        <f t="shared" ca="1" si="29"/>
        <v>-7.5404025332849484E-2</v>
      </c>
      <c r="V48" s="20">
        <f t="shared" ca="1" si="29"/>
        <v>-7.6818195602965517E-2</v>
      </c>
      <c r="W48" s="20">
        <f t="shared" ca="1" si="29"/>
        <v>-7.7085258364601991E-2</v>
      </c>
      <c r="X48" s="20" t="str">
        <f t="shared" si="29"/>
        <v/>
      </c>
      <c r="Y48" s="20" t="str">
        <f t="shared" si="29"/>
        <v/>
      </c>
      <c r="Z48" s="20" t="str">
        <f t="shared" si="29"/>
        <v/>
      </c>
      <c r="AA48" s="20" t="str">
        <f t="shared" si="29"/>
        <v/>
      </c>
      <c r="AB48" s="20" t="str">
        <f t="shared" si="29"/>
        <v/>
      </c>
      <c r="AC48" s="20" t="str">
        <f t="shared" si="29"/>
        <v/>
      </c>
      <c r="AD48" s="20" t="str">
        <f t="shared" si="29"/>
        <v/>
      </c>
      <c r="AE48" s="20" t="str">
        <f t="shared" si="29"/>
        <v/>
      </c>
      <c r="AF48" s="20" t="str">
        <f t="shared" si="29"/>
        <v/>
      </c>
      <c r="AG48" s="20" t="str">
        <f t="shared" si="29"/>
        <v/>
      </c>
      <c r="AH48" s="20" t="str">
        <f t="shared" si="29"/>
        <v/>
      </c>
      <c r="AI48" s="20" t="str">
        <f t="shared" si="29"/>
        <v/>
      </c>
      <c r="AJ48" s="20" t="str">
        <f t="shared" si="29"/>
        <v/>
      </c>
      <c r="AK48" s="20" t="str">
        <f t="shared" si="29"/>
        <v/>
      </c>
      <c r="AL48" s="20" t="str">
        <f t="shared" si="29"/>
        <v/>
      </c>
      <c r="AM48" s="20" t="str">
        <f t="shared" si="29"/>
        <v/>
      </c>
      <c r="AN48" s="20" t="str">
        <f t="shared" si="29"/>
        <v/>
      </c>
      <c r="AO48" s="20" t="str">
        <f t="shared" si="29"/>
        <v/>
      </c>
      <c r="AP48" s="20" t="str">
        <f t="shared" si="29"/>
        <v/>
      </c>
      <c r="AQ48" s="20" t="str">
        <f t="shared" si="29"/>
        <v/>
      </c>
      <c r="AR48" s="20" t="str">
        <f t="shared" si="29"/>
        <v/>
      </c>
      <c r="AS48" s="20" t="str">
        <f t="shared" si="29"/>
        <v/>
      </c>
      <c r="AT48" s="20" t="str">
        <f t="shared" si="29"/>
        <v/>
      </c>
      <c r="AU48" s="20" t="str">
        <f t="shared" si="29"/>
        <v/>
      </c>
      <c r="AV48" s="20" t="str">
        <f t="shared" si="29"/>
        <v/>
      </c>
      <c r="AW48" s="20" t="str">
        <f t="shared" si="29"/>
        <v/>
      </c>
      <c r="AX48" s="20" t="str">
        <f t="shared" si="29"/>
        <v/>
      </c>
      <c r="AY48" s="20" t="str">
        <f t="shared" si="29"/>
        <v/>
      </c>
      <c r="AZ48" s="20" t="str">
        <f t="shared" si="29"/>
        <v/>
      </c>
      <c r="BA48" s="20" t="str">
        <f t="shared" si="29"/>
        <v/>
      </c>
      <c r="BB48" s="20" t="str">
        <f t="shared" si="29"/>
        <v/>
      </c>
      <c r="BC48" s="20" t="str">
        <f t="shared" si="29"/>
        <v/>
      </c>
      <c r="BD48" s="20" t="str">
        <f t="shared" si="29"/>
        <v/>
      </c>
      <c r="BE48" s="20" t="str">
        <f t="shared" si="29"/>
        <v/>
      </c>
      <c r="BF48" s="20" t="str">
        <f t="shared" si="29"/>
        <v/>
      </c>
      <c r="BG48" s="20" t="str">
        <f t="shared" si="29"/>
        <v/>
      </c>
      <c r="BH48" s="20" t="str">
        <f t="shared" si="29"/>
        <v/>
      </c>
      <c r="BI48" s="20" t="str">
        <f t="shared" si="29"/>
        <v/>
      </c>
      <c r="BJ48" s="20" t="str">
        <f t="shared" si="29"/>
        <v/>
      </c>
      <c r="BK48" s="20" t="str">
        <f t="shared" si="29"/>
        <v/>
      </c>
      <c r="BL48" s="20" t="str">
        <f t="shared" si="29"/>
        <v/>
      </c>
      <c r="BM48" s="20" t="str">
        <f t="shared" si="29"/>
        <v/>
      </c>
      <c r="BN48" s="20" t="str">
        <f t="shared" si="29"/>
        <v/>
      </c>
      <c r="BO48" s="20" t="str">
        <f t="shared" si="29"/>
        <v/>
      </c>
      <c r="BP48" s="20" t="str">
        <f t="shared" si="29"/>
        <v/>
      </c>
      <c r="BQ48" s="20" t="str">
        <f t="shared" si="29"/>
        <v/>
      </c>
      <c r="BR48" s="20" t="str">
        <f t="shared" si="29"/>
        <v/>
      </c>
      <c r="BS48" s="20" t="str">
        <f t="shared" si="29"/>
        <v/>
      </c>
      <c r="BT48" s="20" t="str">
        <f t="shared" si="29"/>
        <v/>
      </c>
      <c r="BU48" s="20" t="str">
        <f t="shared" si="29"/>
        <v/>
      </c>
      <c r="BV48" s="20" t="str">
        <f t="shared" si="29"/>
        <v/>
      </c>
      <c r="BW48" s="20" t="str">
        <f t="shared" si="29"/>
        <v/>
      </c>
      <c r="BX48" s="20" t="str">
        <f t="shared" si="29"/>
        <v/>
      </c>
      <c r="BY48" s="20" t="str">
        <f t="shared" si="29"/>
        <v/>
      </c>
      <c r="BZ48" s="20" t="str">
        <f t="shared" si="29"/>
        <v/>
      </c>
      <c r="CA48" s="20" t="str">
        <f t="shared" si="29"/>
        <v/>
      </c>
      <c r="CB48" s="20" t="str">
        <f t="shared" si="29"/>
        <v/>
      </c>
      <c r="CC48" s="20" t="str">
        <f t="shared" si="29"/>
        <v/>
      </c>
      <c r="CD48" s="20" t="str">
        <f t="shared" si="29"/>
        <v/>
      </c>
      <c r="CE48" s="20" t="str">
        <f t="shared" si="29"/>
        <v/>
      </c>
      <c r="CF48" s="20" t="str">
        <f t="shared" si="28"/>
        <v/>
      </c>
      <c r="CG48" s="20" t="str">
        <f t="shared" si="28"/>
        <v/>
      </c>
      <c r="CH48" s="20" t="str">
        <f t="shared" si="28"/>
        <v/>
      </c>
      <c r="CI48" s="20" t="str">
        <f t="shared" si="28"/>
        <v/>
      </c>
      <c r="CJ48" s="20" t="str">
        <f t="shared" si="28"/>
        <v/>
      </c>
      <c r="CK48" s="20" t="str">
        <f t="shared" si="28"/>
        <v/>
      </c>
      <c r="CL48" s="20" t="str">
        <f t="shared" si="28"/>
        <v/>
      </c>
      <c r="CM48" s="20" t="str">
        <f t="shared" si="28"/>
        <v/>
      </c>
      <c r="CN48" s="20" t="str">
        <f t="shared" si="28"/>
        <v/>
      </c>
      <c r="CO48" s="20" t="str">
        <f t="shared" si="28"/>
        <v/>
      </c>
      <c r="CP48" s="20" t="str">
        <f t="shared" si="28"/>
        <v/>
      </c>
      <c r="CQ48" s="20" t="str">
        <f t="shared" si="28"/>
        <v/>
      </c>
      <c r="CR48" s="20" t="str">
        <f t="shared" si="28"/>
        <v/>
      </c>
      <c r="CS48" s="20" t="str">
        <f t="shared" si="28"/>
        <v/>
      </c>
      <c r="CT48" s="20" t="str">
        <f t="shared" si="30"/>
        <v/>
      </c>
      <c r="CU48" s="20" t="str">
        <f t="shared" si="30"/>
        <v/>
      </c>
      <c r="CV48" s="20" t="str">
        <f t="shared" si="30"/>
        <v/>
      </c>
      <c r="CW48" s="20" t="str">
        <f t="shared" si="30"/>
        <v/>
      </c>
      <c r="CX48" s="20" t="str">
        <f t="shared" si="30"/>
        <v/>
      </c>
      <c r="CY48" s="20" t="str">
        <f t="shared" si="30"/>
        <v/>
      </c>
      <c r="CZ48" s="20" t="str">
        <f t="shared" si="30"/>
        <v/>
      </c>
      <c r="DA48" s="20" t="str">
        <f t="shared" si="30"/>
        <v/>
      </c>
      <c r="DB48" s="20" t="str">
        <f t="shared" si="30"/>
        <v/>
      </c>
      <c r="DC48" s="20" t="str">
        <f t="shared" si="30"/>
        <v/>
      </c>
      <c r="DD48" s="20" t="str">
        <f t="shared" si="30"/>
        <v/>
      </c>
      <c r="DE48" s="20" t="str">
        <f t="shared" si="30"/>
        <v/>
      </c>
      <c r="DF48" s="20" t="str">
        <f t="shared" si="30"/>
        <v/>
      </c>
      <c r="DG48" s="20" t="str">
        <f t="shared" si="30"/>
        <v/>
      </c>
      <c r="DH48" s="20" t="str">
        <f t="shared" si="30"/>
        <v/>
      </c>
      <c r="DI48" s="20" t="str">
        <f t="shared" si="30"/>
        <v/>
      </c>
      <c r="DJ48" s="20" t="str">
        <f t="shared" si="30"/>
        <v/>
      </c>
      <c r="DK48" s="20" t="str">
        <f t="shared" si="30"/>
        <v/>
      </c>
    </row>
    <row r="49" spans="2:115" x14ac:dyDescent="0.25">
      <c r="B49" s="11">
        <f t="shared" si="26"/>
        <v>26</v>
      </c>
      <c r="D49" s="20">
        <f t="shared" ca="1" si="27"/>
        <v>-3.2544793176875704E-2</v>
      </c>
      <c r="E49" s="20">
        <f t="shared" ca="1" si="27"/>
        <v>-6.5234927884366273E-2</v>
      </c>
      <c r="F49" s="20">
        <f t="shared" ca="1" si="27"/>
        <v>-9.0303241350320848E-2</v>
      </c>
      <c r="G49" s="20">
        <f t="shared" ca="1" si="27"/>
        <v>-6.5644448617217105E-2</v>
      </c>
      <c r="H49" s="20">
        <f t="shared" ca="1" si="27"/>
        <v>-6.9692015406179961E-2</v>
      </c>
      <c r="I49" s="20">
        <f t="shared" ca="1" si="27"/>
        <v>-7.3666955065367315E-2</v>
      </c>
      <c r="J49" s="20">
        <f t="shared" ca="1" si="27"/>
        <v>-3.3861114821355641E-2</v>
      </c>
      <c r="K49" s="20">
        <f t="shared" ca="1" si="27"/>
        <v>-6.0657215379865605E-2</v>
      </c>
      <c r="L49" s="20">
        <f t="shared" ca="1" si="27"/>
        <v>1.640947557977681E-3</v>
      </c>
      <c r="M49" s="20">
        <f t="shared" ca="1" si="27"/>
        <v>-1.6590425616484925E-2</v>
      </c>
      <c r="N49" s="20">
        <f t="shared" ca="1" si="27"/>
        <v>-1.207939741718083E-2</v>
      </c>
      <c r="O49" s="20">
        <f t="shared" ca="1" si="27"/>
        <v>-1.4381047122477942E-2</v>
      </c>
      <c r="P49" s="20">
        <f t="shared" ca="1" si="27"/>
        <v>-1.6394279857552402E-2</v>
      </c>
      <c r="Q49" s="20">
        <f t="shared" ca="1" si="27"/>
        <v>-2.0997219435767159E-2</v>
      </c>
      <c r="R49" s="20">
        <f t="shared" ca="1" si="27"/>
        <v>-1.6460664810734896E-2</v>
      </c>
      <c r="S49" s="20">
        <f t="shared" ca="1" si="27"/>
        <v>-4.5425126253410601E-2</v>
      </c>
      <c r="T49" s="20">
        <f t="shared" ca="1" si="29"/>
        <v>-3.7176841333578972E-2</v>
      </c>
      <c r="U49" s="20">
        <f t="shared" ca="1" si="29"/>
        <v>-9.1613230996660383E-3</v>
      </c>
      <c r="V49" s="20">
        <f t="shared" ca="1" si="29"/>
        <v>-9.1848714423092455E-3</v>
      </c>
      <c r="W49" s="20">
        <f t="shared" ca="1" si="29"/>
        <v>-9.1600314585611482E-3</v>
      </c>
      <c r="X49" s="20" t="str">
        <f t="shared" si="29"/>
        <v/>
      </c>
      <c r="Y49" s="20" t="str">
        <f t="shared" si="29"/>
        <v/>
      </c>
      <c r="Z49" s="20" t="str">
        <f t="shared" si="29"/>
        <v/>
      </c>
      <c r="AA49" s="20" t="str">
        <f t="shared" si="29"/>
        <v/>
      </c>
      <c r="AB49" s="20" t="str">
        <f t="shared" si="29"/>
        <v/>
      </c>
      <c r="AC49" s="20" t="str">
        <f t="shared" si="29"/>
        <v/>
      </c>
      <c r="AD49" s="20" t="str">
        <f t="shared" si="29"/>
        <v/>
      </c>
      <c r="AE49" s="20" t="str">
        <f t="shared" si="29"/>
        <v/>
      </c>
      <c r="AF49" s="20" t="str">
        <f t="shared" si="29"/>
        <v/>
      </c>
      <c r="AG49" s="20" t="str">
        <f t="shared" si="29"/>
        <v/>
      </c>
      <c r="AH49" s="20" t="str">
        <f t="shared" si="29"/>
        <v/>
      </c>
      <c r="AI49" s="20" t="str">
        <f t="shared" si="29"/>
        <v/>
      </c>
      <c r="AJ49" s="20" t="str">
        <f t="shared" si="29"/>
        <v/>
      </c>
      <c r="AK49" s="20" t="str">
        <f t="shared" si="29"/>
        <v/>
      </c>
      <c r="AL49" s="20" t="str">
        <f t="shared" si="29"/>
        <v/>
      </c>
      <c r="AM49" s="20" t="str">
        <f t="shared" si="29"/>
        <v/>
      </c>
      <c r="AN49" s="20" t="str">
        <f t="shared" si="29"/>
        <v/>
      </c>
      <c r="AO49" s="20" t="str">
        <f t="shared" si="29"/>
        <v/>
      </c>
      <c r="AP49" s="20" t="str">
        <f t="shared" si="29"/>
        <v/>
      </c>
      <c r="AQ49" s="20" t="str">
        <f t="shared" si="29"/>
        <v/>
      </c>
      <c r="AR49" s="20" t="str">
        <f t="shared" si="29"/>
        <v/>
      </c>
      <c r="AS49" s="20" t="str">
        <f t="shared" si="29"/>
        <v/>
      </c>
      <c r="AT49" s="20" t="str">
        <f t="shared" si="29"/>
        <v/>
      </c>
      <c r="AU49" s="20" t="str">
        <f t="shared" si="29"/>
        <v/>
      </c>
      <c r="AV49" s="20" t="str">
        <f t="shared" si="29"/>
        <v/>
      </c>
      <c r="AW49" s="20" t="str">
        <f t="shared" si="29"/>
        <v/>
      </c>
      <c r="AX49" s="20" t="str">
        <f t="shared" si="29"/>
        <v/>
      </c>
      <c r="AY49" s="20" t="str">
        <f t="shared" si="29"/>
        <v/>
      </c>
      <c r="AZ49" s="20" t="str">
        <f t="shared" si="29"/>
        <v/>
      </c>
      <c r="BA49" s="20" t="str">
        <f t="shared" si="29"/>
        <v/>
      </c>
      <c r="BB49" s="20" t="str">
        <f t="shared" si="29"/>
        <v/>
      </c>
      <c r="BC49" s="20" t="str">
        <f t="shared" si="29"/>
        <v/>
      </c>
      <c r="BD49" s="20" t="str">
        <f t="shared" si="29"/>
        <v/>
      </c>
      <c r="BE49" s="20" t="str">
        <f t="shared" si="29"/>
        <v/>
      </c>
      <c r="BF49" s="20" t="str">
        <f t="shared" si="29"/>
        <v/>
      </c>
      <c r="BG49" s="20" t="str">
        <f t="shared" si="29"/>
        <v/>
      </c>
      <c r="BH49" s="20" t="str">
        <f t="shared" si="29"/>
        <v/>
      </c>
      <c r="BI49" s="20" t="str">
        <f t="shared" si="29"/>
        <v/>
      </c>
      <c r="BJ49" s="20" t="str">
        <f t="shared" si="29"/>
        <v/>
      </c>
      <c r="BK49" s="20" t="str">
        <f t="shared" si="29"/>
        <v/>
      </c>
      <c r="BL49" s="20" t="str">
        <f t="shared" si="29"/>
        <v/>
      </c>
      <c r="BM49" s="20" t="str">
        <f t="shared" si="29"/>
        <v/>
      </c>
      <c r="BN49" s="20" t="str">
        <f t="shared" si="29"/>
        <v/>
      </c>
      <c r="BO49" s="20" t="str">
        <f t="shared" si="29"/>
        <v/>
      </c>
      <c r="BP49" s="20" t="str">
        <f t="shared" si="29"/>
        <v/>
      </c>
      <c r="BQ49" s="20" t="str">
        <f t="shared" si="29"/>
        <v/>
      </c>
      <c r="BR49" s="20" t="str">
        <f t="shared" si="29"/>
        <v/>
      </c>
      <c r="BS49" s="20" t="str">
        <f t="shared" si="29"/>
        <v/>
      </c>
      <c r="BT49" s="20" t="str">
        <f t="shared" si="29"/>
        <v/>
      </c>
      <c r="BU49" s="20" t="str">
        <f t="shared" si="29"/>
        <v/>
      </c>
      <c r="BV49" s="20" t="str">
        <f t="shared" si="29"/>
        <v/>
      </c>
      <c r="BW49" s="20" t="str">
        <f t="shared" si="29"/>
        <v/>
      </c>
      <c r="BX49" s="20" t="str">
        <f t="shared" si="29"/>
        <v/>
      </c>
      <c r="BY49" s="20" t="str">
        <f t="shared" si="29"/>
        <v/>
      </c>
      <c r="BZ49" s="20" t="str">
        <f t="shared" si="29"/>
        <v/>
      </c>
      <c r="CA49" s="20" t="str">
        <f t="shared" si="29"/>
        <v/>
      </c>
      <c r="CB49" s="20" t="str">
        <f t="shared" si="29"/>
        <v/>
      </c>
      <c r="CC49" s="20" t="str">
        <f t="shared" si="29"/>
        <v/>
      </c>
      <c r="CD49" s="20" t="str">
        <f t="shared" si="29"/>
        <v/>
      </c>
      <c r="CE49" s="20" t="str">
        <f t="shared" si="29"/>
        <v/>
      </c>
      <c r="CF49" s="20" t="str">
        <f t="shared" si="28"/>
        <v/>
      </c>
      <c r="CG49" s="20" t="str">
        <f t="shared" si="28"/>
        <v/>
      </c>
      <c r="CH49" s="20" t="str">
        <f t="shared" si="28"/>
        <v/>
      </c>
      <c r="CI49" s="20" t="str">
        <f t="shared" si="28"/>
        <v/>
      </c>
      <c r="CJ49" s="20" t="str">
        <f t="shared" si="28"/>
        <v/>
      </c>
      <c r="CK49" s="20" t="str">
        <f t="shared" si="28"/>
        <v/>
      </c>
      <c r="CL49" s="20" t="str">
        <f t="shared" si="28"/>
        <v/>
      </c>
      <c r="CM49" s="20" t="str">
        <f t="shared" si="28"/>
        <v/>
      </c>
      <c r="CN49" s="20" t="str">
        <f t="shared" si="28"/>
        <v/>
      </c>
      <c r="CO49" s="20" t="str">
        <f t="shared" si="28"/>
        <v/>
      </c>
      <c r="CP49" s="20" t="str">
        <f t="shared" si="28"/>
        <v/>
      </c>
      <c r="CQ49" s="20" t="str">
        <f t="shared" si="28"/>
        <v/>
      </c>
      <c r="CR49" s="20" t="str">
        <f t="shared" si="28"/>
        <v/>
      </c>
      <c r="CS49" s="20" t="str">
        <f t="shared" si="28"/>
        <v/>
      </c>
      <c r="CT49" s="20" t="str">
        <f t="shared" si="30"/>
        <v/>
      </c>
      <c r="CU49" s="20" t="str">
        <f t="shared" si="30"/>
        <v/>
      </c>
      <c r="CV49" s="20" t="str">
        <f t="shared" si="30"/>
        <v/>
      </c>
      <c r="CW49" s="20" t="str">
        <f t="shared" si="30"/>
        <v/>
      </c>
      <c r="CX49" s="20" t="str">
        <f t="shared" si="30"/>
        <v/>
      </c>
      <c r="CY49" s="20" t="str">
        <f t="shared" si="30"/>
        <v/>
      </c>
      <c r="CZ49" s="20" t="str">
        <f t="shared" si="30"/>
        <v/>
      </c>
      <c r="DA49" s="20" t="str">
        <f t="shared" si="30"/>
        <v/>
      </c>
      <c r="DB49" s="20" t="str">
        <f t="shared" si="30"/>
        <v/>
      </c>
      <c r="DC49" s="20" t="str">
        <f t="shared" si="30"/>
        <v/>
      </c>
      <c r="DD49" s="20" t="str">
        <f t="shared" si="30"/>
        <v/>
      </c>
      <c r="DE49" s="20" t="str">
        <f t="shared" si="30"/>
        <v/>
      </c>
      <c r="DF49" s="20" t="str">
        <f t="shared" si="30"/>
        <v/>
      </c>
      <c r="DG49" s="20" t="str">
        <f t="shared" si="30"/>
        <v/>
      </c>
      <c r="DH49" s="20" t="str">
        <f t="shared" si="30"/>
        <v/>
      </c>
      <c r="DI49" s="20" t="str">
        <f t="shared" si="30"/>
        <v/>
      </c>
      <c r="DJ49" s="20" t="str">
        <f t="shared" si="30"/>
        <v/>
      </c>
      <c r="DK49" s="20" t="str">
        <f t="shared" si="30"/>
        <v/>
      </c>
    </row>
    <row r="50" spans="2:115" x14ac:dyDescent="0.25">
      <c r="B50" s="11">
        <f t="shared" si="26"/>
        <v>26.5</v>
      </c>
      <c r="D50" s="20">
        <f t="shared" ca="1" si="27"/>
        <v>-2.5828111831360918E-2</v>
      </c>
      <c r="E50" s="20">
        <f t="shared" ca="1" si="27"/>
        <v>-5.1762307151502027E-2</v>
      </c>
      <c r="F50" s="20">
        <f t="shared" ca="1" si="27"/>
        <v>-7.1256869470476339E-2</v>
      </c>
      <c r="G50" s="20">
        <f t="shared" ca="1" si="27"/>
        <v>-4.8961182530357264E-2</v>
      </c>
      <c r="H50" s="20">
        <f t="shared" ca="1" si="27"/>
        <v>-5.0729686414867907E-2</v>
      </c>
      <c r="I50" s="20">
        <f t="shared" ca="1" si="27"/>
        <v>-5.240109634890959E-2</v>
      </c>
      <c r="J50" s="20">
        <f t="shared" ca="1" si="27"/>
        <v>-1.7878298285284273E-2</v>
      </c>
      <c r="K50" s="20">
        <f t="shared" ca="1" si="27"/>
        <v>-3.8366118933075538E-2</v>
      </c>
      <c r="L50" s="20">
        <f t="shared" ca="1" si="27"/>
        <v>1.4074087945594628E-2</v>
      </c>
      <c r="M50" s="20">
        <f t="shared" ca="1" si="27"/>
        <v>6.5517282403566965E-4</v>
      </c>
      <c r="N50" s="20">
        <f t="shared" ca="1" si="27"/>
        <v>5.6524347386038174E-3</v>
      </c>
      <c r="O50" s="20">
        <f t="shared" ca="1" si="27"/>
        <v>5.0658778653859485E-3</v>
      </c>
      <c r="P50" s="20">
        <f t="shared" ca="1" si="27"/>
        <v>4.6202471026403251E-3</v>
      </c>
      <c r="Q50" s="20">
        <f t="shared" ca="1" si="27"/>
        <v>1.9912345575632917E-3</v>
      </c>
      <c r="R50" s="20">
        <f t="shared" ca="1" si="27"/>
        <v>6.4466936371730815E-3</v>
      </c>
      <c r="S50" s="20">
        <f t="shared" ca="1" si="27"/>
        <v>-1.5727535225461407E-2</v>
      </c>
      <c r="T50" s="20">
        <f t="shared" ca="1" si="29"/>
        <v>-8.7656818884400065E-3</v>
      </c>
      <c r="U50" s="20">
        <f t="shared" ca="1" si="29"/>
        <v>1.3384440235271909E-2</v>
      </c>
      <c r="V50" s="20">
        <f t="shared" ca="1" si="29"/>
        <v>1.3411405184092416E-2</v>
      </c>
      <c r="W50" s="20">
        <f t="shared" ca="1" si="29"/>
        <v>1.3439164333924216E-2</v>
      </c>
      <c r="X50" s="20" t="str">
        <f t="shared" si="29"/>
        <v/>
      </c>
      <c r="Y50" s="20" t="str">
        <f t="shared" si="29"/>
        <v/>
      </c>
      <c r="Z50" s="20" t="str">
        <f t="shared" si="29"/>
        <v/>
      </c>
      <c r="AA50" s="20" t="str">
        <f t="shared" si="29"/>
        <v/>
      </c>
      <c r="AB50" s="20" t="str">
        <f t="shared" si="29"/>
        <v/>
      </c>
      <c r="AC50" s="20" t="str">
        <f t="shared" si="29"/>
        <v/>
      </c>
      <c r="AD50" s="20" t="str">
        <f t="shared" si="29"/>
        <v/>
      </c>
      <c r="AE50" s="20" t="str">
        <f t="shared" si="29"/>
        <v/>
      </c>
      <c r="AF50" s="20" t="str">
        <f t="shared" si="29"/>
        <v/>
      </c>
      <c r="AG50" s="20" t="str">
        <f t="shared" si="29"/>
        <v/>
      </c>
      <c r="AH50" s="20" t="str">
        <f t="shared" si="29"/>
        <v/>
      </c>
      <c r="AI50" s="20" t="str">
        <f t="shared" si="29"/>
        <v/>
      </c>
      <c r="AJ50" s="20" t="str">
        <f t="shared" si="29"/>
        <v/>
      </c>
      <c r="AK50" s="20" t="str">
        <f t="shared" si="29"/>
        <v/>
      </c>
      <c r="AL50" s="20" t="str">
        <f t="shared" si="29"/>
        <v/>
      </c>
      <c r="AM50" s="20" t="str">
        <f t="shared" si="29"/>
        <v/>
      </c>
      <c r="AN50" s="20" t="str">
        <f t="shared" si="29"/>
        <v/>
      </c>
      <c r="AO50" s="20" t="str">
        <f t="shared" si="29"/>
        <v/>
      </c>
      <c r="AP50" s="20" t="str">
        <f t="shared" si="29"/>
        <v/>
      </c>
      <c r="AQ50" s="20" t="str">
        <f t="shared" si="29"/>
        <v/>
      </c>
      <c r="AR50" s="20" t="str">
        <f t="shared" si="29"/>
        <v/>
      </c>
      <c r="AS50" s="20" t="str">
        <f t="shared" si="29"/>
        <v/>
      </c>
      <c r="AT50" s="20" t="str">
        <f t="shared" si="29"/>
        <v/>
      </c>
      <c r="AU50" s="20" t="str">
        <f t="shared" si="29"/>
        <v/>
      </c>
      <c r="AV50" s="20" t="str">
        <f t="shared" si="29"/>
        <v/>
      </c>
      <c r="AW50" s="20" t="str">
        <f t="shared" si="29"/>
        <v/>
      </c>
      <c r="AX50" s="20" t="str">
        <f t="shared" ref="AX50:DI54" si="31">IF(AX$18&lt;=0,"",(AX32-$C32)/$C32)</f>
        <v/>
      </c>
      <c r="AY50" s="20" t="str">
        <f t="shared" si="31"/>
        <v/>
      </c>
      <c r="AZ50" s="20" t="str">
        <f t="shared" si="31"/>
        <v/>
      </c>
      <c r="BA50" s="20" t="str">
        <f t="shared" si="31"/>
        <v/>
      </c>
      <c r="BB50" s="20" t="str">
        <f t="shared" si="31"/>
        <v/>
      </c>
      <c r="BC50" s="20" t="str">
        <f t="shared" si="31"/>
        <v/>
      </c>
      <c r="BD50" s="20" t="str">
        <f t="shared" si="31"/>
        <v/>
      </c>
      <c r="BE50" s="20" t="str">
        <f t="shared" si="31"/>
        <v/>
      </c>
      <c r="BF50" s="20" t="str">
        <f t="shared" si="31"/>
        <v/>
      </c>
      <c r="BG50" s="20" t="str">
        <f t="shared" si="31"/>
        <v/>
      </c>
      <c r="BH50" s="20" t="str">
        <f t="shared" si="31"/>
        <v/>
      </c>
      <c r="BI50" s="20" t="str">
        <f t="shared" si="31"/>
        <v/>
      </c>
      <c r="BJ50" s="20" t="str">
        <f t="shared" si="31"/>
        <v/>
      </c>
      <c r="BK50" s="20" t="str">
        <f t="shared" si="31"/>
        <v/>
      </c>
      <c r="BL50" s="20" t="str">
        <f t="shared" si="31"/>
        <v/>
      </c>
      <c r="BM50" s="20" t="str">
        <f t="shared" si="31"/>
        <v/>
      </c>
      <c r="BN50" s="20" t="str">
        <f t="shared" si="31"/>
        <v/>
      </c>
      <c r="BO50" s="20" t="str">
        <f t="shared" si="31"/>
        <v/>
      </c>
      <c r="BP50" s="20" t="str">
        <f t="shared" si="31"/>
        <v/>
      </c>
      <c r="BQ50" s="20" t="str">
        <f t="shared" si="31"/>
        <v/>
      </c>
      <c r="BR50" s="20" t="str">
        <f t="shared" si="31"/>
        <v/>
      </c>
      <c r="BS50" s="20" t="str">
        <f t="shared" si="31"/>
        <v/>
      </c>
      <c r="BT50" s="20" t="str">
        <f t="shared" si="31"/>
        <v/>
      </c>
      <c r="BU50" s="20" t="str">
        <f t="shared" si="31"/>
        <v/>
      </c>
      <c r="BV50" s="20" t="str">
        <f t="shared" si="31"/>
        <v/>
      </c>
      <c r="BW50" s="20" t="str">
        <f t="shared" si="31"/>
        <v/>
      </c>
      <c r="BX50" s="20" t="str">
        <f t="shared" si="31"/>
        <v/>
      </c>
      <c r="BY50" s="20" t="str">
        <f t="shared" si="31"/>
        <v/>
      </c>
      <c r="BZ50" s="20" t="str">
        <f t="shared" si="31"/>
        <v/>
      </c>
      <c r="CA50" s="20" t="str">
        <f t="shared" si="31"/>
        <v/>
      </c>
      <c r="CB50" s="20" t="str">
        <f t="shared" si="31"/>
        <v/>
      </c>
      <c r="CC50" s="20" t="str">
        <f t="shared" si="31"/>
        <v/>
      </c>
      <c r="CD50" s="20" t="str">
        <f t="shared" si="31"/>
        <v/>
      </c>
      <c r="CE50" s="20" t="str">
        <f t="shared" si="31"/>
        <v/>
      </c>
      <c r="CF50" s="20" t="str">
        <f t="shared" si="31"/>
        <v/>
      </c>
      <c r="CG50" s="20" t="str">
        <f t="shared" si="31"/>
        <v/>
      </c>
      <c r="CH50" s="20" t="str">
        <f t="shared" si="31"/>
        <v/>
      </c>
      <c r="CI50" s="20" t="str">
        <f t="shared" si="31"/>
        <v/>
      </c>
      <c r="CJ50" s="20" t="str">
        <f t="shared" si="31"/>
        <v/>
      </c>
      <c r="CK50" s="20" t="str">
        <f t="shared" si="31"/>
        <v/>
      </c>
      <c r="CL50" s="20" t="str">
        <f t="shared" si="31"/>
        <v/>
      </c>
      <c r="CM50" s="20" t="str">
        <f t="shared" si="31"/>
        <v/>
      </c>
      <c r="CN50" s="20" t="str">
        <f t="shared" si="31"/>
        <v/>
      </c>
      <c r="CO50" s="20" t="str">
        <f t="shared" si="31"/>
        <v/>
      </c>
      <c r="CP50" s="20" t="str">
        <f t="shared" si="31"/>
        <v/>
      </c>
      <c r="CQ50" s="20" t="str">
        <f t="shared" si="31"/>
        <v/>
      </c>
      <c r="CR50" s="20" t="str">
        <f t="shared" si="31"/>
        <v/>
      </c>
      <c r="CS50" s="20" t="str">
        <f t="shared" si="31"/>
        <v/>
      </c>
      <c r="CT50" s="20" t="str">
        <f t="shared" si="31"/>
        <v/>
      </c>
      <c r="CU50" s="20" t="str">
        <f t="shared" si="31"/>
        <v/>
      </c>
      <c r="CV50" s="20" t="str">
        <f t="shared" si="31"/>
        <v/>
      </c>
      <c r="CW50" s="20" t="str">
        <f t="shared" si="31"/>
        <v/>
      </c>
      <c r="CX50" s="20" t="str">
        <f t="shared" si="31"/>
        <v/>
      </c>
      <c r="CY50" s="20" t="str">
        <f t="shared" si="31"/>
        <v/>
      </c>
      <c r="CZ50" s="20" t="str">
        <f t="shared" si="31"/>
        <v/>
      </c>
      <c r="DA50" s="20" t="str">
        <f t="shared" si="31"/>
        <v/>
      </c>
      <c r="DB50" s="20" t="str">
        <f t="shared" si="31"/>
        <v/>
      </c>
      <c r="DC50" s="20" t="str">
        <f t="shared" si="31"/>
        <v/>
      </c>
      <c r="DD50" s="20" t="str">
        <f t="shared" si="31"/>
        <v/>
      </c>
      <c r="DE50" s="20" t="str">
        <f t="shared" si="31"/>
        <v/>
      </c>
      <c r="DF50" s="20" t="str">
        <f t="shared" si="31"/>
        <v/>
      </c>
      <c r="DG50" s="20" t="str">
        <f t="shared" si="31"/>
        <v/>
      </c>
      <c r="DH50" s="20" t="str">
        <f t="shared" si="31"/>
        <v/>
      </c>
      <c r="DI50" s="20" t="str">
        <f t="shared" si="31"/>
        <v/>
      </c>
      <c r="DJ50" s="20" t="str">
        <f t="shared" si="30"/>
        <v/>
      </c>
      <c r="DK50" s="20" t="str">
        <f t="shared" si="30"/>
        <v/>
      </c>
    </row>
    <row r="51" spans="2:115" x14ac:dyDescent="0.25">
      <c r="B51" s="11">
        <f t="shared" si="26"/>
        <v>27</v>
      </c>
      <c r="D51" s="20">
        <f t="shared" ca="1" si="27"/>
        <v>-2.1049484102126249E-2</v>
      </c>
      <c r="E51" s="20">
        <f t="shared" ca="1" si="27"/>
        <v>-4.2167648052705439E-2</v>
      </c>
      <c r="F51" s="20">
        <f t="shared" ca="1" si="27"/>
        <v>-5.781034379953303E-2</v>
      </c>
      <c r="G51" s="20">
        <f t="shared" ca="1" si="27"/>
        <v>-3.8154371837486267E-2</v>
      </c>
      <c r="H51" s="20">
        <f t="shared" ca="1" si="27"/>
        <v>-3.883725237451955E-2</v>
      </c>
      <c r="I51" s="20">
        <f t="shared" ca="1" si="27"/>
        <v>-3.9450835129770816E-2</v>
      </c>
      <c r="J51" s="20">
        <f t="shared" ca="1" si="27"/>
        <v>-9.9033262118959908E-3</v>
      </c>
      <c r="K51" s="20">
        <f t="shared" ca="1" si="27"/>
        <v>-2.6275218187752528E-2</v>
      </c>
      <c r="L51" s="20">
        <f t="shared" ca="1" si="27"/>
        <v>1.7769057052082725E-2</v>
      </c>
      <c r="M51" s="20">
        <f t="shared" ca="1" si="27"/>
        <v>7.1973746498673911E-3</v>
      </c>
      <c r="N51" s="20">
        <f t="shared" ca="1" si="27"/>
        <v>1.1760753537402755E-2</v>
      </c>
      <c r="O51" s="20">
        <f t="shared" ca="1" si="27"/>
        <v>1.1657885386093267E-2</v>
      </c>
      <c r="P51" s="20">
        <f t="shared" ca="1" si="27"/>
        <v>1.1599665656486768E-2</v>
      </c>
      <c r="Q51" s="20">
        <f t="shared" ca="1" si="27"/>
        <v>9.6831822156617942E-3</v>
      </c>
      <c r="R51" s="20">
        <f t="shared" ca="1" si="27"/>
        <v>1.3475414341435017E-2</v>
      </c>
      <c r="S51" s="20">
        <f t="shared" ca="1" si="27"/>
        <v>-4.5036073252056625E-3</v>
      </c>
      <c r="T51" s="20">
        <f t="shared" ref="T51:CE55" ca="1" si="32">IF(T$18&lt;=0,"",(T33-$C33)/$C33)</f>
        <v>1.2152894650094485E-3</v>
      </c>
      <c r="U51" s="20">
        <f t="shared" ca="1" si="32"/>
        <v>1.9265350027665624E-2</v>
      </c>
      <c r="V51" s="20">
        <f t="shared" ca="1" si="32"/>
        <v>1.9293269386583971E-2</v>
      </c>
      <c r="W51" s="20">
        <f t="shared" ca="1" si="32"/>
        <v>1.9321195607025395E-2</v>
      </c>
      <c r="X51" s="20" t="str">
        <f t="shared" si="32"/>
        <v/>
      </c>
      <c r="Y51" s="20" t="str">
        <f t="shared" si="32"/>
        <v/>
      </c>
      <c r="Z51" s="20" t="str">
        <f t="shared" si="32"/>
        <v/>
      </c>
      <c r="AA51" s="20" t="str">
        <f t="shared" si="32"/>
        <v/>
      </c>
      <c r="AB51" s="20" t="str">
        <f t="shared" si="32"/>
        <v/>
      </c>
      <c r="AC51" s="20" t="str">
        <f t="shared" si="32"/>
        <v/>
      </c>
      <c r="AD51" s="20" t="str">
        <f t="shared" si="32"/>
        <v/>
      </c>
      <c r="AE51" s="20" t="str">
        <f t="shared" si="32"/>
        <v/>
      </c>
      <c r="AF51" s="20" t="str">
        <f t="shared" si="32"/>
        <v/>
      </c>
      <c r="AG51" s="20" t="str">
        <f t="shared" si="32"/>
        <v/>
      </c>
      <c r="AH51" s="20" t="str">
        <f t="shared" si="32"/>
        <v/>
      </c>
      <c r="AI51" s="20" t="str">
        <f t="shared" si="32"/>
        <v/>
      </c>
      <c r="AJ51" s="20" t="str">
        <f t="shared" si="32"/>
        <v/>
      </c>
      <c r="AK51" s="20" t="str">
        <f t="shared" si="32"/>
        <v/>
      </c>
      <c r="AL51" s="20" t="str">
        <f t="shared" si="32"/>
        <v/>
      </c>
      <c r="AM51" s="20" t="str">
        <f t="shared" si="32"/>
        <v/>
      </c>
      <c r="AN51" s="20" t="str">
        <f t="shared" si="32"/>
        <v/>
      </c>
      <c r="AO51" s="20" t="str">
        <f t="shared" si="32"/>
        <v/>
      </c>
      <c r="AP51" s="20" t="str">
        <f t="shared" si="32"/>
        <v/>
      </c>
      <c r="AQ51" s="20" t="str">
        <f t="shared" si="32"/>
        <v/>
      </c>
      <c r="AR51" s="20" t="str">
        <f t="shared" si="32"/>
        <v/>
      </c>
      <c r="AS51" s="20" t="str">
        <f t="shared" si="32"/>
        <v/>
      </c>
      <c r="AT51" s="20" t="str">
        <f t="shared" si="32"/>
        <v/>
      </c>
      <c r="AU51" s="20" t="str">
        <f t="shared" si="32"/>
        <v/>
      </c>
      <c r="AV51" s="20" t="str">
        <f t="shared" si="32"/>
        <v/>
      </c>
      <c r="AW51" s="20" t="str">
        <f t="shared" si="32"/>
        <v/>
      </c>
      <c r="AX51" s="20" t="str">
        <f t="shared" si="32"/>
        <v/>
      </c>
      <c r="AY51" s="20" t="str">
        <f t="shared" si="32"/>
        <v/>
      </c>
      <c r="AZ51" s="20" t="str">
        <f t="shared" si="32"/>
        <v/>
      </c>
      <c r="BA51" s="20" t="str">
        <f t="shared" si="32"/>
        <v/>
      </c>
      <c r="BB51" s="20" t="str">
        <f t="shared" si="32"/>
        <v/>
      </c>
      <c r="BC51" s="20" t="str">
        <f t="shared" si="32"/>
        <v/>
      </c>
      <c r="BD51" s="20" t="str">
        <f t="shared" si="32"/>
        <v/>
      </c>
      <c r="BE51" s="20" t="str">
        <f t="shared" si="32"/>
        <v/>
      </c>
      <c r="BF51" s="20" t="str">
        <f t="shared" si="32"/>
        <v/>
      </c>
      <c r="BG51" s="20" t="str">
        <f t="shared" si="32"/>
        <v/>
      </c>
      <c r="BH51" s="20" t="str">
        <f t="shared" si="32"/>
        <v/>
      </c>
      <c r="BI51" s="20" t="str">
        <f t="shared" si="32"/>
        <v/>
      </c>
      <c r="BJ51" s="20" t="str">
        <f t="shared" si="32"/>
        <v/>
      </c>
      <c r="BK51" s="20" t="str">
        <f t="shared" si="32"/>
        <v/>
      </c>
      <c r="BL51" s="20" t="str">
        <f t="shared" si="32"/>
        <v/>
      </c>
      <c r="BM51" s="20" t="str">
        <f t="shared" si="32"/>
        <v/>
      </c>
      <c r="BN51" s="20" t="str">
        <f t="shared" si="32"/>
        <v/>
      </c>
      <c r="BO51" s="20" t="str">
        <f t="shared" si="32"/>
        <v/>
      </c>
      <c r="BP51" s="20" t="str">
        <f t="shared" si="32"/>
        <v/>
      </c>
      <c r="BQ51" s="20" t="str">
        <f t="shared" si="31"/>
        <v/>
      </c>
      <c r="BR51" s="20" t="str">
        <f t="shared" si="31"/>
        <v/>
      </c>
      <c r="BS51" s="20" t="str">
        <f t="shared" si="31"/>
        <v/>
      </c>
      <c r="BT51" s="20" t="str">
        <f t="shared" si="31"/>
        <v/>
      </c>
      <c r="BU51" s="20" t="str">
        <f t="shared" si="31"/>
        <v/>
      </c>
      <c r="BV51" s="20" t="str">
        <f t="shared" si="31"/>
        <v/>
      </c>
      <c r="BW51" s="20" t="str">
        <f t="shared" si="31"/>
        <v/>
      </c>
      <c r="BX51" s="20" t="str">
        <f t="shared" si="31"/>
        <v/>
      </c>
      <c r="BY51" s="20" t="str">
        <f t="shared" si="31"/>
        <v/>
      </c>
      <c r="BZ51" s="20" t="str">
        <f t="shared" si="31"/>
        <v/>
      </c>
      <c r="CA51" s="20" t="str">
        <f t="shared" si="31"/>
        <v/>
      </c>
      <c r="CB51" s="20" t="str">
        <f t="shared" si="31"/>
        <v/>
      </c>
      <c r="CC51" s="20" t="str">
        <f t="shared" si="31"/>
        <v/>
      </c>
      <c r="CD51" s="20" t="str">
        <f t="shared" si="31"/>
        <v/>
      </c>
      <c r="CE51" s="20" t="str">
        <f t="shared" si="31"/>
        <v/>
      </c>
      <c r="CF51" s="20" t="str">
        <f t="shared" si="31"/>
        <v/>
      </c>
      <c r="CG51" s="20" t="str">
        <f t="shared" si="31"/>
        <v/>
      </c>
      <c r="CH51" s="20" t="str">
        <f t="shared" si="31"/>
        <v/>
      </c>
      <c r="CI51" s="20" t="str">
        <f t="shared" si="31"/>
        <v/>
      </c>
      <c r="CJ51" s="20" t="str">
        <f t="shared" si="31"/>
        <v/>
      </c>
      <c r="CK51" s="20" t="str">
        <f t="shared" si="31"/>
        <v/>
      </c>
      <c r="CL51" s="20" t="str">
        <f t="shared" si="31"/>
        <v/>
      </c>
      <c r="CM51" s="20" t="str">
        <f t="shared" si="31"/>
        <v/>
      </c>
      <c r="CN51" s="20" t="str">
        <f t="shared" si="31"/>
        <v/>
      </c>
      <c r="CO51" s="20" t="str">
        <f t="shared" si="31"/>
        <v/>
      </c>
      <c r="CP51" s="20" t="str">
        <f t="shared" si="31"/>
        <v/>
      </c>
      <c r="CQ51" s="20" t="str">
        <f t="shared" si="31"/>
        <v/>
      </c>
      <c r="CR51" s="20" t="str">
        <f t="shared" si="31"/>
        <v/>
      </c>
      <c r="CS51" s="20" t="str">
        <f t="shared" si="31"/>
        <v/>
      </c>
      <c r="CT51" s="20" t="str">
        <f t="shared" si="31"/>
        <v/>
      </c>
      <c r="CU51" s="20" t="str">
        <f t="shared" si="31"/>
        <v/>
      </c>
      <c r="CV51" s="20" t="str">
        <f t="shared" si="31"/>
        <v/>
      </c>
      <c r="CW51" s="20" t="str">
        <f t="shared" si="31"/>
        <v/>
      </c>
      <c r="CX51" s="20" t="str">
        <f t="shared" si="31"/>
        <v/>
      </c>
      <c r="CY51" s="20" t="str">
        <f t="shared" si="31"/>
        <v/>
      </c>
      <c r="CZ51" s="20" t="str">
        <f t="shared" si="31"/>
        <v/>
      </c>
      <c r="DA51" s="20" t="str">
        <f t="shared" si="31"/>
        <v/>
      </c>
      <c r="DB51" s="20" t="str">
        <f t="shared" si="31"/>
        <v/>
      </c>
      <c r="DC51" s="20" t="str">
        <f t="shared" si="31"/>
        <v/>
      </c>
      <c r="DD51" s="20" t="str">
        <f t="shared" si="31"/>
        <v/>
      </c>
      <c r="DE51" s="20" t="str">
        <f t="shared" si="31"/>
        <v/>
      </c>
      <c r="DF51" s="20" t="str">
        <f t="shared" si="31"/>
        <v/>
      </c>
      <c r="DG51" s="20" t="str">
        <f t="shared" si="31"/>
        <v/>
      </c>
      <c r="DH51" s="20" t="str">
        <f t="shared" si="31"/>
        <v/>
      </c>
      <c r="DI51" s="20" t="str">
        <f t="shared" si="31"/>
        <v/>
      </c>
      <c r="DJ51" s="20" t="str">
        <f t="shared" si="30"/>
        <v/>
      </c>
      <c r="DK51" s="20" t="str">
        <f t="shared" si="30"/>
        <v/>
      </c>
    </row>
    <row r="52" spans="2:115" x14ac:dyDescent="0.25">
      <c r="B52" s="11">
        <f t="shared" si="26"/>
        <v>27.5</v>
      </c>
      <c r="D52" s="20">
        <f t="shared" ca="1" si="27"/>
        <v>-1.7625433994211591E-2</v>
      </c>
      <c r="E52" s="20">
        <f t="shared" ca="1" si="27"/>
        <v>-3.5297009385605288E-2</v>
      </c>
      <c r="F52" s="20">
        <f t="shared" ca="1" si="27"/>
        <v>-4.8269247178785599E-2</v>
      </c>
      <c r="G52" s="20">
        <f t="shared" ca="1" si="27"/>
        <v>-3.1089055591970775E-2</v>
      </c>
      <c r="H52" s="20">
        <f t="shared" ca="1" si="27"/>
        <v>-3.1313835254351802E-2</v>
      </c>
      <c r="I52" s="20">
        <f t="shared" ca="1" si="27"/>
        <v>-3.1501667549693656E-2</v>
      </c>
      <c r="J52" s="20">
        <f t="shared" ca="1" si="27"/>
        <v>-6.1479743861921265E-3</v>
      </c>
      <c r="K52" s="20">
        <f t="shared" ca="1" si="27"/>
        <v>-1.9761441234151068E-2</v>
      </c>
      <c r="L52" s="20">
        <f t="shared" ca="1" si="27"/>
        <v>1.7656259030633028E-2</v>
      </c>
      <c r="M52" s="20">
        <f t="shared" ca="1" si="27"/>
        <v>8.8916876683583484E-3</v>
      </c>
      <c r="N52" s="20">
        <f t="shared" ca="1" si="27"/>
        <v>1.2860088850089355E-2</v>
      </c>
      <c r="O52" s="20">
        <f t="shared" ca="1" si="27"/>
        <v>1.2865301721880279E-2</v>
      </c>
      <c r="P52" s="20">
        <f t="shared" ca="1" si="27"/>
        <v>1.2880722792260992E-2</v>
      </c>
      <c r="Q52" s="20">
        <f t="shared" ca="1" si="27"/>
        <v>1.1311002079712073E-2</v>
      </c>
      <c r="R52" s="20">
        <f t="shared" ca="1" si="27"/>
        <v>1.4520915364405709E-2</v>
      </c>
      <c r="S52" s="20">
        <f t="shared" ca="1" si="27"/>
        <v>-5.7198253560444118E-4</v>
      </c>
      <c r="T52" s="20">
        <f t="shared" ca="1" si="32"/>
        <v>4.2393023072950795E-3</v>
      </c>
      <c r="U52" s="20">
        <f t="shared" ca="1" si="32"/>
        <v>1.9407493794382977E-2</v>
      </c>
      <c r="V52" s="20">
        <f t="shared" ca="1" si="32"/>
        <v>1.9435423125940477E-2</v>
      </c>
      <c r="W52" s="20">
        <f t="shared" ca="1" si="32"/>
        <v>1.9463353246161053E-2</v>
      </c>
      <c r="X52" s="20" t="str">
        <f t="shared" si="32"/>
        <v/>
      </c>
      <c r="Y52" s="20" t="str">
        <f t="shared" si="32"/>
        <v/>
      </c>
      <c r="Z52" s="20" t="str">
        <f t="shared" si="32"/>
        <v/>
      </c>
      <c r="AA52" s="20" t="str">
        <f t="shared" si="32"/>
        <v/>
      </c>
      <c r="AB52" s="20" t="str">
        <f t="shared" si="32"/>
        <v/>
      </c>
      <c r="AC52" s="20" t="str">
        <f t="shared" si="32"/>
        <v/>
      </c>
      <c r="AD52" s="20" t="str">
        <f t="shared" si="32"/>
        <v/>
      </c>
      <c r="AE52" s="20" t="str">
        <f t="shared" si="32"/>
        <v/>
      </c>
      <c r="AF52" s="20" t="str">
        <f t="shared" si="32"/>
        <v/>
      </c>
      <c r="AG52" s="20" t="str">
        <f t="shared" si="32"/>
        <v/>
      </c>
      <c r="AH52" s="20" t="str">
        <f t="shared" si="32"/>
        <v/>
      </c>
      <c r="AI52" s="20" t="str">
        <f t="shared" si="32"/>
        <v/>
      </c>
      <c r="AJ52" s="20" t="str">
        <f t="shared" si="32"/>
        <v/>
      </c>
      <c r="AK52" s="20" t="str">
        <f t="shared" si="32"/>
        <v/>
      </c>
      <c r="AL52" s="20" t="str">
        <f t="shared" si="32"/>
        <v/>
      </c>
      <c r="AM52" s="20" t="str">
        <f t="shared" si="32"/>
        <v/>
      </c>
      <c r="AN52" s="20" t="str">
        <f t="shared" si="32"/>
        <v/>
      </c>
      <c r="AO52" s="20" t="str">
        <f t="shared" si="32"/>
        <v/>
      </c>
      <c r="AP52" s="20" t="str">
        <f t="shared" si="32"/>
        <v/>
      </c>
      <c r="AQ52" s="20" t="str">
        <f t="shared" si="32"/>
        <v/>
      </c>
      <c r="AR52" s="20" t="str">
        <f t="shared" si="32"/>
        <v/>
      </c>
      <c r="AS52" s="20" t="str">
        <f t="shared" si="32"/>
        <v/>
      </c>
      <c r="AT52" s="20" t="str">
        <f t="shared" si="32"/>
        <v/>
      </c>
      <c r="AU52" s="20" t="str">
        <f t="shared" si="32"/>
        <v/>
      </c>
      <c r="AV52" s="20" t="str">
        <f t="shared" si="32"/>
        <v/>
      </c>
      <c r="AW52" s="20" t="str">
        <f t="shared" si="32"/>
        <v/>
      </c>
      <c r="AX52" s="20" t="str">
        <f t="shared" si="32"/>
        <v/>
      </c>
      <c r="AY52" s="20" t="str">
        <f t="shared" si="32"/>
        <v/>
      </c>
      <c r="AZ52" s="20" t="str">
        <f t="shared" si="32"/>
        <v/>
      </c>
      <c r="BA52" s="20" t="str">
        <f t="shared" si="32"/>
        <v/>
      </c>
      <c r="BB52" s="20" t="str">
        <f t="shared" si="32"/>
        <v/>
      </c>
      <c r="BC52" s="20" t="str">
        <f t="shared" si="32"/>
        <v/>
      </c>
      <c r="BD52" s="20" t="str">
        <f t="shared" si="32"/>
        <v/>
      </c>
      <c r="BE52" s="20" t="str">
        <f t="shared" si="32"/>
        <v/>
      </c>
      <c r="BF52" s="20" t="str">
        <f t="shared" si="32"/>
        <v/>
      </c>
      <c r="BG52" s="20" t="str">
        <f t="shared" si="32"/>
        <v/>
      </c>
      <c r="BH52" s="20" t="str">
        <f t="shared" si="32"/>
        <v/>
      </c>
      <c r="BI52" s="20" t="str">
        <f t="shared" si="32"/>
        <v/>
      </c>
      <c r="BJ52" s="20" t="str">
        <f t="shared" si="32"/>
        <v/>
      </c>
      <c r="BK52" s="20" t="str">
        <f t="shared" si="32"/>
        <v/>
      </c>
      <c r="BL52" s="20" t="str">
        <f t="shared" si="32"/>
        <v/>
      </c>
      <c r="BM52" s="20" t="str">
        <f t="shared" si="32"/>
        <v/>
      </c>
      <c r="BN52" s="20" t="str">
        <f t="shared" si="32"/>
        <v/>
      </c>
      <c r="BO52" s="20" t="str">
        <f t="shared" si="32"/>
        <v/>
      </c>
      <c r="BP52" s="20" t="str">
        <f t="shared" si="32"/>
        <v/>
      </c>
      <c r="BQ52" s="20" t="str">
        <f t="shared" si="31"/>
        <v/>
      </c>
      <c r="BR52" s="20" t="str">
        <f t="shared" si="31"/>
        <v/>
      </c>
      <c r="BS52" s="20" t="str">
        <f t="shared" si="31"/>
        <v/>
      </c>
      <c r="BT52" s="20" t="str">
        <f t="shared" si="31"/>
        <v/>
      </c>
      <c r="BU52" s="20" t="str">
        <f t="shared" si="31"/>
        <v/>
      </c>
      <c r="BV52" s="20" t="str">
        <f t="shared" si="31"/>
        <v/>
      </c>
      <c r="BW52" s="20" t="str">
        <f t="shared" si="31"/>
        <v/>
      </c>
      <c r="BX52" s="20" t="str">
        <f t="shared" si="31"/>
        <v/>
      </c>
      <c r="BY52" s="20" t="str">
        <f t="shared" si="31"/>
        <v/>
      </c>
      <c r="BZ52" s="20" t="str">
        <f t="shared" si="31"/>
        <v/>
      </c>
      <c r="CA52" s="20" t="str">
        <f t="shared" si="31"/>
        <v/>
      </c>
      <c r="CB52" s="20" t="str">
        <f t="shared" si="31"/>
        <v/>
      </c>
      <c r="CC52" s="20" t="str">
        <f t="shared" si="31"/>
        <v/>
      </c>
      <c r="CD52" s="20" t="str">
        <f t="shared" si="31"/>
        <v/>
      </c>
      <c r="CE52" s="20" t="str">
        <f t="shared" si="31"/>
        <v/>
      </c>
      <c r="CF52" s="20" t="str">
        <f t="shared" si="31"/>
        <v/>
      </c>
      <c r="CG52" s="20" t="str">
        <f t="shared" si="31"/>
        <v/>
      </c>
      <c r="CH52" s="20" t="str">
        <f t="shared" si="31"/>
        <v/>
      </c>
      <c r="CI52" s="20" t="str">
        <f t="shared" si="31"/>
        <v/>
      </c>
      <c r="CJ52" s="20" t="str">
        <f t="shared" si="31"/>
        <v/>
      </c>
      <c r="CK52" s="20" t="str">
        <f t="shared" si="31"/>
        <v/>
      </c>
      <c r="CL52" s="20" t="str">
        <f t="shared" si="31"/>
        <v/>
      </c>
      <c r="CM52" s="20" t="str">
        <f t="shared" si="31"/>
        <v/>
      </c>
      <c r="CN52" s="20" t="str">
        <f t="shared" si="31"/>
        <v/>
      </c>
      <c r="CO52" s="20" t="str">
        <f t="shared" si="31"/>
        <v/>
      </c>
      <c r="CP52" s="20" t="str">
        <f t="shared" si="31"/>
        <v/>
      </c>
      <c r="CQ52" s="20" t="str">
        <f t="shared" si="31"/>
        <v/>
      </c>
      <c r="CR52" s="20" t="str">
        <f t="shared" si="31"/>
        <v/>
      </c>
      <c r="CS52" s="20" t="str">
        <f t="shared" si="31"/>
        <v/>
      </c>
      <c r="CT52" s="20" t="str">
        <f t="shared" si="31"/>
        <v/>
      </c>
      <c r="CU52" s="20" t="str">
        <f t="shared" si="31"/>
        <v/>
      </c>
      <c r="CV52" s="20" t="str">
        <f t="shared" si="31"/>
        <v/>
      </c>
      <c r="CW52" s="20" t="str">
        <f t="shared" si="31"/>
        <v/>
      </c>
      <c r="CX52" s="20" t="str">
        <f t="shared" si="31"/>
        <v/>
      </c>
      <c r="CY52" s="20" t="str">
        <f t="shared" si="31"/>
        <v/>
      </c>
      <c r="CZ52" s="20" t="str">
        <f t="shared" si="31"/>
        <v/>
      </c>
      <c r="DA52" s="20" t="str">
        <f t="shared" si="31"/>
        <v/>
      </c>
      <c r="DB52" s="20" t="str">
        <f t="shared" si="31"/>
        <v/>
      </c>
      <c r="DC52" s="20" t="str">
        <f t="shared" si="31"/>
        <v/>
      </c>
      <c r="DD52" s="20" t="str">
        <f t="shared" si="31"/>
        <v/>
      </c>
      <c r="DE52" s="20" t="str">
        <f t="shared" si="31"/>
        <v/>
      </c>
      <c r="DF52" s="20" t="str">
        <f t="shared" si="31"/>
        <v/>
      </c>
      <c r="DG52" s="20" t="str">
        <f t="shared" si="31"/>
        <v/>
      </c>
      <c r="DH52" s="20" t="str">
        <f t="shared" si="31"/>
        <v/>
      </c>
      <c r="DI52" s="20" t="str">
        <f t="shared" si="31"/>
        <v/>
      </c>
      <c r="DJ52" s="20" t="str">
        <f t="shared" si="30"/>
        <v/>
      </c>
      <c r="DK52" s="20" t="str">
        <f t="shared" si="30"/>
        <v/>
      </c>
    </row>
    <row r="53" spans="2:115" x14ac:dyDescent="0.25">
      <c r="B53" s="11">
        <f t="shared" si="26"/>
        <v>28</v>
      </c>
      <c r="D53" s="20">
        <f t="shared" ca="1" si="27"/>
        <v>-1.5121113722771713E-2</v>
      </c>
      <c r="E53" s="20">
        <f t="shared" ca="1" si="27"/>
        <v>-3.0277095802303602E-2</v>
      </c>
      <c r="F53" s="20">
        <f t="shared" ca="1" si="27"/>
        <v>-4.1350950091321788E-2</v>
      </c>
      <c r="G53" s="20">
        <f t="shared" ca="1" si="27"/>
        <v>-2.6297577592441633E-2</v>
      </c>
      <c r="H53" s="20">
        <f t="shared" ca="1" si="27"/>
        <v>-2.635082820724953E-2</v>
      </c>
      <c r="I53" s="20">
        <f t="shared" ca="1" si="27"/>
        <v>-2.6388059963216186E-2</v>
      </c>
      <c r="J53" s="20">
        <f t="shared" ca="1" si="27"/>
        <v>-4.3923166294264427E-3</v>
      </c>
      <c r="K53" s="20">
        <f t="shared" ca="1" si="27"/>
        <v>-1.605885134170831E-2</v>
      </c>
      <c r="L53" s="20">
        <f t="shared" ca="1" si="27"/>
        <v>1.6260588084876727E-2</v>
      </c>
      <c r="M53" s="20">
        <f t="shared" ca="1" si="27"/>
        <v>8.74915012534885E-3</v>
      </c>
      <c r="N53" s="20">
        <f t="shared" ca="1" si="27"/>
        <v>1.2196926559545376E-2</v>
      </c>
      <c r="O53" s="20">
        <f t="shared" ca="1" si="27"/>
        <v>1.2221478044406469E-2</v>
      </c>
      <c r="P53" s="20">
        <f t="shared" ca="1" si="27"/>
        <v>1.2247799892614427E-2</v>
      </c>
      <c r="Q53" s="20">
        <f t="shared" ca="1" si="27"/>
        <v>1.0904853891264509E-2</v>
      </c>
      <c r="R53" s="20">
        <f t="shared" ca="1" si="27"/>
        <v>1.3673399464666147E-2</v>
      </c>
      <c r="S53" s="20">
        <f t="shared" ca="1" si="27"/>
        <v>6.8632038138415031E-4</v>
      </c>
      <c r="T53" s="20">
        <f t="shared" ca="1" si="32"/>
        <v>4.8316030198750099E-3</v>
      </c>
      <c r="U53" s="20">
        <f t="shared" ca="1" si="32"/>
        <v>1.7891583199555732E-2</v>
      </c>
      <c r="V53" s="20">
        <f t="shared" ca="1" si="32"/>
        <v>1.7919471022168267E-2</v>
      </c>
      <c r="W53" s="20">
        <f t="shared" ca="1" si="32"/>
        <v>1.7947359608887079E-2</v>
      </c>
      <c r="X53" s="20" t="str">
        <f t="shared" si="32"/>
        <v/>
      </c>
      <c r="Y53" s="20" t="str">
        <f t="shared" si="32"/>
        <v/>
      </c>
      <c r="Z53" s="20" t="str">
        <f t="shared" si="32"/>
        <v/>
      </c>
      <c r="AA53" s="20" t="str">
        <f t="shared" si="32"/>
        <v/>
      </c>
      <c r="AB53" s="20" t="str">
        <f t="shared" si="32"/>
        <v/>
      </c>
      <c r="AC53" s="20" t="str">
        <f t="shared" si="32"/>
        <v/>
      </c>
      <c r="AD53" s="20" t="str">
        <f t="shared" si="32"/>
        <v/>
      </c>
      <c r="AE53" s="20" t="str">
        <f t="shared" si="32"/>
        <v/>
      </c>
      <c r="AF53" s="20" t="str">
        <f t="shared" si="32"/>
        <v/>
      </c>
      <c r="AG53" s="20" t="str">
        <f t="shared" si="32"/>
        <v/>
      </c>
      <c r="AH53" s="20" t="str">
        <f t="shared" si="32"/>
        <v/>
      </c>
      <c r="AI53" s="20" t="str">
        <f t="shared" si="32"/>
        <v/>
      </c>
      <c r="AJ53" s="20" t="str">
        <f t="shared" si="32"/>
        <v/>
      </c>
      <c r="AK53" s="20" t="str">
        <f t="shared" si="32"/>
        <v/>
      </c>
      <c r="AL53" s="20" t="str">
        <f t="shared" si="32"/>
        <v/>
      </c>
      <c r="AM53" s="20" t="str">
        <f t="shared" si="32"/>
        <v/>
      </c>
      <c r="AN53" s="20" t="str">
        <f t="shared" si="32"/>
        <v/>
      </c>
      <c r="AO53" s="20" t="str">
        <f t="shared" si="32"/>
        <v/>
      </c>
      <c r="AP53" s="20" t="str">
        <f t="shared" si="32"/>
        <v/>
      </c>
      <c r="AQ53" s="20" t="str">
        <f t="shared" si="32"/>
        <v/>
      </c>
      <c r="AR53" s="20" t="str">
        <f t="shared" si="32"/>
        <v/>
      </c>
      <c r="AS53" s="20" t="str">
        <f t="shared" si="32"/>
        <v/>
      </c>
      <c r="AT53" s="20" t="str">
        <f t="shared" si="32"/>
        <v/>
      </c>
      <c r="AU53" s="20" t="str">
        <f t="shared" si="32"/>
        <v/>
      </c>
      <c r="AV53" s="20" t="str">
        <f t="shared" si="32"/>
        <v/>
      </c>
      <c r="AW53" s="20" t="str">
        <f t="shared" si="32"/>
        <v/>
      </c>
      <c r="AX53" s="20" t="str">
        <f t="shared" si="32"/>
        <v/>
      </c>
      <c r="AY53" s="20" t="str">
        <f t="shared" si="32"/>
        <v/>
      </c>
      <c r="AZ53" s="20" t="str">
        <f t="shared" si="32"/>
        <v/>
      </c>
      <c r="BA53" s="20" t="str">
        <f t="shared" si="32"/>
        <v/>
      </c>
      <c r="BB53" s="20" t="str">
        <f t="shared" si="32"/>
        <v/>
      </c>
      <c r="BC53" s="20" t="str">
        <f t="shared" si="32"/>
        <v/>
      </c>
      <c r="BD53" s="20" t="str">
        <f t="shared" si="32"/>
        <v/>
      </c>
      <c r="BE53" s="20" t="str">
        <f t="shared" si="32"/>
        <v/>
      </c>
      <c r="BF53" s="20" t="str">
        <f t="shared" si="32"/>
        <v/>
      </c>
      <c r="BG53" s="20" t="str">
        <f t="shared" si="32"/>
        <v/>
      </c>
      <c r="BH53" s="20" t="str">
        <f t="shared" si="32"/>
        <v/>
      </c>
      <c r="BI53" s="20" t="str">
        <f t="shared" si="32"/>
        <v/>
      </c>
      <c r="BJ53" s="20" t="str">
        <f t="shared" si="32"/>
        <v/>
      </c>
      <c r="BK53" s="20" t="str">
        <f t="shared" si="32"/>
        <v/>
      </c>
      <c r="BL53" s="20" t="str">
        <f t="shared" si="32"/>
        <v/>
      </c>
      <c r="BM53" s="20" t="str">
        <f t="shared" si="32"/>
        <v/>
      </c>
      <c r="BN53" s="20" t="str">
        <f t="shared" si="32"/>
        <v/>
      </c>
      <c r="BO53" s="20" t="str">
        <f t="shared" si="32"/>
        <v/>
      </c>
      <c r="BP53" s="20" t="str">
        <f t="shared" si="32"/>
        <v/>
      </c>
      <c r="BQ53" s="20" t="str">
        <f t="shared" si="31"/>
        <v/>
      </c>
      <c r="BR53" s="20" t="str">
        <f t="shared" si="31"/>
        <v/>
      </c>
      <c r="BS53" s="20" t="str">
        <f t="shared" si="31"/>
        <v/>
      </c>
      <c r="BT53" s="20" t="str">
        <f t="shared" si="31"/>
        <v/>
      </c>
      <c r="BU53" s="20" t="str">
        <f t="shared" si="31"/>
        <v/>
      </c>
      <c r="BV53" s="20" t="str">
        <f t="shared" si="31"/>
        <v/>
      </c>
      <c r="BW53" s="20" t="str">
        <f t="shared" si="31"/>
        <v/>
      </c>
      <c r="BX53" s="20" t="str">
        <f t="shared" si="31"/>
        <v/>
      </c>
      <c r="BY53" s="20" t="str">
        <f t="shared" si="31"/>
        <v/>
      </c>
      <c r="BZ53" s="20" t="str">
        <f t="shared" si="31"/>
        <v/>
      </c>
      <c r="CA53" s="20" t="str">
        <f t="shared" si="31"/>
        <v/>
      </c>
      <c r="CB53" s="20" t="str">
        <f t="shared" si="31"/>
        <v/>
      </c>
      <c r="CC53" s="20" t="str">
        <f t="shared" si="31"/>
        <v/>
      </c>
      <c r="CD53" s="20" t="str">
        <f t="shared" si="31"/>
        <v/>
      </c>
      <c r="CE53" s="20" t="str">
        <f t="shared" si="31"/>
        <v/>
      </c>
      <c r="CF53" s="20" t="str">
        <f t="shared" si="31"/>
        <v/>
      </c>
      <c r="CG53" s="20" t="str">
        <f t="shared" si="31"/>
        <v/>
      </c>
      <c r="CH53" s="20" t="str">
        <f t="shared" si="31"/>
        <v/>
      </c>
      <c r="CI53" s="20" t="str">
        <f t="shared" si="31"/>
        <v/>
      </c>
      <c r="CJ53" s="20" t="str">
        <f t="shared" si="31"/>
        <v/>
      </c>
      <c r="CK53" s="20" t="str">
        <f t="shared" si="31"/>
        <v/>
      </c>
      <c r="CL53" s="20" t="str">
        <f t="shared" si="31"/>
        <v/>
      </c>
      <c r="CM53" s="20" t="str">
        <f t="shared" si="31"/>
        <v/>
      </c>
      <c r="CN53" s="20" t="str">
        <f t="shared" si="31"/>
        <v/>
      </c>
      <c r="CO53" s="20" t="str">
        <f t="shared" si="31"/>
        <v/>
      </c>
      <c r="CP53" s="20" t="str">
        <f t="shared" si="31"/>
        <v/>
      </c>
      <c r="CQ53" s="20" t="str">
        <f t="shared" si="31"/>
        <v/>
      </c>
      <c r="CR53" s="20" t="str">
        <f t="shared" si="31"/>
        <v/>
      </c>
      <c r="CS53" s="20" t="str">
        <f t="shared" si="31"/>
        <v/>
      </c>
      <c r="CT53" s="20" t="str">
        <f t="shared" si="31"/>
        <v/>
      </c>
      <c r="CU53" s="20" t="str">
        <f t="shared" si="31"/>
        <v/>
      </c>
      <c r="CV53" s="20" t="str">
        <f t="shared" si="31"/>
        <v/>
      </c>
      <c r="CW53" s="20" t="str">
        <f t="shared" si="31"/>
        <v/>
      </c>
      <c r="CX53" s="20" t="str">
        <f t="shared" si="31"/>
        <v/>
      </c>
      <c r="CY53" s="20" t="str">
        <f t="shared" si="31"/>
        <v/>
      </c>
      <c r="CZ53" s="20" t="str">
        <f t="shared" si="31"/>
        <v/>
      </c>
      <c r="DA53" s="20" t="str">
        <f t="shared" si="31"/>
        <v/>
      </c>
      <c r="DB53" s="20" t="str">
        <f t="shared" si="31"/>
        <v/>
      </c>
      <c r="DC53" s="20" t="str">
        <f t="shared" si="31"/>
        <v/>
      </c>
      <c r="DD53" s="20" t="str">
        <f t="shared" si="31"/>
        <v/>
      </c>
      <c r="DE53" s="20" t="str">
        <f t="shared" si="31"/>
        <v/>
      </c>
      <c r="DF53" s="20" t="str">
        <f t="shared" si="31"/>
        <v/>
      </c>
      <c r="DG53" s="20" t="str">
        <f t="shared" si="31"/>
        <v/>
      </c>
      <c r="DH53" s="20" t="str">
        <f t="shared" si="31"/>
        <v/>
      </c>
      <c r="DI53" s="20" t="str">
        <f t="shared" si="31"/>
        <v/>
      </c>
      <c r="DJ53" s="20" t="str">
        <f t="shared" si="30"/>
        <v/>
      </c>
      <c r="DK53" s="20" t="str">
        <f t="shared" si="30"/>
        <v/>
      </c>
    </row>
    <row r="54" spans="2:115" x14ac:dyDescent="0.25">
      <c r="B54" s="11">
        <f t="shared" si="26"/>
        <v>28.5</v>
      </c>
      <c r="D54" s="20">
        <f t="shared" ca="1" si="27"/>
        <v>-1.3235645152313014E-2</v>
      </c>
      <c r="E54" s="20">
        <f t="shared" ca="1" si="27"/>
        <v>-2.6500606035221801E-2</v>
      </c>
      <c r="F54" s="20">
        <f t="shared" ca="1" si="27"/>
        <v>-3.6172640981360964E-2</v>
      </c>
      <c r="G54" s="20">
        <f t="shared" ca="1" si="27"/>
        <v>-2.2871549279775968E-2</v>
      </c>
      <c r="H54" s="20">
        <f t="shared" ca="1" si="27"/>
        <v>-2.2867637996557288E-2</v>
      </c>
      <c r="I54" s="20">
        <f t="shared" ca="1" si="27"/>
        <v>-2.2857864600951433E-2</v>
      </c>
      <c r="J54" s="20">
        <f t="shared" ca="1" si="27"/>
        <v>-3.5117732067999723E-3</v>
      </c>
      <c r="K54" s="20">
        <f t="shared" ca="1" si="27"/>
        <v>-1.3729092670715969E-2</v>
      </c>
      <c r="L54" s="20">
        <f t="shared" ca="1" si="27"/>
        <v>1.4650488213584251E-2</v>
      </c>
      <c r="M54" s="20">
        <f t="shared" ca="1" si="27"/>
        <v>8.0706368374906159E-3</v>
      </c>
      <c r="N54" s="20">
        <f t="shared" ca="1" si="27"/>
        <v>1.1103513829509536E-2</v>
      </c>
      <c r="O54" s="20">
        <f t="shared" ca="1" si="27"/>
        <v>1.1130845667364912E-2</v>
      </c>
      <c r="P54" s="20">
        <f t="shared" ca="1" si="27"/>
        <v>1.1158418223170388E-2</v>
      </c>
      <c r="Q54" s="20">
        <f t="shared" ca="1" si="27"/>
        <v>9.9841076912597186E-3</v>
      </c>
      <c r="R54" s="20">
        <f t="shared" ca="1" si="27"/>
        <v>1.2416277996808934E-2</v>
      </c>
      <c r="S54" s="20">
        <f t="shared" ca="1" si="27"/>
        <v>1.0268693088960172E-3</v>
      </c>
      <c r="T54" s="20">
        <f t="shared" ca="1" si="32"/>
        <v>4.6666587983054614E-3</v>
      </c>
      <c r="U54" s="20">
        <f t="shared" ca="1" si="32"/>
        <v>1.612678591140081E-2</v>
      </c>
      <c r="V54" s="20">
        <f t="shared" ca="1" si="32"/>
        <v>1.6154625382785819E-2</v>
      </c>
      <c r="W54" s="20">
        <f t="shared" ca="1" si="32"/>
        <v>1.6182465616906359E-2</v>
      </c>
      <c r="X54" s="20" t="str">
        <f t="shared" si="32"/>
        <v/>
      </c>
      <c r="Y54" s="20" t="str">
        <f t="shared" si="32"/>
        <v/>
      </c>
      <c r="Z54" s="20" t="str">
        <f t="shared" si="32"/>
        <v/>
      </c>
      <c r="AA54" s="20" t="str">
        <f t="shared" si="32"/>
        <v/>
      </c>
      <c r="AB54" s="20" t="str">
        <f t="shared" si="32"/>
        <v/>
      </c>
      <c r="AC54" s="20" t="str">
        <f t="shared" si="32"/>
        <v/>
      </c>
      <c r="AD54" s="20" t="str">
        <f t="shared" si="32"/>
        <v/>
      </c>
      <c r="AE54" s="20" t="str">
        <f t="shared" si="32"/>
        <v/>
      </c>
      <c r="AF54" s="20" t="str">
        <f t="shared" si="32"/>
        <v/>
      </c>
      <c r="AG54" s="20" t="str">
        <f t="shared" si="32"/>
        <v/>
      </c>
      <c r="AH54" s="20" t="str">
        <f t="shared" si="32"/>
        <v/>
      </c>
      <c r="AI54" s="20" t="str">
        <f t="shared" si="32"/>
        <v/>
      </c>
      <c r="AJ54" s="20" t="str">
        <f t="shared" si="32"/>
        <v/>
      </c>
      <c r="AK54" s="20" t="str">
        <f t="shared" si="32"/>
        <v/>
      </c>
      <c r="AL54" s="20" t="str">
        <f t="shared" si="32"/>
        <v/>
      </c>
      <c r="AM54" s="20" t="str">
        <f t="shared" si="32"/>
        <v/>
      </c>
      <c r="AN54" s="20" t="str">
        <f t="shared" si="32"/>
        <v/>
      </c>
      <c r="AO54" s="20" t="str">
        <f t="shared" si="32"/>
        <v/>
      </c>
      <c r="AP54" s="20" t="str">
        <f t="shared" si="32"/>
        <v/>
      </c>
      <c r="AQ54" s="20" t="str">
        <f t="shared" si="32"/>
        <v/>
      </c>
      <c r="AR54" s="20" t="str">
        <f t="shared" si="32"/>
        <v/>
      </c>
      <c r="AS54" s="20" t="str">
        <f t="shared" si="32"/>
        <v/>
      </c>
      <c r="AT54" s="20" t="str">
        <f t="shared" si="32"/>
        <v/>
      </c>
      <c r="AU54" s="20" t="str">
        <f t="shared" si="32"/>
        <v/>
      </c>
      <c r="AV54" s="20" t="str">
        <f t="shared" si="32"/>
        <v/>
      </c>
      <c r="AW54" s="20" t="str">
        <f t="shared" si="32"/>
        <v/>
      </c>
      <c r="AX54" s="20" t="str">
        <f t="shared" si="32"/>
        <v/>
      </c>
      <c r="AY54" s="20" t="str">
        <f t="shared" si="32"/>
        <v/>
      </c>
      <c r="AZ54" s="20" t="str">
        <f t="shared" si="32"/>
        <v/>
      </c>
      <c r="BA54" s="20" t="str">
        <f t="shared" si="32"/>
        <v/>
      </c>
      <c r="BB54" s="20" t="str">
        <f t="shared" si="32"/>
        <v/>
      </c>
      <c r="BC54" s="20" t="str">
        <f t="shared" si="32"/>
        <v/>
      </c>
      <c r="BD54" s="20" t="str">
        <f t="shared" si="32"/>
        <v/>
      </c>
      <c r="BE54" s="20" t="str">
        <f t="shared" si="32"/>
        <v/>
      </c>
      <c r="BF54" s="20" t="str">
        <f t="shared" si="32"/>
        <v/>
      </c>
      <c r="BG54" s="20" t="str">
        <f t="shared" si="32"/>
        <v/>
      </c>
      <c r="BH54" s="20" t="str">
        <f t="shared" si="32"/>
        <v/>
      </c>
      <c r="BI54" s="20" t="str">
        <f t="shared" si="32"/>
        <v/>
      </c>
      <c r="BJ54" s="20" t="str">
        <f t="shared" si="32"/>
        <v/>
      </c>
      <c r="BK54" s="20" t="str">
        <f t="shared" si="32"/>
        <v/>
      </c>
      <c r="BL54" s="20" t="str">
        <f t="shared" si="32"/>
        <v/>
      </c>
      <c r="BM54" s="20" t="str">
        <f t="shared" si="32"/>
        <v/>
      </c>
      <c r="BN54" s="20" t="str">
        <f t="shared" si="32"/>
        <v/>
      </c>
      <c r="BO54" s="20" t="str">
        <f t="shared" si="32"/>
        <v/>
      </c>
      <c r="BP54" s="20" t="str">
        <f t="shared" si="32"/>
        <v/>
      </c>
      <c r="BQ54" s="20" t="str">
        <f t="shared" si="32"/>
        <v/>
      </c>
      <c r="BR54" s="20" t="str">
        <f t="shared" si="32"/>
        <v/>
      </c>
      <c r="BS54" s="20" t="str">
        <f t="shared" si="32"/>
        <v/>
      </c>
      <c r="BT54" s="20" t="str">
        <f t="shared" si="32"/>
        <v/>
      </c>
      <c r="BU54" s="20" t="str">
        <f t="shared" si="32"/>
        <v/>
      </c>
      <c r="BV54" s="20" t="str">
        <f t="shared" si="32"/>
        <v/>
      </c>
      <c r="BW54" s="20" t="str">
        <f t="shared" si="32"/>
        <v/>
      </c>
      <c r="BX54" s="20" t="str">
        <f t="shared" si="32"/>
        <v/>
      </c>
      <c r="BY54" s="20" t="str">
        <f t="shared" si="32"/>
        <v/>
      </c>
      <c r="BZ54" s="20" t="str">
        <f t="shared" si="32"/>
        <v/>
      </c>
      <c r="CA54" s="20" t="str">
        <f t="shared" si="32"/>
        <v/>
      </c>
      <c r="CB54" s="20" t="str">
        <f t="shared" si="32"/>
        <v/>
      </c>
      <c r="CC54" s="20" t="str">
        <f t="shared" si="32"/>
        <v/>
      </c>
      <c r="CD54" s="20" t="str">
        <f t="shared" si="32"/>
        <v/>
      </c>
      <c r="CE54" s="20" t="str">
        <f t="shared" si="32"/>
        <v/>
      </c>
      <c r="CF54" s="20" t="str">
        <f t="shared" si="31"/>
        <v/>
      </c>
      <c r="CG54" s="20" t="str">
        <f t="shared" si="31"/>
        <v/>
      </c>
      <c r="CH54" s="20" t="str">
        <f t="shared" si="31"/>
        <v/>
      </c>
      <c r="CI54" s="20" t="str">
        <f t="shared" si="31"/>
        <v/>
      </c>
      <c r="CJ54" s="20" t="str">
        <f t="shared" si="31"/>
        <v/>
      </c>
      <c r="CK54" s="20" t="str">
        <f t="shared" si="31"/>
        <v/>
      </c>
      <c r="CL54" s="20" t="str">
        <f t="shared" si="31"/>
        <v/>
      </c>
      <c r="CM54" s="20" t="str">
        <f t="shared" si="31"/>
        <v/>
      </c>
      <c r="CN54" s="20" t="str">
        <f t="shared" si="31"/>
        <v/>
      </c>
      <c r="CO54" s="20" t="str">
        <f t="shared" si="31"/>
        <v/>
      </c>
      <c r="CP54" s="20" t="str">
        <f t="shared" si="31"/>
        <v/>
      </c>
      <c r="CQ54" s="20" t="str">
        <f t="shared" si="31"/>
        <v/>
      </c>
      <c r="CR54" s="20" t="str">
        <f t="shared" si="31"/>
        <v/>
      </c>
      <c r="CS54" s="20" t="str">
        <f t="shared" si="31"/>
        <v/>
      </c>
      <c r="CT54" s="20" t="str">
        <f t="shared" si="31"/>
        <v/>
      </c>
      <c r="CU54" s="20" t="str">
        <f t="shared" si="31"/>
        <v/>
      </c>
      <c r="CV54" s="20" t="str">
        <f t="shared" si="31"/>
        <v/>
      </c>
      <c r="CW54" s="20" t="str">
        <f t="shared" si="31"/>
        <v/>
      </c>
      <c r="CX54" s="20" t="str">
        <f t="shared" si="31"/>
        <v/>
      </c>
      <c r="CY54" s="20" t="str">
        <f t="shared" si="31"/>
        <v/>
      </c>
      <c r="CZ54" s="20" t="str">
        <f t="shared" si="31"/>
        <v/>
      </c>
      <c r="DA54" s="20" t="str">
        <f t="shared" si="31"/>
        <v/>
      </c>
      <c r="DB54" s="20" t="str">
        <f t="shared" si="31"/>
        <v/>
      </c>
      <c r="DC54" s="20" t="str">
        <f t="shared" si="31"/>
        <v/>
      </c>
      <c r="DD54" s="20" t="str">
        <f t="shared" si="31"/>
        <v/>
      </c>
      <c r="DE54" s="20" t="str">
        <f t="shared" si="31"/>
        <v/>
      </c>
      <c r="DF54" s="20" t="str">
        <f t="shared" si="31"/>
        <v/>
      </c>
      <c r="DG54" s="20" t="str">
        <f t="shared" si="31"/>
        <v/>
      </c>
      <c r="DH54" s="20" t="str">
        <f t="shared" si="31"/>
        <v/>
      </c>
      <c r="DI54" s="20" t="str">
        <f t="shared" si="31"/>
        <v/>
      </c>
      <c r="DJ54" s="20" t="str">
        <f t="shared" si="30"/>
        <v/>
      </c>
      <c r="DK54" s="20" t="str">
        <f t="shared" si="30"/>
        <v/>
      </c>
    </row>
    <row r="55" spans="2:115" x14ac:dyDescent="0.25">
      <c r="B55" s="11">
        <f t="shared" si="26"/>
        <v>29</v>
      </c>
      <c r="D55" s="20">
        <f t="shared" ca="1" si="27"/>
        <v>-1.1771325654373331E-2</v>
      </c>
      <c r="E55" s="20">
        <f t="shared" ca="1" si="27"/>
        <v>-2.3568724676605667E-2</v>
      </c>
      <c r="F55" s="20">
        <f t="shared" ca="1" si="27"/>
        <v>-3.2163526045802589E-2</v>
      </c>
      <c r="G55" s="20">
        <f t="shared" ca="1" si="27"/>
        <v>-2.0287027680388012E-2</v>
      </c>
      <c r="H55" s="20">
        <f t="shared" ca="1" si="27"/>
        <v>-2.0266082971896391E-2</v>
      </c>
      <c r="I55" s="20">
        <f t="shared" ca="1" si="27"/>
        <v>-2.0243287959160319E-2</v>
      </c>
      <c r="J55" s="20">
        <f t="shared" ca="1" si="27"/>
        <v>-3.0015408320348191E-3</v>
      </c>
      <c r="K55" s="20">
        <f ca="1">IF(K$18&lt;=0,"",(K37-$C37)/$C37)</f>
        <v>-1.2093448704355213E-2</v>
      </c>
      <c r="L55" s="20">
        <f t="shared" ca="1" si="27"/>
        <v>1.3185464997871699E-2</v>
      </c>
      <c r="M55" s="20">
        <f t="shared" ca="1" si="27"/>
        <v>7.3303816067536278E-3</v>
      </c>
      <c r="N55" s="20">
        <f t="shared" ca="1" si="27"/>
        <v>1.0034806842778545E-2</v>
      </c>
      <c r="O55" s="20">
        <f t="shared" ca="1" si="27"/>
        <v>1.0062443603872148E-2</v>
      </c>
      <c r="P55" s="20">
        <f t="shared" ca="1" si="27"/>
        <v>1.0090107164991322E-2</v>
      </c>
      <c r="Q55" s="20">
        <f t="shared" ca="1" si="27"/>
        <v>9.0474510285108636E-3</v>
      </c>
      <c r="R55" s="20">
        <f t="shared" ca="1" si="27"/>
        <v>1.12162397597412E-2</v>
      </c>
      <c r="S55" s="20">
        <f t="shared" ca="1" si="27"/>
        <v>1.0773029125703013E-3</v>
      </c>
      <c r="T55" s="20">
        <f t="shared" ca="1" si="32"/>
        <v>4.3214366293806523E-3</v>
      </c>
      <c r="U55" s="20">
        <f t="shared" ca="1" si="32"/>
        <v>1.4529357290234154E-2</v>
      </c>
      <c r="V55" s="20">
        <f t="shared" ca="1" si="32"/>
        <v>1.4557152995852359E-2</v>
      </c>
      <c r="W55" s="20">
        <f t="shared" ca="1" si="32"/>
        <v>1.4584949463007686E-2</v>
      </c>
      <c r="X55" s="20" t="str">
        <f t="shared" si="32"/>
        <v/>
      </c>
      <c r="Y55" s="20" t="str">
        <f t="shared" si="32"/>
        <v/>
      </c>
      <c r="Z55" s="20" t="str">
        <f t="shared" si="32"/>
        <v/>
      </c>
      <c r="AA55" s="20" t="str">
        <f t="shared" si="32"/>
        <v/>
      </c>
      <c r="AB55" s="20" t="str">
        <f t="shared" si="32"/>
        <v/>
      </c>
      <c r="AC55" s="20" t="str">
        <f t="shared" si="32"/>
        <v/>
      </c>
      <c r="AD55" s="20" t="str">
        <f t="shared" si="32"/>
        <v/>
      </c>
      <c r="AE55" s="20" t="str">
        <f t="shared" si="32"/>
        <v/>
      </c>
      <c r="AF55" s="20" t="str">
        <f t="shared" si="32"/>
        <v/>
      </c>
      <c r="AG55" s="20" t="str">
        <f t="shared" si="32"/>
        <v/>
      </c>
      <c r="AH55" s="20" t="str">
        <f t="shared" si="32"/>
        <v/>
      </c>
      <c r="AI55" s="20" t="str">
        <f t="shared" si="32"/>
        <v/>
      </c>
      <c r="AJ55" s="20" t="str">
        <f t="shared" si="32"/>
        <v/>
      </c>
      <c r="AK55" s="20" t="str">
        <f t="shared" si="32"/>
        <v/>
      </c>
      <c r="AL55" s="20" t="str">
        <f t="shared" si="32"/>
        <v/>
      </c>
      <c r="AM55" s="20" t="str">
        <f t="shared" si="32"/>
        <v/>
      </c>
      <c r="AN55" s="20" t="str">
        <f t="shared" si="32"/>
        <v/>
      </c>
      <c r="AO55" s="20" t="str">
        <f t="shared" si="32"/>
        <v/>
      </c>
      <c r="AP55" s="20" t="str">
        <f t="shared" si="32"/>
        <v/>
      </c>
      <c r="AQ55" s="20" t="str">
        <f t="shared" si="32"/>
        <v/>
      </c>
      <c r="AR55" s="20" t="str">
        <f t="shared" si="32"/>
        <v/>
      </c>
      <c r="AS55" s="20" t="str">
        <f t="shared" si="32"/>
        <v/>
      </c>
      <c r="AT55" s="20" t="str">
        <f t="shared" si="32"/>
        <v/>
      </c>
      <c r="AU55" s="20" t="str">
        <f t="shared" si="32"/>
        <v/>
      </c>
      <c r="AV55" s="20" t="str">
        <f t="shared" si="32"/>
        <v/>
      </c>
      <c r="AW55" s="20" t="str">
        <f t="shared" si="32"/>
        <v/>
      </c>
      <c r="AX55" s="20" t="str">
        <f t="shared" si="32"/>
        <v/>
      </c>
      <c r="AY55" s="20" t="str">
        <f t="shared" si="32"/>
        <v/>
      </c>
      <c r="AZ55" s="20" t="str">
        <f t="shared" si="32"/>
        <v/>
      </c>
      <c r="BA55" s="20" t="str">
        <f t="shared" si="32"/>
        <v/>
      </c>
      <c r="BB55" s="20" t="str">
        <f t="shared" si="32"/>
        <v/>
      </c>
      <c r="BC55" s="20" t="str">
        <f t="shared" si="32"/>
        <v/>
      </c>
      <c r="BD55" s="20" t="str">
        <f t="shared" si="32"/>
        <v/>
      </c>
      <c r="BE55" s="20" t="str">
        <f t="shared" si="32"/>
        <v/>
      </c>
      <c r="BF55" s="20" t="str">
        <f t="shared" si="32"/>
        <v/>
      </c>
      <c r="BG55" s="20" t="str">
        <f t="shared" si="32"/>
        <v/>
      </c>
      <c r="BH55" s="20" t="str">
        <f t="shared" si="32"/>
        <v/>
      </c>
      <c r="BI55" s="20" t="str">
        <f t="shared" si="32"/>
        <v/>
      </c>
      <c r="BJ55" s="20" t="str">
        <f t="shared" si="32"/>
        <v/>
      </c>
      <c r="BK55" s="20" t="str">
        <f t="shared" si="32"/>
        <v/>
      </c>
      <c r="BL55" s="20" t="str">
        <f t="shared" ref="BL55:DK56" si="33">IF(BL$18&lt;=0,"",(BL37-$C37)/$C37)</f>
        <v/>
      </c>
      <c r="BM55" s="20" t="str">
        <f t="shared" si="33"/>
        <v/>
      </c>
      <c r="BN55" s="20" t="str">
        <f t="shared" si="33"/>
        <v/>
      </c>
      <c r="BO55" s="20" t="str">
        <f t="shared" si="33"/>
        <v/>
      </c>
      <c r="BP55" s="20" t="str">
        <f t="shared" si="33"/>
        <v/>
      </c>
      <c r="BQ55" s="20" t="str">
        <f t="shared" si="33"/>
        <v/>
      </c>
      <c r="BR55" s="20" t="str">
        <f t="shared" si="33"/>
        <v/>
      </c>
      <c r="BS55" s="20" t="str">
        <f t="shared" si="33"/>
        <v/>
      </c>
      <c r="BT55" s="20" t="str">
        <f t="shared" si="33"/>
        <v/>
      </c>
      <c r="BU55" s="20" t="str">
        <f t="shared" si="33"/>
        <v/>
      </c>
      <c r="BV55" s="20" t="str">
        <f t="shared" si="33"/>
        <v/>
      </c>
      <c r="BW55" s="20" t="str">
        <f t="shared" si="33"/>
        <v/>
      </c>
      <c r="BX55" s="20" t="str">
        <f t="shared" si="33"/>
        <v/>
      </c>
      <c r="BY55" s="20" t="str">
        <f t="shared" si="33"/>
        <v/>
      </c>
      <c r="BZ55" s="20" t="str">
        <f t="shared" si="33"/>
        <v/>
      </c>
      <c r="CA55" s="20" t="str">
        <f t="shared" si="33"/>
        <v/>
      </c>
      <c r="CB55" s="20" t="str">
        <f t="shared" si="33"/>
        <v/>
      </c>
      <c r="CC55" s="20" t="str">
        <f t="shared" si="33"/>
        <v/>
      </c>
      <c r="CD55" s="20" t="str">
        <f t="shared" si="33"/>
        <v/>
      </c>
      <c r="CE55" s="20" t="str">
        <f t="shared" si="33"/>
        <v/>
      </c>
      <c r="CF55" s="20" t="str">
        <f t="shared" si="33"/>
        <v/>
      </c>
      <c r="CG55" s="20" t="str">
        <f t="shared" si="33"/>
        <v/>
      </c>
      <c r="CH55" s="20" t="str">
        <f t="shared" si="33"/>
        <v/>
      </c>
      <c r="CI55" s="20" t="str">
        <f t="shared" si="33"/>
        <v/>
      </c>
      <c r="CJ55" s="20" t="str">
        <f t="shared" si="33"/>
        <v/>
      </c>
      <c r="CK55" s="20" t="str">
        <f t="shared" si="33"/>
        <v/>
      </c>
      <c r="CL55" s="20" t="str">
        <f t="shared" si="33"/>
        <v/>
      </c>
      <c r="CM55" s="20" t="str">
        <f t="shared" si="33"/>
        <v/>
      </c>
      <c r="CN55" s="20" t="str">
        <f t="shared" si="33"/>
        <v/>
      </c>
      <c r="CO55" s="20" t="str">
        <f t="shared" si="33"/>
        <v/>
      </c>
      <c r="CP55" s="20" t="str">
        <f t="shared" si="33"/>
        <v/>
      </c>
      <c r="CQ55" s="20" t="str">
        <f t="shared" si="33"/>
        <v/>
      </c>
      <c r="CR55" s="20" t="str">
        <f t="shared" si="33"/>
        <v/>
      </c>
      <c r="CS55" s="20" t="str">
        <f t="shared" si="33"/>
        <v/>
      </c>
      <c r="CT55" s="20" t="str">
        <f t="shared" si="33"/>
        <v/>
      </c>
      <c r="CU55" s="20" t="str">
        <f t="shared" si="33"/>
        <v/>
      </c>
      <c r="CV55" s="20" t="str">
        <f t="shared" si="33"/>
        <v/>
      </c>
      <c r="CW55" s="20" t="str">
        <f t="shared" si="33"/>
        <v/>
      </c>
      <c r="CX55" s="20" t="str">
        <f t="shared" si="33"/>
        <v/>
      </c>
      <c r="CY55" s="20" t="str">
        <f t="shared" si="33"/>
        <v/>
      </c>
      <c r="CZ55" s="20" t="str">
        <f t="shared" si="33"/>
        <v/>
      </c>
      <c r="DA55" s="20" t="str">
        <f t="shared" si="33"/>
        <v/>
      </c>
      <c r="DB55" s="20" t="str">
        <f t="shared" si="33"/>
        <v/>
      </c>
      <c r="DC55" s="20" t="str">
        <f t="shared" si="33"/>
        <v/>
      </c>
      <c r="DD55" s="20" t="str">
        <f t="shared" si="33"/>
        <v/>
      </c>
      <c r="DE55" s="20" t="str">
        <f t="shared" si="33"/>
        <v/>
      </c>
      <c r="DF55" s="20" t="str">
        <f t="shared" si="33"/>
        <v/>
      </c>
      <c r="DG55" s="20" t="str">
        <f t="shared" si="33"/>
        <v/>
      </c>
      <c r="DH55" s="20" t="str">
        <f t="shared" si="33"/>
        <v/>
      </c>
      <c r="DI55" s="20" t="str">
        <f t="shared" si="33"/>
        <v/>
      </c>
      <c r="DJ55" s="20" t="str">
        <f t="shared" si="33"/>
        <v/>
      </c>
      <c r="DK55" s="20" t="str">
        <f t="shared" si="33"/>
        <v/>
      </c>
    </row>
    <row r="56" spans="2:115" x14ac:dyDescent="0.25">
      <c r="B56" s="11">
        <f t="shared" si="26"/>
        <v>29.5</v>
      </c>
      <c r="D56" s="20">
        <f t="shared" ca="1" si="27"/>
        <v>-1.0601346194432601E-2</v>
      </c>
      <c r="E56" s="20">
        <f t="shared" ca="1" si="27"/>
        <v>-2.1226380496847098E-2</v>
      </c>
      <c r="F56" s="20">
        <f t="shared" ca="1" si="27"/>
        <v>-2.8964496503900466E-2</v>
      </c>
      <c r="G56" s="20">
        <f t="shared" ca="1" si="27"/>
        <v>-1.8250078055759851E-2</v>
      </c>
      <c r="H56" s="20">
        <f t="shared" ca="1" si="27"/>
        <v>-1.8224557464034705E-2</v>
      </c>
      <c r="I56" s="20">
        <f t="shared" ca="1" si="27"/>
        <v>-1.8198525376920079E-2</v>
      </c>
      <c r="J56" s="20">
        <f t="shared" ca="1" si="27"/>
        <v>-2.6546797685063814E-3</v>
      </c>
      <c r="K56" s="20">
        <f t="shared" ca="1" si="27"/>
        <v>-1.0845093138330559E-2</v>
      </c>
      <c r="L56" s="20">
        <f t="shared" ca="1" si="27"/>
        <v>1.1940277351150358E-2</v>
      </c>
      <c r="M56" s="20">
        <f t="shared" ca="1" si="27"/>
        <v>6.666426897814025E-3</v>
      </c>
      <c r="N56" s="20">
        <f t="shared" ca="1" si="27"/>
        <v>9.106507828000758E-3</v>
      </c>
      <c r="O56" s="20">
        <f t="shared" ca="1" si="27"/>
        <v>9.1341520525277057E-3</v>
      </c>
      <c r="P56" s="20">
        <f t="shared" ca="1" si="27"/>
        <v>9.1617993391587445E-3</v>
      </c>
      <c r="Q56" s="20">
        <f t="shared" ca="1" si="27"/>
        <v>8.2248462894262912E-3</v>
      </c>
      <c r="R56" s="20">
        <f t="shared" ca="1" si="27"/>
        <v>1.0182111194152932E-2</v>
      </c>
      <c r="S56" s="20">
        <f t="shared" ca="1" si="27"/>
        <v>1.0474039049414685E-3</v>
      </c>
      <c r="T56" s="20">
        <f t="shared" ref="T56:BP56" ca="1" si="34">IF(T$18&lt;=0,"",(T38-$C38)/$C38)</f>
        <v>3.9737914761835821E-3</v>
      </c>
      <c r="U56" s="20">
        <f t="shared" ca="1" si="34"/>
        <v>1.3176085242853817E-2</v>
      </c>
      <c r="V56" s="20">
        <f t="shared" ca="1" si="34"/>
        <v>1.3203843872018669E-2</v>
      </c>
      <c r="W56" s="20">
        <f t="shared" ca="1" si="34"/>
        <v>1.3231603261703268E-2</v>
      </c>
      <c r="X56" s="20" t="str">
        <f t="shared" si="34"/>
        <v/>
      </c>
      <c r="Y56" s="20" t="str">
        <f t="shared" si="34"/>
        <v/>
      </c>
      <c r="Z56" s="20" t="str">
        <f t="shared" si="34"/>
        <v/>
      </c>
      <c r="AA56" s="20" t="str">
        <f t="shared" si="34"/>
        <v/>
      </c>
      <c r="AB56" s="20" t="str">
        <f t="shared" si="34"/>
        <v/>
      </c>
      <c r="AC56" s="20" t="str">
        <f t="shared" si="34"/>
        <v/>
      </c>
      <c r="AD56" s="20" t="str">
        <f t="shared" si="34"/>
        <v/>
      </c>
      <c r="AE56" s="20" t="str">
        <f t="shared" si="34"/>
        <v/>
      </c>
      <c r="AF56" s="20" t="str">
        <f t="shared" si="34"/>
        <v/>
      </c>
      <c r="AG56" s="20" t="str">
        <f t="shared" si="34"/>
        <v/>
      </c>
      <c r="AH56" s="20" t="str">
        <f t="shared" si="34"/>
        <v/>
      </c>
      <c r="AI56" s="20" t="str">
        <f t="shared" si="34"/>
        <v/>
      </c>
      <c r="AJ56" s="20" t="str">
        <f t="shared" si="34"/>
        <v/>
      </c>
      <c r="AK56" s="20" t="str">
        <f t="shared" si="34"/>
        <v/>
      </c>
      <c r="AL56" s="20" t="str">
        <f t="shared" si="34"/>
        <v/>
      </c>
      <c r="AM56" s="20" t="str">
        <f t="shared" si="34"/>
        <v/>
      </c>
      <c r="AN56" s="20" t="str">
        <f t="shared" si="34"/>
        <v/>
      </c>
      <c r="AO56" s="20" t="str">
        <f t="shared" si="34"/>
        <v/>
      </c>
      <c r="AP56" s="20" t="str">
        <f t="shared" si="34"/>
        <v/>
      </c>
      <c r="AQ56" s="20" t="str">
        <f t="shared" si="34"/>
        <v/>
      </c>
      <c r="AR56" s="20" t="str">
        <f t="shared" si="34"/>
        <v/>
      </c>
      <c r="AS56" s="20" t="str">
        <f t="shared" si="34"/>
        <v/>
      </c>
      <c r="AT56" s="20" t="str">
        <f t="shared" si="34"/>
        <v/>
      </c>
      <c r="AU56" s="20" t="str">
        <f t="shared" si="34"/>
        <v/>
      </c>
      <c r="AV56" s="20" t="str">
        <f t="shared" si="34"/>
        <v/>
      </c>
      <c r="AW56" s="20" t="str">
        <f t="shared" si="34"/>
        <v/>
      </c>
      <c r="AX56" s="20" t="str">
        <f t="shared" si="34"/>
        <v/>
      </c>
      <c r="AY56" s="20" t="str">
        <f t="shared" si="34"/>
        <v/>
      </c>
      <c r="AZ56" s="20" t="str">
        <f t="shared" si="34"/>
        <v/>
      </c>
      <c r="BA56" s="20" t="str">
        <f t="shared" si="34"/>
        <v/>
      </c>
      <c r="BB56" s="20" t="str">
        <f t="shared" si="34"/>
        <v/>
      </c>
      <c r="BC56" s="20" t="str">
        <f t="shared" si="34"/>
        <v/>
      </c>
      <c r="BD56" s="20" t="str">
        <f t="shared" si="34"/>
        <v/>
      </c>
      <c r="BE56" s="20" t="str">
        <f t="shared" si="34"/>
        <v/>
      </c>
      <c r="BF56" s="20" t="str">
        <f t="shared" si="34"/>
        <v/>
      </c>
      <c r="BG56" s="20" t="str">
        <f t="shared" si="34"/>
        <v/>
      </c>
      <c r="BH56" s="20" t="str">
        <f t="shared" si="34"/>
        <v/>
      </c>
      <c r="BI56" s="20" t="str">
        <f t="shared" si="34"/>
        <v/>
      </c>
      <c r="BJ56" s="20" t="str">
        <f t="shared" si="34"/>
        <v/>
      </c>
      <c r="BK56" s="20" t="str">
        <f t="shared" si="34"/>
        <v/>
      </c>
      <c r="BL56" s="20" t="str">
        <f t="shared" si="34"/>
        <v/>
      </c>
      <c r="BM56" s="20" t="str">
        <f t="shared" si="34"/>
        <v/>
      </c>
      <c r="BN56" s="20" t="str">
        <f t="shared" si="34"/>
        <v/>
      </c>
      <c r="BO56" s="20" t="str">
        <f t="shared" si="34"/>
        <v/>
      </c>
      <c r="BP56" s="20" t="str">
        <f t="shared" si="34"/>
        <v/>
      </c>
      <c r="BQ56" s="20" t="str">
        <f t="shared" si="33"/>
        <v/>
      </c>
      <c r="BR56" s="20" t="str">
        <f t="shared" si="33"/>
        <v/>
      </c>
      <c r="BS56" s="20" t="str">
        <f t="shared" si="33"/>
        <v/>
      </c>
      <c r="BT56" s="20" t="str">
        <f t="shared" si="33"/>
        <v/>
      </c>
      <c r="BU56" s="20" t="str">
        <f t="shared" si="33"/>
        <v/>
      </c>
      <c r="BV56" s="20" t="str">
        <f t="shared" si="33"/>
        <v/>
      </c>
      <c r="BW56" s="20" t="str">
        <f t="shared" si="33"/>
        <v/>
      </c>
      <c r="BX56" s="20" t="str">
        <f t="shared" si="33"/>
        <v/>
      </c>
      <c r="BY56" s="20" t="str">
        <f t="shared" si="33"/>
        <v/>
      </c>
      <c r="BZ56" s="20" t="str">
        <f t="shared" si="33"/>
        <v/>
      </c>
      <c r="CA56" s="20" t="str">
        <f t="shared" si="33"/>
        <v/>
      </c>
      <c r="CB56" s="20" t="str">
        <f t="shared" si="33"/>
        <v/>
      </c>
      <c r="CC56" s="20" t="str">
        <f t="shared" si="33"/>
        <v/>
      </c>
      <c r="CD56" s="20" t="str">
        <f t="shared" si="33"/>
        <v/>
      </c>
      <c r="CE56" s="20" t="str">
        <f t="shared" si="33"/>
        <v/>
      </c>
      <c r="CF56" s="20" t="str">
        <f t="shared" si="33"/>
        <v/>
      </c>
      <c r="CG56" s="20" t="str">
        <f t="shared" si="33"/>
        <v/>
      </c>
      <c r="CH56" s="20" t="str">
        <f t="shared" si="33"/>
        <v/>
      </c>
      <c r="CI56" s="20" t="str">
        <f t="shared" si="33"/>
        <v/>
      </c>
      <c r="CJ56" s="20" t="str">
        <f t="shared" si="33"/>
        <v/>
      </c>
      <c r="CK56" s="20" t="str">
        <f t="shared" si="33"/>
        <v/>
      </c>
      <c r="CL56" s="20" t="str">
        <f t="shared" si="33"/>
        <v/>
      </c>
      <c r="CM56" s="20" t="str">
        <f t="shared" si="33"/>
        <v/>
      </c>
      <c r="CN56" s="20" t="str">
        <f t="shared" si="33"/>
        <v/>
      </c>
      <c r="CO56" s="20" t="str">
        <f t="shared" si="33"/>
        <v/>
      </c>
      <c r="CP56" s="20" t="str">
        <f t="shared" si="33"/>
        <v/>
      </c>
      <c r="CQ56" s="20" t="str">
        <f t="shared" si="33"/>
        <v/>
      </c>
      <c r="CR56" s="20" t="str">
        <f t="shared" si="33"/>
        <v/>
      </c>
      <c r="CS56" s="20" t="str">
        <f t="shared" si="33"/>
        <v/>
      </c>
      <c r="CT56" s="20" t="str">
        <f t="shared" si="33"/>
        <v/>
      </c>
      <c r="CU56" s="20" t="str">
        <f t="shared" si="33"/>
        <v/>
      </c>
      <c r="CV56" s="20" t="str">
        <f t="shared" si="33"/>
        <v/>
      </c>
      <c r="CW56" s="20" t="str">
        <f t="shared" si="33"/>
        <v/>
      </c>
      <c r="CX56" s="20" t="str">
        <f t="shared" si="33"/>
        <v/>
      </c>
      <c r="CY56" s="20" t="str">
        <f t="shared" si="33"/>
        <v/>
      </c>
      <c r="CZ56" s="20" t="str">
        <f t="shared" si="33"/>
        <v/>
      </c>
      <c r="DA56" s="20" t="str">
        <f t="shared" si="33"/>
        <v/>
      </c>
      <c r="DB56" s="20" t="str">
        <f t="shared" si="33"/>
        <v/>
      </c>
      <c r="DC56" s="20" t="str">
        <f t="shared" si="33"/>
        <v/>
      </c>
      <c r="DD56" s="20" t="str">
        <f t="shared" si="33"/>
        <v/>
      </c>
      <c r="DE56" s="20" t="str">
        <f t="shared" si="33"/>
        <v/>
      </c>
      <c r="DF56" s="20" t="str">
        <f t="shared" si="33"/>
        <v/>
      </c>
      <c r="DG56" s="20" t="str">
        <f t="shared" si="33"/>
        <v/>
      </c>
      <c r="DH56" s="20" t="str">
        <f t="shared" si="33"/>
        <v/>
      </c>
      <c r="DI56" s="20" t="str">
        <f t="shared" si="33"/>
        <v/>
      </c>
      <c r="DJ56" s="20" t="str">
        <f t="shared" si="33"/>
        <v/>
      </c>
      <c r="DK56" s="20" t="str">
        <f t="shared" si="33"/>
        <v/>
      </c>
    </row>
    <row r="92" spans="1:2" x14ac:dyDescent="0.25">
      <c r="A92" s="21" t="s">
        <v>28</v>
      </c>
      <c r="B92" s="22">
        <f>$B28*EXP(-$B$4*C$19)*NORMSDIST(-((LN(C$16/$B28)+($B$4-$B$5+0.5*$A28^2)*C$19)/($A28*SQRT(C$19))-$A28*SQRT(C$19)))-EXP(-$B$5*C$19)*C$16*NORMSDIST(-(LN(C$16/$B28)+($B$4-$B$5+0.5*$A28^2)*C$19)/($A28*SQRT(C$19)))</f>
        <v>0.54766462970481911</v>
      </c>
    </row>
  </sheetData>
  <conditionalFormatting sqref="D41:DK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1">
      <formula1>$C$1:$C$2</formula1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Call-Put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Hyruken</dc:creator>
  <cp:lastModifiedBy>Hyruken</cp:lastModifiedBy>
  <dcterms:created xsi:type="dcterms:W3CDTF">2016-05-30T18:58:42Z</dcterms:created>
  <dcterms:modified xsi:type="dcterms:W3CDTF">2016-05-30T19:26:17Z</dcterms:modified>
</cp:coreProperties>
</file>