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00" windowHeight="12200" firstSheet="2" activeTab="3"/>
  </bookViews>
  <sheets>
    <sheet name="河流" sheetId="1" r:id="rId1"/>
    <sheet name="湖泊" sheetId="2" r:id="rId2"/>
    <sheet name="水库" sheetId="3" r:id="rId3"/>
    <sheet name="水厂" sheetId="4" r:id="rId4"/>
    <sheet name="灌区" sheetId="5" r:id="rId5"/>
    <sheet name="涝池" sheetId="6" r:id="rId6"/>
    <sheet name="水源地" sheetId="7" r:id="rId7"/>
    <sheet name="水电站" sheetId="8" r:id="rId8"/>
    <sheet name="泵站" sheetId="9" r:id="rId9"/>
    <sheet name="防洪及河道治理" sheetId="10" r:id="rId10"/>
    <sheet name="人饮工程 " sheetId="11" r:id="rId11"/>
    <sheet name="城镇供水" sheetId="12" r:id="rId12"/>
  </sheets>
  <calcPr calcId="144525"/>
</workbook>
</file>

<file path=xl/sharedStrings.xml><?xml version="1.0" encoding="utf-8"?>
<sst xmlns="http://schemas.openxmlformats.org/spreadsheetml/2006/main" count="912">
  <si>
    <t>名称</t>
  </si>
  <si>
    <t>编码</t>
  </si>
  <si>
    <t>级别</t>
  </si>
  <si>
    <t>备注</t>
  </si>
  <si>
    <t>上级名称</t>
  </si>
  <si>
    <t>所在水系</t>
  </si>
  <si>
    <t>河流(段)流域(汇水)总面积(k㎡)</t>
  </si>
  <si>
    <t>河流(段)流域(汇水)面积(k㎡)</t>
  </si>
  <si>
    <t>河流(段)总长度(km)</t>
  </si>
  <si>
    <t>河流(段)长度(km)</t>
  </si>
  <si>
    <t>河（沟）道坡度
（％）（流域）</t>
  </si>
  <si>
    <t>河（沟）道坡度
（％）（县境内）</t>
  </si>
  <si>
    <t>河流(段)多年平均枯水期流量(m³/s)</t>
  </si>
  <si>
    <t>河流(段)多年平均径流量(万m³)</t>
  </si>
  <si>
    <t>行政区域与河流(段)位置关系</t>
  </si>
  <si>
    <t>左岸支流数量</t>
  </si>
  <si>
    <t>右岸支流数量</t>
  </si>
  <si>
    <t>湟水河</t>
  </si>
  <si>
    <t>市级,县级，乡级</t>
  </si>
  <si>
    <t>穿境</t>
  </si>
  <si>
    <t>北川河</t>
  </si>
  <si>
    <t>境内</t>
  </si>
  <si>
    <t>沙塘川河</t>
  </si>
  <si>
    <t>黑林河</t>
  </si>
  <si>
    <t>宝库河</t>
  </si>
  <si>
    <t>东峡河</t>
  </si>
  <si>
    <t>瓜拉河</t>
  </si>
  <si>
    <t>逊让河</t>
  </si>
  <si>
    <t>斜沟河</t>
  </si>
  <si>
    <t>景阳河</t>
  </si>
  <si>
    <t>祁汉沟河</t>
  </si>
  <si>
    <t>庙沟河</t>
  </si>
  <si>
    <t>大山岔河</t>
  </si>
  <si>
    <t>雪水沟</t>
  </si>
  <si>
    <t>察汗河</t>
  </si>
  <si>
    <t>皮条河</t>
  </si>
  <si>
    <t>沙岱峡</t>
  </si>
  <si>
    <t>马圈沟</t>
  </si>
  <si>
    <t>寺沟</t>
  </si>
  <si>
    <t>西纳川河</t>
  </si>
  <si>
    <t>小南川河</t>
  </si>
  <si>
    <t>南川河</t>
  </si>
  <si>
    <t>石灰沟河</t>
  </si>
  <si>
    <t>教场河</t>
  </si>
  <si>
    <t>云谷川河</t>
  </si>
  <si>
    <t>盘道河</t>
  </si>
  <si>
    <t>维新河</t>
  </si>
  <si>
    <t>尕布沟</t>
  </si>
  <si>
    <t>群加河</t>
  </si>
  <si>
    <t>转咀河</t>
  </si>
  <si>
    <t>门旦峡河</t>
  </si>
  <si>
    <t>峡门峡河</t>
  </si>
  <si>
    <t>羊毛沟</t>
  </si>
  <si>
    <t>丹麻河</t>
  </si>
  <si>
    <t>索尔加河</t>
  </si>
  <si>
    <t>拉寺目河</t>
  </si>
  <si>
    <t>海子沟</t>
  </si>
  <si>
    <t>拉尔贯河</t>
  </si>
  <si>
    <t>甘河</t>
  </si>
  <si>
    <t>拉沙河</t>
  </si>
  <si>
    <t>火烧沟</t>
  </si>
  <si>
    <t>曹家沟</t>
  </si>
  <si>
    <t>药水河</t>
  </si>
  <si>
    <t>塔湾河</t>
  </si>
  <si>
    <t>申中河</t>
  </si>
  <si>
    <t>拉拉河</t>
  </si>
  <si>
    <t>纳隆沟</t>
  </si>
  <si>
    <t>寺滩河</t>
  </si>
  <si>
    <t>波航河</t>
  </si>
  <si>
    <t>寺寨河</t>
  </si>
  <si>
    <t>胡丹河</t>
  </si>
  <si>
    <t>白水河</t>
  </si>
  <si>
    <t>居士浪沟</t>
  </si>
  <si>
    <t>大黑沟</t>
  </si>
  <si>
    <t>小黑沟</t>
  </si>
  <si>
    <t>灰条沟</t>
  </si>
  <si>
    <t>曲布滩河</t>
  </si>
  <si>
    <t>大高陵沟</t>
  </si>
  <si>
    <t>小高陵沟</t>
  </si>
  <si>
    <t>大茶石浪沟</t>
  </si>
  <si>
    <t>小茶石浪沟</t>
  </si>
  <si>
    <t>上若药沟</t>
  </si>
  <si>
    <t>下若药沟</t>
  </si>
  <si>
    <t>孙家沟</t>
  </si>
  <si>
    <t>雪隆沟</t>
  </si>
  <si>
    <t>坐标</t>
  </si>
  <si>
    <t>湖泊总面积（km2）</t>
  </si>
  <si>
    <t>平均水深（m）</t>
  </si>
  <si>
    <t>是否跨行政区</t>
  </si>
  <si>
    <t>所跨行政区域</t>
  </si>
  <si>
    <t>经度</t>
  </si>
  <si>
    <t>纬度</t>
  </si>
  <si>
    <t>高程</t>
  </si>
  <si>
    <t>坝址坐标</t>
  </si>
  <si>
    <t>所在河流</t>
  </si>
  <si>
    <t>行政区</t>
  </si>
  <si>
    <t>管理单位</t>
  </si>
  <si>
    <t>建设年份</t>
  </si>
  <si>
    <t>工程等别</t>
  </si>
  <si>
    <t>总库容（万m³）</t>
  </si>
  <si>
    <t>兴利库容
（万m³）</t>
  </si>
  <si>
    <t>死库容（万m³）</t>
  </si>
  <si>
    <t>水域面积（m²）</t>
  </si>
  <si>
    <t>岸线长度（km）</t>
  </si>
  <si>
    <t>县</t>
  </si>
  <si>
    <t>乡（镇）</t>
  </si>
  <si>
    <t>村</t>
  </si>
  <si>
    <t>西纳川水库</t>
  </si>
  <si>
    <t>湟中县</t>
  </si>
  <si>
    <t>上五庄镇</t>
  </si>
  <si>
    <t>拦隆口渠管理所</t>
  </si>
  <si>
    <t>在建</t>
  </si>
  <si>
    <t>Ⅲ等</t>
  </si>
  <si>
    <t>盘道水库</t>
  </si>
  <si>
    <t>共和镇</t>
  </si>
  <si>
    <t>盘道水库管理处</t>
  </si>
  <si>
    <t>大南川水库</t>
  </si>
  <si>
    <t>鲁沙尔镇</t>
  </si>
  <si>
    <t>大南川水库管理所</t>
  </si>
  <si>
    <t>大石门水库</t>
  </si>
  <si>
    <t>甘河滩镇</t>
  </si>
  <si>
    <t>大石门水库管理所</t>
  </si>
  <si>
    <t>Ⅳ等</t>
  </si>
  <si>
    <t>云谷川水库</t>
  </si>
  <si>
    <t>李家山镇</t>
  </si>
  <si>
    <t>云谷川水库管理所</t>
  </si>
  <si>
    <t>小南川水库</t>
  </si>
  <si>
    <t>田家寨镇</t>
  </si>
  <si>
    <t>小南川水库管理所</t>
  </si>
  <si>
    <t>胜利水库</t>
  </si>
  <si>
    <t>盘道渠管理所</t>
  </si>
  <si>
    <t>班沙尔水库</t>
  </si>
  <si>
    <t>Ⅴ等</t>
  </si>
  <si>
    <t>坝沟门水库</t>
  </si>
  <si>
    <t>土门关乡</t>
  </si>
  <si>
    <t>坝沟水库</t>
  </si>
  <si>
    <t>白家沟水库</t>
  </si>
  <si>
    <t>黄茨滩水库</t>
  </si>
  <si>
    <t>拦隆水库</t>
  </si>
  <si>
    <t>拦隆口镇</t>
  </si>
  <si>
    <t>隆羊沟水库</t>
  </si>
  <si>
    <t>前跃水库</t>
  </si>
  <si>
    <t>汉东乡</t>
  </si>
  <si>
    <t>申纳隆水库</t>
  </si>
  <si>
    <t>石垒湾水库</t>
  </si>
  <si>
    <t>香沟水库</t>
  </si>
  <si>
    <t>佐署水库</t>
  </si>
  <si>
    <t>西堡镇</t>
  </si>
  <si>
    <t>西堡渠管理所</t>
  </si>
  <si>
    <t>黑泉水库</t>
  </si>
  <si>
    <t>大通县</t>
  </si>
  <si>
    <t>宝库乡</t>
  </si>
  <si>
    <t>黑泉水库管理局</t>
  </si>
  <si>
    <t>景阳水库</t>
  </si>
  <si>
    <t>景阳镇</t>
  </si>
  <si>
    <t>景阳水库管理所</t>
  </si>
  <si>
    <t>中岭水库</t>
  </si>
  <si>
    <t>苏家堡水库</t>
  </si>
  <si>
    <t>兰冲水库</t>
  </si>
  <si>
    <t>大哈门水库</t>
  </si>
  <si>
    <t>黄家寨镇</t>
  </si>
  <si>
    <t>大哈门水库管理所</t>
  </si>
  <si>
    <t>南沟湾水库</t>
  </si>
  <si>
    <t>西山水库</t>
  </si>
  <si>
    <t>青山乡</t>
  </si>
  <si>
    <t>大华水库</t>
  </si>
  <si>
    <t>湟源县</t>
  </si>
  <si>
    <t>大华镇</t>
  </si>
  <si>
    <t>湟源县水务局</t>
  </si>
  <si>
    <t>莫家沟水库</t>
  </si>
  <si>
    <t>城中区</t>
  </si>
  <si>
    <t>总寨镇</t>
  </si>
  <si>
    <t>地址</t>
  </si>
  <si>
    <t>水源类型</t>
  </si>
  <si>
    <t>水源位置</t>
  </si>
  <si>
    <t>开采面积（km²）</t>
  </si>
  <si>
    <t>设计供水额能力（万m³/d）</t>
  </si>
  <si>
    <t>实际供水能力（万m³/d）</t>
  </si>
  <si>
    <t>一水厂</t>
  </si>
  <si>
    <t>园林路北段八一片区</t>
  </si>
  <si>
    <t>地下水</t>
  </si>
  <si>
    <t>南川新安庄</t>
  </si>
  <si>
    <t>停产</t>
  </si>
  <si>
    <t>二水厂</t>
  </si>
  <si>
    <t>朔北乡</t>
  </si>
  <si>
    <t>朔北乡李家堡村</t>
  </si>
  <si>
    <t>西川土巷道</t>
  </si>
  <si>
    <t>三水厂</t>
  </si>
  <si>
    <t>南川杜家庄</t>
  </si>
  <si>
    <t>四水厂</t>
  </si>
  <si>
    <t>塔尔镇</t>
  </si>
  <si>
    <t>北川塔尔乡</t>
  </si>
  <si>
    <t>五水厂</t>
  </si>
  <si>
    <t>多巴镇</t>
  </si>
  <si>
    <t>西纳川丹麻寺</t>
  </si>
  <si>
    <t>六水厂</t>
  </si>
  <si>
    <t>北川石家庄</t>
  </si>
  <si>
    <t>七水厂</t>
  </si>
  <si>
    <t>城北区</t>
  </si>
  <si>
    <t>地表水</t>
  </si>
  <si>
    <t>北川凉州庄西</t>
  </si>
  <si>
    <t>多巴水厂</t>
  </si>
  <si>
    <t>西川多巴</t>
  </si>
  <si>
    <t>引水口坐标</t>
  </si>
  <si>
    <t>总灌溉面积（万亩</t>
  </si>
  <si>
    <t>设计引水流量（m³/s）</t>
  </si>
  <si>
    <t>灌溉用水量（万m³）</t>
  </si>
  <si>
    <t>执行水价（元/m³）</t>
  </si>
  <si>
    <t>城北区朝阳动力渠灌区</t>
  </si>
  <si>
    <t>青海省南北山绿化指挥部办公司</t>
  </si>
  <si>
    <t>礼让渠灌区</t>
  </si>
  <si>
    <t>西宁市礼让渠管理所</t>
  </si>
  <si>
    <t>城北中庄渠灌区</t>
  </si>
  <si>
    <t>高寨和平渠灌区</t>
  </si>
  <si>
    <t>城东区</t>
  </si>
  <si>
    <t>解放渠灌区</t>
  </si>
  <si>
    <t>城西区</t>
  </si>
  <si>
    <t>彭家寨镇</t>
  </si>
  <si>
    <t>小峡渠灌区</t>
  </si>
  <si>
    <t>韵家口镇</t>
  </si>
  <si>
    <t>宝库渠灌区</t>
  </si>
  <si>
    <t>新庄镇</t>
  </si>
  <si>
    <t>大通县宝库渠管理所</t>
  </si>
  <si>
    <t>北川渠灌区</t>
  </si>
  <si>
    <t>桥头镇</t>
  </si>
  <si>
    <t>大通县北川渠管理所</t>
  </si>
  <si>
    <t>城关沙巴图渠灌区</t>
  </si>
  <si>
    <t>大通县城关镇人民政府</t>
  </si>
  <si>
    <t>城关镇塔哇渠灌区</t>
  </si>
  <si>
    <t>城关镇</t>
  </si>
  <si>
    <t>城青公路北渠灌区</t>
  </si>
  <si>
    <t>大哈门水库灌区</t>
  </si>
  <si>
    <t>大通县大哈门水库管理所</t>
  </si>
  <si>
    <t>多林石头滩渠灌区</t>
  </si>
  <si>
    <t>多林镇</t>
  </si>
  <si>
    <t>大通县多林镇人民政府</t>
  </si>
  <si>
    <t>景阳水库灌区</t>
  </si>
  <si>
    <t>大通县景阳水库管理所</t>
  </si>
  <si>
    <t>李家堡渠灌区</t>
  </si>
  <si>
    <t>桦林乡</t>
  </si>
  <si>
    <t>大通县朔北乡人民政府</t>
  </si>
  <si>
    <t>良教磨河渠灌区</t>
  </si>
  <si>
    <t>斜沟乡</t>
  </si>
  <si>
    <t>犬通县良教乡人民政府</t>
  </si>
  <si>
    <t>润泽渠灌区</t>
  </si>
  <si>
    <t>长宁镇</t>
  </si>
  <si>
    <t>大通县长宁镇政府</t>
  </si>
  <si>
    <t>石山泵站灌区</t>
  </si>
  <si>
    <t>大通县石山水轮泵站管理所</t>
  </si>
  <si>
    <t>永丰渠灌区</t>
  </si>
  <si>
    <t>大华渠灌区</t>
  </si>
  <si>
    <t>申中乡</t>
  </si>
  <si>
    <t>湟源县南山流域水利水保管理站</t>
  </si>
  <si>
    <t>和平西山渠灌区</t>
  </si>
  <si>
    <t>和平乡</t>
  </si>
  <si>
    <t>湟源县药水河流域水利水保站</t>
  </si>
  <si>
    <t>湟源县南山渠灌区</t>
  </si>
  <si>
    <t>巴燕乡</t>
  </si>
  <si>
    <t>湟源县南山渠管理所</t>
  </si>
  <si>
    <t>湟源县湟海渠灌区</t>
  </si>
  <si>
    <t>湟源县湟海渠管理所</t>
  </si>
  <si>
    <t>小南川灌区</t>
  </si>
  <si>
    <t>湟中县小南川水库管理所</t>
  </si>
  <si>
    <t>小南川坪台灌区</t>
  </si>
  <si>
    <t>坪台村委会</t>
  </si>
  <si>
    <t>云谷川灌区</t>
  </si>
  <si>
    <t>湟中县云谷川水库管理所</t>
  </si>
  <si>
    <t>湟中县大南川灌区</t>
  </si>
  <si>
    <t>湟中县大南川水库管理所</t>
  </si>
  <si>
    <t>湟中县大石门灌区</t>
  </si>
  <si>
    <t>湟中县大石门水库管理所</t>
  </si>
  <si>
    <t>湟中县国寺营灌区</t>
  </si>
  <si>
    <t>湟中县国寺营渠管理所</t>
  </si>
  <si>
    <t>湟中县拦隆口灌区</t>
  </si>
  <si>
    <t>湟中县拦隆口渠管理所</t>
  </si>
  <si>
    <t>湟中县马家滩灌区</t>
  </si>
  <si>
    <t>上新庄镇</t>
  </si>
  <si>
    <t>湟中县盘道灌区</t>
  </si>
  <si>
    <t>湟中县盘道渠管理所</t>
  </si>
  <si>
    <t>湟中县团结渠灌区</t>
  </si>
  <si>
    <t>湟中县团结渠管理所</t>
  </si>
  <si>
    <t>湟中县西堡灌区</t>
  </si>
  <si>
    <t>湟中县西堡渠管理所</t>
  </si>
  <si>
    <t>坝高（池深）m</t>
  </si>
  <si>
    <t>库容（m³）</t>
  </si>
  <si>
    <t>正常水位水域面积（㎡）</t>
  </si>
  <si>
    <t>正常水位水域面积ｍ2</t>
  </si>
  <si>
    <t>类型</t>
  </si>
  <si>
    <t>现状用途</t>
  </si>
  <si>
    <t>主要问题</t>
  </si>
  <si>
    <t>防汛预警设施</t>
  </si>
  <si>
    <t>水质</t>
  </si>
  <si>
    <t>泄洪</t>
  </si>
  <si>
    <t>坝体及建筑物</t>
  </si>
  <si>
    <t>库岸植被、地质</t>
  </si>
  <si>
    <t>垃圾及污水</t>
  </si>
  <si>
    <t>网围拦</t>
  </si>
  <si>
    <t>警示牌</t>
  </si>
  <si>
    <t>阿滩</t>
  </si>
  <si>
    <t>2529.77</t>
  </si>
  <si>
    <t>海子沟乡</t>
  </si>
  <si>
    <t>阿滩村</t>
  </si>
  <si>
    <t>90年代</t>
  </si>
  <si>
    <t>湟中县水务局</t>
  </si>
  <si>
    <t>淤地坝</t>
  </si>
  <si>
    <t>防洪、水土保持</t>
  </si>
  <si>
    <t>良好</t>
  </si>
  <si>
    <t>简易溢洪管</t>
  </si>
  <si>
    <t>左坝肩渗水</t>
  </si>
  <si>
    <t>植被良好、岸坡稳定</t>
  </si>
  <si>
    <t>无污水直排、无垃圾堆放</t>
  </si>
  <si>
    <t>全封闭</t>
  </si>
  <si>
    <t>1座</t>
  </si>
  <si>
    <t>无</t>
  </si>
  <si>
    <t>陶家1#</t>
  </si>
  <si>
    <t>2545.02</t>
  </si>
  <si>
    <t>陶家村</t>
  </si>
  <si>
    <t>9０年代</t>
  </si>
  <si>
    <t>简易溢洪道</t>
  </si>
  <si>
    <t>溢洪道进口易淤堵</t>
  </si>
  <si>
    <t>部分</t>
  </si>
  <si>
    <t>陶家2#</t>
  </si>
  <si>
    <t>2512.37</t>
  </si>
  <si>
    <t>完好</t>
  </si>
  <si>
    <t>普通沟3#</t>
  </si>
  <si>
    <t>2498.42</t>
  </si>
  <si>
    <t>2000年</t>
  </si>
  <si>
    <t>标准溢洪道</t>
  </si>
  <si>
    <t>植被一般、左库岸局部滑坡</t>
  </si>
  <si>
    <t>视频雨量站</t>
  </si>
  <si>
    <t>普通2#</t>
  </si>
  <si>
    <t>2535.29</t>
  </si>
  <si>
    <t>普通村</t>
  </si>
  <si>
    <t>一般</t>
  </si>
  <si>
    <t>溢洪管进口易淤堵</t>
  </si>
  <si>
    <t>周边居民污水直排、堆放垃圾</t>
  </si>
  <si>
    <t>普通1#</t>
  </si>
  <si>
    <t>2612.91</t>
  </si>
  <si>
    <t>70年代</t>
  </si>
  <si>
    <t>涝池</t>
  </si>
  <si>
    <t>灌溉</t>
  </si>
  <si>
    <t>溢流管</t>
  </si>
  <si>
    <t>池体渗水，出水口、溢流管损坏</t>
  </si>
  <si>
    <t>植被一般、池岸局部滑坡</t>
  </si>
  <si>
    <t>１座</t>
  </si>
  <si>
    <t>普通3#</t>
  </si>
  <si>
    <t>2520.8</t>
  </si>
  <si>
    <t>甘沟门</t>
  </si>
  <si>
    <t>2497.28</t>
  </si>
  <si>
    <t>甘沟村</t>
  </si>
  <si>
    <t>差</t>
  </si>
  <si>
    <t>总堡2#</t>
  </si>
  <si>
    <t>2470.64</t>
  </si>
  <si>
    <t>总堡村</t>
  </si>
  <si>
    <t>植被一般、右库岸局部滑坡</t>
  </si>
  <si>
    <t>无污水直排、有垃圾堆放</t>
  </si>
  <si>
    <t>总堡1#</t>
  </si>
  <si>
    <t>2478.3</t>
  </si>
  <si>
    <t>总堡3#</t>
  </si>
  <si>
    <t>2462.23</t>
  </si>
  <si>
    <t>总堡4#</t>
  </si>
  <si>
    <t>2451.73</t>
  </si>
  <si>
    <t>李家湾1#</t>
  </si>
  <si>
    <t>2443.66</t>
  </si>
  <si>
    <t>2006年</t>
  </si>
  <si>
    <t>东沟脑</t>
  </si>
  <si>
    <t>2546.44</t>
  </si>
  <si>
    <t>东沟脑村</t>
  </si>
  <si>
    <t>牲畜饮水</t>
  </si>
  <si>
    <t>东沟脑1#</t>
  </si>
  <si>
    <t>2436.17</t>
  </si>
  <si>
    <t>2004年</t>
  </si>
  <si>
    <t>万家坪1#</t>
  </si>
  <si>
    <t>2599.76</t>
  </si>
  <si>
    <t>万家坪村</t>
  </si>
  <si>
    <t>废弃</t>
  </si>
  <si>
    <t>2575.31</t>
  </si>
  <si>
    <t>无水</t>
  </si>
  <si>
    <t>杨库托</t>
  </si>
  <si>
    <t>2526.53</t>
  </si>
  <si>
    <t>杨库托村</t>
  </si>
  <si>
    <t>甘沟脑</t>
  </si>
  <si>
    <t>2516.65</t>
  </si>
  <si>
    <t>沟脑村</t>
  </si>
  <si>
    <t>7０年代</t>
  </si>
  <si>
    <t>游憩</t>
  </si>
  <si>
    <t>大有山2#</t>
  </si>
  <si>
    <t>2598.8</t>
  </si>
  <si>
    <t>大有山村</t>
  </si>
  <si>
    <t>池体渗水</t>
  </si>
  <si>
    <t>大有山3#</t>
  </si>
  <si>
    <t>2605.1</t>
  </si>
  <si>
    <t>大有山1#</t>
  </si>
  <si>
    <t>2596.7</t>
  </si>
  <si>
    <t>海南庄4#</t>
  </si>
  <si>
    <t>2399.39</t>
  </si>
  <si>
    <t>海南庄村</t>
  </si>
  <si>
    <t>海南庄2#</t>
  </si>
  <si>
    <t>2460.35</t>
  </si>
  <si>
    <t>海南庄1#</t>
  </si>
  <si>
    <t>2462.52</t>
  </si>
  <si>
    <t>海南庄3#</t>
  </si>
  <si>
    <t>2553.75</t>
  </si>
  <si>
    <t>古城1#</t>
  </si>
  <si>
    <t>2498.48</t>
  </si>
  <si>
    <t>古城村</t>
  </si>
  <si>
    <t>古城2#</t>
  </si>
  <si>
    <t>2479.12</t>
  </si>
  <si>
    <t>古城3#</t>
  </si>
  <si>
    <t>2467.65</t>
  </si>
  <si>
    <t>古城4#</t>
  </si>
  <si>
    <t>2469.88</t>
  </si>
  <si>
    <t>顾家岭1#</t>
  </si>
  <si>
    <t>2614.5</t>
  </si>
  <si>
    <t>顾家岭村</t>
  </si>
  <si>
    <t>顾家岭2#</t>
  </si>
  <si>
    <t>2570.11</t>
  </si>
  <si>
    <t>顾家岭3#</t>
  </si>
  <si>
    <t>2621</t>
  </si>
  <si>
    <t>顾家岭4#</t>
  </si>
  <si>
    <t>2587.8</t>
  </si>
  <si>
    <t>吉家</t>
  </si>
  <si>
    <t>2633.38</t>
  </si>
  <si>
    <t>吉家村</t>
  </si>
  <si>
    <t>80年代</t>
  </si>
  <si>
    <t>河湾</t>
  </si>
  <si>
    <t>2646.88</t>
  </si>
  <si>
    <t>河湾村</t>
  </si>
  <si>
    <t>汉水沟1#</t>
  </si>
  <si>
    <t>2601.17</t>
  </si>
  <si>
    <t>汉水沟村</t>
  </si>
  <si>
    <t>进水口、出水管损坏，池体渗水</t>
  </si>
  <si>
    <t>汉水沟2#</t>
  </si>
  <si>
    <t>2604.14</t>
  </si>
  <si>
    <t>下鲁尔加</t>
  </si>
  <si>
    <t>2466.05</t>
  </si>
  <si>
    <t>下鲁尔加村</t>
  </si>
  <si>
    <t>坝体塌方，坡脚失稳</t>
  </si>
  <si>
    <t>邦隆1#</t>
  </si>
  <si>
    <t>2513.82</t>
  </si>
  <si>
    <t>邦隆村</t>
  </si>
  <si>
    <t>邦隆2#</t>
  </si>
  <si>
    <t>2526.78</t>
  </si>
  <si>
    <t>泥麻隆</t>
  </si>
  <si>
    <t>2561.79</t>
  </si>
  <si>
    <t>泥麻隆村</t>
  </si>
  <si>
    <t>坝顶上游局部滑坡</t>
  </si>
  <si>
    <t>白崖1#</t>
  </si>
  <si>
    <t>2533.94</t>
  </si>
  <si>
    <t>白崖二村</t>
  </si>
  <si>
    <t>拦一1#</t>
  </si>
  <si>
    <t>2515.62</t>
  </si>
  <si>
    <t>拦一村</t>
  </si>
  <si>
    <t>大掌</t>
  </si>
  <si>
    <t>2618.14</t>
  </si>
  <si>
    <t>大掌村</t>
  </si>
  <si>
    <t>植被一般、岸坡稳定</t>
  </si>
  <si>
    <t>拉卡山1#</t>
  </si>
  <si>
    <t>2616.08</t>
  </si>
  <si>
    <t>拉卡山村</t>
  </si>
  <si>
    <t>左坝肩塌方</t>
  </si>
  <si>
    <t>拉卡山2#</t>
  </si>
  <si>
    <t>2603.76</t>
  </si>
  <si>
    <t>拉卡山3#</t>
  </si>
  <si>
    <t>2591.28</t>
  </si>
  <si>
    <t>洛尔洞</t>
  </si>
  <si>
    <t>2538.76</t>
  </si>
  <si>
    <t>洛尔洞村</t>
  </si>
  <si>
    <t>2001年</t>
  </si>
  <si>
    <t>页沟1#</t>
  </si>
  <si>
    <t>2484.33</t>
  </si>
  <si>
    <t>页沟村</t>
  </si>
  <si>
    <t>页沟2#</t>
  </si>
  <si>
    <t>2457.84</t>
  </si>
  <si>
    <t>后窑</t>
  </si>
  <si>
    <t>2540.48</t>
  </si>
  <si>
    <t>后窑村</t>
  </si>
  <si>
    <t>出水管损坏</t>
  </si>
  <si>
    <t>丰台沟1#</t>
  </si>
  <si>
    <t>2580.9</t>
  </si>
  <si>
    <t>丰台沟村</t>
  </si>
  <si>
    <t>丰台沟2#</t>
  </si>
  <si>
    <t>2568.79</t>
  </si>
  <si>
    <t>丰台沟3#</t>
  </si>
  <si>
    <t>2547.74</t>
  </si>
  <si>
    <t>已破坏</t>
  </si>
  <si>
    <t>坝体已被破坏</t>
  </si>
  <si>
    <t>羊圈</t>
  </si>
  <si>
    <t>2371.35</t>
  </si>
  <si>
    <t>羊圈村</t>
  </si>
  <si>
    <t>周边餐饮排放</t>
  </si>
  <si>
    <t>西花园</t>
  </si>
  <si>
    <t>2332.66</t>
  </si>
  <si>
    <t>西花园村</t>
  </si>
  <si>
    <t>鲍家沟</t>
  </si>
  <si>
    <t>2402.15</t>
  </si>
  <si>
    <t>鲍家沟村</t>
  </si>
  <si>
    <t>青山</t>
  </si>
  <si>
    <t>2415.7</t>
  </si>
  <si>
    <t>青山村</t>
  </si>
  <si>
    <t>红崖沟</t>
  </si>
  <si>
    <t>2692.68</t>
  </si>
  <si>
    <t>红崖沟村</t>
  </si>
  <si>
    <t>地窑</t>
  </si>
  <si>
    <t>2725.13</t>
  </si>
  <si>
    <t>地窑村</t>
  </si>
  <si>
    <t>周边居民污水直排</t>
  </si>
  <si>
    <t>林马1#</t>
  </si>
  <si>
    <t>2603.28</t>
  </si>
  <si>
    <t>林马村</t>
  </si>
  <si>
    <t>周边居民污水直排、堆放垃圾，养殖场排放</t>
  </si>
  <si>
    <t>林马2#</t>
  </si>
  <si>
    <t>2591</t>
  </si>
  <si>
    <t>坝沟门</t>
  </si>
  <si>
    <t>2517.66</t>
  </si>
  <si>
    <t>坝沟门村</t>
  </si>
  <si>
    <t>坝沟1#</t>
  </si>
  <si>
    <t>2629.65</t>
  </si>
  <si>
    <t>坝沟村</t>
  </si>
  <si>
    <t>坝沟2#</t>
  </si>
  <si>
    <t>2581.92</t>
  </si>
  <si>
    <t>坝沟3#</t>
  </si>
  <si>
    <t>2549.09</t>
  </si>
  <si>
    <t>坝沟4#</t>
  </si>
  <si>
    <t>2595.97</t>
  </si>
  <si>
    <t>牙加4#</t>
  </si>
  <si>
    <t>2547.04</t>
  </si>
  <si>
    <t>牙加村</t>
  </si>
  <si>
    <t>牙加2#</t>
  </si>
  <si>
    <t>2525.47</t>
  </si>
  <si>
    <t>2018年溃坝后简单修复</t>
  </si>
  <si>
    <t>牙加3#</t>
  </si>
  <si>
    <t>2557.09</t>
  </si>
  <si>
    <t>牙加1#</t>
  </si>
  <si>
    <t>2605.76</t>
  </si>
  <si>
    <t>秋子沟1#</t>
  </si>
  <si>
    <t>2489.6</t>
  </si>
  <si>
    <t>秋子沟村</t>
  </si>
  <si>
    <t>秋子沟2#</t>
  </si>
  <si>
    <t>2473.89</t>
  </si>
  <si>
    <t>2007年</t>
  </si>
  <si>
    <t>秋子沟3#</t>
  </si>
  <si>
    <t>2498.08</t>
  </si>
  <si>
    <t>2008年</t>
  </si>
  <si>
    <t>秋子沟4#</t>
  </si>
  <si>
    <t>秋子沟5#</t>
  </si>
  <si>
    <t>2543.03</t>
  </si>
  <si>
    <t>鲍家村</t>
  </si>
  <si>
    <t>2552.42</t>
  </si>
  <si>
    <t>右坝肩下游坡塌方</t>
  </si>
  <si>
    <t>大卡阳</t>
  </si>
  <si>
    <t>2740.62</t>
  </si>
  <si>
    <t>大卡阳村</t>
  </si>
  <si>
    <t>上直沟</t>
  </si>
  <si>
    <t>上直沟村</t>
  </si>
  <si>
    <t>已成垃圾填埋场</t>
  </si>
  <si>
    <t>已成垃圾场</t>
  </si>
  <si>
    <t>年供水量（万m³）</t>
  </si>
  <si>
    <t>设计供水规模（m³/d）</t>
  </si>
  <si>
    <t>湟中县青石坡县城供水水源地</t>
  </si>
  <si>
    <t>Ⅱ类</t>
  </si>
  <si>
    <t>湟中县云谷川水库水源地</t>
  </si>
  <si>
    <t>湟中县拉尔贯水源地</t>
  </si>
  <si>
    <t>湟中县上五庄镇拉寺目水源地</t>
  </si>
  <si>
    <t>湟中县共和镇盘道东岔水源地</t>
  </si>
  <si>
    <t>盘道渠渠管理所</t>
  </si>
  <si>
    <t>Ⅰ类</t>
  </si>
  <si>
    <t>上新庄加牙水源地</t>
  </si>
  <si>
    <t>湟中县上新庄镇加牙村委</t>
  </si>
  <si>
    <t>湟中县上新庄镇静房水源地</t>
  </si>
  <si>
    <t>湟中县田家寨镇流水沟水源地</t>
  </si>
  <si>
    <t>湟中县土门关乡香沟水库水源地</t>
  </si>
  <si>
    <t>湟中县李家山镇香林峡水源地</t>
  </si>
  <si>
    <t>湟中县南佛山水源地</t>
  </si>
  <si>
    <t>北川塔尔水源地</t>
  </si>
  <si>
    <t>大通县水务局</t>
  </si>
  <si>
    <t>北川石家庄水源地</t>
  </si>
  <si>
    <t>黑泉水库水源地（7水源）</t>
  </si>
  <si>
    <t>43村人饮水源</t>
  </si>
  <si>
    <t>东峡镇衙门庄人饮水源</t>
  </si>
  <si>
    <t>东峡镇</t>
  </si>
  <si>
    <t>景阳中岭、苏家堡等八村人饮水源</t>
  </si>
  <si>
    <t>多林镇哈州村等四村人饮水源</t>
  </si>
  <si>
    <t>新庄镇上、下山等七村人饮水源</t>
  </si>
  <si>
    <t>青海铝业有限公司</t>
  </si>
  <si>
    <t>青海煤业集团水电分公司</t>
  </si>
  <si>
    <t>青海省京宁水务有限责任公司（4、6水源）</t>
  </si>
  <si>
    <t>青海省京宁水务有限责任公司</t>
  </si>
  <si>
    <t>大通县自来水公司</t>
  </si>
  <si>
    <t>城关自来水厂</t>
  </si>
  <si>
    <t>城关镇人民政府</t>
  </si>
  <si>
    <t>县城供水工程水源地</t>
  </si>
  <si>
    <t>湟源县中浩供排水有限责任公司</t>
  </si>
  <si>
    <t>大华八村人饮工程水源地</t>
  </si>
  <si>
    <t>引水枢纽坐标</t>
  </si>
  <si>
    <t>水电站类型</t>
  </si>
  <si>
    <t>装机容量（KW）</t>
  </si>
  <si>
    <t>额定水头（m）</t>
  </si>
  <si>
    <t>机组台数（台</t>
  </si>
  <si>
    <t>多年平均发电量（万kw·h）</t>
  </si>
  <si>
    <t>引水流量（m³/s</t>
  </si>
  <si>
    <t>生态基流（m³/s）</t>
  </si>
  <si>
    <t>朝阳二级水电站</t>
  </si>
  <si>
    <t>引水式</t>
  </si>
  <si>
    <t>V</t>
  </si>
  <si>
    <t>三新水电有限责任公司</t>
  </si>
  <si>
    <t>朝阳一级水电站</t>
  </si>
  <si>
    <t>西宁市湟乐水电站</t>
  </si>
  <si>
    <t>宝库河二级电站</t>
  </si>
  <si>
    <t>青海引大济湟工程综合开发中心</t>
  </si>
  <si>
    <t>宝库河三级电站</t>
  </si>
  <si>
    <t>Ⅳ</t>
  </si>
  <si>
    <t>青海宝电水电有限责任公司</t>
  </si>
  <si>
    <t>宝库河一级电站</t>
  </si>
  <si>
    <t>混合式</t>
  </si>
  <si>
    <t>大通县东风水电站</t>
  </si>
  <si>
    <t>大通县黄西水电站</t>
  </si>
  <si>
    <t>俄博图水电站</t>
  </si>
  <si>
    <t>青海弘业水电开发有限公司</t>
  </si>
  <si>
    <t>柳林滩水电站</t>
  </si>
  <si>
    <t>青林乡</t>
  </si>
  <si>
    <t>青海清源建设项目投资有限责任公司</t>
  </si>
  <si>
    <t>纳拉滩水电站</t>
  </si>
  <si>
    <t>青海水电实业有限责任公司</t>
  </si>
  <si>
    <t>元朔水电站</t>
  </si>
  <si>
    <t>青海元朔水电有限责任公司</t>
  </si>
  <si>
    <t>巴燕三缀水电站</t>
  </si>
  <si>
    <t>湟源县巴燕三级电站</t>
  </si>
  <si>
    <t>巴燕水电站</t>
  </si>
  <si>
    <t>湟源巴燕水电站</t>
  </si>
  <si>
    <t>巴燕峡水电站</t>
  </si>
  <si>
    <t>青海新能水电开发有限责任公司</t>
  </si>
  <si>
    <t>果米滩水电站</t>
  </si>
  <si>
    <t>东峡乡</t>
  </si>
  <si>
    <t>国电电力青海万立水电开发有限公司</t>
  </si>
  <si>
    <t>海益水电站</t>
  </si>
  <si>
    <t>湟源海益水利发电有限责任公司</t>
  </si>
  <si>
    <t>和平西山渠永丰水电站</t>
  </si>
  <si>
    <t>青海永丰实业有限责任公司、湟源永丰电站</t>
  </si>
  <si>
    <t>南山渠莫尔吉水电站</t>
  </si>
  <si>
    <t>湟源县莫尔吉峡水电站</t>
  </si>
  <si>
    <t>山城水电站</t>
  </si>
  <si>
    <t>湟源山城水电有限公司</t>
  </si>
  <si>
    <t>石嘴水电站</t>
  </si>
  <si>
    <t>青海省湟源石嘴水电有限责任公司</t>
  </si>
  <si>
    <t>天河水电站</t>
  </si>
  <si>
    <t>湟源天河水利发电有限责任公司</t>
  </si>
  <si>
    <t>天桥水电站</t>
  </si>
  <si>
    <t>湟源县巴燕天桥水电有限责任公司</t>
  </si>
  <si>
    <t>下脖颈水电站</t>
  </si>
  <si>
    <t>湟源县塔湾乡下脖项水电站</t>
  </si>
  <si>
    <t>响河水电站</t>
  </si>
  <si>
    <t>青海响河水电有限责任公司</t>
  </si>
  <si>
    <t>兆麟水电站</t>
  </si>
  <si>
    <t>湟源兆麟水电有限责任公司</t>
  </si>
  <si>
    <t>知音水电站</t>
  </si>
  <si>
    <t>湟源知音水电开发有限公司</t>
  </si>
  <si>
    <t>石板沟水电站</t>
  </si>
  <si>
    <t>西宁双盛电力工程股份有限公司水电分公司</t>
  </si>
  <si>
    <t>湟中盘道水电站</t>
  </si>
  <si>
    <t>闸坝式</t>
  </si>
  <si>
    <t>湟中盘道水力发电有限公司</t>
  </si>
  <si>
    <t>湟中县大南川水电站</t>
  </si>
  <si>
    <t>青海省湟中县大南川水库管理所</t>
  </si>
  <si>
    <t>湟中县大石门三级水电站</t>
  </si>
  <si>
    <t>甘河沟</t>
  </si>
  <si>
    <t>西宁供电局</t>
  </si>
  <si>
    <t>湟中县大石门一级水电站</t>
  </si>
  <si>
    <t>湟中县东岔水电站</t>
  </si>
  <si>
    <t>湟中县上五庄二级电站</t>
  </si>
  <si>
    <t>上五庄二级电站</t>
  </si>
  <si>
    <t>湟中县上五庄一级电站</t>
  </si>
  <si>
    <t>湟中县水峡电力开发有限公司</t>
  </si>
  <si>
    <t>湟中县云谷川电站</t>
  </si>
  <si>
    <t>青海省湟中县云谷川水库管理所</t>
  </si>
  <si>
    <t>工程任务</t>
  </si>
  <si>
    <t>所在灌区</t>
  </si>
  <si>
    <t>装机流量（m³/s）</t>
  </si>
  <si>
    <t>装机功率（kW）</t>
  </si>
  <si>
    <t>设计扬程（m）</t>
  </si>
  <si>
    <t>水泵数量（台）</t>
  </si>
  <si>
    <t>吧浪泵站</t>
  </si>
  <si>
    <t>青海省南北山绿化指挥部办公室</t>
  </si>
  <si>
    <t>吧浪提灌站</t>
  </si>
  <si>
    <t>吧浪村村委会</t>
  </si>
  <si>
    <t>北山林场穆珠岭提灌站</t>
  </si>
  <si>
    <t>北山林场提灌站</t>
  </si>
  <si>
    <t>城北区西杏园三级提灌站</t>
  </si>
  <si>
    <t>西杏园村委会</t>
  </si>
  <si>
    <t>城北区小寨西山二级 提灌站</t>
  </si>
  <si>
    <t>小寨村村委会</t>
  </si>
  <si>
    <t>城北区小寨西山一级 提灌站</t>
  </si>
  <si>
    <t>城北区盐庄三级提灌站</t>
  </si>
  <si>
    <t>盐庄村村委会</t>
  </si>
  <si>
    <t>城北区廿里铺二级提灌站</t>
  </si>
  <si>
    <t>廿里铺村村委会</t>
  </si>
  <si>
    <t>大墩岭提灌站</t>
  </si>
  <si>
    <t>大寺沟泵站</t>
  </si>
  <si>
    <t>郭家塔提灌站</t>
  </si>
  <si>
    <t>花园台二级提灌站</t>
  </si>
  <si>
    <t>花园台村村委会</t>
  </si>
  <si>
    <t>花园台一级提灌站</t>
  </si>
  <si>
    <t>九家湾电力公司提灌站</t>
  </si>
  <si>
    <t>九家湾老虎沟提灌站</t>
  </si>
  <si>
    <t>九家湾气象局提灌站</t>
  </si>
  <si>
    <t>城北区农林 牧水局</t>
  </si>
  <si>
    <t>刘才金家沟提灌站</t>
  </si>
  <si>
    <t>其家庄村村委会</t>
  </si>
  <si>
    <t>奠家庄二级提灌站</t>
  </si>
  <si>
    <t>莫家庄村村委会</t>
  </si>
  <si>
    <t>冀家庄一级提灌站</t>
  </si>
  <si>
    <t>三叉岭挺提灌站</t>
  </si>
  <si>
    <t>三其二级提灌站</t>
  </si>
  <si>
    <t>三其村村委会</t>
  </si>
  <si>
    <t>三其三级提灌站</t>
  </si>
  <si>
    <t>三其一级提灌站</t>
  </si>
  <si>
    <t>石头磊提灌站</t>
  </si>
  <si>
    <t>石头磊村村委会</t>
  </si>
  <si>
    <t>石头磊一级提灌站</t>
  </si>
  <si>
    <t>石头磊村村 委会</t>
  </si>
  <si>
    <t>双苏堡省农牧厅、省 科技厅绿化区泵站</t>
  </si>
  <si>
    <t>双苏堡一级提灌站</t>
  </si>
  <si>
    <t>双苏堡村村委会</t>
  </si>
  <si>
    <t>寺台子一级A提灌站</t>
  </si>
  <si>
    <t>寺台子村村 委会</t>
  </si>
  <si>
    <t>寺台子一级B提程站</t>
  </si>
  <si>
    <t>孙家寨二级提灌站</t>
  </si>
  <si>
    <t>孙家寨村村委会</t>
  </si>
  <si>
    <t>孙家寨一级提灌站</t>
  </si>
  <si>
    <t>孙家寨村材委会</t>
  </si>
  <si>
    <t>西宁市公安局朱家寨绿化泵站工程</t>
  </si>
  <si>
    <t>西宁市绿化泵站工程</t>
  </si>
  <si>
    <t>西杏园二级提灌站</t>
  </si>
  <si>
    <t>西杏园村村委会</t>
  </si>
  <si>
    <t>西杏园一级提灌站</t>
  </si>
  <si>
    <t>小桥猪头山提灌站</t>
  </si>
  <si>
    <t>小桥村村委 会</t>
  </si>
  <si>
    <t>盐庄一级提灌站</t>
  </si>
  <si>
    <t>朱北提灌站</t>
  </si>
  <si>
    <t>朱北村材委会</t>
  </si>
  <si>
    <t>廿里铺一级提灌站</t>
  </si>
  <si>
    <t>甘里铺村村 委会</t>
  </si>
  <si>
    <t>房产局杨沟湾提灌站</t>
  </si>
  <si>
    <t>西宁市南北山绿化指挥部办公室</t>
  </si>
  <si>
    <t>付家寨1号泵站</t>
  </si>
  <si>
    <t>付家寨2号泵站</t>
  </si>
  <si>
    <t>付家寨3号泵站</t>
  </si>
  <si>
    <t>付家寨4号泵站</t>
  </si>
  <si>
    <t>红嘴岭提灌站</t>
  </si>
  <si>
    <t>江源公司大沟泵站</t>
  </si>
  <si>
    <t>西宁市南山绿化指挥部办公室</t>
  </si>
  <si>
    <t>乐家湾补充水源1号提灌站</t>
  </si>
  <si>
    <t>乐家湾补充水源2号提灌站</t>
  </si>
  <si>
    <t>乐家湾村南吊岭沟沟提灌站</t>
  </si>
  <si>
    <t>路家庄村提灌站</t>
  </si>
  <si>
    <t>路家庄村村民委员会</t>
  </si>
  <si>
    <t>路家庄提灌站</t>
  </si>
  <si>
    <t>绿荫公司蔡家沟提灌站</t>
  </si>
  <si>
    <t>庙儿沟泵站</t>
  </si>
  <si>
    <t>纳家山林场提灌站</t>
  </si>
  <si>
    <t>青大附院大沟提灌站</t>
  </si>
  <si>
    <t>上十里铺村泵站</t>
  </si>
  <si>
    <t>上十里铺村村民委员会</t>
  </si>
  <si>
    <t>省环保局纳家山提灌站</t>
  </si>
  <si>
    <t>省邮电、康浩公司杨家湾提灌站</t>
  </si>
  <si>
    <t>市财政局温家沟提灌站</t>
  </si>
  <si>
    <t>市直机关杨沟沟湾一级提灌站</t>
  </si>
  <si>
    <t>索盐沟提灌站</t>
  </si>
  <si>
    <t>塔尔山林场提灌站</t>
  </si>
  <si>
    <t>铁骑沟泵站</t>
  </si>
  <si>
    <t>卫生厅提灌站</t>
  </si>
  <si>
    <t>西旱台泵站</t>
  </si>
  <si>
    <t>硝沟岭提灌站</t>
  </si>
  <si>
    <t>小园山泵站</t>
  </si>
  <si>
    <t>小寨村提灌站</t>
  </si>
  <si>
    <t>小寨村村民委员会</t>
  </si>
  <si>
    <t>韵家口泵站</t>
  </si>
  <si>
    <t>韵家口村李家台二级提灌站</t>
  </si>
  <si>
    <t>韵家口村村民委员会</t>
  </si>
  <si>
    <t>韵家口村李家台一级提灌站</t>
  </si>
  <si>
    <t>韵家口村西早台二级 提灌站</t>
  </si>
  <si>
    <t>正源公司曹大坡提灌站</t>
  </si>
  <si>
    <t>朱家庄村西旱台一级提灌站</t>
  </si>
  <si>
    <t>朱家庄村村民委员会</t>
  </si>
  <si>
    <t>泮子山泵站</t>
  </si>
  <si>
    <t>晨光泵站</t>
  </si>
  <si>
    <t>城西区汉庄泵站</t>
  </si>
  <si>
    <t>绿通公司彭家寨泵站</t>
  </si>
  <si>
    <t>浦宁之珠绿化区泵站</t>
  </si>
  <si>
    <t>省水利厅长岭沟二级 站</t>
  </si>
  <si>
    <t>省水利厅长岭沟一级泵站</t>
  </si>
  <si>
    <t>水槽沟泵站</t>
  </si>
  <si>
    <t>西山林场苗圃一级站</t>
  </si>
  <si>
    <t>西山湾泵站</t>
  </si>
  <si>
    <t>杨家湾l号泵站</t>
  </si>
  <si>
    <t>杨家湾2号泵站</t>
  </si>
  <si>
    <t>张家湾二号泵站</t>
  </si>
  <si>
    <t>张家湾村村委会</t>
  </si>
  <si>
    <t>张家湾一号泵站</t>
  </si>
  <si>
    <t>植物园泵站</t>
  </si>
  <si>
    <t>红光村泵站</t>
  </si>
  <si>
    <t>红光村村委会</t>
  </si>
  <si>
    <t>南山公园泵站</t>
  </si>
  <si>
    <t>南酉山三车间泵站</t>
  </si>
  <si>
    <t>南酉山村村委会</t>
  </si>
  <si>
    <t>清河策站</t>
  </si>
  <si>
    <t>青每省湟中县大南川水库管理所</t>
  </si>
  <si>
    <t>沈家寨村海山桥泵站</t>
  </si>
  <si>
    <t>沈家寨村村委会</t>
  </si>
  <si>
    <t>沈家寨村西山根泵站</t>
  </si>
  <si>
    <t>省电力公司西山轰站</t>
  </si>
  <si>
    <t>市水利局泉站</t>
  </si>
  <si>
    <t>水磨河滩二级泵站</t>
  </si>
  <si>
    <t>水磨村村委会</t>
  </si>
  <si>
    <t>水磨河滩一级泵站</t>
  </si>
  <si>
    <t>总寨镇清水河泵站</t>
  </si>
  <si>
    <t>清水河村村会</t>
  </si>
  <si>
    <t>逯家寨泵玷</t>
  </si>
  <si>
    <t>东风电灌站</t>
  </si>
  <si>
    <t>石山泵站提灌站</t>
  </si>
  <si>
    <t>宋家庄提灌站</t>
  </si>
  <si>
    <t>大通县长宁镇宋家庄村委会</t>
  </si>
  <si>
    <t>新城电灌站</t>
  </si>
  <si>
    <t>大通县桥头镇新城村委会</t>
  </si>
  <si>
    <t>大山根电灌站</t>
  </si>
  <si>
    <t>湟源县抗旱服务队</t>
  </si>
  <si>
    <t>莫布拉电灌站</t>
  </si>
  <si>
    <t>扎汉电灌站</t>
  </si>
  <si>
    <t>大石门泵站</t>
  </si>
  <si>
    <t>生活</t>
  </si>
  <si>
    <t>青海甘河水务有限责任公司</t>
  </si>
  <si>
    <t>东村电灌站</t>
  </si>
  <si>
    <t>鲁沙尔镇东村村委</t>
  </si>
  <si>
    <t>丰胜泵站</t>
  </si>
  <si>
    <t>葛家寨泵站</t>
  </si>
  <si>
    <t>红岭电灌站</t>
  </si>
  <si>
    <t>康城泵站</t>
  </si>
  <si>
    <t>李九泵站</t>
  </si>
  <si>
    <t>双寨泵站</t>
  </si>
  <si>
    <t>银格达泵站</t>
  </si>
  <si>
    <t>起点</t>
  </si>
  <si>
    <t>终点</t>
  </si>
  <si>
    <t>防洪标准</t>
  </si>
  <si>
    <t>结构形式</t>
  </si>
  <si>
    <t>材质</t>
  </si>
  <si>
    <t>河岸</t>
  </si>
  <si>
    <t>西纳川河防洪堤</t>
  </si>
  <si>
    <t>20年一遇洪水</t>
  </si>
  <si>
    <t>斜坡式</t>
  </si>
  <si>
    <t>生态格网</t>
  </si>
  <si>
    <t>右岸</t>
  </si>
  <si>
    <t>直墙式</t>
  </si>
  <si>
    <t>浆砌石</t>
  </si>
  <si>
    <t>30年一遇洪水</t>
  </si>
  <si>
    <t>左岸</t>
  </si>
  <si>
    <t>城北区五一桥至西川湿地段（左岸）</t>
  </si>
  <si>
    <t>土石混合堤</t>
  </si>
  <si>
    <t>城东区五一桥至宁湖段（左岸）</t>
  </si>
  <si>
    <t>城东区五一桥至宁湖段（右岸）</t>
  </si>
  <si>
    <t>城西区报社桥至西川湿地段（右岸）</t>
  </si>
  <si>
    <t>城中区报社桥至五一桥段（右岸）</t>
  </si>
  <si>
    <t>钢筋混凝土防洪墙</t>
  </si>
  <si>
    <t>池汉桥至东风桥下游段（右岸）</t>
  </si>
  <si>
    <t>砌石堤</t>
  </si>
  <si>
    <t>池汉桥至东风桥下游段（左岸）</t>
  </si>
  <si>
    <t>湟源县万丰村段（右岸）</t>
  </si>
  <si>
    <t>湟源县万丰村段（左岸）</t>
  </si>
  <si>
    <t>湟中县多巴镇段（右岸）</t>
  </si>
  <si>
    <t>湟中县多巴镇段（左岸）</t>
  </si>
  <si>
    <t>城西区六一桥至入湟水河口段（左岸）</t>
  </si>
  <si>
    <t>城中区解放渠渡槽至六一桥段（左岸）</t>
  </si>
  <si>
    <t>城中区谢家寨至解放渠渡槽段（右岸）</t>
  </si>
  <si>
    <t>城中区谢家寨至解放渠渡槽段（左岸）</t>
  </si>
  <si>
    <t>解放渠渡槽至入湟水河口段（右岸）</t>
  </si>
  <si>
    <t>城北区门源桥至湟水河入河口段（左岸）</t>
  </si>
  <si>
    <t>城北区门源桥至湟水河入河口段（右岸）</t>
  </si>
  <si>
    <t>北川河大通县段（右岸）</t>
  </si>
  <si>
    <t>北川河大通县段（左岸）</t>
  </si>
  <si>
    <t>供水人口（万人）</t>
  </si>
  <si>
    <t>湟中县大才、汉东27村人畜饮水工程</t>
  </si>
  <si>
    <t>湟中县大才措隆村人畜饮水工程</t>
  </si>
  <si>
    <t>湟中县大源乡人畜饮水工程</t>
  </si>
  <si>
    <t>湟中县丹麻三村人畜饮水工程</t>
  </si>
  <si>
    <t>湟中县丹麻上下洛麻人畜饮水工程</t>
  </si>
  <si>
    <t>湟中县多巴镇多巴二村人畜饮水工程</t>
  </si>
  <si>
    <t>湟中县多巴镇供水工程（多巴三、四村）</t>
  </si>
  <si>
    <t>湟中县多巴镇黑嘴村人畜饮水工程</t>
  </si>
  <si>
    <t>湟中县多巴镇人畜饮水工程（一村）</t>
  </si>
  <si>
    <t>湟中县多巴镇双寨三村人畜饮水工程</t>
  </si>
  <si>
    <t>湟中县多巴镇扎麻隆人畜饮水工程</t>
  </si>
  <si>
    <t>湟中县甘河滩镇甘河村人畜饮水工程</t>
  </si>
  <si>
    <t>湟中县甘河滩镇卡跃村人畜饮水工程</t>
  </si>
  <si>
    <t>湟中县甘河滩镇元山尔村人畜饮水工程</t>
  </si>
  <si>
    <t>湟中县共和镇32村人畜饮水工程</t>
  </si>
  <si>
    <t>湟中县李家山、海子沟人饮工程</t>
  </si>
  <si>
    <t>湟中县鲁沙尔镇人畜饮水工程</t>
  </si>
  <si>
    <t>湟中县上五庄、拦隆口、多巴三镇人饮工程</t>
  </si>
  <si>
    <t>湟中县上新庄镇加崖村人畜饮水工程</t>
  </si>
  <si>
    <t>湟中县上新庄镇静房等7村人畜饮水工程</t>
  </si>
  <si>
    <t>湟中县上新庄镇马家滩等8村人畜饮水工程</t>
  </si>
  <si>
    <t>湟中县上新庄镇上新庄村人畜饮水工程</t>
  </si>
  <si>
    <t>湟中县上新庄镇申北等4寸人畜饮水工程</t>
  </si>
  <si>
    <t>湟中县塔尔寺僧侣人饮工程</t>
  </si>
  <si>
    <t>湟中县田家寨、什张家人畜饮水工程</t>
  </si>
  <si>
    <t>湟中县小南川西山地区降氟改水人畜饮水工程</t>
  </si>
  <si>
    <t>湟中县徐家寨村人畜饮水工程</t>
  </si>
  <si>
    <t>湟中县永丰村人畜饮水工程</t>
  </si>
  <si>
    <t>湟中县总寨镇东片人畜饮水工程</t>
  </si>
  <si>
    <t>湟中县总寨镇西片人畜饮水工程</t>
  </si>
  <si>
    <t>湟中县多巴、拉沙片人畜饮水工程</t>
  </si>
  <si>
    <t>湟中县西堡镇人畜饮水工程</t>
  </si>
  <si>
    <t>供水人口（人）</t>
  </si>
</sst>
</file>

<file path=xl/styles.xml><?xml version="1.0" encoding="utf-8"?>
<styleSheet xmlns="http://schemas.openxmlformats.org/spreadsheetml/2006/main">
  <numFmts count="11">
    <numFmt numFmtId="176" formatCode="0.00_ "/>
    <numFmt numFmtId="177" formatCode="0.00_);[Red]\(0.00\)"/>
    <numFmt numFmtId="178" formatCode="0.00000_);[Red]\(0.00000\)"/>
    <numFmt numFmtId="179" formatCode="0.000000"/>
    <numFmt numFmtId="180" formatCode="0.00000_ "/>
    <numFmt numFmtId="181" formatCode="0.000000_);[Red]\(0.0000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2" formatCode="0.000000_ "/>
  </numFmts>
  <fonts count="43">
    <font>
      <sz val="12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仿宋_GB2312"/>
      <charset val="134"/>
    </font>
    <font>
      <sz val="12"/>
      <color rgb="FF000000"/>
      <name val="宋体"/>
      <charset val="1"/>
    </font>
    <font>
      <sz val="12"/>
      <name val="宋体"/>
      <charset val="1"/>
    </font>
    <font>
      <sz val="11"/>
      <color theme="1"/>
      <name val="Microsoft YaHei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0" fontId="4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40" fillId="37" borderId="6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13" borderId="6" applyNumberForma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0" borderId="9" applyNumberFormat="0" applyAlignment="0" applyProtection="0">
      <alignment vertical="center"/>
    </xf>
    <xf numFmtId="0" fontId="31" fillId="13" borderId="8" applyNumberFormat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24" fillId="0" borderId="5" applyNumberFormat="0" applyFill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/>
    <xf numFmtId="181" fontId="2" fillId="0" borderId="0" xfId="0" applyNumberFormat="1" applyFont="1" applyFill="1" applyBorder="1" applyAlignment="1"/>
    <xf numFmtId="0" fontId="2" fillId="2" borderId="0" xfId="0" applyFont="1" applyFill="1" applyBorder="1" applyAlignment="1"/>
    <xf numFmtId="181" fontId="3" fillId="2" borderId="0" xfId="0" applyNumberFormat="1" applyFont="1" applyFill="1" applyBorder="1" applyAlignment="1"/>
    <xf numFmtId="181" fontId="3" fillId="0" borderId="0" xfId="0" applyNumberFormat="1" applyFont="1" applyFill="1" applyBorder="1" applyAlignment="1"/>
    <xf numFmtId="181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0" fillId="3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/>
    </xf>
    <xf numFmtId="178" fontId="8" fillId="0" borderId="1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/>
    </xf>
    <xf numFmtId="180" fontId="7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9" fontId="6" fillId="6" borderId="4" xfId="0" applyNumberFormat="1" applyFont="1" applyFill="1" applyBorder="1" applyAlignment="1">
      <alignment vertical="center"/>
    </xf>
    <xf numFmtId="179" fontId="9" fillId="6" borderId="4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182" fontId="6" fillId="0" borderId="1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 applyProtection="1">
      <alignment vertical="center" wrapText="1"/>
      <protection locked="0"/>
    </xf>
    <xf numFmtId="182" fontId="6" fillId="0" borderId="1" xfId="0" applyNumberFormat="1" applyFont="1" applyFill="1" applyBorder="1" applyAlignment="1">
      <alignment wrapText="1"/>
    </xf>
    <xf numFmtId="0" fontId="6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179" fontId="3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wrapText="1"/>
    </xf>
    <xf numFmtId="176" fontId="0" fillId="0" borderId="1" xfId="0" applyNumberFormat="1" applyFont="1" applyFill="1" applyBorder="1" applyAlignment="1">
      <alignment horizontal="center" wrapText="1"/>
    </xf>
    <xf numFmtId="0" fontId="14" fillId="0" borderId="0" xfId="0" applyFont="1" applyFill="1" applyAlignment="1">
      <alignment horizontal="center" vertical="center"/>
    </xf>
    <xf numFmtId="181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/>
    <xf numFmtId="0" fontId="0" fillId="7" borderId="1" xfId="0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0" fillId="7" borderId="1" xfId="0" applyFill="1" applyBorder="1" applyAlignment="1">
      <alignment vertical="center" wrapText="1"/>
    </xf>
    <xf numFmtId="181" fontId="2" fillId="0" borderId="1" xfId="0" applyNumberFormat="1" applyFont="1" applyFill="1" applyBorder="1" applyAlignment="1"/>
    <xf numFmtId="0" fontId="2" fillId="2" borderId="1" xfId="0" applyFont="1" applyFill="1" applyBorder="1" applyAlignment="1"/>
    <xf numFmtId="181" fontId="3" fillId="2" borderId="1" xfId="0" applyNumberFormat="1" applyFont="1" applyFill="1" applyBorder="1" applyAlignment="1"/>
    <xf numFmtId="181" fontId="3" fillId="0" borderId="1" xfId="0" applyNumberFormat="1" applyFont="1" applyFill="1" applyBorder="1" applyAlignment="1"/>
    <xf numFmtId="181" fontId="2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/>
    <xf numFmtId="180" fontId="2" fillId="0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181" fontId="2" fillId="0" borderId="1" xfId="0" applyNumberFormat="1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Fill="1" applyBorder="1" applyAlignment="1"/>
    <xf numFmtId="182" fontId="2" fillId="0" borderId="1" xfId="0" applyNumberFormat="1" applyFont="1" applyFill="1" applyBorder="1" applyAlignment="1"/>
    <xf numFmtId="0" fontId="0" fillId="0" borderId="1" xfId="0" applyFont="1" applyBorder="1" applyAlignment="1">
      <alignment horizontal="centerContinuous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vertical="center" wrapText="1"/>
    </xf>
    <xf numFmtId="180" fontId="17" fillId="0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80" fontId="19" fillId="2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180" fontId="19" fillId="0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/>
    </xf>
    <xf numFmtId="182" fontId="17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80" fontId="19" fillId="0" borderId="1" xfId="0" applyNumberFormat="1" applyFont="1" applyFill="1" applyBorder="1" applyAlignment="1">
      <alignment horizontal="center" vertical="center" wrapText="1"/>
    </xf>
    <xf numFmtId="180" fontId="19" fillId="2" borderId="1" xfId="0" applyNumberFormat="1" applyFont="1" applyFill="1" applyBorder="1" applyAlignment="1">
      <alignment horizontal="center" vertical="center" wrapText="1"/>
    </xf>
    <xf numFmtId="182" fontId="19" fillId="0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justify" vertical="center"/>
    </xf>
    <xf numFmtId="0" fontId="0" fillId="3" borderId="0" xfId="0" applyFill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3" borderId="1" xfId="0" applyFill="1" applyBorder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/>
    </xf>
    <xf numFmtId="177" fontId="7" fillId="9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177" fontId="17" fillId="3" borderId="1" xfId="0" applyNumberFormat="1" applyFont="1" applyFill="1" applyBorder="1" applyAlignment="1">
      <alignment horizontal="center" vertical="center" wrapText="1"/>
    </xf>
    <xf numFmtId="177" fontId="7" fillId="10" borderId="1" xfId="0" applyNumberFormat="1" applyFont="1" applyFill="1" applyBorder="1" applyAlignment="1">
      <alignment horizontal="center" vertical="center" wrapText="1"/>
    </xf>
    <xf numFmtId="177" fontId="7" fillId="10" borderId="1" xfId="0" applyNumberFormat="1" applyFont="1" applyFill="1" applyBorder="1" applyAlignment="1">
      <alignment horizontal="center" vertical="center"/>
    </xf>
    <xf numFmtId="177" fontId="17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9" borderId="1" xfId="0" applyFont="1" applyFill="1" applyBorder="1" applyAlignment="1">
      <alignment wrapText="1"/>
    </xf>
    <xf numFmtId="177" fontId="2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6"/>
  <sheetViews>
    <sheetView workbookViewId="0">
      <selection activeCell="T48" sqref="T48"/>
    </sheetView>
  </sheetViews>
  <sheetFormatPr defaultColWidth="9.06666666666667" defaultRowHeight="13.6"/>
  <cols>
    <col min="1" max="1" width="12.7083333333333" style="101" customWidth="1"/>
    <col min="2" max="2" width="16.3416666666667" customWidth="1"/>
    <col min="3" max="3" width="15.3833333333333" customWidth="1"/>
    <col min="4" max="4" width="12.2833333333333" style="101" customWidth="1"/>
    <col min="7" max="7" width="16.7666666666667" customWidth="1"/>
    <col min="8" max="8" width="17.8416666666667" customWidth="1"/>
    <col min="9" max="9" width="11.9666666666667" customWidth="1"/>
    <col min="11" max="12" width="17.8416666666667" customWidth="1"/>
    <col min="13" max="13" width="19.1166666666667" customWidth="1"/>
    <col min="14" max="14" width="16.875" customWidth="1"/>
    <col min="15" max="15" width="16.1083333333333" customWidth="1"/>
  </cols>
  <sheetData>
    <row r="1" ht="28" spans="1:17">
      <c r="A1" s="14" t="s">
        <v>0</v>
      </c>
      <c r="B1" s="79" t="s">
        <v>1</v>
      </c>
      <c r="C1" s="79" t="s">
        <v>2</v>
      </c>
      <c r="D1" s="14" t="s">
        <v>3</v>
      </c>
      <c r="E1" s="79" t="s">
        <v>4</v>
      </c>
      <c r="F1" s="79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15" t="s">
        <v>10</v>
      </c>
      <c r="L1" s="115" t="s">
        <v>11</v>
      </c>
      <c r="M1" s="14" t="s">
        <v>12</v>
      </c>
      <c r="N1" s="14" t="s">
        <v>13</v>
      </c>
      <c r="O1" s="2" t="s">
        <v>14</v>
      </c>
      <c r="P1" s="121" t="s">
        <v>15</v>
      </c>
      <c r="Q1" s="121" t="s">
        <v>16</v>
      </c>
    </row>
    <row r="2" spans="1:17">
      <c r="A2" s="102" t="s">
        <v>17</v>
      </c>
      <c r="B2" s="103"/>
      <c r="C2" s="103" t="s">
        <v>18</v>
      </c>
      <c r="D2" s="104"/>
      <c r="E2" s="103"/>
      <c r="F2" s="103"/>
      <c r="G2" s="109">
        <v>17733</v>
      </c>
      <c r="H2" s="109"/>
      <c r="I2" s="116">
        <v>370</v>
      </c>
      <c r="J2" s="109"/>
      <c r="K2" s="115">
        <v>0.77</v>
      </c>
      <c r="L2" s="115"/>
      <c r="M2" s="110">
        <v>39.6</v>
      </c>
      <c r="N2" s="110">
        <f>12.5*10000</f>
        <v>125000</v>
      </c>
      <c r="O2" s="122" t="s">
        <v>19</v>
      </c>
      <c r="P2" s="34">
        <v>107</v>
      </c>
      <c r="Q2" s="34">
        <v>71</v>
      </c>
    </row>
    <row r="3" spans="1:17">
      <c r="A3" s="105" t="s">
        <v>20</v>
      </c>
      <c r="B3" s="103"/>
      <c r="C3" s="103"/>
      <c r="D3" s="104"/>
      <c r="E3" s="103"/>
      <c r="F3" s="103"/>
      <c r="G3" s="110">
        <v>3366.26</v>
      </c>
      <c r="H3" s="110"/>
      <c r="I3" s="117">
        <v>47.2</v>
      </c>
      <c r="J3" s="110"/>
      <c r="K3" s="118">
        <v>1.46</v>
      </c>
      <c r="L3" s="118"/>
      <c r="M3" s="110">
        <v>22.7</v>
      </c>
      <c r="N3" s="110">
        <v>71586</v>
      </c>
      <c r="O3" s="123" t="s">
        <v>21</v>
      </c>
      <c r="P3" s="34">
        <v>10</v>
      </c>
      <c r="Q3" s="34">
        <v>8</v>
      </c>
    </row>
    <row r="4" spans="1:17">
      <c r="A4" s="106" t="s">
        <v>22</v>
      </c>
      <c r="B4" s="103"/>
      <c r="C4" s="103"/>
      <c r="D4" s="104"/>
      <c r="E4" s="103"/>
      <c r="F4" s="103"/>
      <c r="G4" s="111">
        <v>1112</v>
      </c>
      <c r="H4" s="111"/>
      <c r="I4" s="111">
        <v>65.42</v>
      </c>
      <c r="J4" s="111">
        <v>3.88</v>
      </c>
      <c r="K4" s="118">
        <v>1.18</v>
      </c>
      <c r="L4" s="118"/>
      <c r="M4" s="111">
        <v>4.15</v>
      </c>
      <c r="N4" s="111">
        <f>1.31*10000</f>
        <v>13100</v>
      </c>
      <c r="O4" s="124" t="s">
        <v>19</v>
      </c>
      <c r="P4" s="124">
        <v>11</v>
      </c>
      <c r="Q4" s="124">
        <v>5</v>
      </c>
    </row>
    <row r="5" spans="1:17">
      <c r="A5" s="107" t="s">
        <v>23</v>
      </c>
      <c r="B5" s="103"/>
      <c r="C5" s="103"/>
      <c r="D5" s="104"/>
      <c r="E5" s="103"/>
      <c r="F5" s="103"/>
      <c r="G5" s="112">
        <v>677.1174</v>
      </c>
      <c r="H5" s="112">
        <v>677.1174</v>
      </c>
      <c r="I5" s="117">
        <v>60.86</v>
      </c>
      <c r="J5" s="112">
        <v>60.86</v>
      </c>
      <c r="K5" s="118">
        <v>1.88</v>
      </c>
      <c r="L5" s="118">
        <v>1.88</v>
      </c>
      <c r="M5" s="112">
        <v>5.27503090915934</v>
      </c>
      <c r="N5" s="112">
        <v>16635.3374751249</v>
      </c>
      <c r="O5" s="34" t="s">
        <v>21</v>
      </c>
      <c r="P5" s="34">
        <v>9</v>
      </c>
      <c r="Q5" s="34">
        <v>17</v>
      </c>
    </row>
    <row r="6" spans="1:17">
      <c r="A6" s="107" t="s">
        <v>24</v>
      </c>
      <c r="B6" s="103"/>
      <c r="C6" s="103"/>
      <c r="D6" s="104"/>
      <c r="E6" s="103"/>
      <c r="F6" s="103"/>
      <c r="G6" s="112">
        <v>1349.5</v>
      </c>
      <c r="H6" s="112">
        <v>1349.5</v>
      </c>
      <c r="I6" s="117">
        <v>91.73</v>
      </c>
      <c r="J6" s="112">
        <v>91.73</v>
      </c>
      <c r="K6" s="118">
        <v>1.66</v>
      </c>
      <c r="L6" s="118">
        <v>1.66</v>
      </c>
      <c r="M6" s="112">
        <v>0.867093350077843</v>
      </c>
      <c r="N6" s="112">
        <v>2734.46558880549</v>
      </c>
      <c r="O6" s="34" t="s">
        <v>21</v>
      </c>
      <c r="P6" s="34">
        <v>23</v>
      </c>
      <c r="Q6" s="34">
        <v>12</v>
      </c>
    </row>
    <row r="7" spans="1:17">
      <c r="A7" s="107" t="s">
        <v>25</v>
      </c>
      <c r="B7" s="103"/>
      <c r="C7" s="103"/>
      <c r="D7" s="104"/>
      <c r="E7" s="103"/>
      <c r="F7" s="103"/>
      <c r="G7" s="112">
        <v>528.86</v>
      </c>
      <c r="H7" s="112">
        <v>528.86</v>
      </c>
      <c r="I7" s="117">
        <v>47.8</v>
      </c>
      <c r="J7" s="112">
        <v>47.8</v>
      </c>
      <c r="K7" s="118">
        <v>2.7</v>
      </c>
      <c r="L7" s="118">
        <v>2.7</v>
      </c>
      <c r="M7" s="112">
        <v>4.24131548696272</v>
      </c>
      <c r="N7" s="112">
        <v>13375.4125196856</v>
      </c>
      <c r="O7" s="34" t="s">
        <v>21</v>
      </c>
      <c r="P7" s="34">
        <v>8</v>
      </c>
      <c r="Q7" s="34">
        <v>12</v>
      </c>
    </row>
    <row r="8" spans="1:17">
      <c r="A8" s="107" t="s">
        <v>26</v>
      </c>
      <c r="B8" s="103"/>
      <c r="C8" s="103"/>
      <c r="D8" s="104"/>
      <c r="E8" s="103"/>
      <c r="F8" s="103"/>
      <c r="G8" s="112">
        <v>195.63</v>
      </c>
      <c r="H8" s="112">
        <v>195.63</v>
      </c>
      <c r="I8" s="117">
        <v>35.26</v>
      </c>
      <c r="J8" s="112">
        <v>35.26</v>
      </c>
      <c r="K8" s="118">
        <v>2.98</v>
      </c>
      <c r="L8" s="118">
        <v>2.98</v>
      </c>
      <c r="M8" s="112">
        <v>1.71580048597306</v>
      </c>
      <c r="N8" s="112">
        <v>5410.94841256463</v>
      </c>
      <c r="O8" s="34" t="s">
        <v>21</v>
      </c>
      <c r="P8" s="34">
        <v>3</v>
      </c>
      <c r="Q8" s="34">
        <v>4</v>
      </c>
    </row>
    <row r="9" spans="1:17">
      <c r="A9" s="107" t="s">
        <v>27</v>
      </c>
      <c r="B9" s="103"/>
      <c r="C9" s="103"/>
      <c r="D9" s="104"/>
      <c r="E9" s="103"/>
      <c r="F9" s="103"/>
      <c r="G9" s="112">
        <v>96.7844</v>
      </c>
      <c r="H9" s="112">
        <v>96.7844</v>
      </c>
      <c r="I9" s="117">
        <v>21.86</v>
      </c>
      <c r="J9" s="112">
        <v>21.86</v>
      </c>
      <c r="K9" s="118">
        <v>6.8</v>
      </c>
      <c r="L9" s="118">
        <v>6.8</v>
      </c>
      <c r="M9" s="112">
        <v>0.904364283044967</v>
      </c>
      <c r="N9" s="112">
        <v>2852.00320301061</v>
      </c>
      <c r="O9" s="34" t="s">
        <v>21</v>
      </c>
      <c r="P9" s="34"/>
      <c r="Q9" s="34">
        <v>5</v>
      </c>
    </row>
    <row r="10" spans="1:17">
      <c r="A10" s="107" t="s">
        <v>28</v>
      </c>
      <c r="B10" s="103"/>
      <c r="C10" s="103"/>
      <c r="D10" s="104"/>
      <c r="E10" s="103"/>
      <c r="F10" s="103"/>
      <c r="G10" s="112">
        <v>45.4038</v>
      </c>
      <c r="H10" s="112">
        <v>45.4038</v>
      </c>
      <c r="I10" s="117">
        <v>17.76</v>
      </c>
      <c r="J10" s="112">
        <v>17.56</v>
      </c>
      <c r="K10" s="118">
        <v>7.72</v>
      </c>
      <c r="L10" s="118">
        <v>7.72</v>
      </c>
      <c r="M10" s="112">
        <v>0.454165798774743</v>
      </c>
      <c r="N10" s="112">
        <v>1432.25726301603</v>
      </c>
      <c r="O10" s="34" t="s">
        <v>21</v>
      </c>
      <c r="P10" s="34">
        <v>1</v>
      </c>
      <c r="Q10" s="34">
        <v>1</v>
      </c>
    </row>
    <row r="11" spans="1:17">
      <c r="A11" s="107" t="s">
        <v>29</v>
      </c>
      <c r="B11" s="103"/>
      <c r="C11" s="103"/>
      <c r="D11" s="104"/>
      <c r="E11" s="103"/>
      <c r="F11" s="103"/>
      <c r="G11" s="112">
        <v>66.0289</v>
      </c>
      <c r="H11" s="112">
        <v>66.0289</v>
      </c>
      <c r="I11" s="117">
        <v>28.69</v>
      </c>
      <c r="J11" s="112">
        <v>28.69</v>
      </c>
      <c r="K11" s="118">
        <v>3.41</v>
      </c>
      <c r="L11" s="118">
        <v>3.41</v>
      </c>
      <c r="M11" s="112">
        <v>0.63858471500543</v>
      </c>
      <c r="N11" s="112">
        <v>2013.84075724112</v>
      </c>
      <c r="O11" s="34" t="s">
        <v>21</v>
      </c>
      <c r="P11" s="34">
        <v>2</v>
      </c>
      <c r="Q11" s="34">
        <v>1</v>
      </c>
    </row>
    <row r="12" spans="1:17">
      <c r="A12" s="107" t="s">
        <v>30</v>
      </c>
      <c r="B12" s="103"/>
      <c r="C12" s="103"/>
      <c r="D12" s="104"/>
      <c r="E12" s="103"/>
      <c r="F12" s="103"/>
      <c r="G12" s="112">
        <v>118.588</v>
      </c>
      <c r="H12" s="112">
        <v>118.588</v>
      </c>
      <c r="I12" s="117">
        <v>24.25</v>
      </c>
      <c r="J12" s="112">
        <v>24.25</v>
      </c>
      <c r="K12" s="118">
        <v>4.072</v>
      </c>
      <c r="L12" s="118">
        <v>4.07</v>
      </c>
      <c r="M12" s="112">
        <v>1.08802180766181</v>
      </c>
      <c r="N12" s="112">
        <v>3431.1855726423</v>
      </c>
      <c r="O12" s="34" t="s">
        <v>21</v>
      </c>
      <c r="P12" s="34">
        <v>2</v>
      </c>
      <c r="Q12" s="34">
        <v>1</v>
      </c>
    </row>
    <row r="13" spans="1:17">
      <c r="A13" s="107" t="s">
        <v>31</v>
      </c>
      <c r="B13" s="103"/>
      <c r="C13" s="103"/>
      <c r="D13" s="104"/>
      <c r="E13" s="103"/>
      <c r="F13" s="103"/>
      <c r="G13" s="112">
        <v>33.64</v>
      </c>
      <c r="H13" s="112">
        <v>33.64</v>
      </c>
      <c r="I13" s="117">
        <v>15.55</v>
      </c>
      <c r="J13" s="112">
        <v>15.55</v>
      </c>
      <c r="K13" s="118">
        <v>7.99</v>
      </c>
      <c r="L13" s="118">
        <v>7.99</v>
      </c>
      <c r="M13" s="112">
        <v>0.345700072639884</v>
      </c>
      <c r="N13" s="112">
        <v>1090.19974907714</v>
      </c>
      <c r="O13" s="34" t="s">
        <v>21</v>
      </c>
      <c r="P13" s="34">
        <v>4</v>
      </c>
      <c r="Q13" s="34">
        <v>5</v>
      </c>
    </row>
    <row r="14" spans="1:17">
      <c r="A14" s="107" t="s">
        <v>32</v>
      </c>
      <c r="B14" s="103"/>
      <c r="C14" s="103"/>
      <c r="D14" s="104"/>
      <c r="E14" s="103"/>
      <c r="F14" s="103"/>
      <c r="G14" s="112">
        <v>17.87</v>
      </c>
      <c r="H14" s="112">
        <v>17.87</v>
      </c>
      <c r="I14" s="117">
        <v>8.63</v>
      </c>
      <c r="J14" s="112">
        <v>8.63</v>
      </c>
      <c r="K14" s="118">
        <v>9.95</v>
      </c>
      <c r="L14" s="118">
        <v>9.95</v>
      </c>
      <c r="M14" s="112">
        <v>0.194398927814225</v>
      </c>
      <c r="N14" s="112">
        <v>613.056458754939</v>
      </c>
      <c r="O14" s="34" t="s">
        <v>21</v>
      </c>
      <c r="P14" s="34">
        <v>2</v>
      </c>
      <c r="Q14" s="34">
        <v>1</v>
      </c>
    </row>
    <row r="15" spans="1:17">
      <c r="A15" s="107" t="s">
        <v>33</v>
      </c>
      <c r="B15" s="103"/>
      <c r="C15" s="103"/>
      <c r="D15" s="104"/>
      <c r="E15" s="103"/>
      <c r="F15" s="103"/>
      <c r="G15" s="112">
        <v>54.03</v>
      </c>
      <c r="H15" s="112">
        <v>54.03</v>
      </c>
      <c r="I15" s="117">
        <v>15.08</v>
      </c>
      <c r="J15" s="112">
        <v>15.08</v>
      </c>
      <c r="K15" s="118">
        <v>5.5</v>
      </c>
      <c r="L15" s="118">
        <v>5.5</v>
      </c>
      <c r="M15" s="112">
        <v>0.532057222504061</v>
      </c>
      <c r="N15" s="112">
        <v>1677.89565688881</v>
      </c>
      <c r="O15" s="34" t="s">
        <v>21</v>
      </c>
      <c r="P15" s="34">
        <v>2</v>
      </c>
      <c r="Q15" s="34">
        <v>2</v>
      </c>
    </row>
    <row r="16" spans="1:17">
      <c r="A16" s="107" t="s">
        <v>34</v>
      </c>
      <c r="B16" s="103"/>
      <c r="C16" s="103"/>
      <c r="D16" s="104"/>
      <c r="E16" s="103"/>
      <c r="F16" s="103"/>
      <c r="G16" s="112">
        <v>55.42</v>
      </c>
      <c r="H16" s="112">
        <v>55.42</v>
      </c>
      <c r="I16" s="117">
        <v>12.23</v>
      </c>
      <c r="J16" s="112">
        <v>12.23</v>
      </c>
      <c r="K16" s="118">
        <v>7.2</v>
      </c>
      <c r="L16" s="118">
        <v>7.2</v>
      </c>
      <c r="M16" s="112">
        <v>0.544498963065516</v>
      </c>
      <c r="N16" s="112">
        <v>1717.13192992341</v>
      </c>
      <c r="O16" s="34" t="s">
        <v>21</v>
      </c>
      <c r="P16" s="34">
        <v>3</v>
      </c>
      <c r="Q16" s="34">
        <v>1</v>
      </c>
    </row>
    <row r="17" spans="1:17">
      <c r="A17" s="107" t="s">
        <v>35</v>
      </c>
      <c r="B17" s="103"/>
      <c r="C17" s="103"/>
      <c r="D17" s="104"/>
      <c r="E17" s="103"/>
      <c r="F17" s="103"/>
      <c r="G17" s="112">
        <v>45.012</v>
      </c>
      <c r="H17" s="112">
        <v>45.012</v>
      </c>
      <c r="I17" s="117">
        <v>15.71</v>
      </c>
      <c r="J17" s="112">
        <v>15.71</v>
      </c>
      <c r="K17" s="118">
        <v>5.37</v>
      </c>
      <c r="L17" s="118">
        <v>5.37</v>
      </c>
      <c r="M17" s="112">
        <v>0.450598025977992</v>
      </c>
      <c r="N17" s="112">
        <v>1421.00593472419</v>
      </c>
      <c r="O17" s="34" t="s">
        <v>21</v>
      </c>
      <c r="P17" s="34">
        <v>3</v>
      </c>
      <c r="Q17" s="34">
        <v>2</v>
      </c>
    </row>
    <row r="18" spans="1:17">
      <c r="A18" s="107" t="s">
        <v>36</v>
      </c>
      <c r="B18" s="103"/>
      <c r="C18" s="103"/>
      <c r="D18" s="104"/>
      <c r="E18" s="103"/>
      <c r="F18" s="103"/>
      <c r="G18" s="112">
        <v>123</v>
      </c>
      <c r="H18" s="112">
        <v>123</v>
      </c>
      <c r="I18" s="117">
        <v>36.14</v>
      </c>
      <c r="J18" s="112">
        <v>36.14</v>
      </c>
      <c r="K18" s="118">
        <v>3.92</v>
      </c>
      <c r="L18" s="118">
        <v>3.92</v>
      </c>
      <c r="M18" s="112">
        <v>1.12479706364458</v>
      </c>
      <c r="N18" s="112">
        <v>3547.16001990954</v>
      </c>
      <c r="O18" s="34" t="s">
        <v>21</v>
      </c>
      <c r="P18" s="34">
        <v>12</v>
      </c>
      <c r="Q18" s="34">
        <v>2</v>
      </c>
    </row>
    <row r="19" spans="1:17">
      <c r="A19" s="106" t="s">
        <v>37</v>
      </c>
      <c r="B19" s="103"/>
      <c r="C19" s="103"/>
      <c r="D19" s="104"/>
      <c r="E19" s="103"/>
      <c r="F19" s="103"/>
      <c r="G19" s="111">
        <v>129</v>
      </c>
      <c r="H19" s="111">
        <v>29.57</v>
      </c>
      <c r="I19" s="111">
        <v>15.58</v>
      </c>
      <c r="J19" s="111">
        <v>4.35</v>
      </c>
      <c r="K19" s="118">
        <v>1.681</v>
      </c>
      <c r="L19" s="118">
        <v>1.149</v>
      </c>
      <c r="M19" s="111">
        <v>1.17461937164765</v>
      </c>
      <c r="N19" s="111">
        <v>3704.27965042805</v>
      </c>
      <c r="O19" s="124" t="s">
        <v>21</v>
      </c>
      <c r="P19" s="124"/>
      <c r="Q19" s="124"/>
    </row>
    <row r="20" spans="1:17">
      <c r="A20" s="107" t="s">
        <v>38</v>
      </c>
      <c r="B20" s="103"/>
      <c r="C20" s="103"/>
      <c r="D20" s="104"/>
      <c r="E20" s="103"/>
      <c r="F20" s="103"/>
      <c r="G20" s="112">
        <v>72.1389</v>
      </c>
      <c r="H20" s="112">
        <v>72.1389</v>
      </c>
      <c r="I20" s="117">
        <v>23.59</v>
      </c>
      <c r="J20" s="112">
        <v>23.59</v>
      </c>
      <c r="K20" s="118">
        <v>0.18</v>
      </c>
      <c r="L20" s="118">
        <v>0.18</v>
      </c>
      <c r="M20" s="112">
        <v>0.69214132793553</v>
      </c>
      <c r="N20" s="112">
        <v>2182.73689177749</v>
      </c>
      <c r="O20" s="34" t="s">
        <v>21</v>
      </c>
      <c r="P20" s="34">
        <v>2</v>
      </c>
      <c r="Q20" s="34">
        <v>2</v>
      </c>
    </row>
    <row r="21" spans="1:17">
      <c r="A21" s="106" t="s">
        <v>39</v>
      </c>
      <c r="B21" s="103"/>
      <c r="C21" s="103"/>
      <c r="D21" s="104"/>
      <c r="E21" s="103"/>
      <c r="F21" s="103"/>
      <c r="G21" s="111">
        <v>948.43</v>
      </c>
      <c r="H21" s="111">
        <v>600.87</v>
      </c>
      <c r="I21" s="111">
        <v>66.34</v>
      </c>
      <c r="J21" s="111">
        <v>41.05</v>
      </c>
      <c r="K21" s="118">
        <v>1.39734700030148</v>
      </c>
      <c r="L21" s="118">
        <v>1.48599269183922</v>
      </c>
      <c r="M21" s="111">
        <v>5.32</v>
      </c>
      <c r="N21" s="111">
        <v>16800</v>
      </c>
      <c r="O21" s="124" t="s">
        <v>19</v>
      </c>
      <c r="P21" s="124">
        <v>11</v>
      </c>
      <c r="Q21" s="124">
        <v>9</v>
      </c>
    </row>
    <row r="22" spans="1:17">
      <c r="A22" s="106" t="s">
        <v>40</v>
      </c>
      <c r="B22" s="103"/>
      <c r="C22" s="103"/>
      <c r="D22" s="104"/>
      <c r="E22" s="103"/>
      <c r="F22" s="103"/>
      <c r="G22" s="111">
        <v>370.32</v>
      </c>
      <c r="H22" s="111">
        <v>347.47</v>
      </c>
      <c r="I22" s="111">
        <v>39.71</v>
      </c>
      <c r="J22" s="111">
        <v>33.01</v>
      </c>
      <c r="K22" s="118">
        <v>3.57340720221607</v>
      </c>
      <c r="L22" s="118">
        <v>0</v>
      </c>
      <c r="M22" s="111">
        <v>1.57</v>
      </c>
      <c r="N22" s="111">
        <v>4950</v>
      </c>
      <c r="O22" s="124" t="s">
        <v>21</v>
      </c>
      <c r="P22" s="124">
        <v>3</v>
      </c>
      <c r="Q22" s="124">
        <v>14</v>
      </c>
    </row>
    <row r="23" spans="1:17">
      <c r="A23" s="107" t="s">
        <v>41</v>
      </c>
      <c r="B23" s="103"/>
      <c r="C23" s="103"/>
      <c r="D23" s="104"/>
      <c r="E23" s="103"/>
      <c r="F23" s="103"/>
      <c r="G23" s="112">
        <v>399.66</v>
      </c>
      <c r="H23" s="112">
        <v>281.63</v>
      </c>
      <c r="I23" s="117">
        <v>48.56</v>
      </c>
      <c r="J23" s="112">
        <v>28.27</v>
      </c>
      <c r="K23" s="118">
        <v>3.02100494233937</v>
      </c>
      <c r="L23" s="118">
        <v>4.74354439334984</v>
      </c>
      <c r="M23" s="112">
        <v>2</v>
      </c>
      <c r="N23" s="112">
        <v>6300</v>
      </c>
      <c r="O23" s="34" t="s">
        <v>21</v>
      </c>
      <c r="P23" s="34">
        <v>5</v>
      </c>
      <c r="Q23" s="34">
        <v>7</v>
      </c>
    </row>
    <row r="24" spans="1:17">
      <c r="A24" s="107" t="s">
        <v>42</v>
      </c>
      <c r="B24" s="103"/>
      <c r="C24" s="103"/>
      <c r="D24" s="104"/>
      <c r="E24" s="103"/>
      <c r="F24" s="103"/>
      <c r="G24" s="112">
        <v>133.41</v>
      </c>
      <c r="H24" s="112">
        <v>133.41</v>
      </c>
      <c r="I24" s="117">
        <v>35.38</v>
      </c>
      <c r="J24" s="112">
        <v>35.34</v>
      </c>
      <c r="K24" s="118">
        <v>2.44488411531939</v>
      </c>
      <c r="L24" s="118">
        <v>2.44765138653084</v>
      </c>
      <c r="M24" s="112">
        <v>0.806</v>
      </c>
      <c r="N24" s="112">
        <v>2540</v>
      </c>
      <c r="O24" s="34" t="s">
        <v>21</v>
      </c>
      <c r="P24" s="34">
        <v>4</v>
      </c>
      <c r="Q24" s="34">
        <v>4</v>
      </c>
    </row>
    <row r="25" spans="1:17">
      <c r="A25" s="107" t="s">
        <v>43</v>
      </c>
      <c r="B25" s="103"/>
      <c r="C25" s="103"/>
      <c r="D25" s="104"/>
      <c r="E25" s="103"/>
      <c r="F25" s="103"/>
      <c r="G25" s="112">
        <v>131.47</v>
      </c>
      <c r="H25" s="112">
        <v>131.47</v>
      </c>
      <c r="I25" s="117">
        <v>26.31</v>
      </c>
      <c r="J25" s="112">
        <v>26.31</v>
      </c>
      <c r="K25" s="118">
        <v>2.32991258076777</v>
      </c>
      <c r="L25" s="118">
        <v>2.32991258076777</v>
      </c>
      <c r="M25" s="112">
        <v>0.8</v>
      </c>
      <c r="N25" s="112">
        <v>2500</v>
      </c>
      <c r="O25" s="34" t="s">
        <v>21</v>
      </c>
      <c r="P25" s="34">
        <v>3</v>
      </c>
      <c r="Q25" s="34">
        <v>2</v>
      </c>
    </row>
    <row r="26" spans="1:17">
      <c r="A26" s="107" t="s">
        <v>44</v>
      </c>
      <c r="B26" s="103"/>
      <c r="C26" s="103"/>
      <c r="D26" s="104"/>
      <c r="E26" s="103"/>
      <c r="F26" s="103"/>
      <c r="G26" s="112">
        <v>159.08</v>
      </c>
      <c r="H26" s="112">
        <v>149.44</v>
      </c>
      <c r="I26" s="117">
        <v>41.65</v>
      </c>
      <c r="J26" s="112">
        <v>35.87</v>
      </c>
      <c r="K26" s="118">
        <v>3.70948379351741</v>
      </c>
      <c r="L26" s="118">
        <v>4.12322274881517</v>
      </c>
      <c r="M26" s="112">
        <v>0.77</v>
      </c>
      <c r="N26" s="112">
        <v>2700</v>
      </c>
      <c r="O26" s="34" t="s">
        <v>21</v>
      </c>
      <c r="P26" s="34">
        <v>4</v>
      </c>
      <c r="Q26" s="34">
        <v>3</v>
      </c>
    </row>
    <row r="27" spans="1:17">
      <c r="A27" s="107" t="s">
        <v>45</v>
      </c>
      <c r="B27" s="103"/>
      <c r="C27" s="103"/>
      <c r="D27" s="104"/>
      <c r="E27" s="103"/>
      <c r="F27" s="103"/>
      <c r="G27" s="112">
        <v>160.64</v>
      </c>
      <c r="H27" s="112">
        <v>156.68</v>
      </c>
      <c r="I27" s="117">
        <v>30.56</v>
      </c>
      <c r="J27" s="112">
        <v>30.35</v>
      </c>
      <c r="K27" s="118">
        <v>3.7238219895288</v>
      </c>
      <c r="L27" s="118">
        <v>3.7166392092257</v>
      </c>
      <c r="M27" s="112">
        <v>0.675</v>
      </c>
      <c r="N27" s="112">
        <v>2130</v>
      </c>
      <c r="O27" s="34" t="s">
        <v>21</v>
      </c>
      <c r="P27" s="34">
        <v>4</v>
      </c>
      <c r="Q27" s="34">
        <v>1</v>
      </c>
    </row>
    <row r="28" spans="1:17">
      <c r="A28" s="107" t="s">
        <v>46</v>
      </c>
      <c r="B28" s="103"/>
      <c r="C28" s="103"/>
      <c r="D28" s="104"/>
      <c r="E28" s="103"/>
      <c r="F28" s="103"/>
      <c r="G28" s="112">
        <v>28.58</v>
      </c>
      <c r="H28" s="112">
        <v>28.58</v>
      </c>
      <c r="I28" s="117">
        <v>16.66</v>
      </c>
      <c r="J28" s="112">
        <v>16.66</v>
      </c>
      <c r="K28" s="118">
        <v>3.5594237695078</v>
      </c>
      <c r="L28" s="118">
        <v>3.5594237695078</v>
      </c>
      <c r="M28" s="112">
        <v>0.2</v>
      </c>
      <c r="N28" s="112">
        <v>630</v>
      </c>
      <c r="O28" s="34" t="s">
        <v>21</v>
      </c>
      <c r="P28" s="34"/>
      <c r="Q28" s="34"/>
    </row>
    <row r="29" spans="1:17">
      <c r="A29" s="107" t="s">
        <v>47</v>
      </c>
      <c r="B29" s="103"/>
      <c r="C29" s="103"/>
      <c r="D29" s="104"/>
      <c r="E29" s="103"/>
      <c r="F29" s="103"/>
      <c r="G29" s="112">
        <v>25.11</v>
      </c>
      <c r="H29" s="112">
        <v>25.11</v>
      </c>
      <c r="I29" s="117">
        <v>11.27</v>
      </c>
      <c r="J29" s="112">
        <v>11.27</v>
      </c>
      <c r="K29" s="118">
        <v>4.43655723158829</v>
      </c>
      <c r="L29" s="118">
        <v>4.43655723158829</v>
      </c>
      <c r="M29" s="112">
        <v>0.22</v>
      </c>
      <c r="N29" s="112">
        <v>690</v>
      </c>
      <c r="O29" s="34" t="s">
        <v>21</v>
      </c>
      <c r="P29" s="34">
        <v>3</v>
      </c>
      <c r="Q29" s="34"/>
    </row>
    <row r="30" spans="1:17">
      <c r="A30" s="106" t="s">
        <v>48</v>
      </c>
      <c r="B30" s="103"/>
      <c r="C30" s="103"/>
      <c r="D30" s="104"/>
      <c r="E30" s="103"/>
      <c r="F30" s="103"/>
      <c r="G30" s="111">
        <v>151.32</v>
      </c>
      <c r="H30" s="111">
        <v>91.14</v>
      </c>
      <c r="I30" s="111">
        <v>23.98</v>
      </c>
      <c r="J30" s="111">
        <v>14.99</v>
      </c>
      <c r="K30" s="118">
        <v>6.34278565471226</v>
      </c>
      <c r="L30" s="118">
        <v>8.01867911941294</v>
      </c>
      <c r="M30" s="111">
        <v>0.456</v>
      </c>
      <c r="N30" s="111">
        <v>1440</v>
      </c>
      <c r="O30" s="124" t="s">
        <v>21</v>
      </c>
      <c r="P30" s="124"/>
      <c r="Q30" s="124"/>
    </row>
    <row r="31" spans="1:17">
      <c r="A31" s="107" t="s">
        <v>49</v>
      </c>
      <c r="B31" s="103"/>
      <c r="C31" s="103"/>
      <c r="D31" s="104"/>
      <c r="E31" s="103"/>
      <c r="F31" s="103"/>
      <c r="G31" s="112">
        <v>38.23</v>
      </c>
      <c r="H31" s="112">
        <v>38.23</v>
      </c>
      <c r="I31" s="117">
        <v>13.07</v>
      </c>
      <c r="J31" s="112">
        <v>13.07</v>
      </c>
      <c r="K31" s="118">
        <v>4.74368783473604</v>
      </c>
      <c r="L31" s="118">
        <v>4.74368783473604</v>
      </c>
      <c r="M31" s="112">
        <v>0.204</v>
      </c>
      <c r="N31" s="112">
        <v>640</v>
      </c>
      <c r="O31" s="34" t="s">
        <v>21</v>
      </c>
      <c r="P31" s="34">
        <v>1</v>
      </c>
      <c r="Q31" s="34">
        <v>2</v>
      </c>
    </row>
    <row r="32" spans="1:17">
      <c r="A32" s="107" t="s">
        <v>50</v>
      </c>
      <c r="B32" s="103"/>
      <c r="C32" s="103"/>
      <c r="D32" s="104"/>
      <c r="E32" s="103"/>
      <c r="F32" s="103"/>
      <c r="G32" s="112">
        <v>67.95</v>
      </c>
      <c r="H32" s="112">
        <v>67.95</v>
      </c>
      <c r="I32" s="117">
        <v>16.69</v>
      </c>
      <c r="J32" s="112">
        <v>16.69</v>
      </c>
      <c r="K32" s="118">
        <v>3.0557219892151</v>
      </c>
      <c r="L32" s="118">
        <v>3.0557219892151</v>
      </c>
      <c r="M32" s="112">
        <v>0.35</v>
      </c>
      <c r="N32" s="112">
        <v>1100</v>
      </c>
      <c r="O32" s="34" t="s">
        <v>21</v>
      </c>
      <c r="P32" s="34"/>
      <c r="Q32" s="34"/>
    </row>
    <row r="33" spans="1:17">
      <c r="A33" s="107" t="s">
        <v>51</v>
      </c>
      <c r="B33" s="103"/>
      <c r="C33" s="103"/>
      <c r="D33" s="104"/>
      <c r="E33" s="103"/>
      <c r="F33" s="103"/>
      <c r="G33" s="112">
        <v>58.21</v>
      </c>
      <c r="H33" s="112">
        <v>51.32</v>
      </c>
      <c r="I33" s="117">
        <v>23.91</v>
      </c>
      <c r="J33" s="112">
        <v>18.48</v>
      </c>
      <c r="K33" s="118">
        <v>4.70514429109159</v>
      </c>
      <c r="L33" s="118">
        <v>5.51948051948052</v>
      </c>
      <c r="M33" s="112">
        <v>0.19576102739726</v>
      </c>
      <c r="N33" s="112">
        <v>617.351976</v>
      </c>
      <c r="O33" s="34" t="s">
        <v>21</v>
      </c>
      <c r="P33" s="34"/>
      <c r="Q33" s="34"/>
    </row>
    <row r="34" spans="1:17">
      <c r="A34" s="107" t="s">
        <v>52</v>
      </c>
      <c r="B34" s="103"/>
      <c r="C34" s="103"/>
      <c r="D34" s="104"/>
      <c r="E34" s="103"/>
      <c r="F34" s="103"/>
      <c r="G34" s="112">
        <v>48.21</v>
      </c>
      <c r="H34" s="112">
        <v>29.37</v>
      </c>
      <c r="I34" s="117">
        <v>17.48</v>
      </c>
      <c r="J34" s="112">
        <v>12.52</v>
      </c>
      <c r="K34" s="118">
        <v>3.12356979405034</v>
      </c>
      <c r="L34" s="118">
        <v>3.63418530351438</v>
      </c>
      <c r="M34" s="112">
        <v>0.13</v>
      </c>
      <c r="N34" s="112">
        <v>4100</v>
      </c>
      <c r="O34" s="34" t="s">
        <v>21</v>
      </c>
      <c r="P34" s="34"/>
      <c r="Q34" s="34"/>
    </row>
    <row r="35" spans="1:17">
      <c r="A35" s="107" t="s">
        <v>53</v>
      </c>
      <c r="B35" s="103"/>
      <c r="C35" s="103"/>
      <c r="D35" s="104"/>
      <c r="E35" s="103"/>
      <c r="F35" s="103"/>
      <c r="G35" s="112">
        <v>132.56</v>
      </c>
      <c r="H35" s="112">
        <v>130.74</v>
      </c>
      <c r="I35" s="117">
        <v>19.93</v>
      </c>
      <c r="J35" s="112">
        <v>19.93</v>
      </c>
      <c r="K35" s="118">
        <v>4.15454089312594</v>
      </c>
      <c r="L35" s="118">
        <v>4.15454089312594</v>
      </c>
      <c r="M35" s="112">
        <v>1.57</v>
      </c>
      <c r="N35" s="112">
        <v>4950</v>
      </c>
      <c r="O35" s="34" t="s">
        <v>21</v>
      </c>
      <c r="P35" s="34"/>
      <c r="Q35" s="34"/>
    </row>
    <row r="36" spans="1:17">
      <c r="A36" s="107" t="s">
        <v>54</v>
      </c>
      <c r="B36" s="103"/>
      <c r="C36" s="103"/>
      <c r="D36" s="104"/>
      <c r="E36" s="103"/>
      <c r="F36" s="103"/>
      <c r="G36" s="112">
        <v>44.29</v>
      </c>
      <c r="H36" s="112">
        <v>44.29</v>
      </c>
      <c r="I36" s="117">
        <v>12.66</v>
      </c>
      <c r="J36" s="112">
        <v>12.66</v>
      </c>
      <c r="K36" s="118">
        <v>6.81674565560822</v>
      </c>
      <c r="L36" s="118">
        <v>6.81674565560822</v>
      </c>
      <c r="M36" s="112">
        <v>0.25</v>
      </c>
      <c r="N36" s="112">
        <v>0.08</v>
      </c>
      <c r="O36" s="34" t="s">
        <v>21</v>
      </c>
      <c r="P36" s="34"/>
      <c r="Q36" s="34"/>
    </row>
    <row r="37" spans="1:17">
      <c r="A37" s="107" t="s">
        <v>55</v>
      </c>
      <c r="B37" s="103"/>
      <c r="C37" s="103"/>
      <c r="D37" s="104"/>
      <c r="E37" s="103"/>
      <c r="F37" s="103"/>
      <c r="G37" s="112">
        <v>80.62</v>
      </c>
      <c r="H37" s="112">
        <v>80.29</v>
      </c>
      <c r="I37" s="117">
        <v>20.42</v>
      </c>
      <c r="J37" s="112">
        <v>20.42</v>
      </c>
      <c r="K37" s="118">
        <v>4.87757100881489</v>
      </c>
      <c r="L37" s="118">
        <v>4.87757100881489</v>
      </c>
      <c r="M37" s="112">
        <v>0.71</v>
      </c>
      <c r="N37" s="112">
        <v>2237</v>
      </c>
      <c r="O37" s="34" t="s">
        <v>21</v>
      </c>
      <c r="P37" s="34"/>
      <c r="Q37" s="34"/>
    </row>
    <row r="38" spans="1:17">
      <c r="A38" s="107" t="s">
        <v>56</v>
      </c>
      <c r="B38" s="103"/>
      <c r="C38" s="103"/>
      <c r="D38" s="104"/>
      <c r="E38" s="103"/>
      <c r="F38" s="103"/>
      <c r="G38" s="112">
        <v>72.98</v>
      </c>
      <c r="H38" s="112">
        <v>66.35</v>
      </c>
      <c r="I38" s="117">
        <v>18.44</v>
      </c>
      <c r="J38" s="112">
        <v>13.88</v>
      </c>
      <c r="K38" s="118">
        <v>1.76247288503254</v>
      </c>
      <c r="L38" s="118">
        <v>1.78674351585014</v>
      </c>
      <c r="M38" s="112">
        <v>0.094</v>
      </c>
      <c r="N38" s="112">
        <v>2980</v>
      </c>
      <c r="O38" s="34" t="s">
        <v>21</v>
      </c>
      <c r="P38" s="34">
        <v>3</v>
      </c>
      <c r="Q38" s="34">
        <v>3</v>
      </c>
    </row>
    <row r="39" spans="1:17">
      <c r="A39" s="107" t="s">
        <v>57</v>
      </c>
      <c r="B39" s="103"/>
      <c r="C39" s="103"/>
      <c r="D39" s="104"/>
      <c r="E39" s="103"/>
      <c r="F39" s="103"/>
      <c r="G39" s="112">
        <v>154</v>
      </c>
      <c r="H39" s="112"/>
      <c r="I39" s="117">
        <v>22.56</v>
      </c>
      <c r="J39" s="112"/>
      <c r="K39" s="118">
        <v>4.23758865248227</v>
      </c>
      <c r="L39" s="118"/>
      <c r="M39" s="125">
        <v>0.222463356164384</v>
      </c>
      <c r="N39" s="125">
        <v>701.56044</v>
      </c>
      <c r="O39" s="34" t="s">
        <v>21</v>
      </c>
      <c r="P39" s="126">
        <v>7</v>
      </c>
      <c r="Q39" s="126">
        <v>8</v>
      </c>
    </row>
    <row r="40" spans="1:17">
      <c r="A40" s="107" t="s">
        <v>58</v>
      </c>
      <c r="B40" s="103"/>
      <c r="C40" s="103"/>
      <c r="D40" s="104"/>
      <c r="E40" s="103"/>
      <c r="F40" s="103"/>
      <c r="G40" s="112">
        <v>154.56</v>
      </c>
      <c r="H40" s="112">
        <v>142.85</v>
      </c>
      <c r="I40" s="117">
        <v>43.19</v>
      </c>
      <c r="J40" s="112">
        <v>31.53</v>
      </c>
      <c r="K40" s="118">
        <v>3.37115072933549</v>
      </c>
      <c r="L40" s="118">
        <v>3.2791748333634</v>
      </c>
      <c r="M40" s="112">
        <v>0.17</v>
      </c>
      <c r="N40" s="112">
        <v>2400</v>
      </c>
      <c r="O40" s="34" t="s">
        <v>21</v>
      </c>
      <c r="P40" s="34">
        <v>3</v>
      </c>
      <c r="Q40" s="34">
        <v>7</v>
      </c>
    </row>
    <row r="41" spans="1:17">
      <c r="A41" s="107" t="s">
        <v>59</v>
      </c>
      <c r="B41" s="103"/>
      <c r="C41" s="103"/>
      <c r="D41" s="104"/>
      <c r="E41" s="103"/>
      <c r="F41" s="103"/>
      <c r="G41" s="112">
        <v>23.23</v>
      </c>
      <c r="H41" s="112">
        <v>23.23</v>
      </c>
      <c r="I41" s="117">
        <v>13.56</v>
      </c>
      <c r="J41" s="112">
        <v>13.56</v>
      </c>
      <c r="K41" s="118">
        <v>4.26991150442478</v>
      </c>
      <c r="L41" s="118">
        <v>4.26991150442478</v>
      </c>
      <c r="M41" s="112">
        <v>0.02</v>
      </c>
      <c r="N41" s="112">
        <v>0.063</v>
      </c>
      <c r="O41" s="34" t="s">
        <v>21</v>
      </c>
      <c r="P41" s="34"/>
      <c r="Q41" s="34"/>
    </row>
    <row r="42" spans="1:17">
      <c r="A42" s="107" t="s">
        <v>60</v>
      </c>
      <c r="B42" s="103"/>
      <c r="C42" s="103"/>
      <c r="D42" s="104"/>
      <c r="E42" s="103"/>
      <c r="F42" s="103"/>
      <c r="G42" s="112">
        <v>58.45</v>
      </c>
      <c r="H42" s="112">
        <v>32.26</v>
      </c>
      <c r="I42" s="117">
        <v>22.67</v>
      </c>
      <c r="J42" s="112">
        <v>13.39</v>
      </c>
      <c r="K42" s="118">
        <v>1.3806793118659</v>
      </c>
      <c r="L42" s="118">
        <v>1.46377893950709</v>
      </c>
      <c r="M42" s="112">
        <v>1.27</v>
      </c>
      <c r="N42" s="112">
        <v>4020</v>
      </c>
      <c r="O42" s="34" t="s">
        <v>21</v>
      </c>
      <c r="P42" s="34"/>
      <c r="Q42" s="34"/>
    </row>
    <row r="43" spans="1:17">
      <c r="A43" s="107" t="s">
        <v>61</v>
      </c>
      <c r="B43" s="103"/>
      <c r="C43" s="103"/>
      <c r="D43" s="104"/>
      <c r="E43" s="103"/>
      <c r="F43" s="103"/>
      <c r="G43" s="112">
        <v>76.77</v>
      </c>
      <c r="H43" s="112"/>
      <c r="I43" s="117">
        <v>25.84</v>
      </c>
      <c r="J43" s="112"/>
      <c r="K43" s="118"/>
      <c r="L43" s="118"/>
      <c r="M43" s="112"/>
      <c r="N43" s="112"/>
      <c r="O43" s="34" t="s">
        <v>21</v>
      </c>
      <c r="P43" s="34"/>
      <c r="Q43" s="34"/>
    </row>
    <row r="44" spans="1:17">
      <c r="A44" s="108" t="s">
        <v>62</v>
      </c>
      <c r="B44" s="103"/>
      <c r="C44" s="103"/>
      <c r="D44" s="104"/>
      <c r="E44" s="103"/>
      <c r="F44" s="103"/>
      <c r="G44" s="113">
        <v>637.1</v>
      </c>
      <c r="H44" s="113"/>
      <c r="I44" s="117">
        <v>51.6</v>
      </c>
      <c r="J44" s="113">
        <v>51.6</v>
      </c>
      <c r="K44" s="119">
        <v>2.72</v>
      </c>
      <c r="L44" s="119"/>
      <c r="M44" s="113">
        <v>2.53</v>
      </c>
      <c r="N44" s="113">
        <v>8126.56</v>
      </c>
      <c r="O44" s="34" t="s">
        <v>21</v>
      </c>
      <c r="P44" s="126">
        <v>17</v>
      </c>
      <c r="Q44" s="126">
        <v>13</v>
      </c>
    </row>
    <row r="45" spans="1:17">
      <c r="A45" s="108" t="s">
        <v>63</v>
      </c>
      <c r="B45" s="103"/>
      <c r="C45" s="103"/>
      <c r="D45" s="104"/>
      <c r="E45" s="103"/>
      <c r="F45" s="103"/>
      <c r="G45" s="113">
        <v>48.4</v>
      </c>
      <c r="H45" s="113"/>
      <c r="I45" s="117">
        <v>21.3</v>
      </c>
      <c r="J45" s="113">
        <v>21.3</v>
      </c>
      <c r="K45" s="119">
        <v>5.46</v>
      </c>
      <c r="L45" s="119"/>
      <c r="M45" s="113">
        <v>0.13</v>
      </c>
      <c r="N45" s="113">
        <v>421.56</v>
      </c>
      <c r="O45" s="34" t="s">
        <v>21</v>
      </c>
      <c r="P45" s="126">
        <v>3</v>
      </c>
      <c r="Q45" s="126">
        <v>8</v>
      </c>
    </row>
    <row r="46" spans="1:17">
      <c r="A46" s="108" t="s">
        <v>64</v>
      </c>
      <c r="B46" s="103"/>
      <c r="C46" s="103"/>
      <c r="D46" s="104"/>
      <c r="E46" s="103"/>
      <c r="F46" s="103"/>
      <c r="G46" s="113">
        <v>70.8</v>
      </c>
      <c r="H46" s="113"/>
      <c r="I46" s="117">
        <v>13.3</v>
      </c>
      <c r="J46" s="113">
        <v>13.3</v>
      </c>
      <c r="K46" s="119">
        <v>6.74</v>
      </c>
      <c r="L46" s="119"/>
      <c r="M46" s="113">
        <v>0.25</v>
      </c>
      <c r="N46" s="113">
        <v>788.97</v>
      </c>
      <c r="O46" s="34" t="s">
        <v>21</v>
      </c>
      <c r="P46" s="34">
        <v>4</v>
      </c>
      <c r="Q46" s="34">
        <v>4</v>
      </c>
    </row>
    <row r="47" spans="1:17">
      <c r="A47" s="108" t="s">
        <v>65</v>
      </c>
      <c r="B47" s="103"/>
      <c r="C47" s="103"/>
      <c r="D47" s="104"/>
      <c r="E47" s="103"/>
      <c r="F47" s="103"/>
      <c r="G47" s="114">
        <v>158.34</v>
      </c>
      <c r="H47" s="114"/>
      <c r="I47" s="117">
        <v>28.3</v>
      </c>
      <c r="J47" s="113"/>
      <c r="K47" s="120">
        <v>3.87</v>
      </c>
      <c r="L47" s="120"/>
      <c r="M47" s="113">
        <v>0.465</v>
      </c>
      <c r="N47" s="113">
        <v>1466.74</v>
      </c>
      <c r="O47" s="34" t="s">
        <v>21</v>
      </c>
      <c r="P47" s="126">
        <v>9</v>
      </c>
      <c r="Q47" s="126">
        <v>14</v>
      </c>
    </row>
    <row r="48" spans="1:17">
      <c r="A48" s="108" t="s">
        <v>66</v>
      </c>
      <c r="B48" s="103"/>
      <c r="C48" s="103"/>
      <c r="D48" s="104"/>
      <c r="E48" s="103"/>
      <c r="F48" s="103"/>
      <c r="G48" s="114">
        <v>22.8</v>
      </c>
      <c r="H48" s="114"/>
      <c r="I48" s="117">
        <v>10.31</v>
      </c>
      <c r="J48" s="113">
        <v>10.31</v>
      </c>
      <c r="K48" s="120">
        <v>5.23</v>
      </c>
      <c r="L48" s="120"/>
      <c r="M48" s="113">
        <v>0.062</v>
      </c>
      <c r="N48" s="113">
        <v>195.68</v>
      </c>
      <c r="O48" s="34" t="s">
        <v>21</v>
      </c>
      <c r="P48" s="126">
        <v>5</v>
      </c>
      <c r="Q48" s="126">
        <v>3</v>
      </c>
    </row>
    <row r="49" spans="1:17">
      <c r="A49" s="108" t="s">
        <v>67</v>
      </c>
      <c r="B49" s="103"/>
      <c r="C49" s="103"/>
      <c r="D49" s="104"/>
      <c r="E49" s="103"/>
      <c r="F49" s="103"/>
      <c r="G49" s="114">
        <v>101.65</v>
      </c>
      <c r="H49" s="114"/>
      <c r="I49" s="117">
        <v>11.9</v>
      </c>
      <c r="J49" s="113"/>
      <c r="K49" s="119">
        <v>6.41</v>
      </c>
      <c r="L49" s="119"/>
      <c r="M49" s="113">
        <v>0.377</v>
      </c>
      <c r="N49" s="113">
        <v>1189.63</v>
      </c>
      <c r="O49" s="34" t="s">
        <v>21</v>
      </c>
      <c r="P49" s="34">
        <v>5</v>
      </c>
      <c r="Q49" s="34">
        <v>4</v>
      </c>
    </row>
    <row r="50" spans="1:17">
      <c r="A50" s="108" t="s">
        <v>68</v>
      </c>
      <c r="B50" s="103"/>
      <c r="C50" s="103"/>
      <c r="D50" s="104"/>
      <c r="E50" s="103"/>
      <c r="F50" s="103"/>
      <c r="G50" s="113">
        <v>80.9</v>
      </c>
      <c r="H50" s="113"/>
      <c r="I50" s="117">
        <v>17.2</v>
      </c>
      <c r="J50" s="113">
        <v>17.2</v>
      </c>
      <c r="K50" s="119">
        <v>3.6</v>
      </c>
      <c r="L50" s="119"/>
      <c r="M50" s="113">
        <v>0.23</v>
      </c>
      <c r="N50" s="113">
        <v>737.09</v>
      </c>
      <c r="O50" s="34" t="s">
        <v>21</v>
      </c>
      <c r="P50" s="126">
        <v>3</v>
      </c>
      <c r="Q50" s="126">
        <v>7</v>
      </c>
    </row>
    <row r="51" spans="1:17">
      <c r="A51" s="108" t="s">
        <v>69</v>
      </c>
      <c r="B51" s="103"/>
      <c r="C51" s="103"/>
      <c r="D51" s="104"/>
      <c r="E51" s="103"/>
      <c r="F51" s="103"/>
      <c r="G51" s="113">
        <v>158.4</v>
      </c>
      <c r="H51" s="113"/>
      <c r="I51" s="117">
        <v>25.7</v>
      </c>
      <c r="J51" s="113">
        <v>25.7</v>
      </c>
      <c r="K51" s="119">
        <v>2.81</v>
      </c>
      <c r="L51" s="119"/>
      <c r="M51" s="113">
        <v>0.39</v>
      </c>
      <c r="N51" s="113">
        <v>1235.62</v>
      </c>
      <c r="O51" s="34" t="s">
        <v>21</v>
      </c>
      <c r="P51" s="34">
        <v>6</v>
      </c>
      <c r="Q51" s="34">
        <v>5</v>
      </c>
    </row>
    <row r="52" spans="1:17">
      <c r="A52" s="108" t="s">
        <v>70</v>
      </c>
      <c r="B52" s="103"/>
      <c r="C52" s="103"/>
      <c r="D52" s="104"/>
      <c r="E52" s="103"/>
      <c r="F52" s="103"/>
      <c r="G52" s="113">
        <v>36.5</v>
      </c>
      <c r="H52" s="113"/>
      <c r="I52" s="117">
        <v>16.45</v>
      </c>
      <c r="J52" s="113">
        <v>16.45</v>
      </c>
      <c r="K52" s="120">
        <v>7.45</v>
      </c>
      <c r="L52" s="120"/>
      <c r="M52" s="113">
        <v>0.13</v>
      </c>
      <c r="N52" s="113">
        <v>401.87</v>
      </c>
      <c r="O52" s="34" t="s">
        <v>21</v>
      </c>
      <c r="P52" s="126">
        <v>4</v>
      </c>
      <c r="Q52" s="126">
        <v>6</v>
      </c>
    </row>
    <row r="53" spans="1:17">
      <c r="A53" s="108" t="s">
        <v>71</v>
      </c>
      <c r="B53" s="103"/>
      <c r="C53" s="103"/>
      <c r="D53" s="104"/>
      <c r="E53" s="103"/>
      <c r="F53" s="103"/>
      <c r="G53" s="113">
        <v>56.7</v>
      </c>
      <c r="H53" s="113"/>
      <c r="I53" s="117">
        <v>13.7</v>
      </c>
      <c r="J53" s="113">
        <v>13.7</v>
      </c>
      <c r="K53" s="120">
        <v>4.89</v>
      </c>
      <c r="L53" s="120"/>
      <c r="M53" s="113">
        <v>0.21</v>
      </c>
      <c r="N53" s="113">
        <v>672.81</v>
      </c>
      <c r="O53" s="34" t="s">
        <v>21</v>
      </c>
      <c r="P53" s="126">
        <v>3</v>
      </c>
      <c r="Q53" s="126"/>
    </row>
    <row r="54" spans="1:17">
      <c r="A54" s="108" t="s">
        <v>72</v>
      </c>
      <c r="B54" s="103"/>
      <c r="C54" s="103"/>
      <c r="D54" s="104"/>
      <c r="E54" s="103"/>
      <c r="F54" s="103"/>
      <c r="G54" s="113">
        <v>7.8</v>
      </c>
      <c r="H54" s="113"/>
      <c r="I54" s="117">
        <v>5.7</v>
      </c>
      <c r="J54" s="113"/>
      <c r="K54" s="119">
        <v>9.04</v>
      </c>
      <c r="L54" s="119"/>
      <c r="M54" s="113">
        <v>0.02</v>
      </c>
      <c r="N54" s="113">
        <v>62.58</v>
      </c>
      <c r="O54" s="34" t="s">
        <v>21</v>
      </c>
      <c r="P54" s="126">
        <v>1</v>
      </c>
      <c r="Q54" s="126">
        <v>1</v>
      </c>
    </row>
    <row r="55" spans="1:17">
      <c r="A55" s="108" t="s">
        <v>73</v>
      </c>
      <c r="B55" s="103"/>
      <c r="C55" s="103"/>
      <c r="D55" s="104"/>
      <c r="E55" s="103"/>
      <c r="F55" s="103"/>
      <c r="G55" s="114">
        <v>21.56</v>
      </c>
      <c r="H55" s="114"/>
      <c r="I55" s="117">
        <v>7.5</v>
      </c>
      <c r="J55" s="113"/>
      <c r="K55" s="119">
        <v>11.2</v>
      </c>
      <c r="L55" s="119"/>
      <c r="M55" s="113">
        <v>0.09</v>
      </c>
      <c r="N55" s="113">
        <v>276.75</v>
      </c>
      <c r="O55" s="34" t="s">
        <v>21</v>
      </c>
      <c r="P55" s="126"/>
      <c r="Q55" s="126">
        <v>2</v>
      </c>
    </row>
    <row r="56" spans="1:17">
      <c r="A56" s="108" t="s">
        <v>74</v>
      </c>
      <c r="B56" s="103"/>
      <c r="C56" s="103"/>
      <c r="D56" s="104"/>
      <c r="E56" s="103"/>
      <c r="F56" s="103"/>
      <c r="G56" s="113">
        <v>7.8</v>
      </c>
      <c r="H56" s="113"/>
      <c r="I56" s="117">
        <v>4.7</v>
      </c>
      <c r="J56" s="113"/>
      <c r="K56" s="119">
        <v>12.21</v>
      </c>
      <c r="L56" s="119"/>
      <c r="M56" s="113">
        <v>0.03</v>
      </c>
      <c r="N56" s="113">
        <v>96.72</v>
      </c>
      <c r="O56" s="34" t="s">
        <v>21</v>
      </c>
      <c r="P56" s="34">
        <v>5</v>
      </c>
      <c r="Q56" s="34">
        <v>3</v>
      </c>
    </row>
    <row r="57" spans="1:17">
      <c r="A57" s="108" t="s">
        <v>75</v>
      </c>
      <c r="B57" s="103"/>
      <c r="C57" s="103"/>
      <c r="D57" s="104"/>
      <c r="E57" s="103"/>
      <c r="F57" s="103"/>
      <c r="G57" s="113">
        <v>15.8</v>
      </c>
      <c r="H57" s="113"/>
      <c r="I57" s="117">
        <v>6.7</v>
      </c>
      <c r="J57" s="113">
        <v>6.7</v>
      </c>
      <c r="K57" s="119">
        <v>7.67</v>
      </c>
      <c r="L57" s="119"/>
      <c r="M57" s="113">
        <v>0.04</v>
      </c>
      <c r="N57" s="113">
        <v>140.86</v>
      </c>
      <c r="O57" s="34" t="s">
        <v>21</v>
      </c>
      <c r="P57" s="126"/>
      <c r="Q57" s="126">
        <v>1</v>
      </c>
    </row>
    <row r="58" spans="1:17">
      <c r="A58" s="108" t="s">
        <v>76</v>
      </c>
      <c r="B58" s="103"/>
      <c r="C58" s="103"/>
      <c r="D58" s="104"/>
      <c r="E58" s="103"/>
      <c r="F58" s="103"/>
      <c r="G58" s="113">
        <v>28</v>
      </c>
      <c r="H58" s="113"/>
      <c r="I58" s="117">
        <v>12.6</v>
      </c>
      <c r="J58" s="113">
        <v>12.6</v>
      </c>
      <c r="K58" s="119">
        <v>5.3</v>
      </c>
      <c r="L58" s="119"/>
      <c r="M58" s="113">
        <v>0.091</v>
      </c>
      <c r="N58" s="113">
        <v>285.44</v>
      </c>
      <c r="O58" s="34" t="s">
        <v>21</v>
      </c>
      <c r="P58" s="34"/>
      <c r="Q58" s="34">
        <v>1</v>
      </c>
    </row>
    <row r="59" spans="1:17">
      <c r="A59" s="108" t="s">
        <v>77</v>
      </c>
      <c r="B59" s="103"/>
      <c r="C59" s="103"/>
      <c r="D59" s="104"/>
      <c r="E59" s="103"/>
      <c r="F59" s="103"/>
      <c r="G59" s="113">
        <v>10.6</v>
      </c>
      <c r="H59" s="113"/>
      <c r="I59" s="117">
        <v>6</v>
      </c>
      <c r="J59" s="113">
        <v>6</v>
      </c>
      <c r="K59" s="119">
        <v>9</v>
      </c>
      <c r="L59" s="119"/>
      <c r="M59" s="113">
        <v>0.036</v>
      </c>
      <c r="N59" s="113">
        <v>114.43</v>
      </c>
      <c r="O59" s="34" t="s">
        <v>21</v>
      </c>
      <c r="P59" s="126">
        <v>3</v>
      </c>
      <c r="Q59" s="126">
        <v>1</v>
      </c>
    </row>
    <row r="60" spans="1:17">
      <c r="A60" s="108" t="s">
        <v>78</v>
      </c>
      <c r="B60" s="103"/>
      <c r="C60" s="103"/>
      <c r="D60" s="104"/>
      <c r="E60" s="103"/>
      <c r="F60" s="103"/>
      <c r="G60" s="113">
        <v>30.7</v>
      </c>
      <c r="H60" s="113"/>
      <c r="I60" s="117">
        <v>12.3</v>
      </c>
      <c r="J60" s="113">
        <v>12.3</v>
      </c>
      <c r="K60" s="119">
        <v>4.59</v>
      </c>
      <c r="L60" s="119"/>
      <c r="M60" s="113">
        <v>0.108</v>
      </c>
      <c r="N60" s="113">
        <v>339.57</v>
      </c>
      <c r="O60" s="34" t="s">
        <v>21</v>
      </c>
      <c r="P60" s="34">
        <v>2</v>
      </c>
      <c r="Q60" s="34">
        <v>3</v>
      </c>
    </row>
    <row r="61" spans="1:17">
      <c r="A61" s="108" t="s">
        <v>79</v>
      </c>
      <c r="B61" s="103"/>
      <c r="C61" s="103"/>
      <c r="D61" s="104"/>
      <c r="E61" s="103"/>
      <c r="F61" s="103"/>
      <c r="G61" s="113">
        <v>30.9</v>
      </c>
      <c r="H61" s="113"/>
      <c r="I61" s="117">
        <v>9.9</v>
      </c>
      <c r="J61" s="113"/>
      <c r="K61" s="119">
        <v>5.69</v>
      </c>
      <c r="L61" s="119"/>
      <c r="M61" s="113">
        <v>0.129</v>
      </c>
      <c r="N61" s="113">
        <v>405.4</v>
      </c>
      <c r="O61" s="34" t="s">
        <v>21</v>
      </c>
      <c r="P61" s="126">
        <v>1</v>
      </c>
      <c r="Q61" s="126">
        <v>1</v>
      </c>
    </row>
    <row r="62" spans="1:17">
      <c r="A62" s="108" t="s">
        <v>80</v>
      </c>
      <c r="B62" s="103"/>
      <c r="C62" s="103"/>
      <c r="D62" s="104"/>
      <c r="E62" s="103"/>
      <c r="F62" s="103"/>
      <c r="G62" s="113">
        <v>15.4</v>
      </c>
      <c r="H62" s="113"/>
      <c r="I62" s="117">
        <v>7.6</v>
      </c>
      <c r="J62" s="113">
        <v>7.6</v>
      </c>
      <c r="K62" s="119">
        <v>6.97</v>
      </c>
      <c r="L62" s="119"/>
      <c r="M62" s="113">
        <v>0.062</v>
      </c>
      <c r="N62" s="113">
        <v>195.45</v>
      </c>
      <c r="O62" s="34" t="s">
        <v>21</v>
      </c>
      <c r="P62" s="34">
        <v>3</v>
      </c>
      <c r="Q62" s="34"/>
    </row>
    <row r="63" spans="1:17">
      <c r="A63" s="108" t="s">
        <v>81</v>
      </c>
      <c r="B63" s="103"/>
      <c r="C63" s="103"/>
      <c r="D63" s="104"/>
      <c r="E63" s="103"/>
      <c r="F63" s="103"/>
      <c r="G63" s="113">
        <v>7.2</v>
      </c>
      <c r="H63" s="113"/>
      <c r="I63" s="117">
        <v>4.8</v>
      </c>
      <c r="J63" s="113">
        <v>4.8</v>
      </c>
      <c r="K63" s="119">
        <v>9</v>
      </c>
      <c r="L63" s="119"/>
      <c r="M63" s="113">
        <v>0.03</v>
      </c>
      <c r="N63" s="113">
        <v>95.12</v>
      </c>
      <c r="O63" s="34" t="s">
        <v>21</v>
      </c>
      <c r="P63" s="34"/>
      <c r="Q63" s="34"/>
    </row>
    <row r="64" spans="1:17">
      <c r="A64" s="108" t="s">
        <v>82</v>
      </c>
      <c r="B64" s="103"/>
      <c r="C64" s="103"/>
      <c r="D64" s="104"/>
      <c r="E64" s="103"/>
      <c r="F64" s="103"/>
      <c r="G64" s="113">
        <v>13.7</v>
      </c>
      <c r="H64" s="113"/>
      <c r="I64" s="117">
        <v>6.6</v>
      </c>
      <c r="J64" s="113">
        <v>6.6</v>
      </c>
      <c r="K64" s="119">
        <v>8.36</v>
      </c>
      <c r="L64" s="119"/>
      <c r="M64" s="113">
        <v>0.056</v>
      </c>
      <c r="N64" s="113">
        <v>177.79</v>
      </c>
      <c r="O64" s="34" t="s">
        <v>21</v>
      </c>
      <c r="P64" s="34">
        <v>1</v>
      </c>
      <c r="Q64" s="34">
        <v>1</v>
      </c>
    </row>
    <row r="65" spans="1:17">
      <c r="A65" s="108" t="s">
        <v>83</v>
      </c>
      <c r="B65" s="103"/>
      <c r="C65" s="103"/>
      <c r="D65" s="104"/>
      <c r="E65" s="103"/>
      <c r="F65" s="103"/>
      <c r="G65" s="114">
        <v>13.85</v>
      </c>
      <c r="H65" s="114"/>
      <c r="I65" s="117">
        <v>6.7</v>
      </c>
      <c r="J65" s="113"/>
      <c r="K65" s="119">
        <v>13.65</v>
      </c>
      <c r="L65" s="119"/>
      <c r="M65" s="113">
        <v>0.049</v>
      </c>
      <c r="N65" s="113">
        <v>155.38</v>
      </c>
      <c r="O65" s="34" t="s">
        <v>21</v>
      </c>
      <c r="P65" s="34">
        <v>2</v>
      </c>
      <c r="Q65" s="34">
        <v>3</v>
      </c>
    </row>
    <row r="66" spans="1:17">
      <c r="A66" s="107" t="s">
        <v>84</v>
      </c>
      <c r="B66" s="103"/>
      <c r="C66" s="103"/>
      <c r="D66" s="104"/>
      <c r="E66" s="103"/>
      <c r="F66" s="103"/>
      <c r="G66" s="112">
        <v>13.1</v>
      </c>
      <c r="H66" s="112"/>
      <c r="I66" s="117">
        <v>7.6</v>
      </c>
      <c r="J66" s="112">
        <v>7.6</v>
      </c>
      <c r="K66" s="118">
        <v>9.91</v>
      </c>
      <c r="L66" s="118"/>
      <c r="M66" s="112">
        <v>0.05</v>
      </c>
      <c r="N66" s="112">
        <v>158.65</v>
      </c>
      <c r="O66" s="34" t="s">
        <v>21</v>
      </c>
      <c r="P66" s="34">
        <v>2</v>
      </c>
      <c r="Q66" s="34">
        <v>6</v>
      </c>
    </row>
  </sheetData>
  <dataValidations count="1">
    <dataValidation type="list" allowBlank="1" showInputMessage="1" showErrorMessage="1" sqref="O2:O66">
      <formula1>$O$2:$O$6</formula1>
    </dataValidation>
  </dataValidation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4"/>
  <sheetViews>
    <sheetView workbookViewId="0">
      <selection activeCell="S9" sqref="S9"/>
    </sheetView>
  </sheetViews>
  <sheetFormatPr defaultColWidth="9.06666666666667" defaultRowHeight="13.6"/>
  <cols>
    <col min="1" max="1" width="16.2416666666667" style="5" customWidth="1"/>
    <col min="2" max="3" width="9.06666666666667" style="5"/>
    <col min="4" max="5" width="11.8666666666667" style="5"/>
    <col min="6" max="6" width="9.06666666666667" style="5"/>
    <col min="7" max="8" width="11.8666666666667" style="5"/>
    <col min="9" max="16384" width="9.06666666666667" style="5"/>
  </cols>
  <sheetData>
    <row r="1" spans="1:17">
      <c r="A1" s="1" t="s">
        <v>0</v>
      </c>
      <c r="B1" s="1" t="s">
        <v>3</v>
      </c>
      <c r="C1" s="1" t="s">
        <v>94</v>
      </c>
      <c r="D1" s="1" t="s">
        <v>840</v>
      </c>
      <c r="E1" s="1"/>
      <c r="F1" s="1"/>
      <c r="G1" s="1" t="s">
        <v>841</v>
      </c>
      <c r="H1" s="1"/>
      <c r="I1" s="1"/>
      <c r="J1" s="1" t="s">
        <v>95</v>
      </c>
      <c r="K1" s="1"/>
      <c r="L1" s="1"/>
      <c r="M1" s="1" t="s">
        <v>97</v>
      </c>
      <c r="N1" s="1" t="s">
        <v>842</v>
      </c>
      <c r="O1" s="1" t="s">
        <v>843</v>
      </c>
      <c r="P1" s="1" t="s">
        <v>844</v>
      </c>
      <c r="Q1" s="1" t="s">
        <v>845</v>
      </c>
    </row>
    <row r="2" spans="1:17">
      <c r="A2" s="1"/>
      <c r="B2" s="1"/>
      <c r="C2" s="1"/>
      <c r="D2" s="3" t="s">
        <v>90</v>
      </c>
      <c r="E2" s="3" t="s">
        <v>91</v>
      </c>
      <c r="F2" s="4" t="s">
        <v>92</v>
      </c>
      <c r="G2" s="3" t="s">
        <v>90</v>
      </c>
      <c r="H2" s="3" t="s">
        <v>91</v>
      </c>
      <c r="I2" s="4" t="s">
        <v>92</v>
      </c>
      <c r="J2" s="4" t="s">
        <v>104</v>
      </c>
      <c r="K2" s="4" t="s">
        <v>105</v>
      </c>
      <c r="L2" s="4" t="s">
        <v>106</v>
      </c>
      <c r="M2" s="1"/>
      <c r="N2" s="1"/>
      <c r="O2" s="1"/>
      <c r="P2" s="1"/>
      <c r="Q2" s="1"/>
    </row>
    <row r="3" ht="28" spans="1:17">
      <c r="A3" s="14" t="s">
        <v>846</v>
      </c>
      <c r="B3" s="2"/>
      <c r="C3" s="2" t="s">
        <v>39</v>
      </c>
      <c r="D3" s="2">
        <v>101.475731</v>
      </c>
      <c r="E3" s="2">
        <v>36.769912</v>
      </c>
      <c r="F3" s="2"/>
      <c r="G3" s="2">
        <v>101.48337</v>
      </c>
      <c r="H3" s="2">
        <v>36.766739</v>
      </c>
      <c r="I3" s="2"/>
      <c r="J3" s="2" t="s">
        <v>108</v>
      </c>
      <c r="K3" s="2" t="s">
        <v>139</v>
      </c>
      <c r="L3" s="2"/>
      <c r="M3" s="2">
        <v>2017</v>
      </c>
      <c r="N3" s="2" t="s">
        <v>847</v>
      </c>
      <c r="O3" s="2" t="s">
        <v>848</v>
      </c>
      <c r="P3" s="2" t="s">
        <v>849</v>
      </c>
      <c r="Q3" s="2" t="s">
        <v>850</v>
      </c>
    </row>
    <row r="4" ht="28" spans="1:17">
      <c r="A4" s="14" t="s">
        <v>846</v>
      </c>
      <c r="B4" s="2"/>
      <c r="C4" s="2" t="s">
        <v>39</v>
      </c>
      <c r="D4" s="2">
        <v>101.483592</v>
      </c>
      <c r="E4" s="2">
        <v>36.766714</v>
      </c>
      <c r="F4" s="2"/>
      <c r="G4" s="2">
        <v>101.48847</v>
      </c>
      <c r="H4" s="2">
        <v>36.763597</v>
      </c>
      <c r="I4" s="2"/>
      <c r="J4" s="2" t="s">
        <v>108</v>
      </c>
      <c r="K4" s="2" t="s">
        <v>139</v>
      </c>
      <c r="L4" s="2"/>
      <c r="M4" s="2">
        <v>2014</v>
      </c>
      <c r="N4" s="2" t="s">
        <v>847</v>
      </c>
      <c r="O4" s="2" t="s">
        <v>851</v>
      </c>
      <c r="P4" s="2" t="s">
        <v>852</v>
      </c>
      <c r="Q4" s="2" t="s">
        <v>850</v>
      </c>
    </row>
    <row r="5" ht="28" spans="1:17">
      <c r="A5" s="14" t="s">
        <v>846</v>
      </c>
      <c r="B5" s="2"/>
      <c r="C5" s="2" t="s">
        <v>39</v>
      </c>
      <c r="D5" s="2">
        <v>101.48847</v>
      </c>
      <c r="E5" s="2">
        <v>36.763597</v>
      </c>
      <c r="F5" s="2"/>
      <c r="G5" s="2">
        <v>101.523181</v>
      </c>
      <c r="H5" s="2">
        <v>36.689846</v>
      </c>
      <c r="I5" s="2"/>
      <c r="J5" s="2" t="s">
        <v>108</v>
      </c>
      <c r="K5" s="2" t="s">
        <v>139</v>
      </c>
      <c r="L5" s="2"/>
      <c r="M5" s="2">
        <v>2017</v>
      </c>
      <c r="N5" s="2" t="s">
        <v>847</v>
      </c>
      <c r="O5" s="2" t="s">
        <v>851</v>
      </c>
      <c r="P5" s="2" t="s">
        <v>849</v>
      </c>
      <c r="Q5" s="2" t="s">
        <v>850</v>
      </c>
    </row>
    <row r="6" ht="28" spans="1:17">
      <c r="A6" s="14" t="s">
        <v>846</v>
      </c>
      <c r="B6" s="2"/>
      <c r="C6" s="2" t="s">
        <v>39</v>
      </c>
      <c r="D6" s="2">
        <v>101.53141</v>
      </c>
      <c r="E6" s="2">
        <v>36.670359</v>
      </c>
      <c r="F6" s="2"/>
      <c r="G6" s="2">
        <v>101.534329</v>
      </c>
      <c r="H6" s="2">
        <v>36.663145</v>
      </c>
      <c r="I6" s="2"/>
      <c r="J6" s="2" t="s">
        <v>108</v>
      </c>
      <c r="K6" s="2" t="s">
        <v>193</v>
      </c>
      <c r="L6" s="2"/>
      <c r="M6" s="2">
        <v>2017</v>
      </c>
      <c r="N6" s="2" t="s">
        <v>847</v>
      </c>
      <c r="O6" s="2" t="s">
        <v>851</v>
      </c>
      <c r="P6" s="2" t="s">
        <v>849</v>
      </c>
      <c r="Q6" s="2" t="s">
        <v>850</v>
      </c>
    </row>
    <row r="7" ht="28" spans="1:17">
      <c r="A7" s="14" t="s">
        <v>846</v>
      </c>
      <c r="B7" s="2"/>
      <c r="C7" s="2" t="s">
        <v>39</v>
      </c>
      <c r="D7" s="2">
        <v>101.536553</v>
      </c>
      <c r="E7" s="2">
        <v>36.656862</v>
      </c>
      <c r="F7" s="2"/>
      <c r="G7" s="2">
        <v>101.537097</v>
      </c>
      <c r="H7" s="2">
        <v>36.656085</v>
      </c>
      <c r="I7" s="2"/>
      <c r="J7" s="2" t="s">
        <v>108</v>
      </c>
      <c r="K7" s="2" t="s">
        <v>193</v>
      </c>
      <c r="L7" s="2"/>
      <c r="M7" s="2">
        <v>2017</v>
      </c>
      <c r="N7" s="2" t="s">
        <v>853</v>
      </c>
      <c r="O7" s="2" t="s">
        <v>851</v>
      </c>
      <c r="P7" s="2" t="s">
        <v>849</v>
      </c>
      <c r="Q7" s="2" t="s">
        <v>850</v>
      </c>
    </row>
    <row r="8" ht="28" spans="1:17">
      <c r="A8" s="14" t="s">
        <v>846</v>
      </c>
      <c r="B8" s="2"/>
      <c r="C8" s="2" t="s">
        <v>39</v>
      </c>
      <c r="D8" s="2">
        <v>101.538434</v>
      </c>
      <c r="E8" s="2">
        <v>36.654949</v>
      </c>
      <c r="F8" s="2"/>
      <c r="G8" s="2">
        <v>101.539835</v>
      </c>
      <c r="H8" s="2">
        <v>36.654054</v>
      </c>
      <c r="I8" s="2"/>
      <c r="J8" s="2" t="s">
        <v>108</v>
      </c>
      <c r="K8" s="2" t="s">
        <v>193</v>
      </c>
      <c r="L8" s="2"/>
      <c r="M8" s="2">
        <v>2017</v>
      </c>
      <c r="N8" s="2" t="s">
        <v>853</v>
      </c>
      <c r="O8" s="2" t="s">
        <v>851</v>
      </c>
      <c r="P8" s="2" t="s">
        <v>849</v>
      </c>
      <c r="Q8" s="2" t="s">
        <v>850</v>
      </c>
    </row>
    <row r="9" ht="28" spans="1:17">
      <c r="A9" s="14" t="s">
        <v>846</v>
      </c>
      <c r="B9" s="2"/>
      <c r="C9" s="2" t="s">
        <v>39</v>
      </c>
      <c r="D9" s="2">
        <v>101.475846</v>
      </c>
      <c r="E9" s="2">
        <v>36.770137</v>
      </c>
      <c r="F9" s="2"/>
      <c r="G9" s="2">
        <v>101.483343</v>
      </c>
      <c r="H9" s="2">
        <v>36.76706</v>
      </c>
      <c r="I9" s="2"/>
      <c r="J9" s="2" t="s">
        <v>108</v>
      </c>
      <c r="K9" s="2" t="s">
        <v>139</v>
      </c>
      <c r="L9" s="2"/>
      <c r="M9" s="2">
        <v>2017</v>
      </c>
      <c r="N9" s="2" t="s">
        <v>847</v>
      </c>
      <c r="O9" s="2" t="s">
        <v>848</v>
      </c>
      <c r="P9" s="2" t="s">
        <v>849</v>
      </c>
      <c r="Q9" s="2" t="s">
        <v>854</v>
      </c>
    </row>
    <row r="10" ht="28" spans="1:17">
      <c r="A10" s="14" t="s">
        <v>846</v>
      </c>
      <c r="B10" s="2"/>
      <c r="C10" s="2" t="s">
        <v>39</v>
      </c>
      <c r="D10" s="2">
        <v>101.483611</v>
      </c>
      <c r="E10" s="2">
        <v>36.766992</v>
      </c>
      <c r="F10" s="2"/>
      <c r="G10" s="2">
        <v>101.485783</v>
      </c>
      <c r="H10" s="2">
        <v>36.765973</v>
      </c>
      <c r="I10" s="2"/>
      <c r="J10" s="2" t="s">
        <v>108</v>
      </c>
      <c r="K10" s="2" t="s">
        <v>139</v>
      </c>
      <c r="L10" s="2"/>
      <c r="M10" s="2">
        <v>2014</v>
      </c>
      <c r="N10" s="2" t="s">
        <v>847</v>
      </c>
      <c r="O10" s="2" t="s">
        <v>851</v>
      </c>
      <c r="P10" s="2" t="s">
        <v>852</v>
      </c>
      <c r="Q10" s="2" t="s">
        <v>854</v>
      </c>
    </row>
    <row r="11" ht="28" spans="1:17">
      <c r="A11" s="14" t="s">
        <v>846</v>
      </c>
      <c r="B11" s="2"/>
      <c r="C11" s="2" t="s">
        <v>39</v>
      </c>
      <c r="D11" s="2">
        <v>101.485783</v>
      </c>
      <c r="E11" s="2">
        <v>36.765973</v>
      </c>
      <c r="F11" s="2"/>
      <c r="G11" s="2">
        <v>101.524406</v>
      </c>
      <c r="H11" s="2">
        <v>36.68674</v>
      </c>
      <c r="I11" s="2"/>
      <c r="J11" s="2" t="s">
        <v>108</v>
      </c>
      <c r="K11" s="2" t="s">
        <v>139</v>
      </c>
      <c r="L11" s="2"/>
      <c r="M11" s="2">
        <v>2017</v>
      </c>
      <c r="N11" s="2" t="s">
        <v>847</v>
      </c>
      <c r="O11" s="2" t="s">
        <v>851</v>
      </c>
      <c r="P11" s="2" t="s">
        <v>849</v>
      </c>
      <c r="Q11" s="2" t="s">
        <v>854</v>
      </c>
    </row>
    <row r="12" ht="28" spans="1:17">
      <c r="A12" s="14" t="s">
        <v>846</v>
      </c>
      <c r="B12" s="2"/>
      <c r="C12" s="2" t="s">
        <v>39</v>
      </c>
      <c r="D12" s="2">
        <v>101.531973</v>
      </c>
      <c r="E12" s="2">
        <v>36.670159</v>
      </c>
      <c r="F12" s="2"/>
      <c r="G12" s="2">
        <v>101.534635</v>
      </c>
      <c r="H12" s="2">
        <v>36.665066</v>
      </c>
      <c r="I12" s="2"/>
      <c r="J12" s="2" t="s">
        <v>108</v>
      </c>
      <c r="K12" s="2" t="s">
        <v>193</v>
      </c>
      <c r="L12" s="2"/>
      <c r="M12" s="2">
        <v>2017</v>
      </c>
      <c r="N12" s="2" t="s">
        <v>847</v>
      </c>
      <c r="O12" s="2" t="s">
        <v>851</v>
      </c>
      <c r="P12" s="2" t="s">
        <v>849</v>
      </c>
      <c r="Q12" s="2" t="s">
        <v>854</v>
      </c>
    </row>
    <row r="13" ht="28" spans="1:17">
      <c r="A13" s="14" t="s">
        <v>846</v>
      </c>
      <c r="B13" s="2"/>
      <c r="C13" s="2" t="s">
        <v>39</v>
      </c>
      <c r="D13" s="2">
        <v>101.536866</v>
      </c>
      <c r="E13" s="2">
        <v>36.656858</v>
      </c>
      <c r="F13" s="2"/>
      <c r="G13" s="2">
        <v>101.537244</v>
      </c>
      <c r="H13" s="2">
        <v>36.65611</v>
      </c>
      <c r="I13" s="2"/>
      <c r="J13" s="2" t="s">
        <v>108</v>
      </c>
      <c r="K13" s="2" t="s">
        <v>193</v>
      </c>
      <c r="L13" s="2"/>
      <c r="M13" s="2">
        <v>2017</v>
      </c>
      <c r="N13" s="2" t="s">
        <v>853</v>
      </c>
      <c r="O13" s="2" t="s">
        <v>851</v>
      </c>
      <c r="P13" s="2" t="s">
        <v>849</v>
      </c>
      <c r="Q13" s="2" t="s">
        <v>854</v>
      </c>
    </row>
    <row r="14" ht="28" spans="1:17">
      <c r="A14" s="14" t="s">
        <v>846</v>
      </c>
      <c r="B14" s="2"/>
      <c r="C14" s="2" t="s">
        <v>39</v>
      </c>
      <c r="D14" s="2">
        <v>101.53872</v>
      </c>
      <c r="E14" s="2">
        <v>36.655021</v>
      </c>
      <c r="F14" s="2"/>
      <c r="G14" s="2">
        <v>101.540184</v>
      </c>
      <c r="H14" s="2">
        <v>36.654128</v>
      </c>
      <c r="I14" s="2"/>
      <c r="J14" s="2" t="s">
        <v>108</v>
      </c>
      <c r="K14" s="2" t="s">
        <v>193</v>
      </c>
      <c r="L14" s="2"/>
      <c r="M14" s="2">
        <v>2017</v>
      </c>
      <c r="N14" s="2" t="s">
        <v>853</v>
      </c>
      <c r="O14" s="2" t="s">
        <v>851</v>
      </c>
      <c r="P14" s="2" t="s">
        <v>849</v>
      </c>
      <c r="Q14" s="2" t="s">
        <v>854</v>
      </c>
    </row>
    <row r="15" ht="26" spans="1:17">
      <c r="A15" s="17" t="s">
        <v>855</v>
      </c>
      <c r="B15" s="18"/>
      <c r="C15" s="18" t="s">
        <v>17</v>
      </c>
      <c r="D15" s="19">
        <v>101.672555555556</v>
      </c>
      <c r="E15" s="19">
        <v>35.653</v>
      </c>
      <c r="F15" s="18"/>
      <c r="G15" s="19">
        <v>101.796055555556</v>
      </c>
      <c r="H15" s="19">
        <v>35.6279166666667</v>
      </c>
      <c r="I15" s="18"/>
      <c r="J15" s="18"/>
      <c r="K15" s="18"/>
      <c r="L15" s="18"/>
      <c r="M15" s="18"/>
      <c r="N15" s="18"/>
      <c r="O15" s="19" t="s">
        <v>856</v>
      </c>
      <c r="P15" s="19"/>
      <c r="Q15" s="18"/>
    </row>
    <row r="16" ht="26" spans="1:17">
      <c r="A16" s="17" t="s">
        <v>857</v>
      </c>
      <c r="B16" s="18"/>
      <c r="C16" s="18" t="s">
        <v>17</v>
      </c>
      <c r="D16" s="19">
        <v>101.796055555556</v>
      </c>
      <c r="E16" s="19">
        <v>35.6279166666667</v>
      </c>
      <c r="F16" s="18"/>
      <c r="G16" s="19">
        <v>101.905694444444</v>
      </c>
      <c r="H16" s="19">
        <v>35.5640555555556</v>
      </c>
      <c r="I16" s="18"/>
      <c r="J16" s="18"/>
      <c r="K16" s="18"/>
      <c r="L16" s="18"/>
      <c r="M16" s="18"/>
      <c r="N16" s="18"/>
      <c r="O16" s="19" t="s">
        <v>856</v>
      </c>
      <c r="P16" s="19"/>
      <c r="Q16" s="18"/>
    </row>
    <row r="17" ht="26" spans="1:17">
      <c r="A17" s="17" t="s">
        <v>858</v>
      </c>
      <c r="B17" s="18"/>
      <c r="C17" s="18" t="s">
        <v>17</v>
      </c>
      <c r="D17" s="19">
        <v>101.795444444444</v>
      </c>
      <c r="E17" s="19">
        <v>35.627</v>
      </c>
      <c r="F17" s="18"/>
      <c r="G17" s="19">
        <v>101.905694444444</v>
      </c>
      <c r="H17" s="19">
        <v>35.5633611111111</v>
      </c>
      <c r="I17" s="18"/>
      <c r="J17" s="18"/>
      <c r="K17" s="18"/>
      <c r="L17" s="18"/>
      <c r="M17" s="18"/>
      <c r="N17" s="18"/>
      <c r="O17" s="19" t="s">
        <v>856</v>
      </c>
      <c r="P17" s="19"/>
      <c r="Q17" s="18"/>
    </row>
    <row r="18" ht="26" spans="1:17">
      <c r="A18" s="17" t="s">
        <v>859</v>
      </c>
      <c r="B18" s="18"/>
      <c r="C18" s="18" t="s">
        <v>17</v>
      </c>
      <c r="D18" s="19">
        <v>101.689555555556</v>
      </c>
      <c r="E18" s="19">
        <v>35.6025555555556</v>
      </c>
      <c r="F18" s="18"/>
      <c r="G18" s="19">
        <v>101.779388888889</v>
      </c>
      <c r="H18" s="19">
        <v>35.63275</v>
      </c>
      <c r="I18" s="18"/>
      <c r="J18" s="18"/>
      <c r="K18" s="18"/>
      <c r="L18" s="18"/>
      <c r="M18" s="18"/>
      <c r="N18" s="18"/>
      <c r="O18" s="19" t="s">
        <v>856</v>
      </c>
      <c r="P18" s="19"/>
      <c r="Q18" s="18"/>
    </row>
    <row r="19" ht="26" spans="1:17">
      <c r="A19" s="17" t="s">
        <v>860</v>
      </c>
      <c r="B19" s="18"/>
      <c r="C19" s="18" t="s">
        <v>17</v>
      </c>
      <c r="D19" s="19">
        <v>101.780138888889</v>
      </c>
      <c r="E19" s="19">
        <v>36.6323888888889</v>
      </c>
      <c r="F19" s="18"/>
      <c r="G19" s="19">
        <v>101.795444444444</v>
      </c>
      <c r="H19" s="19">
        <v>36.627</v>
      </c>
      <c r="I19" s="18"/>
      <c r="J19" s="18"/>
      <c r="K19" s="18"/>
      <c r="L19" s="18"/>
      <c r="M19" s="18"/>
      <c r="N19" s="18"/>
      <c r="O19" s="19" t="s">
        <v>861</v>
      </c>
      <c r="P19" s="19"/>
      <c r="Q19" s="18"/>
    </row>
    <row r="20" ht="24" spans="1:17">
      <c r="A20" s="17" t="s">
        <v>862</v>
      </c>
      <c r="B20" s="18"/>
      <c r="C20" s="18" t="s">
        <v>17</v>
      </c>
      <c r="D20" s="19">
        <v>101.242916666667</v>
      </c>
      <c r="E20" s="19">
        <v>36.6894722222222</v>
      </c>
      <c r="F20" s="18"/>
      <c r="G20" s="19">
        <v>101.273472222222</v>
      </c>
      <c r="H20" s="19">
        <v>36.6838611111111</v>
      </c>
      <c r="I20" s="18"/>
      <c r="J20" s="18"/>
      <c r="K20" s="18"/>
      <c r="L20" s="18"/>
      <c r="M20" s="18"/>
      <c r="N20" s="18"/>
      <c r="O20" s="19" t="s">
        <v>863</v>
      </c>
      <c r="P20" s="19"/>
      <c r="Q20" s="18"/>
    </row>
    <row r="21" ht="24" spans="1:17">
      <c r="A21" s="17" t="s">
        <v>864</v>
      </c>
      <c r="B21" s="18"/>
      <c r="C21" s="18" t="s">
        <v>17</v>
      </c>
      <c r="D21" s="19">
        <v>101.242527777778</v>
      </c>
      <c r="E21" s="19">
        <v>36.6894722222222</v>
      </c>
      <c r="F21" s="18"/>
      <c r="G21" s="19">
        <v>101.273888888889</v>
      </c>
      <c r="H21" s="19">
        <v>36.6834722222222</v>
      </c>
      <c r="I21" s="18"/>
      <c r="J21" s="18"/>
      <c r="K21" s="18"/>
      <c r="L21" s="18"/>
      <c r="M21" s="18"/>
      <c r="N21" s="18"/>
      <c r="O21" s="19" t="s">
        <v>863</v>
      </c>
      <c r="P21" s="19"/>
      <c r="Q21" s="18"/>
    </row>
    <row r="22" ht="24" spans="1:17">
      <c r="A22" s="17" t="s">
        <v>865</v>
      </c>
      <c r="B22" s="18"/>
      <c r="C22" s="18" t="s">
        <v>17</v>
      </c>
      <c r="D22" s="19">
        <v>101.273888888889</v>
      </c>
      <c r="E22" s="19">
        <v>36.6834722222222</v>
      </c>
      <c r="F22" s="18"/>
      <c r="G22" s="19">
        <v>101.291277777778</v>
      </c>
      <c r="H22" s="19">
        <v>36.68425</v>
      </c>
      <c r="I22" s="18"/>
      <c r="J22" s="18"/>
      <c r="K22" s="18"/>
      <c r="L22" s="18"/>
      <c r="M22" s="18"/>
      <c r="N22" s="18"/>
      <c r="O22" s="19" t="s">
        <v>863</v>
      </c>
      <c r="P22" s="19"/>
      <c r="Q22" s="18"/>
    </row>
    <row r="23" ht="24" spans="1:17">
      <c r="A23" s="17" t="s">
        <v>866</v>
      </c>
      <c r="B23" s="18"/>
      <c r="C23" s="18" t="s">
        <v>17</v>
      </c>
      <c r="D23" s="19">
        <v>101.273472222222</v>
      </c>
      <c r="E23" s="19">
        <v>36.6838611111111</v>
      </c>
      <c r="F23" s="18"/>
      <c r="G23" s="19">
        <v>101.684555555556</v>
      </c>
      <c r="H23" s="19">
        <v>36.6845555555556</v>
      </c>
      <c r="I23" s="18"/>
      <c r="J23" s="18"/>
      <c r="K23" s="18"/>
      <c r="L23" s="18"/>
      <c r="M23" s="18"/>
      <c r="N23" s="18"/>
      <c r="O23" s="19" t="s">
        <v>863</v>
      </c>
      <c r="P23" s="19"/>
      <c r="Q23" s="18"/>
    </row>
    <row r="24" ht="24" spans="1:17">
      <c r="A24" s="17" t="s">
        <v>867</v>
      </c>
      <c r="B24" s="18"/>
      <c r="C24" s="18" t="s">
        <v>17</v>
      </c>
      <c r="D24" s="19">
        <v>101.517944444444</v>
      </c>
      <c r="E24" s="19">
        <v>36.6543611111111</v>
      </c>
      <c r="F24" s="18"/>
      <c r="G24" s="19">
        <v>101.554472222222</v>
      </c>
      <c r="H24" s="19">
        <v>36.6499722222222</v>
      </c>
      <c r="I24" s="18"/>
      <c r="J24" s="18"/>
      <c r="K24" s="18"/>
      <c r="L24" s="18"/>
      <c r="M24" s="18"/>
      <c r="N24" s="18"/>
      <c r="O24" s="19" t="s">
        <v>863</v>
      </c>
      <c r="P24" s="19"/>
      <c r="Q24" s="18"/>
    </row>
    <row r="25" ht="24" spans="1:17">
      <c r="A25" s="17" t="s">
        <v>868</v>
      </c>
      <c r="B25" s="18"/>
      <c r="C25" s="18" t="s">
        <v>17</v>
      </c>
      <c r="D25" s="19">
        <v>101.517861111111</v>
      </c>
      <c r="E25" s="19">
        <v>36.6548333333333</v>
      </c>
      <c r="F25" s="18"/>
      <c r="G25" s="19">
        <v>101.554222222222</v>
      </c>
      <c r="H25" s="19">
        <v>36.6505</v>
      </c>
      <c r="I25" s="18"/>
      <c r="J25" s="18"/>
      <c r="K25" s="18"/>
      <c r="L25" s="18"/>
      <c r="M25" s="18"/>
      <c r="N25" s="18"/>
      <c r="O25" s="19" t="s">
        <v>863</v>
      </c>
      <c r="P25" s="19"/>
      <c r="Q25" s="18"/>
    </row>
    <row r="26" ht="41" spans="1:17">
      <c r="A26" s="18" t="s">
        <v>869</v>
      </c>
      <c r="B26" s="18"/>
      <c r="C26" s="18" t="s">
        <v>41</v>
      </c>
      <c r="D26" s="20">
        <v>101.763833333333</v>
      </c>
      <c r="E26" s="20">
        <v>36.6118611111111</v>
      </c>
      <c r="F26" s="18"/>
      <c r="G26" s="20">
        <v>101.762722222222</v>
      </c>
      <c r="H26" s="20">
        <v>36.63275</v>
      </c>
      <c r="I26" s="18"/>
      <c r="J26" s="18"/>
      <c r="K26" s="18"/>
      <c r="L26" s="18"/>
      <c r="M26" s="18"/>
      <c r="N26" s="18"/>
      <c r="O26" s="20" t="s">
        <v>863</v>
      </c>
      <c r="P26" s="18"/>
      <c r="Q26" s="18"/>
    </row>
    <row r="27" ht="41" spans="1:17">
      <c r="A27" s="18" t="s">
        <v>870</v>
      </c>
      <c r="B27" s="18"/>
      <c r="C27" s="18" t="s">
        <v>41</v>
      </c>
      <c r="D27" s="20">
        <v>101.763555555556</v>
      </c>
      <c r="E27" s="20">
        <v>36.60575</v>
      </c>
      <c r="F27" s="18"/>
      <c r="G27" s="20">
        <v>101.763833333333</v>
      </c>
      <c r="H27" s="20">
        <v>36.6118611111111</v>
      </c>
      <c r="I27" s="18"/>
      <c r="J27" s="18"/>
      <c r="K27" s="18"/>
      <c r="L27" s="18"/>
      <c r="M27" s="18"/>
      <c r="N27" s="18"/>
      <c r="O27" s="20" t="s">
        <v>863</v>
      </c>
      <c r="P27" s="18"/>
      <c r="Q27" s="18"/>
    </row>
    <row r="28" ht="41" spans="1:17">
      <c r="A28" s="18" t="s">
        <v>871</v>
      </c>
      <c r="B28" s="18"/>
      <c r="C28" s="18" t="s">
        <v>41</v>
      </c>
      <c r="D28" s="20">
        <v>101.692138888889</v>
      </c>
      <c r="E28" s="20">
        <v>36.5480555555556</v>
      </c>
      <c r="F28" s="18"/>
      <c r="G28" s="20">
        <v>101.763777777778</v>
      </c>
      <c r="H28" s="20">
        <v>36.60575</v>
      </c>
      <c r="I28" s="18"/>
      <c r="J28" s="18"/>
      <c r="K28" s="18"/>
      <c r="L28" s="18"/>
      <c r="M28" s="18"/>
      <c r="N28" s="18"/>
      <c r="O28" s="20" t="s">
        <v>863</v>
      </c>
      <c r="P28" s="18"/>
      <c r="Q28" s="18"/>
    </row>
    <row r="29" ht="41" spans="1:17">
      <c r="A29" s="18" t="s">
        <v>872</v>
      </c>
      <c r="B29" s="18"/>
      <c r="C29" s="18" t="s">
        <v>41</v>
      </c>
      <c r="D29" s="20">
        <v>101.692</v>
      </c>
      <c r="E29" s="20">
        <v>36.5481944444444</v>
      </c>
      <c r="F29" s="18"/>
      <c r="G29" s="20">
        <v>101.763555555556</v>
      </c>
      <c r="H29" s="20">
        <v>36.60575</v>
      </c>
      <c r="I29" s="18"/>
      <c r="J29" s="18"/>
      <c r="K29" s="18"/>
      <c r="L29" s="18"/>
      <c r="M29" s="18"/>
      <c r="N29" s="18"/>
      <c r="O29" s="20" t="s">
        <v>863</v>
      </c>
      <c r="P29" s="18"/>
      <c r="Q29" s="18"/>
    </row>
    <row r="30" ht="41" spans="1:17">
      <c r="A30" s="18" t="s">
        <v>873</v>
      </c>
      <c r="B30" s="18"/>
      <c r="C30" s="18" t="s">
        <v>41</v>
      </c>
      <c r="D30" s="20">
        <v>101.764027777778</v>
      </c>
      <c r="E30" s="20">
        <v>36.6060833333333</v>
      </c>
      <c r="F30" s="18"/>
      <c r="G30" s="20">
        <v>101.780138888889</v>
      </c>
      <c r="H30" s="20">
        <v>36.6323888888889</v>
      </c>
      <c r="I30" s="18"/>
      <c r="J30" s="18"/>
      <c r="K30" s="18"/>
      <c r="L30" s="18"/>
      <c r="M30" s="18"/>
      <c r="N30" s="18"/>
      <c r="O30" s="20" t="s">
        <v>863</v>
      </c>
      <c r="P30" s="18"/>
      <c r="Q30" s="18"/>
    </row>
    <row r="31" ht="41" spans="1:17">
      <c r="A31" s="18" t="s">
        <v>874</v>
      </c>
      <c r="B31" s="18"/>
      <c r="C31" s="18" t="s">
        <v>20</v>
      </c>
      <c r="D31" s="20">
        <v>101.762166666667</v>
      </c>
      <c r="E31" s="20">
        <v>36.6503055555556</v>
      </c>
      <c r="F31" s="18"/>
      <c r="G31" s="20">
        <v>101.763583333333</v>
      </c>
      <c r="H31" s="20">
        <v>36.6415277777778</v>
      </c>
      <c r="I31" s="18"/>
      <c r="J31" s="18"/>
      <c r="K31" s="18"/>
      <c r="L31" s="18"/>
      <c r="M31" s="18"/>
      <c r="N31" s="18"/>
      <c r="O31" s="20" t="s">
        <v>863</v>
      </c>
      <c r="P31" s="18"/>
      <c r="Q31" s="18"/>
    </row>
    <row r="32" ht="41" spans="1:17">
      <c r="A32" s="18" t="s">
        <v>875</v>
      </c>
      <c r="B32" s="18"/>
      <c r="C32" s="18" t="s">
        <v>20</v>
      </c>
      <c r="D32" s="20">
        <v>101.761166666667</v>
      </c>
      <c r="E32" s="20">
        <v>36.6499166666667</v>
      </c>
      <c r="F32" s="18"/>
      <c r="G32" s="20">
        <v>101.763027777778</v>
      </c>
      <c r="H32" s="20">
        <v>36.6416666666667</v>
      </c>
      <c r="I32" s="18"/>
      <c r="J32" s="18"/>
      <c r="K32" s="18"/>
      <c r="L32" s="18"/>
      <c r="M32" s="18"/>
      <c r="N32" s="18"/>
      <c r="O32" s="20" t="s">
        <v>863</v>
      </c>
      <c r="P32" s="18"/>
      <c r="Q32" s="18"/>
    </row>
    <row r="33" ht="28" spans="1:17">
      <c r="A33" s="18" t="s">
        <v>876</v>
      </c>
      <c r="B33" s="18"/>
      <c r="C33" s="18" t="s">
        <v>20</v>
      </c>
      <c r="D33" s="20">
        <v>101.653638888889</v>
      </c>
      <c r="E33" s="20">
        <v>36.9690833333333</v>
      </c>
      <c r="F33" s="18"/>
      <c r="G33" s="20">
        <v>101.706333333333</v>
      </c>
      <c r="H33" s="20">
        <v>36.9210555555556</v>
      </c>
      <c r="I33" s="18"/>
      <c r="J33" s="18"/>
      <c r="K33" s="18"/>
      <c r="L33" s="18"/>
      <c r="M33" s="18"/>
      <c r="N33" s="18"/>
      <c r="O33" s="20" t="s">
        <v>863</v>
      </c>
      <c r="P33" s="18"/>
      <c r="Q33" s="18"/>
    </row>
    <row r="34" ht="28" spans="1:17">
      <c r="A34" s="18" t="s">
        <v>877</v>
      </c>
      <c r="B34" s="18"/>
      <c r="C34" s="18" t="s">
        <v>20</v>
      </c>
      <c r="D34" s="20">
        <v>101.646583333333</v>
      </c>
      <c r="E34" s="20">
        <v>36.9748611111111</v>
      </c>
      <c r="F34" s="18"/>
      <c r="G34" s="20">
        <v>101.697861111111</v>
      </c>
      <c r="H34" s="20">
        <v>36.9217222222222</v>
      </c>
      <c r="I34" s="18"/>
      <c r="J34" s="18"/>
      <c r="K34" s="18"/>
      <c r="L34" s="18"/>
      <c r="M34" s="18"/>
      <c r="N34" s="18"/>
      <c r="O34" s="20" t="s">
        <v>863</v>
      </c>
      <c r="P34" s="18"/>
      <c r="Q34" s="18"/>
    </row>
  </sheetData>
  <mergeCells count="11">
    <mergeCell ref="D1:F1"/>
    <mergeCell ref="G1:I1"/>
    <mergeCell ref="J1:L1"/>
    <mergeCell ref="A1:A2"/>
    <mergeCell ref="B1:B2"/>
    <mergeCell ref="C1:C2"/>
    <mergeCell ref="M1:M2"/>
    <mergeCell ref="N1:N2"/>
    <mergeCell ref="O1:O2"/>
    <mergeCell ref="P1:P2"/>
    <mergeCell ref="Q1:Q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7"/>
  <sheetViews>
    <sheetView workbookViewId="0">
      <selection activeCell="E29" sqref="E29"/>
    </sheetView>
  </sheetViews>
  <sheetFormatPr defaultColWidth="9.06666666666667" defaultRowHeight="13.6"/>
  <cols>
    <col min="1" max="1" width="23.3333333333333" style="5" customWidth="1"/>
    <col min="2" max="2" width="11.525" style="5" customWidth="1"/>
    <col min="3" max="3" width="12.4916666666667" style="5" customWidth="1"/>
    <col min="4" max="10" width="9.06666666666667" style="5"/>
    <col min="11" max="11" width="15" style="5" customWidth="1"/>
    <col min="12" max="15" width="9.06666666666667" style="5"/>
    <col min="16" max="16" width="15.9666666666667" style="5" customWidth="1"/>
    <col min="17" max="16384" width="9.06666666666667" style="5"/>
  </cols>
  <sheetData>
    <row r="1" spans="1:17">
      <c r="A1" s="1" t="s">
        <v>0</v>
      </c>
      <c r="B1" s="1" t="s">
        <v>203</v>
      </c>
      <c r="C1" s="1"/>
      <c r="D1" s="1"/>
      <c r="E1" s="1" t="s">
        <v>3</v>
      </c>
      <c r="F1" s="1" t="s">
        <v>94</v>
      </c>
      <c r="G1" s="1" t="s">
        <v>95</v>
      </c>
      <c r="H1" s="1"/>
      <c r="I1" s="1"/>
      <c r="J1" s="1" t="s">
        <v>173</v>
      </c>
      <c r="K1" s="1" t="s">
        <v>558</v>
      </c>
      <c r="L1" s="15" t="s">
        <v>98</v>
      </c>
      <c r="M1" s="1" t="s">
        <v>97</v>
      </c>
      <c r="N1" s="1" t="s">
        <v>878</v>
      </c>
      <c r="O1" s="1" t="s">
        <v>557</v>
      </c>
      <c r="P1" s="1" t="s">
        <v>207</v>
      </c>
      <c r="Q1" s="1" t="s">
        <v>96</v>
      </c>
    </row>
    <row r="2" spans="1:17">
      <c r="A2" s="1"/>
      <c r="B2" s="3" t="s">
        <v>90</v>
      </c>
      <c r="C2" s="3" t="s">
        <v>91</v>
      </c>
      <c r="D2" s="4" t="s">
        <v>92</v>
      </c>
      <c r="E2" s="1"/>
      <c r="F2" s="1"/>
      <c r="G2" s="4" t="s">
        <v>104</v>
      </c>
      <c r="H2" s="4" t="s">
        <v>105</v>
      </c>
      <c r="I2" s="4" t="s">
        <v>106</v>
      </c>
      <c r="J2" s="1"/>
      <c r="K2" s="1"/>
      <c r="L2" s="15"/>
      <c r="M2" s="1"/>
      <c r="N2" s="1"/>
      <c r="O2" s="1"/>
      <c r="P2" s="1"/>
      <c r="Q2" s="1"/>
    </row>
    <row r="3" ht="14" spans="1:17">
      <c r="A3" s="6" t="s">
        <v>879</v>
      </c>
      <c r="B3" s="7">
        <v>101.430472222222</v>
      </c>
      <c r="C3" s="7">
        <v>36.4593888888889</v>
      </c>
      <c r="D3" s="2"/>
      <c r="E3" s="2"/>
      <c r="F3" s="14"/>
      <c r="G3" s="14"/>
      <c r="H3" s="14"/>
      <c r="I3" s="14"/>
      <c r="J3" s="2" t="s">
        <v>199</v>
      </c>
      <c r="K3" s="2">
        <v>5198</v>
      </c>
      <c r="L3" s="2"/>
      <c r="M3" s="2">
        <v>2007.11</v>
      </c>
      <c r="N3" s="14"/>
      <c r="O3" s="14"/>
      <c r="P3" s="14"/>
      <c r="Q3" s="14"/>
    </row>
    <row r="4" ht="14" spans="1:17">
      <c r="A4" s="6" t="s">
        <v>880</v>
      </c>
      <c r="B4" s="7">
        <v>101.485083333333</v>
      </c>
      <c r="C4" s="7">
        <v>36.5024166666667</v>
      </c>
      <c r="D4" s="2"/>
      <c r="E4" s="2"/>
      <c r="F4" s="14"/>
      <c r="G4" s="14"/>
      <c r="H4" s="14"/>
      <c r="I4" s="14"/>
      <c r="J4" s="2" t="s">
        <v>180</v>
      </c>
      <c r="K4" s="2">
        <v>145</v>
      </c>
      <c r="L4" s="2"/>
      <c r="M4" s="2">
        <v>2001.11</v>
      </c>
      <c r="N4" s="14"/>
      <c r="O4" s="14"/>
      <c r="P4" s="14"/>
      <c r="Q4" s="14"/>
    </row>
    <row r="5" ht="14" spans="1:17">
      <c r="A5" s="8" t="s">
        <v>881</v>
      </c>
      <c r="B5" s="9">
        <v>101.429388888889</v>
      </c>
      <c r="C5" s="9">
        <v>36.4603333333333</v>
      </c>
      <c r="D5" s="2"/>
      <c r="E5" s="2"/>
      <c r="F5" s="14"/>
      <c r="G5" s="14"/>
      <c r="H5" s="14"/>
      <c r="I5" s="14"/>
      <c r="J5" s="2" t="s">
        <v>180</v>
      </c>
      <c r="K5" s="2">
        <v>500</v>
      </c>
      <c r="L5" s="2"/>
      <c r="M5" s="2">
        <v>1999.11</v>
      </c>
      <c r="N5" s="14"/>
      <c r="O5" s="14"/>
      <c r="P5" s="14"/>
      <c r="Q5" s="14"/>
    </row>
    <row r="6" ht="14" spans="1:17">
      <c r="A6" s="6" t="s">
        <v>882</v>
      </c>
      <c r="B6" s="7">
        <v>101.799416666667</v>
      </c>
      <c r="C6" s="7">
        <v>36.3305833333333</v>
      </c>
      <c r="D6" s="2"/>
      <c r="E6" s="2"/>
      <c r="F6" s="14"/>
      <c r="G6" s="14"/>
      <c r="H6" s="14"/>
      <c r="I6" s="14"/>
      <c r="J6" s="2" t="s">
        <v>199</v>
      </c>
      <c r="K6" s="2">
        <v>264</v>
      </c>
      <c r="L6" s="2"/>
      <c r="M6" s="2">
        <v>1982.01</v>
      </c>
      <c r="N6" s="14"/>
      <c r="O6" s="14"/>
      <c r="P6" s="14"/>
      <c r="Q6" s="14"/>
    </row>
    <row r="7" ht="14" spans="1:17">
      <c r="A7" s="6" t="s">
        <v>883</v>
      </c>
      <c r="B7" s="7">
        <v>101.825944444444</v>
      </c>
      <c r="C7" s="7">
        <v>36.3981111111111</v>
      </c>
      <c r="D7" s="2"/>
      <c r="E7" s="2"/>
      <c r="F7" s="14"/>
      <c r="G7" s="14"/>
      <c r="H7" s="14"/>
      <c r="I7" s="14"/>
      <c r="J7" s="2" t="s">
        <v>199</v>
      </c>
      <c r="K7" s="2">
        <v>222</v>
      </c>
      <c r="L7" s="2"/>
      <c r="M7" s="2">
        <v>1974.11</v>
      </c>
      <c r="N7" s="14"/>
      <c r="O7" s="14"/>
      <c r="P7" s="14"/>
      <c r="Q7" s="14"/>
    </row>
    <row r="8" ht="14" spans="1:17">
      <c r="A8" s="6" t="s">
        <v>884</v>
      </c>
      <c r="B8" s="7">
        <v>101.522194444444</v>
      </c>
      <c r="C8" s="7">
        <v>36.6543055555556</v>
      </c>
      <c r="D8" s="2"/>
      <c r="E8" s="2"/>
      <c r="F8" s="14"/>
      <c r="G8" s="14"/>
      <c r="H8" s="14"/>
      <c r="I8" s="14"/>
      <c r="J8" s="2" t="s">
        <v>180</v>
      </c>
      <c r="K8" s="2">
        <v>200</v>
      </c>
      <c r="L8" s="2"/>
      <c r="M8" s="2">
        <v>1988.06</v>
      </c>
      <c r="N8" s="14"/>
      <c r="O8" s="14"/>
      <c r="P8" s="14"/>
      <c r="Q8" s="14"/>
    </row>
    <row r="9" ht="14" spans="1:17">
      <c r="A9" s="6" t="s">
        <v>885</v>
      </c>
      <c r="B9" s="7">
        <v>101.522527777778</v>
      </c>
      <c r="C9" s="7">
        <v>36.6543055555556</v>
      </c>
      <c r="D9" s="2"/>
      <c r="E9" s="2"/>
      <c r="F9" s="14"/>
      <c r="G9" s="14"/>
      <c r="H9" s="14"/>
      <c r="I9" s="14"/>
      <c r="J9" s="2" t="s">
        <v>180</v>
      </c>
      <c r="K9" s="2">
        <v>290</v>
      </c>
      <c r="L9" s="2"/>
      <c r="M9" s="2">
        <v>1988.06</v>
      </c>
      <c r="N9" s="14"/>
      <c r="O9" s="14"/>
      <c r="P9" s="14"/>
      <c r="Q9" s="14"/>
    </row>
    <row r="10" ht="14" spans="1:17">
      <c r="A10" s="6" t="s">
        <v>886</v>
      </c>
      <c r="B10" s="7">
        <v>101.522416666667</v>
      </c>
      <c r="C10" s="7">
        <v>36.6869444444444</v>
      </c>
      <c r="D10" s="2"/>
      <c r="E10" s="2"/>
      <c r="F10" s="14"/>
      <c r="G10" s="14"/>
      <c r="H10" s="14"/>
      <c r="I10" s="14"/>
      <c r="J10" s="2" t="s">
        <v>180</v>
      </c>
      <c r="K10" s="2">
        <v>810</v>
      </c>
      <c r="L10" s="2"/>
      <c r="M10" s="2">
        <v>1975.08</v>
      </c>
      <c r="N10" s="14"/>
      <c r="O10" s="14"/>
      <c r="P10" s="14"/>
      <c r="Q10" s="14"/>
    </row>
    <row r="11" ht="14" spans="1:17">
      <c r="A11" s="6" t="s">
        <v>887</v>
      </c>
      <c r="B11" s="10">
        <v>101.522027777778</v>
      </c>
      <c r="C11" s="10">
        <v>36.6542777777778</v>
      </c>
      <c r="D11" s="2"/>
      <c r="E11" s="2"/>
      <c r="F11" s="14"/>
      <c r="G11" s="14"/>
      <c r="H11" s="14"/>
      <c r="I11" s="14"/>
      <c r="J11" s="2" t="s">
        <v>180</v>
      </c>
      <c r="K11" s="2">
        <v>210</v>
      </c>
      <c r="L11" s="2"/>
      <c r="M11" s="2">
        <v>1988.06</v>
      </c>
      <c r="N11" s="14"/>
      <c r="O11" s="14"/>
      <c r="P11" s="14"/>
      <c r="Q11" s="14"/>
    </row>
    <row r="12" ht="14" spans="1:17">
      <c r="A12" s="6" t="s">
        <v>888</v>
      </c>
      <c r="B12" s="7">
        <v>101.522333333333</v>
      </c>
      <c r="C12" s="7">
        <v>36.6543333333333</v>
      </c>
      <c r="D12" s="2"/>
      <c r="E12" s="2"/>
      <c r="F12" s="14"/>
      <c r="G12" s="14"/>
      <c r="H12" s="14"/>
      <c r="I12" s="14"/>
      <c r="J12" s="2" t="s">
        <v>180</v>
      </c>
      <c r="K12" s="2">
        <v>847</v>
      </c>
      <c r="L12" s="2"/>
      <c r="M12" s="2">
        <v>2003.07</v>
      </c>
      <c r="N12" s="14"/>
      <c r="O12" s="14"/>
      <c r="P12" s="14"/>
      <c r="Q12" s="14"/>
    </row>
    <row r="13" ht="14" spans="1:17">
      <c r="A13" s="6" t="s">
        <v>889</v>
      </c>
      <c r="B13" s="7">
        <v>101.381388888889</v>
      </c>
      <c r="C13" s="7">
        <v>36.7344722222222</v>
      </c>
      <c r="D13" s="2"/>
      <c r="E13" s="2"/>
      <c r="F13" s="14"/>
      <c r="G13" s="14"/>
      <c r="H13" s="14"/>
      <c r="I13" s="14"/>
      <c r="J13" s="2" t="s">
        <v>180</v>
      </c>
      <c r="K13" s="2">
        <v>200</v>
      </c>
      <c r="L13" s="2"/>
      <c r="M13" s="2">
        <v>1997.05</v>
      </c>
      <c r="N13" s="14"/>
      <c r="O13" s="14"/>
      <c r="P13" s="14"/>
      <c r="Q13" s="14"/>
    </row>
    <row r="14" ht="14" spans="1:17">
      <c r="A14" s="6" t="s">
        <v>890</v>
      </c>
      <c r="B14" s="11">
        <v>101.531444444444</v>
      </c>
      <c r="C14" s="11">
        <v>36.5237777777778</v>
      </c>
      <c r="D14" s="2"/>
      <c r="E14" s="2"/>
      <c r="F14" s="14"/>
      <c r="G14" s="14"/>
      <c r="H14" s="14"/>
      <c r="I14" s="14"/>
      <c r="J14" s="2" t="s">
        <v>180</v>
      </c>
      <c r="K14" s="2">
        <v>949</v>
      </c>
      <c r="L14" s="2"/>
      <c r="M14" s="2">
        <v>1998.07</v>
      </c>
      <c r="N14" s="14"/>
      <c r="O14" s="14"/>
      <c r="P14" s="14"/>
      <c r="Q14" s="14"/>
    </row>
    <row r="15" ht="14" spans="1:17">
      <c r="A15" s="6" t="s">
        <v>891</v>
      </c>
      <c r="B15" s="7">
        <v>101.544305555556</v>
      </c>
      <c r="C15" s="7">
        <v>36.5079444444444</v>
      </c>
      <c r="D15" s="2"/>
      <c r="E15" s="2"/>
      <c r="F15" s="14"/>
      <c r="G15" s="14"/>
      <c r="H15" s="14"/>
      <c r="I15" s="14"/>
      <c r="J15" s="2" t="s">
        <v>180</v>
      </c>
      <c r="K15" s="2">
        <v>423</v>
      </c>
      <c r="L15" s="2"/>
      <c r="M15" s="2">
        <v>1978.06</v>
      </c>
      <c r="N15" s="14"/>
      <c r="O15" s="14"/>
      <c r="P15" s="14"/>
      <c r="Q15" s="14"/>
    </row>
    <row r="16" ht="14" spans="1:17">
      <c r="A16" s="6" t="s">
        <v>892</v>
      </c>
      <c r="B16" s="7">
        <v>101.531472222222</v>
      </c>
      <c r="C16" s="7">
        <v>36.5239444444444</v>
      </c>
      <c r="D16" s="2"/>
      <c r="E16" s="2"/>
      <c r="F16" s="14"/>
      <c r="G16" s="14"/>
      <c r="H16" s="14"/>
      <c r="I16" s="14"/>
      <c r="J16" s="2" t="s">
        <v>180</v>
      </c>
      <c r="K16" s="2">
        <v>186</v>
      </c>
      <c r="L16" s="2"/>
      <c r="M16" s="2">
        <v>2010.06</v>
      </c>
      <c r="N16" s="14"/>
      <c r="O16" s="14"/>
      <c r="P16" s="14"/>
      <c r="Q16" s="14"/>
    </row>
    <row r="17" ht="14" spans="1:17">
      <c r="A17" s="6" t="s">
        <v>893</v>
      </c>
      <c r="B17" s="7">
        <v>101.363722222222</v>
      </c>
      <c r="C17" s="7">
        <v>36.5316388888889</v>
      </c>
      <c r="D17" s="2"/>
      <c r="E17" s="2"/>
      <c r="F17" s="14"/>
      <c r="G17" s="14"/>
      <c r="H17" s="14"/>
      <c r="I17" s="14"/>
      <c r="J17" s="2" t="s">
        <v>199</v>
      </c>
      <c r="K17" s="2">
        <v>2636</v>
      </c>
      <c r="L17" s="2"/>
      <c r="M17" s="2">
        <v>2003.11</v>
      </c>
      <c r="N17" s="14"/>
      <c r="O17" s="14"/>
      <c r="P17" s="14"/>
      <c r="Q17" s="14"/>
    </row>
    <row r="18" ht="14" spans="1:17">
      <c r="A18" s="6" t="s">
        <v>894</v>
      </c>
      <c r="B18" s="7">
        <v>101.509416666667</v>
      </c>
      <c r="C18" s="7">
        <v>36.8609444444444</v>
      </c>
      <c r="D18" s="2"/>
      <c r="E18" s="2"/>
      <c r="F18" s="14"/>
      <c r="G18" s="14"/>
      <c r="H18" s="14"/>
      <c r="I18" s="14"/>
      <c r="J18" s="2" t="s">
        <v>199</v>
      </c>
      <c r="K18" s="2">
        <v>2164</v>
      </c>
      <c r="L18" s="2"/>
      <c r="M18" s="2">
        <v>2002.03</v>
      </c>
      <c r="N18" s="14"/>
      <c r="O18" s="14"/>
      <c r="P18" s="14"/>
      <c r="Q18" s="14"/>
    </row>
    <row r="19" ht="14" spans="1:17">
      <c r="A19" s="6" t="s">
        <v>895</v>
      </c>
      <c r="B19" s="10">
        <v>101.551</v>
      </c>
      <c r="C19" s="10">
        <v>36.4886388888889</v>
      </c>
      <c r="D19" s="2"/>
      <c r="E19" s="2"/>
      <c r="F19" s="14"/>
      <c r="G19" s="14"/>
      <c r="H19" s="14"/>
      <c r="I19" s="14"/>
      <c r="J19" s="2" t="s">
        <v>180</v>
      </c>
      <c r="K19" s="2">
        <v>949</v>
      </c>
      <c r="L19" s="2"/>
      <c r="M19" s="2">
        <v>1999.11</v>
      </c>
      <c r="N19" s="14"/>
      <c r="O19" s="14"/>
      <c r="P19" s="14"/>
      <c r="Q19" s="14"/>
    </row>
    <row r="20" ht="14" spans="1:17">
      <c r="A20" s="6" t="s">
        <v>896</v>
      </c>
      <c r="B20" s="7">
        <v>101.387361111111</v>
      </c>
      <c r="C20" s="7">
        <v>36.8845277777778</v>
      </c>
      <c r="D20" s="2"/>
      <c r="E20" s="2"/>
      <c r="F20" s="14"/>
      <c r="G20" s="14"/>
      <c r="H20" s="14"/>
      <c r="I20" s="14"/>
      <c r="J20" s="2" t="s">
        <v>199</v>
      </c>
      <c r="K20" s="2">
        <v>7568</v>
      </c>
      <c r="L20" s="2"/>
      <c r="M20" s="2">
        <v>2011.11</v>
      </c>
      <c r="N20" s="14"/>
      <c r="O20" s="14"/>
      <c r="P20" s="14"/>
      <c r="Q20" s="14"/>
    </row>
    <row r="21" ht="28" spans="1:17">
      <c r="A21" s="12" t="s">
        <v>897</v>
      </c>
      <c r="B21" s="7">
        <v>101.568722222222</v>
      </c>
      <c r="C21" s="7">
        <v>36.4493055555556</v>
      </c>
      <c r="D21" s="2"/>
      <c r="E21" s="2"/>
      <c r="F21" s="14"/>
      <c r="G21" s="14"/>
      <c r="H21" s="14"/>
      <c r="I21" s="14"/>
      <c r="J21" s="2" t="s">
        <v>180</v>
      </c>
      <c r="K21" s="2">
        <v>160</v>
      </c>
      <c r="L21" s="2"/>
      <c r="M21" s="2">
        <v>2001.11</v>
      </c>
      <c r="N21" s="14"/>
      <c r="O21" s="14"/>
      <c r="P21" s="14"/>
      <c r="Q21" s="14"/>
    </row>
    <row r="22" ht="26" spans="1:17">
      <c r="A22" s="13" t="s">
        <v>898</v>
      </c>
      <c r="B22" s="7">
        <v>101.478277777778</v>
      </c>
      <c r="C22" s="7">
        <v>36.3952777777778</v>
      </c>
      <c r="D22" s="2"/>
      <c r="E22" s="2"/>
      <c r="F22" s="14"/>
      <c r="G22" s="14"/>
      <c r="H22" s="14"/>
      <c r="I22" s="14"/>
      <c r="J22" s="2" t="s">
        <v>180</v>
      </c>
      <c r="K22" s="2">
        <v>464</v>
      </c>
      <c r="L22" s="2"/>
      <c r="M22" s="2">
        <v>2006.09</v>
      </c>
      <c r="N22" s="14"/>
      <c r="O22" s="14"/>
      <c r="P22" s="14"/>
      <c r="Q22" s="14"/>
    </row>
    <row r="23" ht="28" spans="1:17">
      <c r="A23" s="12" t="s">
        <v>899</v>
      </c>
      <c r="B23" s="7">
        <v>101.560472222222</v>
      </c>
      <c r="C23" s="7">
        <v>36.3789722222222</v>
      </c>
      <c r="D23" s="2"/>
      <c r="E23" s="2"/>
      <c r="F23" s="14"/>
      <c r="G23" s="14"/>
      <c r="H23" s="14"/>
      <c r="I23" s="14"/>
      <c r="J23" s="2" t="s">
        <v>180</v>
      </c>
      <c r="K23" s="2">
        <v>1285</v>
      </c>
      <c r="L23" s="2"/>
      <c r="M23" s="2">
        <v>2010.11</v>
      </c>
      <c r="N23" s="14"/>
      <c r="O23" s="14"/>
      <c r="P23" s="14"/>
      <c r="Q23" s="14"/>
    </row>
    <row r="24" ht="28" spans="1:17">
      <c r="A24" s="12" t="s">
        <v>900</v>
      </c>
      <c r="B24" s="7">
        <v>101.59175</v>
      </c>
      <c r="C24" s="7">
        <v>36.3857222222222</v>
      </c>
      <c r="D24" s="2"/>
      <c r="E24" s="2"/>
      <c r="F24" s="14"/>
      <c r="G24" s="14"/>
      <c r="H24" s="14"/>
      <c r="I24" s="14"/>
      <c r="J24" s="2" t="s">
        <v>180</v>
      </c>
      <c r="K24" s="2">
        <v>200</v>
      </c>
      <c r="L24" s="2"/>
      <c r="M24" s="2">
        <v>1995.09</v>
      </c>
      <c r="N24" s="14"/>
      <c r="O24" s="14"/>
      <c r="P24" s="14"/>
      <c r="Q24" s="14"/>
    </row>
    <row r="25" ht="28" spans="1:17">
      <c r="A25" s="12" t="s">
        <v>901</v>
      </c>
      <c r="B25" s="7">
        <v>101.619388888889</v>
      </c>
      <c r="C25" s="7">
        <v>36.3827777777778</v>
      </c>
      <c r="D25" s="2"/>
      <c r="E25" s="2"/>
      <c r="F25" s="14"/>
      <c r="G25" s="14"/>
      <c r="H25" s="14"/>
      <c r="I25" s="14"/>
      <c r="J25" s="2" t="s">
        <v>180</v>
      </c>
      <c r="K25" s="2">
        <v>150</v>
      </c>
      <c r="L25" s="2"/>
      <c r="M25" s="2">
        <v>2000.11</v>
      </c>
      <c r="N25" s="14"/>
      <c r="O25" s="14"/>
      <c r="P25" s="14"/>
      <c r="Q25" s="14"/>
    </row>
    <row r="26" ht="28" spans="1:17">
      <c r="A26" s="12" t="s">
        <v>902</v>
      </c>
      <c r="B26" s="7">
        <v>101.478277777778</v>
      </c>
      <c r="C26" s="7">
        <v>36.3951944444444</v>
      </c>
      <c r="D26" s="2"/>
      <c r="E26" s="2"/>
      <c r="F26" s="14"/>
      <c r="G26" s="14"/>
      <c r="H26" s="14"/>
      <c r="I26" s="14"/>
      <c r="J26" s="2" t="s">
        <v>180</v>
      </c>
      <c r="K26" s="2">
        <v>330</v>
      </c>
      <c r="L26" s="2"/>
      <c r="M26" s="2">
        <v>2007.12</v>
      </c>
      <c r="N26" s="14"/>
      <c r="O26" s="14"/>
      <c r="P26" s="14"/>
      <c r="Q26" s="14"/>
    </row>
    <row r="27" ht="28" spans="1:17">
      <c r="A27" s="12" t="s">
        <v>903</v>
      </c>
      <c r="B27" s="7">
        <v>101.716555555556</v>
      </c>
      <c r="C27" s="7">
        <v>36.37375</v>
      </c>
      <c r="D27" s="2"/>
      <c r="E27" s="2"/>
      <c r="F27" s="14"/>
      <c r="G27" s="14"/>
      <c r="H27" s="14"/>
      <c r="I27" s="14"/>
      <c r="J27" s="2" t="s">
        <v>199</v>
      </c>
      <c r="K27" s="2">
        <v>764</v>
      </c>
      <c r="L27" s="2"/>
      <c r="M27" s="2">
        <v>2000.11</v>
      </c>
      <c r="N27" s="14"/>
      <c r="O27" s="14"/>
      <c r="P27" s="14"/>
      <c r="Q27" s="14"/>
    </row>
    <row r="28" ht="28" spans="1:17">
      <c r="A28" s="12" t="s">
        <v>904</v>
      </c>
      <c r="B28" s="7">
        <v>101.650666666667</v>
      </c>
      <c r="C28" s="7">
        <v>36.3712777777778</v>
      </c>
      <c r="D28" s="2"/>
      <c r="E28" s="2"/>
      <c r="F28" s="14"/>
      <c r="G28" s="14"/>
      <c r="H28" s="14"/>
      <c r="I28" s="14"/>
      <c r="J28" s="2" t="s">
        <v>199</v>
      </c>
      <c r="K28" s="2">
        <v>1359</v>
      </c>
      <c r="L28" s="2"/>
      <c r="M28" s="2">
        <v>2001.1</v>
      </c>
      <c r="N28" s="14"/>
      <c r="O28" s="14"/>
      <c r="P28" s="14"/>
      <c r="Q28" s="14"/>
    </row>
    <row r="29" ht="28" spans="1:17">
      <c r="A29" s="12" t="s">
        <v>905</v>
      </c>
      <c r="B29" s="7">
        <v>101.638194444444</v>
      </c>
      <c r="C29" s="7">
        <v>36.5069722222222</v>
      </c>
      <c r="D29" s="2"/>
      <c r="E29" s="2"/>
      <c r="F29" s="14"/>
      <c r="G29" s="14"/>
      <c r="H29" s="14"/>
      <c r="I29" s="14"/>
      <c r="J29" s="2" t="s">
        <v>180</v>
      </c>
      <c r="K29" s="2">
        <v>150</v>
      </c>
      <c r="L29" s="2"/>
      <c r="M29" s="2">
        <v>1992.05</v>
      </c>
      <c r="N29" s="14"/>
      <c r="O29" s="14"/>
      <c r="P29" s="14"/>
      <c r="Q29" s="14"/>
    </row>
    <row r="30" ht="28" spans="1:17">
      <c r="A30" s="12" t="s">
        <v>906</v>
      </c>
      <c r="B30" s="7">
        <v>101.763888888889</v>
      </c>
      <c r="C30" s="7">
        <v>36.3579166666667</v>
      </c>
      <c r="D30" s="2"/>
      <c r="E30" s="2"/>
      <c r="F30" s="14"/>
      <c r="G30" s="14"/>
      <c r="H30" s="14"/>
      <c r="I30" s="14"/>
      <c r="J30" s="2" t="s">
        <v>199</v>
      </c>
      <c r="K30" s="2">
        <v>150</v>
      </c>
      <c r="L30" s="2"/>
      <c r="M30" s="2">
        <v>1996.09</v>
      </c>
      <c r="N30" s="14"/>
      <c r="O30" s="14"/>
      <c r="P30" s="14"/>
      <c r="Q30" s="14"/>
    </row>
    <row r="31" ht="28" spans="1:17">
      <c r="A31" s="12" t="s">
        <v>907</v>
      </c>
      <c r="B31" s="7">
        <v>101.582166666667</v>
      </c>
      <c r="C31" s="7">
        <v>36.4551944444444</v>
      </c>
      <c r="D31" s="2"/>
      <c r="E31" s="2"/>
      <c r="F31" s="14"/>
      <c r="G31" s="14"/>
      <c r="H31" s="14"/>
      <c r="I31" s="14"/>
      <c r="J31" s="2" t="s">
        <v>180</v>
      </c>
      <c r="K31" s="2">
        <v>546</v>
      </c>
      <c r="L31" s="2"/>
      <c r="M31" s="2">
        <v>2005.04</v>
      </c>
      <c r="N31" s="14"/>
      <c r="O31" s="14"/>
      <c r="P31" s="14"/>
      <c r="Q31" s="14"/>
    </row>
    <row r="32" ht="28" spans="1:17">
      <c r="A32" s="12" t="s">
        <v>908</v>
      </c>
      <c r="B32" s="7">
        <v>101.582</v>
      </c>
      <c r="C32" s="7">
        <v>36.4551666666667</v>
      </c>
      <c r="D32" s="2"/>
      <c r="E32" s="2"/>
      <c r="F32" s="14"/>
      <c r="G32" s="14"/>
      <c r="H32" s="14"/>
      <c r="I32" s="14"/>
      <c r="J32" s="2" t="s">
        <v>180</v>
      </c>
      <c r="K32" s="2">
        <v>1174</v>
      </c>
      <c r="L32" s="2"/>
      <c r="M32" s="2">
        <v>2002.08</v>
      </c>
      <c r="N32" s="14"/>
      <c r="O32" s="14"/>
      <c r="P32" s="14"/>
      <c r="Q32" s="14"/>
    </row>
    <row r="33" ht="28" spans="1:17">
      <c r="A33" s="12" t="s">
        <v>909</v>
      </c>
      <c r="B33" s="7">
        <v>101.355361111111</v>
      </c>
      <c r="C33" s="7">
        <v>36.7539444444444</v>
      </c>
      <c r="D33" s="2"/>
      <c r="E33" s="2"/>
      <c r="F33" s="14"/>
      <c r="G33" s="14"/>
      <c r="H33" s="14"/>
      <c r="I33" s="14"/>
      <c r="J33" s="2" t="s">
        <v>199</v>
      </c>
      <c r="K33" s="2">
        <v>1057</v>
      </c>
      <c r="L33" s="2"/>
      <c r="M33" s="2">
        <v>2004.06</v>
      </c>
      <c r="N33" s="14"/>
      <c r="O33" s="14"/>
      <c r="P33" s="14"/>
      <c r="Q33" s="14"/>
    </row>
    <row r="34" ht="28" spans="1:17">
      <c r="A34" s="12" t="s">
        <v>910</v>
      </c>
      <c r="B34" s="7">
        <v>101.462194444444</v>
      </c>
      <c r="C34" s="7">
        <v>36.4225555555556</v>
      </c>
      <c r="D34" s="2"/>
      <c r="E34" s="2"/>
      <c r="F34" s="14"/>
      <c r="G34" s="14"/>
      <c r="H34" s="14"/>
      <c r="I34" s="14"/>
      <c r="J34" s="2" t="s">
        <v>199</v>
      </c>
      <c r="K34" s="2">
        <v>947</v>
      </c>
      <c r="L34" s="2"/>
      <c r="M34" s="2">
        <v>2006.12</v>
      </c>
      <c r="N34" s="14"/>
      <c r="O34" s="14"/>
      <c r="P34" s="14"/>
      <c r="Q34" s="14"/>
    </row>
    <row r="35" spans="14:17">
      <c r="N35" s="16"/>
      <c r="O35" s="16"/>
      <c r="P35" s="16"/>
      <c r="Q35" s="16"/>
    </row>
    <row r="36" spans="14:17">
      <c r="N36" s="16"/>
      <c r="O36" s="16"/>
      <c r="P36" s="16"/>
      <c r="Q36" s="16"/>
    </row>
    <row r="37" spans="14:17">
      <c r="N37" s="16"/>
      <c r="O37" s="16"/>
      <c r="P37" s="16"/>
      <c r="Q37" s="16"/>
    </row>
  </sheetData>
  <mergeCells count="13">
    <mergeCell ref="B1:D1"/>
    <mergeCell ref="G1:I1"/>
    <mergeCell ref="A1:A2"/>
    <mergeCell ref="E1:E2"/>
    <mergeCell ref="F1:F2"/>
    <mergeCell ref="J1:J2"/>
    <mergeCell ref="K1:K2"/>
    <mergeCell ref="L1:L2"/>
    <mergeCell ref="M1:M2"/>
    <mergeCell ref="N1:N2"/>
    <mergeCell ref="O1:O2"/>
    <mergeCell ref="P1:P2"/>
    <mergeCell ref="Q1:Q2"/>
  </mergeCells>
  <dataValidations count="1">
    <dataValidation type="list" allowBlank="1" showInputMessage="1" showErrorMessage="1" sqref="L1">
      <formula1>$R$14:$R$18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N13" sqref="N13"/>
    </sheetView>
  </sheetViews>
  <sheetFormatPr defaultColWidth="9.06666666666667" defaultRowHeight="13.6" outlineLevelRow="1"/>
  <sheetData>
    <row r="1" spans="1:16">
      <c r="A1" s="1" t="s">
        <v>0</v>
      </c>
      <c r="B1" s="1" t="s">
        <v>85</v>
      </c>
      <c r="C1" s="1"/>
      <c r="D1" s="2"/>
      <c r="E1" s="1" t="s">
        <v>3</v>
      </c>
      <c r="F1" s="1" t="s">
        <v>95</v>
      </c>
      <c r="G1" s="1"/>
      <c r="H1" s="2"/>
      <c r="I1" s="1" t="s">
        <v>94</v>
      </c>
      <c r="J1" s="1" t="s">
        <v>173</v>
      </c>
      <c r="K1" s="1" t="s">
        <v>96</v>
      </c>
      <c r="L1" s="1" t="s">
        <v>97</v>
      </c>
      <c r="M1" s="1" t="s">
        <v>557</v>
      </c>
      <c r="N1" s="1" t="s">
        <v>558</v>
      </c>
      <c r="O1" s="1" t="s">
        <v>291</v>
      </c>
      <c r="P1" s="1" t="s">
        <v>911</v>
      </c>
    </row>
    <row r="2" spans="1:16">
      <c r="A2" s="1"/>
      <c r="B2" s="3" t="s">
        <v>90</v>
      </c>
      <c r="C2" s="3" t="s">
        <v>91</v>
      </c>
      <c r="D2" s="4" t="s">
        <v>92</v>
      </c>
      <c r="E2" s="1"/>
      <c r="F2" s="4" t="s">
        <v>104</v>
      </c>
      <c r="G2" s="4" t="s">
        <v>105</v>
      </c>
      <c r="H2" s="4" t="s">
        <v>106</v>
      </c>
      <c r="I2" s="1"/>
      <c r="J2" s="1"/>
      <c r="K2" s="1"/>
      <c r="L2" s="1"/>
      <c r="M2" s="1"/>
      <c r="N2" s="1"/>
      <c r="O2" s="1"/>
      <c r="P2" s="1"/>
    </row>
  </sheetData>
  <mergeCells count="12">
    <mergeCell ref="B1:D1"/>
    <mergeCell ref="F1:H1"/>
    <mergeCell ref="A1:A2"/>
    <mergeCell ref="E1:E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workbookViewId="0">
      <selection activeCell="C3" sqref="C3"/>
    </sheetView>
  </sheetViews>
  <sheetFormatPr defaultColWidth="9.06666666666667" defaultRowHeight="13.6" outlineLevelRow="2"/>
  <cols>
    <col min="3" max="5" width="10.5333333333333" customWidth="1"/>
    <col min="9" max="9" width="15" customWidth="1"/>
    <col min="10" max="10" width="14.4416666666667" customWidth="1"/>
    <col min="11" max="11" width="12.775" customWidth="1"/>
    <col min="12" max="12" width="15.275" customWidth="1"/>
  </cols>
  <sheetData>
    <row r="1" spans="1:12">
      <c r="A1" s="77" t="s">
        <v>0</v>
      </c>
      <c r="B1" s="77" t="s">
        <v>1</v>
      </c>
      <c r="C1" s="77" t="s">
        <v>2</v>
      </c>
      <c r="D1" s="77" t="s">
        <v>85</v>
      </c>
      <c r="E1" s="77"/>
      <c r="F1" s="87"/>
      <c r="G1" s="77" t="s">
        <v>3</v>
      </c>
      <c r="H1" s="77" t="s">
        <v>5</v>
      </c>
      <c r="I1" s="99" t="s">
        <v>86</v>
      </c>
      <c r="J1" s="99" t="s">
        <v>87</v>
      </c>
      <c r="K1" s="99" t="s">
        <v>88</v>
      </c>
      <c r="L1" s="99" t="s">
        <v>89</v>
      </c>
    </row>
    <row r="2" spans="1:12">
      <c r="A2" s="87"/>
      <c r="B2" s="87"/>
      <c r="C2" s="87"/>
      <c r="D2" s="55" t="s">
        <v>90</v>
      </c>
      <c r="E2" s="55" t="s">
        <v>91</v>
      </c>
      <c r="F2" s="65" t="s">
        <v>92</v>
      </c>
      <c r="G2" s="87"/>
      <c r="H2" s="87"/>
      <c r="I2" s="100"/>
      <c r="J2" s="100"/>
      <c r="K2" s="100"/>
      <c r="L2" s="100"/>
    </row>
    <row r="3" spans="1:12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</row>
  </sheetData>
  <mergeCells count="10">
    <mergeCell ref="D1:F1"/>
    <mergeCell ref="A1:A2"/>
    <mergeCell ref="B1:B2"/>
    <mergeCell ref="C1:C2"/>
    <mergeCell ref="G1:G2"/>
    <mergeCell ref="H1:H2"/>
    <mergeCell ref="I1:I2"/>
    <mergeCell ref="J1:J2"/>
    <mergeCell ref="K1:K2"/>
    <mergeCell ref="L1:L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2"/>
  <sheetViews>
    <sheetView workbookViewId="0">
      <selection activeCell="L3" sqref="L3:Q31"/>
    </sheetView>
  </sheetViews>
  <sheetFormatPr defaultColWidth="9.06666666666667" defaultRowHeight="13.6"/>
  <cols>
    <col min="1" max="1" width="10.8333333333333" style="5" customWidth="1"/>
    <col min="2" max="3" width="9.06666666666667" style="5"/>
    <col min="4" max="5" width="10.5333333333333" customWidth="1"/>
    <col min="7" max="11" width="9.06666666666667" style="5"/>
    <col min="12" max="12" width="15.9666666666667" style="5" customWidth="1"/>
    <col min="13" max="14" width="9.06666666666667" style="5"/>
    <col min="15" max="15" width="11.525" style="5" customWidth="1"/>
    <col min="16" max="16" width="9.06666666666667" style="5"/>
    <col min="17" max="17" width="11.525" style="5" customWidth="1"/>
    <col min="18" max="18" width="13.6083333333333" style="5" customWidth="1"/>
    <col min="19" max="16384" width="9.06666666666667" style="5"/>
  </cols>
  <sheetData>
    <row r="1" spans="1:19">
      <c r="A1" s="76" t="s">
        <v>0</v>
      </c>
      <c r="B1" s="1" t="s">
        <v>1</v>
      </c>
      <c r="C1" s="1" t="s">
        <v>2</v>
      </c>
      <c r="D1" s="77" t="s">
        <v>93</v>
      </c>
      <c r="E1" s="77"/>
      <c r="F1" s="87"/>
      <c r="G1" s="1" t="s">
        <v>3</v>
      </c>
      <c r="H1" s="76" t="s">
        <v>94</v>
      </c>
      <c r="I1" s="76" t="s">
        <v>95</v>
      </c>
      <c r="J1" s="76"/>
      <c r="K1" s="76"/>
      <c r="L1" s="76" t="s">
        <v>96</v>
      </c>
      <c r="M1" s="76" t="s">
        <v>97</v>
      </c>
      <c r="N1" s="76" t="s">
        <v>98</v>
      </c>
      <c r="O1" s="76" t="s">
        <v>99</v>
      </c>
      <c r="P1" s="76" t="s">
        <v>100</v>
      </c>
      <c r="Q1" s="76" t="s">
        <v>101</v>
      </c>
      <c r="R1" s="76" t="s">
        <v>102</v>
      </c>
      <c r="S1" s="76" t="s">
        <v>103</v>
      </c>
    </row>
    <row r="2" spans="1:19">
      <c r="A2" s="14"/>
      <c r="B2" s="2"/>
      <c r="C2" s="2"/>
      <c r="D2" s="55" t="s">
        <v>90</v>
      </c>
      <c r="E2" s="55" t="s">
        <v>91</v>
      </c>
      <c r="F2" s="65" t="s">
        <v>92</v>
      </c>
      <c r="G2" s="2"/>
      <c r="H2" s="14"/>
      <c r="I2" s="92" t="s">
        <v>104</v>
      </c>
      <c r="J2" s="92" t="s">
        <v>105</v>
      </c>
      <c r="K2" s="92" t="s">
        <v>106</v>
      </c>
      <c r="L2" s="14"/>
      <c r="M2" s="76"/>
      <c r="N2" s="14"/>
      <c r="O2" s="14"/>
      <c r="P2" s="14"/>
      <c r="Q2" s="14"/>
      <c r="R2" s="14"/>
      <c r="S2" s="14"/>
    </row>
    <row r="3" ht="23" customHeight="1" spans="1:19">
      <c r="A3" s="78" t="s">
        <v>107</v>
      </c>
      <c r="B3" s="79"/>
      <c r="C3" s="79"/>
      <c r="D3" s="80">
        <v>101.39078</v>
      </c>
      <c r="E3" s="80">
        <v>36.90923</v>
      </c>
      <c r="F3" s="87"/>
      <c r="G3" s="2"/>
      <c r="H3" s="14" t="s">
        <v>55</v>
      </c>
      <c r="I3" s="14" t="s">
        <v>108</v>
      </c>
      <c r="J3" s="14" t="s">
        <v>109</v>
      </c>
      <c r="K3" s="14"/>
      <c r="L3" s="93" t="s">
        <v>110</v>
      </c>
      <c r="M3" s="93" t="s">
        <v>111</v>
      </c>
      <c r="N3" s="93" t="s">
        <v>112</v>
      </c>
      <c r="O3" s="93"/>
      <c r="P3" s="93"/>
      <c r="Q3" s="93"/>
      <c r="R3" s="14"/>
      <c r="S3" s="14">
        <v>11.775</v>
      </c>
    </row>
    <row r="4" ht="14" spans="1:19">
      <c r="A4" s="81" t="s">
        <v>113</v>
      </c>
      <c r="B4" s="79"/>
      <c r="C4" s="79"/>
      <c r="D4" s="80">
        <v>101.364777777778</v>
      </c>
      <c r="E4" s="88">
        <v>36.6142777777778</v>
      </c>
      <c r="F4" s="87"/>
      <c r="G4" s="2"/>
      <c r="H4" s="14" t="s">
        <v>45</v>
      </c>
      <c r="I4" s="14" t="s">
        <v>108</v>
      </c>
      <c r="J4" s="14" t="s">
        <v>114</v>
      </c>
      <c r="K4" s="14"/>
      <c r="L4" s="94" t="s">
        <v>115</v>
      </c>
      <c r="M4" s="96">
        <v>2005.08</v>
      </c>
      <c r="N4" s="93" t="s">
        <v>112</v>
      </c>
      <c r="O4" s="94">
        <v>1988</v>
      </c>
      <c r="P4" s="94">
        <v>1720</v>
      </c>
      <c r="Q4" s="94">
        <v>162</v>
      </c>
      <c r="R4" s="14">
        <v>851778.5965</v>
      </c>
      <c r="S4" s="14">
        <v>9.51</v>
      </c>
    </row>
    <row r="5" ht="14" spans="1:19">
      <c r="A5" s="81" t="s">
        <v>116</v>
      </c>
      <c r="B5" s="79"/>
      <c r="C5" s="79"/>
      <c r="D5" s="82">
        <v>101.605777777778</v>
      </c>
      <c r="E5" s="89">
        <v>36.495</v>
      </c>
      <c r="F5" s="87"/>
      <c r="G5" s="2"/>
      <c r="H5" s="14" t="s">
        <v>41</v>
      </c>
      <c r="I5" s="14" t="s">
        <v>108</v>
      </c>
      <c r="J5" s="14" t="s">
        <v>117</v>
      </c>
      <c r="K5" s="14"/>
      <c r="L5" s="94" t="s">
        <v>118</v>
      </c>
      <c r="M5" s="97">
        <v>1974.1</v>
      </c>
      <c r="N5" s="93" t="s">
        <v>112</v>
      </c>
      <c r="O5" s="94">
        <v>1320</v>
      </c>
      <c r="P5" s="94">
        <v>1300</v>
      </c>
      <c r="Q5" s="94">
        <v>20</v>
      </c>
      <c r="R5" s="14">
        <v>421497.13</v>
      </c>
      <c r="S5" s="14">
        <v>7.17</v>
      </c>
    </row>
    <row r="6" ht="14" spans="1:19">
      <c r="A6" s="83" t="s">
        <v>119</v>
      </c>
      <c r="B6" s="79"/>
      <c r="C6" s="79"/>
      <c r="D6" s="84">
        <v>101.511</v>
      </c>
      <c r="E6" s="88">
        <v>36.5292222222222</v>
      </c>
      <c r="F6" s="87"/>
      <c r="G6" s="2"/>
      <c r="H6" s="14" t="s">
        <v>58</v>
      </c>
      <c r="I6" s="14" t="s">
        <v>108</v>
      </c>
      <c r="J6" s="14" t="s">
        <v>120</v>
      </c>
      <c r="K6" s="14"/>
      <c r="L6" s="95" t="s">
        <v>121</v>
      </c>
      <c r="M6" s="96">
        <v>1968.09</v>
      </c>
      <c r="N6" s="93" t="s">
        <v>122</v>
      </c>
      <c r="O6" s="94">
        <v>950</v>
      </c>
      <c r="P6" s="94">
        <v>890</v>
      </c>
      <c r="Q6" s="94">
        <v>38</v>
      </c>
      <c r="R6" s="14">
        <v>613597.8885</v>
      </c>
      <c r="S6" s="14">
        <v>8.655</v>
      </c>
    </row>
    <row r="7" ht="14" spans="1:19">
      <c r="A7" s="83" t="s">
        <v>123</v>
      </c>
      <c r="B7" s="79"/>
      <c r="C7" s="79"/>
      <c r="D7" s="84">
        <v>101.537722222222</v>
      </c>
      <c r="E7" s="88">
        <v>36.8348333333333</v>
      </c>
      <c r="F7" s="87"/>
      <c r="G7" s="2"/>
      <c r="H7" s="14" t="s">
        <v>44</v>
      </c>
      <c r="I7" s="14" t="s">
        <v>108</v>
      </c>
      <c r="J7" s="14" t="s">
        <v>124</v>
      </c>
      <c r="K7" s="14"/>
      <c r="L7" s="94" t="s">
        <v>125</v>
      </c>
      <c r="M7" s="96">
        <v>1978.08</v>
      </c>
      <c r="N7" s="93" t="s">
        <v>122</v>
      </c>
      <c r="O7" s="94">
        <v>765</v>
      </c>
      <c r="P7" s="94">
        <v>517</v>
      </c>
      <c r="Q7" s="94">
        <v>27</v>
      </c>
      <c r="R7" s="14">
        <v>322613.0158</v>
      </c>
      <c r="S7" s="14">
        <v>4.725</v>
      </c>
    </row>
    <row r="8" ht="14" spans="1:19">
      <c r="A8" s="83" t="s">
        <v>126</v>
      </c>
      <c r="B8" s="79"/>
      <c r="C8" s="79"/>
      <c r="D8" s="80">
        <v>101.744527777778</v>
      </c>
      <c r="E8" s="88">
        <v>36.3921944444444</v>
      </c>
      <c r="F8" s="87"/>
      <c r="G8" s="2"/>
      <c r="H8" s="14" t="s">
        <v>40</v>
      </c>
      <c r="I8" s="14" t="s">
        <v>108</v>
      </c>
      <c r="J8" s="14" t="s">
        <v>127</v>
      </c>
      <c r="K8" s="14"/>
      <c r="L8" s="94" t="s">
        <v>128</v>
      </c>
      <c r="M8" s="96">
        <v>1992.1</v>
      </c>
      <c r="N8" s="93" t="s">
        <v>122</v>
      </c>
      <c r="O8" s="94">
        <v>782</v>
      </c>
      <c r="P8" s="94">
        <v>618</v>
      </c>
      <c r="Q8" s="94">
        <v>34</v>
      </c>
      <c r="R8" s="14">
        <v>286787.8847</v>
      </c>
      <c r="S8" s="14">
        <v>4.26</v>
      </c>
    </row>
    <row r="9" ht="14" spans="1:19">
      <c r="A9" s="83" t="s">
        <v>129</v>
      </c>
      <c r="B9" s="79"/>
      <c r="C9" s="79"/>
      <c r="D9" s="84">
        <v>101.393583333333</v>
      </c>
      <c r="E9" s="88">
        <v>36.6016388888889</v>
      </c>
      <c r="F9" s="87"/>
      <c r="G9" s="2"/>
      <c r="H9" s="14" t="s">
        <v>45</v>
      </c>
      <c r="I9" s="14" t="s">
        <v>108</v>
      </c>
      <c r="J9" s="14" t="s">
        <v>114</v>
      </c>
      <c r="K9" s="14"/>
      <c r="L9" s="94" t="s">
        <v>130</v>
      </c>
      <c r="M9" s="96">
        <v>1982.11</v>
      </c>
      <c r="N9" s="93" t="s">
        <v>122</v>
      </c>
      <c r="O9" s="94">
        <v>107</v>
      </c>
      <c r="P9" s="94">
        <v>97</v>
      </c>
      <c r="Q9" s="94">
        <v>10</v>
      </c>
      <c r="R9" s="14">
        <v>46950.6263</v>
      </c>
      <c r="S9" s="14">
        <v>1.695</v>
      </c>
    </row>
    <row r="10" ht="14" spans="1:19">
      <c r="A10" s="83" t="s">
        <v>131</v>
      </c>
      <c r="B10" s="79"/>
      <c r="C10" s="79"/>
      <c r="D10" s="84">
        <v>101.551388888889</v>
      </c>
      <c r="E10" s="88">
        <v>36.5166666666667</v>
      </c>
      <c r="F10" s="87"/>
      <c r="G10" s="2"/>
      <c r="H10" s="14" t="s">
        <v>58</v>
      </c>
      <c r="I10" s="14" t="s">
        <v>108</v>
      </c>
      <c r="J10" s="14" t="s">
        <v>120</v>
      </c>
      <c r="K10" s="14"/>
      <c r="L10" s="94" t="s">
        <v>121</v>
      </c>
      <c r="M10" s="96">
        <v>1959.09</v>
      </c>
      <c r="N10" s="93" t="s">
        <v>132</v>
      </c>
      <c r="O10" s="94">
        <v>52.5</v>
      </c>
      <c r="P10" s="94">
        <v>28</v>
      </c>
      <c r="Q10" s="94">
        <v>2</v>
      </c>
      <c r="R10" s="14">
        <v>53396.6612</v>
      </c>
      <c r="S10" s="14">
        <v>1.305</v>
      </c>
    </row>
    <row r="11" ht="14" spans="1:19">
      <c r="A11" s="81" t="s">
        <v>133</v>
      </c>
      <c r="B11" s="79"/>
      <c r="C11" s="79"/>
      <c r="D11" s="80">
        <v>101.666694444444</v>
      </c>
      <c r="E11" s="88">
        <v>36.49075</v>
      </c>
      <c r="F11" s="87"/>
      <c r="G11" s="2"/>
      <c r="H11" s="14" t="s">
        <v>52</v>
      </c>
      <c r="I11" s="14" t="s">
        <v>108</v>
      </c>
      <c r="J11" s="14" t="s">
        <v>134</v>
      </c>
      <c r="K11" s="14"/>
      <c r="L11" s="94" t="s">
        <v>128</v>
      </c>
      <c r="M11" s="96">
        <v>1976.1</v>
      </c>
      <c r="N11" s="93" t="s">
        <v>132</v>
      </c>
      <c r="O11" s="94">
        <v>10.35</v>
      </c>
      <c r="P11" s="94">
        <v>8.85</v>
      </c>
      <c r="Q11" s="94">
        <v>0.5</v>
      </c>
      <c r="R11" s="14">
        <v>8666.8359</v>
      </c>
      <c r="S11" s="14">
        <v>0.795</v>
      </c>
    </row>
    <row r="12" ht="14" spans="1:19">
      <c r="A12" s="81" t="s">
        <v>135</v>
      </c>
      <c r="B12" s="79"/>
      <c r="C12" s="79"/>
      <c r="D12" s="84">
        <v>101.684527777778</v>
      </c>
      <c r="E12" s="88">
        <v>36.4799444444444</v>
      </c>
      <c r="F12" s="87"/>
      <c r="G12" s="2"/>
      <c r="H12" s="14" t="s">
        <v>52</v>
      </c>
      <c r="I12" s="14" t="s">
        <v>108</v>
      </c>
      <c r="J12" s="14" t="s">
        <v>134</v>
      </c>
      <c r="K12" s="14"/>
      <c r="L12" s="94" t="s">
        <v>128</v>
      </c>
      <c r="M12" s="96">
        <v>1965.1</v>
      </c>
      <c r="N12" s="93" t="s">
        <v>132</v>
      </c>
      <c r="O12" s="94">
        <v>10.4</v>
      </c>
      <c r="P12" s="94">
        <v>9.3</v>
      </c>
      <c r="Q12" s="94">
        <v>0.5</v>
      </c>
      <c r="R12" s="14">
        <v>14587.305</v>
      </c>
      <c r="S12" s="14">
        <v>1.215</v>
      </c>
    </row>
    <row r="13" ht="14" spans="1:19">
      <c r="A13" s="81" t="s">
        <v>136</v>
      </c>
      <c r="B13" s="79"/>
      <c r="C13" s="79"/>
      <c r="D13" s="84">
        <v>101.465611111111</v>
      </c>
      <c r="E13" s="88">
        <v>36.5947222222222</v>
      </c>
      <c r="F13" s="87"/>
      <c r="G13" s="2"/>
      <c r="H13" s="14" t="s">
        <v>46</v>
      </c>
      <c r="I13" s="14" t="s">
        <v>108</v>
      </c>
      <c r="J13" s="14" t="s">
        <v>114</v>
      </c>
      <c r="K13" s="14"/>
      <c r="L13" s="94" t="s">
        <v>130</v>
      </c>
      <c r="M13" s="96">
        <v>1978.11</v>
      </c>
      <c r="N13" s="93" t="s">
        <v>132</v>
      </c>
      <c r="O13" s="94">
        <v>10.1</v>
      </c>
      <c r="P13" s="94">
        <v>8.05</v>
      </c>
      <c r="Q13" s="94">
        <v>2.05</v>
      </c>
      <c r="R13" s="14">
        <v>10859.9188</v>
      </c>
      <c r="S13" s="14">
        <v>0.66</v>
      </c>
    </row>
    <row r="14" ht="14" spans="1:19">
      <c r="A14" s="81" t="s">
        <v>137</v>
      </c>
      <c r="B14" s="79"/>
      <c r="C14" s="79"/>
      <c r="D14" s="84">
        <v>101.682111111111</v>
      </c>
      <c r="E14" s="88">
        <v>36.4424444444444</v>
      </c>
      <c r="F14" s="87"/>
      <c r="G14" s="2"/>
      <c r="H14" s="14" t="s">
        <v>52</v>
      </c>
      <c r="I14" s="14" t="s">
        <v>108</v>
      </c>
      <c r="J14" s="14" t="s">
        <v>134</v>
      </c>
      <c r="K14" s="14"/>
      <c r="L14" s="94" t="s">
        <v>128</v>
      </c>
      <c r="M14" s="96">
        <v>1988.11</v>
      </c>
      <c r="N14" s="93" t="s">
        <v>132</v>
      </c>
      <c r="O14" s="94">
        <v>48.4</v>
      </c>
      <c r="P14" s="94">
        <v>47.4</v>
      </c>
      <c r="Q14" s="94">
        <v>1</v>
      </c>
      <c r="R14" s="14">
        <v>50063.1653</v>
      </c>
      <c r="S14" s="14">
        <v>1.365</v>
      </c>
    </row>
    <row r="15" ht="14" spans="1:19">
      <c r="A15" s="81" t="s">
        <v>138</v>
      </c>
      <c r="B15" s="79"/>
      <c r="C15" s="79"/>
      <c r="D15" s="82">
        <v>101.508944444444</v>
      </c>
      <c r="E15" s="89">
        <v>36.7799166666667</v>
      </c>
      <c r="F15" s="87"/>
      <c r="G15" s="2"/>
      <c r="H15" s="14" t="s">
        <v>39</v>
      </c>
      <c r="I15" s="14" t="s">
        <v>108</v>
      </c>
      <c r="J15" s="14" t="s">
        <v>139</v>
      </c>
      <c r="K15" s="14"/>
      <c r="L15" s="93" t="s">
        <v>110</v>
      </c>
      <c r="M15" s="97">
        <v>1995.07</v>
      </c>
      <c r="N15" s="93" t="s">
        <v>132</v>
      </c>
      <c r="O15" s="94">
        <v>19.2</v>
      </c>
      <c r="P15" s="94">
        <v>15</v>
      </c>
      <c r="Q15" s="94">
        <v>1</v>
      </c>
      <c r="R15" s="14">
        <v>9369.53</v>
      </c>
      <c r="S15" s="14">
        <v>1.1475</v>
      </c>
    </row>
    <row r="16" ht="14" spans="1:19">
      <c r="A16" s="81" t="s">
        <v>140</v>
      </c>
      <c r="B16" s="79"/>
      <c r="C16" s="79"/>
      <c r="D16" s="82">
        <v>101.501444444444</v>
      </c>
      <c r="E16" s="89">
        <v>36.7783333333333</v>
      </c>
      <c r="F16" s="87"/>
      <c r="G16" s="2"/>
      <c r="H16" s="14" t="s">
        <v>39</v>
      </c>
      <c r="I16" s="14" t="s">
        <v>108</v>
      </c>
      <c r="J16" s="14" t="s">
        <v>139</v>
      </c>
      <c r="K16" s="14"/>
      <c r="L16" s="93" t="s">
        <v>110</v>
      </c>
      <c r="M16" s="97">
        <v>1996.09</v>
      </c>
      <c r="N16" s="93" t="s">
        <v>132</v>
      </c>
      <c r="O16" s="94">
        <v>18.5</v>
      </c>
      <c r="P16" s="94">
        <v>10</v>
      </c>
      <c r="Q16" s="94">
        <v>1</v>
      </c>
      <c r="R16" s="14">
        <v>13258.3708</v>
      </c>
      <c r="S16" s="14">
        <v>1.14</v>
      </c>
    </row>
    <row r="17" ht="14" spans="1:19">
      <c r="A17" s="81" t="s">
        <v>141</v>
      </c>
      <c r="B17" s="79"/>
      <c r="C17" s="79"/>
      <c r="D17" s="84">
        <v>101.461</v>
      </c>
      <c r="E17" s="88">
        <v>36.5771388888889</v>
      </c>
      <c r="F17" s="87"/>
      <c r="G17" s="2"/>
      <c r="H17" s="14" t="s">
        <v>43</v>
      </c>
      <c r="I17" s="14" t="s">
        <v>108</v>
      </c>
      <c r="J17" s="14" t="s">
        <v>142</v>
      </c>
      <c r="K17" s="14"/>
      <c r="L17" s="94" t="s">
        <v>130</v>
      </c>
      <c r="M17" s="96">
        <v>1977.08</v>
      </c>
      <c r="N17" s="93" t="s">
        <v>132</v>
      </c>
      <c r="O17" s="94">
        <v>10.4</v>
      </c>
      <c r="P17" s="94">
        <v>8.4</v>
      </c>
      <c r="Q17" s="94">
        <v>1.35</v>
      </c>
      <c r="R17" s="14">
        <v>10858.0838</v>
      </c>
      <c r="S17" s="14">
        <v>0.645</v>
      </c>
    </row>
    <row r="18" ht="14" spans="1:19">
      <c r="A18" s="81" t="s">
        <v>143</v>
      </c>
      <c r="B18" s="79"/>
      <c r="C18" s="79"/>
      <c r="D18" s="84">
        <v>101.452305555556</v>
      </c>
      <c r="E18" s="88">
        <v>36.6095</v>
      </c>
      <c r="F18" s="87"/>
      <c r="G18" s="2"/>
      <c r="H18" s="14" t="s">
        <v>46</v>
      </c>
      <c r="I18" s="14" t="s">
        <v>108</v>
      </c>
      <c r="J18" s="14" t="s">
        <v>114</v>
      </c>
      <c r="K18" s="14"/>
      <c r="L18" s="94" t="s">
        <v>130</v>
      </c>
      <c r="M18" s="96">
        <v>1978.11</v>
      </c>
      <c r="N18" s="93" t="s">
        <v>132</v>
      </c>
      <c r="O18" s="94">
        <v>13</v>
      </c>
      <c r="P18" s="94">
        <v>10</v>
      </c>
      <c r="Q18" s="94">
        <v>1</v>
      </c>
      <c r="R18" s="14">
        <v>6061.4019</v>
      </c>
      <c r="S18" s="14">
        <v>0.465</v>
      </c>
    </row>
    <row r="19" ht="14" spans="1:19">
      <c r="A19" s="81" t="s">
        <v>144</v>
      </c>
      <c r="B19" s="79"/>
      <c r="C19" s="79"/>
      <c r="D19" s="80">
        <v>101.426166666667</v>
      </c>
      <c r="E19" s="88">
        <v>36.5675</v>
      </c>
      <c r="F19" s="87"/>
      <c r="G19" s="2"/>
      <c r="H19" s="14" t="s">
        <v>46</v>
      </c>
      <c r="I19" s="14" t="s">
        <v>108</v>
      </c>
      <c r="J19" s="14" t="s">
        <v>114</v>
      </c>
      <c r="K19" s="14"/>
      <c r="L19" s="94" t="s">
        <v>130</v>
      </c>
      <c r="M19" s="96">
        <v>1979.11</v>
      </c>
      <c r="N19" s="93" t="s">
        <v>132</v>
      </c>
      <c r="O19" s="94">
        <v>12.4</v>
      </c>
      <c r="P19" s="94">
        <v>10</v>
      </c>
      <c r="Q19" s="94">
        <v>2.4</v>
      </c>
      <c r="R19" s="14">
        <v>8001.2105</v>
      </c>
      <c r="S19" s="14">
        <v>0.54</v>
      </c>
    </row>
    <row r="20" ht="14" spans="1:19">
      <c r="A20" s="81" t="s">
        <v>145</v>
      </c>
      <c r="B20" s="79"/>
      <c r="C20" s="79"/>
      <c r="D20" s="80">
        <v>101.650361111111</v>
      </c>
      <c r="E20" s="88">
        <v>36.3711388888889</v>
      </c>
      <c r="F20" s="87"/>
      <c r="G20" s="2"/>
      <c r="H20" s="14" t="s">
        <v>40</v>
      </c>
      <c r="I20" s="14" t="s">
        <v>108</v>
      </c>
      <c r="J20" s="14" t="s">
        <v>134</v>
      </c>
      <c r="K20" s="14"/>
      <c r="L20" s="94" t="s">
        <v>128</v>
      </c>
      <c r="M20" s="96">
        <v>1967.09</v>
      </c>
      <c r="N20" s="93" t="s">
        <v>132</v>
      </c>
      <c r="O20" s="94">
        <v>31.3</v>
      </c>
      <c r="P20" s="94">
        <v>15</v>
      </c>
      <c r="Q20" s="94">
        <v>1</v>
      </c>
      <c r="R20" s="14">
        <v>12171.3348</v>
      </c>
      <c r="S20" s="14">
        <v>0.915</v>
      </c>
    </row>
    <row r="21" ht="14" spans="1:19">
      <c r="A21" s="81" t="s">
        <v>146</v>
      </c>
      <c r="B21" s="79"/>
      <c r="C21" s="79"/>
      <c r="D21" s="84">
        <v>101.611916666667</v>
      </c>
      <c r="E21" s="88">
        <v>36.6319722222222</v>
      </c>
      <c r="F21" s="87"/>
      <c r="G21" s="2"/>
      <c r="H21" s="14" t="s">
        <v>42</v>
      </c>
      <c r="I21" s="14" t="s">
        <v>108</v>
      </c>
      <c r="J21" s="14" t="s">
        <v>147</v>
      </c>
      <c r="K21" s="14"/>
      <c r="L21" s="94" t="s">
        <v>148</v>
      </c>
      <c r="M21" s="96">
        <v>1980.08</v>
      </c>
      <c r="N21" s="93" t="s">
        <v>132</v>
      </c>
      <c r="O21" s="94">
        <v>10.5</v>
      </c>
      <c r="P21" s="94">
        <v>9.8</v>
      </c>
      <c r="Q21" s="94">
        <v>0.5</v>
      </c>
      <c r="R21" s="14">
        <v>12608.1311</v>
      </c>
      <c r="S21" s="14">
        <v>0.8115</v>
      </c>
    </row>
    <row r="22" ht="14" spans="1:19">
      <c r="A22" s="81" t="s">
        <v>149</v>
      </c>
      <c r="B22" s="79"/>
      <c r="C22" s="79"/>
      <c r="D22" s="85">
        <v>101.5343783478</v>
      </c>
      <c r="E22" s="85">
        <v>37.2075537556</v>
      </c>
      <c r="F22" s="87"/>
      <c r="G22" s="2"/>
      <c r="H22" s="14" t="s">
        <v>24</v>
      </c>
      <c r="I22" s="14" t="s">
        <v>150</v>
      </c>
      <c r="J22" s="14" t="s">
        <v>151</v>
      </c>
      <c r="K22" s="14"/>
      <c r="L22" s="94" t="s">
        <v>152</v>
      </c>
      <c r="M22" s="93"/>
      <c r="N22" s="93" t="s">
        <v>112</v>
      </c>
      <c r="O22" s="93">
        <v>18200</v>
      </c>
      <c r="P22" s="93"/>
      <c r="Q22" s="93"/>
      <c r="R22" s="14">
        <v>4435500</v>
      </c>
      <c r="S22" s="14">
        <v>28.17</v>
      </c>
    </row>
    <row r="23" ht="14" spans="1:19">
      <c r="A23" s="81" t="s">
        <v>153</v>
      </c>
      <c r="B23" s="79"/>
      <c r="C23" s="79"/>
      <c r="D23" s="85">
        <v>101.6039731363</v>
      </c>
      <c r="E23" s="85">
        <v>36.8089407458</v>
      </c>
      <c r="F23" s="87"/>
      <c r="G23" s="2"/>
      <c r="H23" s="14" t="s">
        <v>29</v>
      </c>
      <c r="I23" s="14" t="s">
        <v>150</v>
      </c>
      <c r="J23" s="14" t="s">
        <v>154</v>
      </c>
      <c r="K23" s="14"/>
      <c r="L23" s="94" t="s">
        <v>155</v>
      </c>
      <c r="M23" s="93"/>
      <c r="N23" s="93" t="s">
        <v>122</v>
      </c>
      <c r="O23" s="93">
        <v>197</v>
      </c>
      <c r="P23" s="93"/>
      <c r="Q23" s="93"/>
      <c r="R23" s="14">
        <v>80361.1178</v>
      </c>
      <c r="S23" s="14">
        <v>3.825</v>
      </c>
    </row>
    <row r="24" ht="14" spans="1:19">
      <c r="A24" s="81" t="s">
        <v>156</v>
      </c>
      <c r="B24" s="79"/>
      <c r="C24" s="79"/>
      <c r="D24" s="85">
        <v>101.6105770318</v>
      </c>
      <c r="E24" s="85">
        <v>36.8611580779</v>
      </c>
      <c r="F24" s="87"/>
      <c r="G24" s="2"/>
      <c r="H24" s="14" t="s">
        <v>29</v>
      </c>
      <c r="I24" s="14" t="s">
        <v>150</v>
      </c>
      <c r="J24" s="14" t="s">
        <v>154</v>
      </c>
      <c r="K24" s="14"/>
      <c r="L24" s="94" t="s">
        <v>155</v>
      </c>
      <c r="M24" s="93"/>
      <c r="N24" s="93" t="s">
        <v>122</v>
      </c>
      <c r="O24" s="93">
        <v>117</v>
      </c>
      <c r="P24" s="93"/>
      <c r="Q24" s="93"/>
      <c r="R24" s="14">
        <v>87477.6085</v>
      </c>
      <c r="S24" s="14">
        <v>2.64</v>
      </c>
    </row>
    <row r="25" ht="14" spans="1:19">
      <c r="A25" s="81" t="s">
        <v>157</v>
      </c>
      <c r="B25" s="79"/>
      <c r="C25" s="79"/>
      <c r="D25" s="85">
        <v>101.6291706106</v>
      </c>
      <c r="E25" s="85">
        <v>36.8064691753</v>
      </c>
      <c r="F25" s="87"/>
      <c r="G25" s="2"/>
      <c r="H25" s="14" t="s">
        <v>29</v>
      </c>
      <c r="I25" s="14" t="s">
        <v>150</v>
      </c>
      <c r="J25" s="14" t="s">
        <v>154</v>
      </c>
      <c r="K25" s="14"/>
      <c r="L25" s="94" t="s">
        <v>155</v>
      </c>
      <c r="M25" s="93"/>
      <c r="N25" s="93" t="s">
        <v>132</v>
      </c>
      <c r="O25" s="93">
        <v>46</v>
      </c>
      <c r="P25" s="93"/>
      <c r="Q25" s="93"/>
      <c r="R25" s="14">
        <v>65739.1321</v>
      </c>
      <c r="S25" s="14">
        <v>1.434</v>
      </c>
    </row>
    <row r="26" ht="14" spans="1:19">
      <c r="A26" s="81" t="s">
        <v>158</v>
      </c>
      <c r="B26" s="79"/>
      <c r="C26" s="79"/>
      <c r="D26" s="85">
        <v>101.6129575377</v>
      </c>
      <c r="E26" s="85">
        <v>36.8233303794</v>
      </c>
      <c r="F26" s="87"/>
      <c r="G26" s="2"/>
      <c r="H26" s="14" t="s">
        <v>29</v>
      </c>
      <c r="I26" s="14" t="s">
        <v>150</v>
      </c>
      <c r="J26" s="14" t="s">
        <v>154</v>
      </c>
      <c r="K26" s="14"/>
      <c r="L26" s="94" t="s">
        <v>155</v>
      </c>
      <c r="M26" s="93"/>
      <c r="N26" s="93" t="s">
        <v>132</v>
      </c>
      <c r="O26" s="93">
        <v>23</v>
      </c>
      <c r="P26" s="93"/>
      <c r="Q26" s="93"/>
      <c r="R26" s="14">
        <v>20315.002</v>
      </c>
      <c r="S26" s="14">
        <v>0.84</v>
      </c>
    </row>
    <row r="27" ht="14" spans="1:19">
      <c r="A27" s="81" t="s">
        <v>159</v>
      </c>
      <c r="B27" s="79"/>
      <c r="C27" s="79"/>
      <c r="D27" s="85">
        <v>101.6373642405</v>
      </c>
      <c r="E27" s="85">
        <v>36.8755884822</v>
      </c>
      <c r="F27" s="87"/>
      <c r="G27" s="2"/>
      <c r="H27" s="14" t="s">
        <v>24</v>
      </c>
      <c r="I27" s="14" t="s">
        <v>150</v>
      </c>
      <c r="J27" s="14" t="s">
        <v>160</v>
      </c>
      <c r="K27" s="14"/>
      <c r="L27" s="94" t="s">
        <v>161</v>
      </c>
      <c r="M27" s="93"/>
      <c r="N27" s="93" t="s">
        <v>122</v>
      </c>
      <c r="O27" s="93">
        <v>100</v>
      </c>
      <c r="P27" s="93"/>
      <c r="Q27" s="93"/>
      <c r="R27" s="14">
        <v>59456.059</v>
      </c>
      <c r="S27" s="14">
        <v>2.085</v>
      </c>
    </row>
    <row r="28" ht="14" spans="1:19">
      <c r="A28" s="81" t="s">
        <v>162</v>
      </c>
      <c r="B28" s="79"/>
      <c r="C28" s="79"/>
      <c r="D28" s="85">
        <v>101.6727368626</v>
      </c>
      <c r="E28" s="85">
        <v>36.8587925092</v>
      </c>
      <c r="F28" s="87"/>
      <c r="G28" s="2"/>
      <c r="H28" s="14" t="s">
        <v>24</v>
      </c>
      <c r="I28" s="14" t="s">
        <v>150</v>
      </c>
      <c r="J28" s="14" t="s">
        <v>160</v>
      </c>
      <c r="K28" s="14"/>
      <c r="L28" s="94" t="s">
        <v>161</v>
      </c>
      <c r="M28" s="93"/>
      <c r="N28" s="93" t="s">
        <v>132</v>
      </c>
      <c r="O28" s="93">
        <v>17</v>
      </c>
      <c r="P28" s="93"/>
      <c r="Q28" s="93"/>
      <c r="R28" s="14">
        <v>12947.3969</v>
      </c>
      <c r="S28" s="14">
        <v>1.035</v>
      </c>
    </row>
    <row r="29" ht="14" spans="1:19">
      <c r="A29" s="81" t="s">
        <v>163</v>
      </c>
      <c r="B29" s="79"/>
      <c r="C29" s="79"/>
      <c r="D29" s="85">
        <v>101.5276323896</v>
      </c>
      <c r="E29" s="85">
        <v>37.0925671325</v>
      </c>
      <c r="F29" s="87"/>
      <c r="G29" s="2"/>
      <c r="H29" s="14" t="s">
        <v>23</v>
      </c>
      <c r="I29" s="14" t="s">
        <v>150</v>
      </c>
      <c r="J29" s="14" t="s">
        <v>164</v>
      </c>
      <c r="K29" s="14"/>
      <c r="L29" s="93"/>
      <c r="M29" s="93"/>
      <c r="N29" s="93" t="s">
        <v>132</v>
      </c>
      <c r="O29" s="93"/>
      <c r="P29" s="93"/>
      <c r="Q29" s="93"/>
      <c r="R29" s="14">
        <v>32360.3378</v>
      </c>
      <c r="S29" s="14">
        <v>1.365</v>
      </c>
    </row>
    <row r="30" ht="14" spans="1:19">
      <c r="A30" s="81" t="s">
        <v>165</v>
      </c>
      <c r="B30" s="79"/>
      <c r="C30" s="79"/>
      <c r="D30" s="85">
        <v>101.037787784</v>
      </c>
      <c r="E30" s="85">
        <v>36.6876687004</v>
      </c>
      <c r="F30" s="87"/>
      <c r="G30" s="2"/>
      <c r="H30" s="14" t="s">
        <v>65</v>
      </c>
      <c r="I30" s="14" t="s">
        <v>166</v>
      </c>
      <c r="J30" s="14" t="s">
        <v>167</v>
      </c>
      <c r="K30" s="14"/>
      <c r="L30" s="93" t="s">
        <v>168</v>
      </c>
      <c r="M30" s="93" t="s">
        <v>111</v>
      </c>
      <c r="N30" s="93" t="s">
        <v>122</v>
      </c>
      <c r="O30" s="93">
        <v>426</v>
      </c>
      <c r="P30" s="93"/>
      <c r="Q30" s="93"/>
      <c r="R30" s="14"/>
      <c r="S30" s="14">
        <v>11.625</v>
      </c>
    </row>
    <row r="31" ht="14" spans="1:19">
      <c r="A31" s="81" t="s">
        <v>169</v>
      </c>
      <c r="B31" s="79"/>
      <c r="C31" s="79"/>
      <c r="D31" s="86">
        <v>101.6812999978</v>
      </c>
      <c r="E31" s="90">
        <v>36.5047839039</v>
      </c>
      <c r="F31" s="87"/>
      <c r="G31" s="2"/>
      <c r="H31" s="14" t="s">
        <v>52</v>
      </c>
      <c r="I31" s="14" t="s">
        <v>170</v>
      </c>
      <c r="J31" s="14" t="s">
        <v>171</v>
      </c>
      <c r="K31" s="14"/>
      <c r="L31" s="94" t="s">
        <v>118</v>
      </c>
      <c r="M31" s="98"/>
      <c r="N31" s="93" t="s">
        <v>132</v>
      </c>
      <c r="O31" s="93">
        <v>51.25</v>
      </c>
      <c r="P31" s="98"/>
      <c r="Q31" s="98"/>
      <c r="R31" s="14">
        <v>5990.8096</v>
      </c>
      <c r="S31" s="14">
        <v>0.6855</v>
      </c>
    </row>
    <row r="32" spans="8:19"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</row>
  </sheetData>
  <mergeCells count="15">
    <mergeCell ref="D1:F1"/>
    <mergeCell ref="I1:K1"/>
    <mergeCell ref="A1:A2"/>
    <mergeCell ref="B1:B2"/>
    <mergeCell ref="C1:C2"/>
    <mergeCell ref="G1:G2"/>
    <mergeCell ref="H1:H2"/>
    <mergeCell ref="L1:L2"/>
    <mergeCell ref="M1:M2"/>
    <mergeCell ref="N1:N2"/>
    <mergeCell ref="O1:O2"/>
    <mergeCell ref="P1:P2"/>
    <mergeCell ref="Q1:Q2"/>
    <mergeCell ref="R1:R2"/>
    <mergeCell ref="S1:S2"/>
  </mergeCells>
  <dataValidations count="1">
    <dataValidation type="list" allowBlank="1" showInputMessage="1" showErrorMessage="1" sqref="N3:N31">
      <formula1>$Q$24:$Q$28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"/>
  <sheetViews>
    <sheetView tabSelected="1" workbookViewId="0">
      <selection activeCell="C17" sqref="C17"/>
    </sheetView>
  </sheetViews>
  <sheetFormatPr defaultColWidth="9.06666666666667" defaultRowHeight="13.6"/>
  <cols>
    <col min="1" max="1" width="9.06666666666667" style="5"/>
    <col min="2" max="2" width="12.775" style="5" customWidth="1"/>
    <col min="3" max="3" width="12.2166666666667" style="5" customWidth="1"/>
    <col min="4" max="8" width="9.06666666666667" style="5"/>
    <col min="9" max="9" width="8.83333333333333" style="5" customWidth="1"/>
    <col min="10" max="10" width="17.6333333333333" style="5" customWidth="1"/>
    <col min="11" max="11" width="15" style="5" customWidth="1"/>
    <col min="12" max="12" width="9.06666666666667" style="5"/>
    <col min="13" max="13" width="15" style="5" customWidth="1"/>
    <col min="14" max="16384" width="9.06666666666667" style="5"/>
  </cols>
  <sheetData>
    <row r="1" spans="1:16">
      <c r="A1" s="70" t="s">
        <v>0</v>
      </c>
      <c r="B1" s="70" t="s">
        <v>85</v>
      </c>
      <c r="C1" s="70"/>
      <c r="D1" s="71"/>
      <c r="E1" s="70" t="s">
        <v>3</v>
      </c>
      <c r="F1" s="70" t="s">
        <v>94</v>
      </c>
      <c r="G1" s="70" t="s">
        <v>95</v>
      </c>
      <c r="H1" s="70"/>
      <c r="I1" s="74"/>
      <c r="J1" s="70" t="s">
        <v>172</v>
      </c>
      <c r="K1" s="70" t="s">
        <v>173</v>
      </c>
      <c r="L1" s="70" t="s">
        <v>97</v>
      </c>
      <c r="M1" s="70" t="s">
        <v>174</v>
      </c>
      <c r="N1" s="70" t="s">
        <v>175</v>
      </c>
      <c r="O1" s="70" t="s">
        <v>176</v>
      </c>
      <c r="P1" s="70" t="s">
        <v>177</v>
      </c>
    </row>
    <row r="2" spans="1:16">
      <c r="A2" s="70"/>
      <c r="B2" s="55" t="s">
        <v>90</v>
      </c>
      <c r="C2" s="55" t="s">
        <v>91</v>
      </c>
      <c r="D2" s="65" t="s">
        <v>92</v>
      </c>
      <c r="E2" s="70"/>
      <c r="F2" s="70"/>
      <c r="G2" s="65" t="s">
        <v>104</v>
      </c>
      <c r="H2" s="65" t="s">
        <v>105</v>
      </c>
      <c r="I2" s="65" t="s">
        <v>106</v>
      </c>
      <c r="J2" s="70"/>
      <c r="K2" s="70"/>
      <c r="L2" s="70"/>
      <c r="M2" s="70"/>
      <c r="N2" s="70"/>
      <c r="O2" s="70"/>
      <c r="P2" s="70"/>
    </row>
    <row r="3" ht="16" spans="1:16">
      <c r="A3" s="72" t="s">
        <v>178</v>
      </c>
      <c r="B3" s="73">
        <v>101.7048677411</v>
      </c>
      <c r="C3" s="73">
        <v>36.5493045627</v>
      </c>
      <c r="D3" s="71"/>
      <c r="E3" s="71"/>
      <c r="F3" s="72" t="s">
        <v>41</v>
      </c>
      <c r="G3" s="72" t="s">
        <v>170</v>
      </c>
      <c r="H3" s="72" t="s">
        <v>171</v>
      </c>
      <c r="I3" s="71"/>
      <c r="J3" s="75" t="s">
        <v>179</v>
      </c>
      <c r="K3" s="75" t="s">
        <v>180</v>
      </c>
      <c r="L3" s="75">
        <v>1963</v>
      </c>
      <c r="M3" s="75" t="s">
        <v>181</v>
      </c>
      <c r="N3" s="75">
        <v>4</v>
      </c>
      <c r="O3" s="75">
        <v>2.3</v>
      </c>
      <c r="P3" s="75" t="s">
        <v>182</v>
      </c>
    </row>
    <row r="4" ht="16" spans="1:16">
      <c r="A4" s="72" t="s">
        <v>183</v>
      </c>
      <c r="B4" s="73">
        <v>101.7183943711</v>
      </c>
      <c r="C4" s="73">
        <v>36.9620887104</v>
      </c>
      <c r="D4" s="71"/>
      <c r="E4" s="71"/>
      <c r="F4" s="72" t="s">
        <v>25</v>
      </c>
      <c r="G4" s="72" t="s">
        <v>150</v>
      </c>
      <c r="H4" s="72" t="s">
        <v>184</v>
      </c>
      <c r="I4" s="71"/>
      <c r="J4" s="75" t="s">
        <v>185</v>
      </c>
      <c r="K4" s="75" t="s">
        <v>180</v>
      </c>
      <c r="L4" s="75">
        <v>1971</v>
      </c>
      <c r="M4" s="75" t="s">
        <v>186</v>
      </c>
      <c r="N4" s="75">
        <v>2</v>
      </c>
      <c r="O4" s="75">
        <v>5</v>
      </c>
      <c r="P4" s="75" t="s">
        <v>182</v>
      </c>
    </row>
    <row r="5" ht="16" spans="1:16">
      <c r="A5" s="72" t="s">
        <v>187</v>
      </c>
      <c r="B5" s="73">
        <v>101.6983576404</v>
      </c>
      <c r="C5" s="73">
        <v>36.5346531854</v>
      </c>
      <c r="D5" s="71"/>
      <c r="E5" s="71"/>
      <c r="F5" s="72" t="s">
        <v>41</v>
      </c>
      <c r="G5" s="72" t="s">
        <v>170</v>
      </c>
      <c r="H5" s="72" t="s">
        <v>171</v>
      </c>
      <c r="I5" s="71"/>
      <c r="J5" s="72"/>
      <c r="K5" s="75" t="s">
        <v>180</v>
      </c>
      <c r="L5" s="75">
        <v>1977</v>
      </c>
      <c r="M5" s="75" t="s">
        <v>188</v>
      </c>
      <c r="N5" s="75">
        <v>2</v>
      </c>
      <c r="O5" s="75">
        <v>0.8</v>
      </c>
      <c r="P5" s="75">
        <v>0.5</v>
      </c>
    </row>
    <row r="6" ht="16" spans="1:16">
      <c r="A6" s="72" t="s">
        <v>189</v>
      </c>
      <c r="B6" s="73">
        <v>101.6384917096</v>
      </c>
      <c r="C6" s="73">
        <v>36.9904762855</v>
      </c>
      <c r="D6" s="71"/>
      <c r="E6" s="71"/>
      <c r="F6" s="72" t="s">
        <v>20</v>
      </c>
      <c r="G6" s="72" t="s">
        <v>150</v>
      </c>
      <c r="H6" s="72" t="s">
        <v>190</v>
      </c>
      <c r="I6" s="71"/>
      <c r="J6" s="72"/>
      <c r="K6" s="75" t="s">
        <v>180</v>
      </c>
      <c r="L6" s="75">
        <v>1979</v>
      </c>
      <c r="M6" s="75" t="s">
        <v>191</v>
      </c>
      <c r="N6" s="75">
        <v>1.5</v>
      </c>
      <c r="O6" s="75">
        <v>9</v>
      </c>
      <c r="P6" s="75">
        <v>6</v>
      </c>
    </row>
    <row r="7" ht="16" spans="1:16">
      <c r="A7" s="72" t="s">
        <v>192</v>
      </c>
      <c r="B7" s="73">
        <v>101.5220264195</v>
      </c>
      <c r="C7" s="73">
        <v>36.6868623</v>
      </c>
      <c r="D7" s="71"/>
      <c r="E7" s="71"/>
      <c r="F7" s="72" t="s">
        <v>39</v>
      </c>
      <c r="G7" s="72" t="s">
        <v>108</v>
      </c>
      <c r="H7" s="72" t="s">
        <v>193</v>
      </c>
      <c r="I7" s="71"/>
      <c r="J7" s="72"/>
      <c r="K7" s="75" t="s">
        <v>180</v>
      </c>
      <c r="L7" s="75">
        <v>1987</v>
      </c>
      <c r="M7" s="75" t="s">
        <v>194</v>
      </c>
      <c r="N7" s="75">
        <v>1</v>
      </c>
      <c r="O7" s="75">
        <v>8</v>
      </c>
      <c r="P7" s="75">
        <v>5</v>
      </c>
    </row>
    <row r="8" ht="16" spans="1:16">
      <c r="A8" s="72" t="s">
        <v>195</v>
      </c>
      <c r="B8" s="73">
        <v>101.5937417149</v>
      </c>
      <c r="C8" s="73">
        <v>37.0226613848</v>
      </c>
      <c r="D8" s="71"/>
      <c r="E8" s="71"/>
      <c r="F8" s="72" t="s">
        <v>24</v>
      </c>
      <c r="G8" s="72" t="s">
        <v>150</v>
      </c>
      <c r="H8" s="72" t="s">
        <v>190</v>
      </c>
      <c r="I8" s="71"/>
      <c r="J8" s="72"/>
      <c r="K8" s="75" t="s">
        <v>180</v>
      </c>
      <c r="L8" s="75">
        <v>1997</v>
      </c>
      <c r="M8" s="75" t="s">
        <v>196</v>
      </c>
      <c r="N8" s="75">
        <v>2.5</v>
      </c>
      <c r="O8" s="75">
        <v>15</v>
      </c>
      <c r="P8" s="75">
        <v>14.5</v>
      </c>
    </row>
    <row r="9" ht="16" spans="1:16">
      <c r="A9" s="72" t="s">
        <v>197</v>
      </c>
      <c r="B9" s="73">
        <v>101.7389453416</v>
      </c>
      <c r="C9" s="73">
        <v>36.7221340807</v>
      </c>
      <c r="D9" s="71"/>
      <c r="E9" s="71"/>
      <c r="F9" s="72" t="s">
        <v>20</v>
      </c>
      <c r="G9" s="72" t="s">
        <v>198</v>
      </c>
      <c r="H9" s="72"/>
      <c r="I9" s="71"/>
      <c r="J9" s="72"/>
      <c r="K9" s="75" t="s">
        <v>199</v>
      </c>
      <c r="L9" s="75">
        <v>2007</v>
      </c>
      <c r="M9" s="75" t="s">
        <v>200</v>
      </c>
      <c r="N9" s="75">
        <v>0.045</v>
      </c>
      <c r="O9" s="75">
        <v>30</v>
      </c>
      <c r="P9" s="75">
        <v>4</v>
      </c>
    </row>
    <row r="10" ht="16" spans="1:16">
      <c r="A10" s="72" t="s">
        <v>201</v>
      </c>
      <c r="B10" s="73">
        <v>101.5279609694</v>
      </c>
      <c r="C10" s="73">
        <v>36.6584103247</v>
      </c>
      <c r="D10" s="71"/>
      <c r="E10" s="71"/>
      <c r="F10" s="72" t="s">
        <v>17</v>
      </c>
      <c r="G10" s="72" t="s">
        <v>108</v>
      </c>
      <c r="H10" s="72" t="s">
        <v>193</v>
      </c>
      <c r="I10" s="71"/>
      <c r="J10" s="72"/>
      <c r="K10" s="75" t="s">
        <v>180</v>
      </c>
      <c r="L10" s="75">
        <v>1993</v>
      </c>
      <c r="M10" s="75" t="s">
        <v>202</v>
      </c>
      <c r="N10" s="75">
        <v>0.5</v>
      </c>
      <c r="O10" s="75">
        <v>4</v>
      </c>
      <c r="P10" s="75"/>
    </row>
  </sheetData>
  <mergeCells count="12">
    <mergeCell ref="B1:D1"/>
    <mergeCell ref="G1:I1"/>
    <mergeCell ref="A1:A2"/>
    <mergeCell ref="E1:E2"/>
    <mergeCell ref="F1:F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6"/>
  <sheetViews>
    <sheetView workbookViewId="0">
      <selection activeCell="N41" sqref="N41"/>
    </sheetView>
  </sheetViews>
  <sheetFormatPr defaultColWidth="9.06666666666667" defaultRowHeight="13.6"/>
  <cols>
    <col min="1" max="1" width="19.7166666666667" style="5" customWidth="1"/>
    <col min="2" max="2" width="14.025" style="5" customWidth="1"/>
    <col min="3" max="3" width="11.8083333333333" style="5" customWidth="1"/>
    <col min="4" max="4" width="11.1083333333333" style="5" customWidth="1"/>
    <col min="5" max="10" width="9.06666666666667" style="5"/>
    <col min="11" max="11" width="13.6083333333333" style="5" customWidth="1"/>
    <col min="12" max="12" width="9.06666666666667" style="5"/>
    <col min="13" max="13" width="13.4666666666667" style="5" customWidth="1"/>
    <col min="14" max="14" width="16.9416666666667" style="5" customWidth="1"/>
    <col min="15" max="15" width="17.775" style="5" customWidth="1"/>
    <col min="16" max="16" width="17.5" style="5" customWidth="1"/>
    <col min="17" max="16384" width="9.06666666666667" style="5"/>
  </cols>
  <sheetData>
    <row r="1" spans="1:16">
      <c r="A1" s="1" t="s">
        <v>0</v>
      </c>
      <c r="B1" s="54" t="s">
        <v>1</v>
      </c>
      <c r="C1" s="1" t="s">
        <v>203</v>
      </c>
      <c r="D1" s="1"/>
      <c r="E1" s="2"/>
      <c r="F1" s="1" t="s">
        <v>3</v>
      </c>
      <c r="G1" s="1" t="s">
        <v>94</v>
      </c>
      <c r="H1" s="1" t="s">
        <v>95</v>
      </c>
      <c r="I1" s="1"/>
      <c r="J1" s="2"/>
      <c r="K1" s="1" t="s">
        <v>204</v>
      </c>
      <c r="L1" s="1" t="s">
        <v>98</v>
      </c>
      <c r="M1" s="1" t="s">
        <v>205</v>
      </c>
      <c r="N1" s="1" t="s">
        <v>206</v>
      </c>
      <c r="O1" s="1" t="s">
        <v>207</v>
      </c>
      <c r="P1" s="1" t="s">
        <v>96</v>
      </c>
    </row>
    <row r="2" spans="1:16">
      <c r="A2" s="1"/>
      <c r="B2" s="54"/>
      <c r="C2" s="55" t="s">
        <v>90</v>
      </c>
      <c r="D2" s="55" t="s">
        <v>91</v>
      </c>
      <c r="E2" s="65" t="s">
        <v>92</v>
      </c>
      <c r="F2" s="1"/>
      <c r="G2" s="1"/>
      <c r="H2" s="65" t="s">
        <v>104</v>
      </c>
      <c r="I2" s="65" t="s">
        <v>105</v>
      </c>
      <c r="J2" s="65" t="s">
        <v>106</v>
      </c>
      <c r="K2" s="1"/>
      <c r="L2" s="1"/>
      <c r="M2" s="1"/>
      <c r="N2" s="1"/>
      <c r="O2" s="1"/>
      <c r="P2" s="1"/>
    </row>
    <row r="3" ht="26" spans="1:16">
      <c r="A3" s="56" t="s">
        <v>208</v>
      </c>
      <c r="B3" s="57"/>
      <c r="C3" s="58">
        <v>101.7686092621</v>
      </c>
      <c r="D3" s="58">
        <v>36.7124986161</v>
      </c>
      <c r="E3" s="2"/>
      <c r="F3" s="2"/>
      <c r="G3" s="58" t="s">
        <v>20</v>
      </c>
      <c r="H3" s="56" t="s">
        <v>198</v>
      </c>
      <c r="I3" s="56"/>
      <c r="J3" s="2"/>
      <c r="K3" s="41">
        <v>0.9923</v>
      </c>
      <c r="L3" s="41" t="s">
        <v>122</v>
      </c>
      <c r="M3" s="41"/>
      <c r="N3" s="41"/>
      <c r="O3" s="41">
        <v>0.018</v>
      </c>
      <c r="P3" s="41" t="s">
        <v>209</v>
      </c>
    </row>
    <row r="4" spans="1:16">
      <c r="A4" s="56" t="s">
        <v>210</v>
      </c>
      <c r="B4" s="57"/>
      <c r="C4" s="58">
        <v>101.543527777778</v>
      </c>
      <c r="D4" s="58">
        <v>36.6540555555556</v>
      </c>
      <c r="E4" s="2"/>
      <c r="F4" s="2"/>
      <c r="G4" s="56" t="s">
        <v>17</v>
      </c>
      <c r="H4" s="56" t="s">
        <v>108</v>
      </c>
      <c r="I4" s="56" t="s">
        <v>193</v>
      </c>
      <c r="J4" s="2"/>
      <c r="K4" s="41">
        <v>1.4329</v>
      </c>
      <c r="L4" s="41" t="s">
        <v>122</v>
      </c>
      <c r="M4" s="41">
        <v>2.2</v>
      </c>
      <c r="N4" s="41">
        <v>1520</v>
      </c>
      <c r="O4" s="41">
        <v>0.026</v>
      </c>
      <c r="P4" s="41" t="s">
        <v>211</v>
      </c>
    </row>
    <row r="5" spans="1:16">
      <c r="A5" s="59" t="s">
        <v>212</v>
      </c>
      <c r="B5" s="57"/>
      <c r="C5" s="60">
        <v>101.788055555556</v>
      </c>
      <c r="D5" s="60">
        <v>36.6363888888889</v>
      </c>
      <c r="E5" s="2"/>
      <c r="F5" s="2"/>
      <c r="G5" s="60" t="s">
        <v>20</v>
      </c>
      <c r="H5" s="59" t="s">
        <v>108</v>
      </c>
      <c r="I5" s="59" t="s">
        <v>193</v>
      </c>
      <c r="J5" s="2"/>
      <c r="K5" s="68">
        <v>1.6326</v>
      </c>
      <c r="L5" s="41" t="s">
        <v>122</v>
      </c>
      <c r="M5" s="68">
        <v>1.1</v>
      </c>
      <c r="N5" s="68">
        <v>960</v>
      </c>
      <c r="O5" s="68"/>
      <c r="P5" s="68"/>
    </row>
    <row r="6" spans="1:16">
      <c r="A6" s="56" t="s">
        <v>213</v>
      </c>
      <c r="B6" s="57"/>
      <c r="C6" s="58">
        <v>101.860361111111</v>
      </c>
      <c r="D6" s="58">
        <v>36.5755277777778</v>
      </c>
      <c r="E6" s="2"/>
      <c r="F6" s="2"/>
      <c r="G6" s="56" t="s">
        <v>17</v>
      </c>
      <c r="H6" s="56" t="s">
        <v>214</v>
      </c>
      <c r="I6" s="56"/>
      <c r="J6" s="2"/>
      <c r="K6" s="41">
        <v>0.8229</v>
      </c>
      <c r="L6" s="41" t="s">
        <v>122</v>
      </c>
      <c r="M6" s="41">
        <v>2</v>
      </c>
      <c r="N6" s="41">
        <v>1944</v>
      </c>
      <c r="O6" s="41"/>
      <c r="P6" s="41"/>
    </row>
    <row r="7" ht="23" customHeight="1" spans="1:16">
      <c r="A7" s="56" t="s">
        <v>215</v>
      </c>
      <c r="B7" s="57"/>
      <c r="C7" s="58">
        <v>101.621333333333</v>
      </c>
      <c r="D7" s="58">
        <v>36.6426666666667</v>
      </c>
      <c r="E7" s="2"/>
      <c r="F7" s="2"/>
      <c r="G7" s="56" t="s">
        <v>17</v>
      </c>
      <c r="H7" s="56" t="s">
        <v>216</v>
      </c>
      <c r="I7" s="56" t="s">
        <v>217</v>
      </c>
      <c r="J7" s="2"/>
      <c r="K7" s="41">
        <v>6.5905</v>
      </c>
      <c r="L7" s="41" t="s">
        <v>112</v>
      </c>
      <c r="M7" s="41">
        <v>3.5</v>
      </c>
      <c r="N7" s="41">
        <v>5600</v>
      </c>
      <c r="O7" s="41"/>
      <c r="P7" s="41"/>
    </row>
    <row r="8" ht="29" customHeight="1" spans="1:16">
      <c r="A8" s="56" t="s">
        <v>218</v>
      </c>
      <c r="B8" s="57"/>
      <c r="C8" s="58">
        <v>101.846777777778</v>
      </c>
      <c r="D8" s="58">
        <v>36.5800555555556</v>
      </c>
      <c r="E8" s="2"/>
      <c r="F8" s="2"/>
      <c r="G8" s="58" t="s">
        <v>17</v>
      </c>
      <c r="H8" s="56" t="s">
        <v>214</v>
      </c>
      <c r="I8" s="58" t="s">
        <v>219</v>
      </c>
      <c r="J8" s="2"/>
      <c r="K8" s="41">
        <v>0.285</v>
      </c>
      <c r="L8" s="69" t="s">
        <v>132</v>
      </c>
      <c r="M8" s="41">
        <v>2.5</v>
      </c>
      <c r="N8" s="41">
        <v>1194.81</v>
      </c>
      <c r="O8" s="41"/>
      <c r="P8" s="41"/>
    </row>
    <row r="9" spans="1:16">
      <c r="A9" s="56" t="s">
        <v>220</v>
      </c>
      <c r="B9" s="57"/>
      <c r="C9" s="58">
        <v>101.572333333333</v>
      </c>
      <c r="D9" s="58">
        <v>37.0725</v>
      </c>
      <c r="E9" s="2"/>
      <c r="F9" s="2"/>
      <c r="G9" s="56" t="s">
        <v>20</v>
      </c>
      <c r="H9" s="56" t="s">
        <v>150</v>
      </c>
      <c r="I9" s="56" t="s">
        <v>221</v>
      </c>
      <c r="J9" s="2"/>
      <c r="K9" s="41">
        <v>2.1289</v>
      </c>
      <c r="L9" s="41" t="s">
        <v>122</v>
      </c>
      <c r="M9" s="41">
        <v>0.8</v>
      </c>
      <c r="N9" s="41">
        <v>311.04</v>
      </c>
      <c r="O9" s="41">
        <v>0.035</v>
      </c>
      <c r="P9" s="41" t="s">
        <v>222</v>
      </c>
    </row>
    <row r="10" spans="1:16">
      <c r="A10" s="56" t="s">
        <v>223</v>
      </c>
      <c r="B10" s="57"/>
      <c r="C10" s="58">
        <v>101.697972222222</v>
      </c>
      <c r="D10" s="58">
        <v>36.9218333333333</v>
      </c>
      <c r="E10" s="2"/>
      <c r="F10" s="2"/>
      <c r="G10" s="58" t="s">
        <v>20</v>
      </c>
      <c r="H10" s="56" t="s">
        <v>150</v>
      </c>
      <c r="I10" s="56" t="s">
        <v>224</v>
      </c>
      <c r="J10" s="2"/>
      <c r="K10" s="41">
        <v>4.4243</v>
      </c>
      <c r="L10" s="41" t="s">
        <v>122</v>
      </c>
      <c r="M10" s="41">
        <v>7</v>
      </c>
      <c r="N10" s="41">
        <v>18144</v>
      </c>
      <c r="O10" s="41">
        <v>0.042</v>
      </c>
      <c r="P10" s="41" t="s">
        <v>225</v>
      </c>
    </row>
    <row r="11" ht="26" spans="1:16">
      <c r="A11" s="56" t="s">
        <v>226</v>
      </c>
      <c r="B11" s="57"/>
      <c r="C11" s="61">
        <v>101.573083333333</v>
      </c>
      <c r="D11" s="61">
        <v>37.0679722222222</v>
      </c>
      <c r="E11" s="2"/>
      <c r="F11" s="2"/>
      <c r="G11" s="66" t="s">
        <v>20</v>
      </c>
      <c r="H11" s="56" t="s">
        <v>150</v>
      </c>
      <c r="I11" s="66" t="s">
        <v>221</v>
      </c>
      <c r="J11" s="2"/>
      <c r="K11" s="41">
        <v>0.5795</v>
      </c>
      <c r="L11" s="41" t="s">
        <v>122</v>
      </c>
      <c r="M11" s="41">
        <v>0.4</v>
      </c>
      <c r="N11" s="41">
        <v>137.8</v>
      </c>
      <c r="O11" s="41"/>
      <c r="P11" s="41" t="s">
        <v>227</v>
      </c>
    </row>
    <row r="12" ht="26" spans="1:16">
      <c r="A12" s="56" t="s">
        <v>228</v>
      </c>
      <c r="B12" s="57"/>
      <c r="C12" s="58">
        <v>101.468944444444</v>
      </c>
      <c r="D12" s="58">
        <v>37.0596388888889</v>
      </c>
      <c r="E12" s="2"/>
      <c r="F12" s="2"/>
      <c r="G12" s="56" t="s">
        <v>23</v>
      </c>
      <c r="H12" s="56" t="s">
        <v>150</v>
      </c>
      <c r="I12" s="56" t="s">
        <v>229</v>
      </c>
      <c r="J12" s="2"/>
      <c r="K12" s="41">
        <v>0.423</v>
      </c>
      <c r="L12" s="41" t="s">
        <v>132</v>
      </c>
      <c r="M12" s="41">
        <v>0.5</v>
      </c>
      <c r="N12" s="41">
        <v>60</v>
      </c>
      <c r="O12" s="41"/>
      <c r="P12" s="41" t="s">
        <v>227</v>
      </c>
    </row>
    <row r="13" ht="26" spans="1:16">
      <c r="A13" s="56" t="s">
        <v>230</v>
      </c>
      <c r="B13" s="57"/>
      <c r="C13" s="58">
        <v>101.506944444444</v>
      </c>
      <c r="D13" s="58">
        <v>37.0622222222222</v>
      </c>
      <c r="E13" s="2"/>
      <c r="F13" s="2"/>
      <c r="G13" s="56" t="s">
        <v>23</v>
      </c>
      <c r="H13" s="56" t="s">
        <v>150</v>
      </c>
      <c r="I13" s="56" t="s">
        <v>229</v>
      </c>
      <c r="J13" s="2"/>
      <c r="K13" s="41">
        <v>0.287</v>
      </c>
      <c r="L13" s="41" t="s">
        <v>132</v>
      </c>
      <c r="M13" s="41">
        <v>0.225</v>
      </c>
      <c r="N13" s="41">
        <v>86.1</v>
      </c>
      <c r="O13" s="41"/>
      <c r="P13" s="41" t="s">
        <v>227</v>
      </c>
    </row>
    <row r="14" ht="26" spans="1:16">
      <c r="A14" s="56" t="s">
        <v>231</v>
      </c>
      <c r="B14" s="57"/>
      <c r="C14" s="62">
        <v>101.6373642405</v>
      </c>
      <c r="D14" s="62">
        <v>36.8755884822</v>
      </c>
      <c r="E14" s="2"/>
      <c r="F14" s="2"/>
      <c r="G14" s="67" t="s">
        <v>24</v>
      </c>
      <c r="H14" s="56" t="s">
        <v>150</v>
      </c>
      <c r="I14" s="67" t="s">
        <v>160</v>
      </c>
      <c r="J14" s="2"/>
      <c r="K14" s="41">
        <v>0.5</v>
      </c>
      <c r="L14" s="41" t="s">
        <v>122</v>
      </c>
      <c r="M14" s="41"/>
      <c r="N14" s="41"/>
      <c r="O14" s="41"/>
      <c r="P14" s="41" t="s">
        <v>232</v>
      </c>
    </row>
    <row r="15" ht="26" spans="1:16">
      <c r="A15" s="56" t="s">
        <v>233</v>
      </c>
      <c r="B15" s="57"/>
      <c r="C15" s="58">
        <v>101.416083333333</v>
      </c>
      <c r="D15" s="58">
        <v>37.0758333333333</v>
      </c>
      <c r="E15" s="2"/>
      <c r="F15" s="2"/>
      <c r="G15" s="56" t="s">
        <v>23</v>
      </c>
      <c r="H15" s="56" t="s">
        <v>150</v>
      </c>
      <c r="I15" s="56" t="s">
        <v>234</v>
      </c>
      <c r="J15" s="2"/>
      <c r="K15" s="41">
        <v>0.26</v>
      </c>
      <c r="L15" s="41" t="s">
        <v>132</v>
      </c>
      <c r="M15" s="41">
        <v>0.4</v>
      </c>
      <c r="N15" s="41">
        <v>48</v>
      </c>
      <c r="O15" s="41"/>
      <c r="P15" s="41" t="s">
        <v>235</v>
      </c>
    </row>
    <row r="16" ht="26" spans="1:16">
      <c r="A16" s="56" t="s">
        <v>236</v>
      </c>
      <c r="B16" s="57"/>
      <c r="C16" s="58">
        <v>101.604944444444</v>
      </c>
      <c r="D16" s="58">
        <v>36.8086666666667</v>
      </c>
      <c r="E16" s="2"/>
      <c r="F16" s="2"/>
      <c r="G16" s="56" t="s">
        <v>29</v>
      </c>
      <c r="H16" s="56" t="s">
        <v>150</v>
      </c>
      <c r="I16" s="56" t="s">
        <v>154</v>
      </c>
      <c r="J16" s="2"/>
      <c r="K16" s="41">
        <v>1.15</v>
      </c>
      <c r="L16" s="41" t="s">
        <v>122</v>
      </c>
      <c r="M16" s="41">
        <v>3.8</v>
      </c>
      <c r="N16" s="41">
        <v>300</v>
      </c>
      <c r="O16" s="41">
        <v>0.06</v>
      </c>
      <c r="P16" s="41" t="s">
        <v>237</v>
      </c>
    </row>
    <row r="17" ht="26" spans="1:16">
      <c r="A17" s="56" t="s">
        <v>238</v>
      </c>
      <c r="B17" s="57"/>
      <c r="C17" s="58">
        <v>101.748361111111</v>
      </c>
      <c r="D17" s="58">
        <v>37.00625</v>
      </c>
      <c r="E17" s="2"/>
      <c r="F17" s="2"/>
      <c r="G17" s="56" t="s">
        <v>25</v>
      </c>
      <c r="H17" s="56" t="s">
        <v>150</v>
      </c>
      <c r="I17" s="56" t="s">
        <v>239</v>
      </c>
      <c r="J17" s="2"/>
      <c r="K17" s="41">
        <v>0.41</v>
      </c>
      <c r="L17" s="41" t="s">
        <v>132</v>
      </c>
      <c r="M17" s="41">
        <v>0.4</v>
      </c>
      <c r="N17" s="41">
        <v>49</v>
      </c>
      <c r="O17" s="41"/>
      <c r="P17" s="41" t="s">
        <v>240</v>
      </c>
    </row>
    <row r="18" ht="26" spans="1:16">
      <c r="A18" s="56" t="s">
        <v>241</v>
      </c>
      <c r="B18" s="57"/>
      <c r="C18" s="58">
        <v>101.6085</v>
      </c>
      <c r="D18" s="58">
        <v>37.0061666666667</v>
      </c>
      <c r="E18" s="2"/>
      <c r="F18" s="2"/>
      <c r="G18" s="56" t="s">
        <v>20</v>
      </c>
      <c r="H18" s="56" t="s">
        <v>150</v>
      </c>
      <c r="I18" s="56" t="s">
        <v>242</v>
      </c>
      <c r="J18" s="2"/>
      <c r="K18" s="41">
        <v>0.26</v>
      </c>
      <c r="L18" s="41" t="s">
        <v>132</v>
      </c>
      <c r="M18" s="41">
        <v>0.3</v>
      </c>
      <c r="N18" s="41">
        <v>36</v>
      </c>
      <c r="O18" s="41"/>
      <c r="P18" s="41" t="s">
        <v>243</v>
      </c>
    </row>
    <row r="19" spans="1:16">
      <c r="A19" s="56" t="s">
        <v>244</v>
      </c>
      <c r="B19" s="57"/>
      <c r="C19" s="61">
        <v>101.772944444444</v>
      </c>
      <c r="D19" s="61">
        <v>36.7746111111111</v>
      </c>
      <c r="E19" s="2"/>
      <c r="F19" s="2"/>
      <c r="G19" s="66" t="s">
        <v>20</v>
      </c>
      <c r="H19" s="56" t="s">
        <v>150</v>
      </c>
      <c r="I19" s="56" t="s">
        <v>245</v>
      </c>
      <c r="J19" s="2"/>
      <c r="K19" s="41">
        <v>0.2094</v>
      </c>
      <c r="L19" s="41" t="s">
        <v>132</v>
      </c>
      <c r="M19" s="41">
        <v>0.48</v>
      </c>
      <c r="N19" s="41">
        <v>282</v>
      </c>
      <c r="O19" s="41"/>
      <c r="P19" s="41" t="s">
        <v>246</v>
      </c>
    </row>
    <row r="20" ht="26" spans="1:16">
      <c r="A20" s="56" t="s">
        <v>247</v>
      </c>
      <c r="B20" s="57"/>
      <c r="C20" s="58">
        <v>101.689416666667</v>
      </c>
      <c r="D20" s="58">
        <v>36.9278333333333</v>
      </c>
      <c r="E20" s="2"/>
      <c r="F20" s="2"/>
      <c r="G20" s="56" t="s">
        <v>20</v>
      </c>
      <c r="H20" s="56" t="s">
        <v>150</v>
      </c>
      <c r="I20" s="56" t="s">
        <v>224</v>
      </c>
      <c r="J20" s="2"/>
      <c r="K20" s="41">
        <v>0.58</v>
      </c>
      <c r="L20" s="41" t="s">
        <v>122</v>
      </c>
      <c r="M20" s="41">
        <v>3.5</v>
      </c>
      <c r="N20" s="41">
        <v>1350</v>
      </c>
      <c r="O20" s="41">
        <v>0.042</v>
      </c>
      <c r="P20" s="41" t="s">
        <v>248</v>
      </c>
    </row>
    <row r="21" ht="26" spans="1:16">
      <c r="A21" s="63" t="s">
        <v>249</v>
      </c>
      <c r="B21" s="57"/>
      <c r="C21" s="58">
        <v>101.751027777778</v>
      </c>
      <c r="D21" s="58">
        <v>37.0008333333333</v>
      </c>
      <c r="E21" s="2"/>
      <c r="F21" s="2"/>
      <c r="G21" s="56" t="s">
        <v>25</v>
      </c>
      <c r="H21" s="63" t="s">
        <v>150</v>
      </c>
      <c r="I21" s="56" t="s">
        <v>184</v>
      </c>
      <c r="J21" s="2"/>
      <c r="K21" s="64">
        <v>0.4395</v>
      </c>
      <c r="L21" s="41" t="s">
        <v>132</v>
      </c>
      <c r="M21" s="41">
        <v>0.3</v>
      </c>
      <c r="N21" s="41">
        <v>36</v>
      </c>
      <c r="O21" s="41"/>
      <c r="P21" s="41" t="s">
        <v>240</v>
      </c>
    </row>
    <row r="22" ht="26" spans="1:16">
      <c r="A22" s="64" t="s">
        <v>250</v>
      </c>
      <c r="B22" s="57"/>
      <c r="C22" s="58">
        <v>101.182805555556</v>
      </c>
      <c r="D22" s="58">
        <v>36.726</v>
      </c>
      <c r="E22" s="2"/>
      <c r="F22" s="2"/>
      <c r="G22" s="56" t="s">
        <v>17</v>
      </c>
      <c r="H22" s="64" t="s">
        <v>166</v>
      </c>
      <c r="I22" s="56" t="s">
        <v>251</v>
      </c>
      <c r="J22" s="2"/>
      <c r="K22" s="64">
        <v>0.23</v>
      </c>
      <c r="L22" s="41" t="s">
        <v>132</v>
      </c>
      <c r="M22" s="41">
        <v>1</v>
      </c>
      <c r="N22" s="41">
        <v>648</v>
      </c>
      <c r="O22" s="41">
        <v>0.05</v>
      </c>
      <c r="P22" s="41" t="s">
        <v>252</v>
      </c>
    </row>
    <row r="23" ht="26" spans="1:16">
      <c r="A23" s="63" t="s">
        <v>253</v>
      </c>
      <c r="B23" s="57"/>
      <c r="C23" s="58">
        <v>101.215</v>
      </c>
      <c r="D23" s="58">
        <v>36.5685</v>
      </c>
      <c r="E23" s="2"/>
      <c r="F23" s="2"/>
      <c r="G23" s="56" t="s">
        <v>62</v>
      </c>
      <c r="H23" s="64" t="s">
        <v>166</v>
      </c>
      <c r="I23" s="56" t="s">
        <v>254</v>
      </c>
      <c r="J23" s="2"/>
      <c r="K23" s="64">
        <v>0.2004</v>
      </c>
      <c r="L23" s="41" t="s">
        <v>132</v>
      </c>
      <c r="M23" s="41">
        <v>2.41</v>
      </c>
      <c r="N23" s="41">
        <v>4997.38</v>
      </c>
      <c r="O23" s="41">
        <v>0.05</v>
      </c>
      <c r="P23" s="41" t="s">
        <v>255</v>
      </c>
    </row>
    <row r="24" ht="14" spans="1:16">
      <c r="A24" s="63" t="s">
        <v>256</v>
      </c>
      <c r="B24" s="57"/>
      <c r="C24" s="58">
        <v>101.0531377612</v>
      </c>
      <c r="D24" s="58">
        <v>36.8616956884</v>
      </c>
      <c r="E24" s="2"/>
      <c r="F24" s="2"/>
      <c r="G24" s="58" t="s">
        <v>17</v>
      </c>
      <c r="H24" s="64" t="s">
        <v>166</v>
      </c>
      <c r="I24" s="56" t="s">
        <v>257</v>
      </c>
      <c r="J24" s="2"/>
      <c r="K24" s="64">
        <v>6.4221</v>
      </c>
      <c r="L24" s="41" t="s">
        <v>112</v>
      </c>
      <c r="M24" s="41"/>
      <c r="N24" s="41"/>
      <c r="O24" s="41">
        <v>0.05</v>
      </c>
      <c r="P24" s="41" t="s">
        <v>258</v>
      </c>
    </row>
    <row r="25" ht="14" spans="1:16">
      <c r="A25" s="63" t="s">
        <v>259</v>
      </c>
      <c r="B25" s="57"/>
      <c r="C25" s="58">
        <v>101.0169563571</v>
      </c>
      <c r="D25" s="58">
        <v>36.9200884866</v>
      </c>
      <c r="E25" s="2"/>
      <c r="F25" s="2"/>
      <c r="G25" s="58" t="s">
        <v>17</v>
      </c>
      <c r="H25" s="64" t="s">
        <v>166</v>
      </c>
      <c r="I25" s="56" t="s">
        <v>257</v>
      </c>
      <c r="J25" s="2"/>
      <c r="K25" s="64">
        <v>7.6219</v>
      </c>
      <c r="L25" s="41" t="s">
        <v>112</v>
      </c>
      <c r="M25" s="41"/>
      <c r="N25" s="41"/>
      <c r="O25" s="41">
        <v>0.043</v>
      </c>
      <c r="P25" s="41" t="s">
        <v>260</v>
      </c>
    </row>
    <row r="26" ht="26" spans="1:16">
      <c r="A26" s="63" t="s">
        <v>261</v>
      </c>
      <c r="B26" s="57"/>
      <c r="C26" s="58">
        <v>101.747222222222</v>
      </c>
      <c r="D26" s="58">
        <v>36.3760555555556</v>
      </c>
      <c r="E26" s="2"/>
      <c r="F26" s="2"/>
      <c r="G26" s="58" t="s">
        <v>40</v>
      </c>
      <c r="H26" s="64" t="s">
        <v>108</v>
      </c>
      <c r="I26" s="56" t="s">
        <v>127</v>
      </c>
      <c r="J26" s="2"/>
      <c r="K26" s="64">
        <v>2.67</v>
      </c>
      <c r="L26" s="41" t="s">
        <v>122</v>
      </c>
      <c r="M26" s="41">
        <v>1.3</v>
      </c>
      <c r="N26" s="41">
        <v>4100</v>
      </c>
      <c r="O26" s="41">
        <v>0.032</v>
      </c>
      <c r="P26" s="41" t="s">
        <v>262</v>
      </c>
    </row>
    <row r="27" ht="14" spans="1:16">
      <c r="A27" s="63" t="s">
        <v>263</v>
      </c>
      <c r="B27" s="57"/>
      <c r="C27" s="58">
        <v>101.787055555556</v>
      </c>
      <c r="D27" s="58">
        <v>36.3593055555556</v>
      </c>
      <c r="E27" s="2"/>
      <c r="F27" s="2"/>
      <c r="G27" s="58" t="s">
        <v>53</v>
      </c>
      <c r="H27" s="64" t="s">
        <v>108</v>
      </c>
      <c r="I27" s="56" t="s">
        <v>127</v>
      </c>
      <c r="J27" s="2"/>
      <c r="K27" s="64">
        <v>0.3</v>
      </c>
      <c r="L27" s="41" t="s">
        <v>132</v>
      </c>
      <c r="M27" s="41">
        <v>0.26</v>
      </c>
      <c r="N27" s="41">
        <v>202.18</v>
      </c>
      <c r="O27" s="41">
        <v>0.032</v>
      </c>
      <c r="P27" s="41" t="s">
        <v>264</v>
      </c>
    </row>
    <row r="28" ht="26" spans="1:16">
      <c r="A28" s="63" t="s">
        <v>265</v>
      </c>
      <c r="B28" s="57"/>
      <c r="C28" s="58">
        <v>101.540444444444</v>
      </c>
      <c r="D28" s="58">
        <v>36.8325</v>
      </c>
      <c r="E28" s="2"/>
      <c r="F28" s="2"/>
      <c r="G28" s="58" t="s">
        <v>44</v>
      </c>
      <c r="H28" s="64" t="s">
        <v>108</v>
      </c>
      <c r="I28" s="56" t="s">
        <v>124</v>
      </c>
      <c r="J28" s="2"/>
      <c r="K28" s="64">
        <v>4.9</v>
      </c>
      <c r="L28" s="41" t="s">
        <v>122</v>
      </c>
      <c r="M28" s="41">
        <v>0.77</v>
      </c>
      <c r="N28" s="41">
        <v>2200</v>
      </c>
      <c r="O28" s="41">
        <v>0.035</v>
      </c>
      <c r="P28" s="41" t="s">
        <v>266</v>
      </c>
    </row>
    <row r="29" ht="26" spans="1:16">
      <c r="A29" s="63" t="s">
        <v>267</v>
      </c>
      <c r="B29" s="57"/>
      <c r="C29" s="58">
        <v>101.609055555556</v>
      </c>
      <c r="D29" s="58">
        <v>36.4944722222222</v>
      </c>
      <c r="E29" s="2"/>
      <c r="F29" s="2"/>
      <c r="G29" s="58" t="s">
        <v>41</v>
      </c>
      <c r="H29" s="64" t="s">
        <v>108</v>
      </c>
      <c r="I29" s="56" t="s">
        <v>117</v>
      </c>
      <c r="J29" s="2"/>
      <c r="K29" s="64">
        <v>2.0446</v>
      </c>
      <c r="L29" s="41" t="s">
        <v>122</v>
      </c>
      <c r="M29" s="41">
        <v>2</v>
      </c>
      <c r="N29" s="41">
        <v>2600</v>
      </c>
      <c r="O29" s="41">
        <v>0.035</v>
      </c>
      <c r="P29" s="41" t="s">
        <v>268</v>
      </c>
    </row>
    <row r="30" ht="26" spans="1:16">
      <c r="A30" s="63" t="s">
        <v>269</v>
      </c>
      <c r="B30" s="57"/>
      <c r="C30" s="58">
        <v>101.514055555556</v>
      </c>
      <c r="D30" s="58">
        <v>36.52825</v>
      </c>
      <c r="E30" s="2"/>
      <c r="F30" s="2"/>
      <c r="G30" s="58" t="s">
        <v>58</v>
      </c>
      <c r="H30" s="64" t="s">
        <v>108</v>
      </c>
      <c r="I30" s="56" t="s">
        <v>120</v>
      </c>
      <c r="J30" s="2"/>
      <c r="K30" s="64">
        <v>0.6</v>
      </c>
      <c r="L30" s="41" t="s">
        <v>122</v>
      </c>
      <c r="M30" s="41">
        <v>0.53</v>
      </c>
      <c r="N30" s="41">
        <v>1600</v>
      </c>
      <c r="O30" s="41">
        <v>0.032</v>
      </c>
      <c r="P30" s="41" t="s">
        <v>270</v>
      </c>
    </row>
    <row r="31" ht="26" spans="1:16">
      <c r="A31" s="63" t="s">
        <v>271</v>
      </c>
      <c r="B31" s="57"/>
      <c r="C31" s="58">
        <v>101.426333333333</v>
      </c>
      <c r="D31" s="58">
        <v>36.6683611111111</v>
      </c>
      <c r="E31" s="2"/>
      <c r="F31" s="2"/>
      <c r="G31" s="58" t="s">
        <v>17</v>
      </c>
      <c r="H31" s="64" t="s">
        <v>108</v>
      </c>
      <c r="I31" s="56" t="s">
        <v>193</v>
      </c>
      <c r="J31" s="2"/>
      <c r="K31" s="64">
        <v>2.2005</v>
      </c>
      <c r="L31" s="41" t="s">
        <v>122</v>
      </c>
      <c r="M31" s="41">
        <v>2.3</v>
      </c>
      <c r="N31" s="41">
        <v>2000</v>
      </c>
      <c r="O31" s="41">
        <v>0.035</v>
      </c>
      <c r="P31" s="41" t="s">
        <v>272</v>
      </c>
    </row>
    <row r="32" ht="26" spans="1:16">
      <c r="A32" s="63" t="s">
        <v>273</v>
      </c>
      <c r="B32" s="57"/>
      <c r="C32" s="58">
        <v>101.43375</v>
      </c>
      <c r="D32" s="58">
        <v>36.8024444444444</v>
      </c>
      <c r="E32" s="2"/>
      <c r="F32" s="2"/>
      <c r="G32" s="58" t="s">
        <v>39</v>
      </c>
      <c r="H32" s="64" t="s">
        <v>108</v>
      </c>
      <c r="I32" s="56" t="s">
        <v>139</v>
      </c>
      <c r="J32" s="2"/>
      <c r="K32" s="64">
        <v>2.36</v>
      </c>
      <c r="L32" s="41" t="s">
        <v>122</v>
      </c>
      <c r="M32" s="41">
        <v>3</v>
      </c>
      <c r="N32" s="41">
        <v>4700</v>
      </c>
      <c r="O32" s="41">
        <v>0.035</v>
      </c>
      <c r="P32" s="41" t="s">
        <v>274</v>
      </c>
    </row>
    <row r="33" ht="26" spans="1:16">
      <c r="A33" s="63" t="s">
        <v>275</v>
      </c>
      <c r="B33" s="57"/>
      <c r="C33" s="58">
        <v>101.56125</v>
      </c>
      <c r="D33" s="58">
        <v>36.3788333333333</v>
      </c>
      <c r="E33" s="2"/>
      <c r="F33" s="2"/>
      <c r="G33" s="58" t="s">
        <v>41</v>
      </c>
      <c r="H33" s="64" t="s">
        <v>108</v>
      </c>
      <c r="I33" s="56" t="s">
        <v>276</v>
      </c>
      <c r="J33" s="2"/>
      <c r="K33" s="64">
        <v>0.4197</v>
      </c>
      <c r="L33" s="41" t="s">
        <v>132</v>
      </c>
      <c r="M33" s="41">
        <v>0.4</v>
      </c>
      <c r="N33" s="41">
        <v>311</v>
      </c>
      <c r="O33" s="41">
        <v>0.035</v>
      </c>
      <c r="P33" s="41" t="s">
        <v>268</v>
      </c>
    </row>
    <row r="34" ht="14" spans="1:16">
      <c r="A34" s="63" t="s">
        <v>277</v>
      </c>
      <c r="B34" s="57"/>
      <c r="C34" s="58">
        <v>101.358555555556</v>
      </c>
      <c r="D34" s="58">
        <v>36.5571388888889</v>
      </c>
      <c r="E34" s="2"/>
      <c r="F34" s="2"/>
      <c r="G34" s="58" t="s">
        <v>45</v>
      </c>
      <c r="H34" s="64" t="s">
        <v>108</v>
      </c>
      <c r="I34" s="56" t="s">
        <v>114</v>
      </c>
      <c r="J34" s="2"/>
      <c r="K34" s="64">
        <v>1.635</v>
      </c>
      <c r="L34" s="41" t="s">
        <v>122</v>
      </c>
      <c r="M34" s="41">
        <v>1</v>
      </c>
      <c r="N34" s="41">
        <v>1200</v>
      </c>
      <c r="O34" s="41">
        <v>0.022</v>
      </c>
      <c r="P34" s="41" t="s">
        <v>278</v>
      </c>
    </row>
    <row r="35" ht="14" spans="1:16">
      <c r="A35" s="63" t="s">
        <v>279</v>
      </c>
      <c r="B35" s="57"/>
      <c r="C35" s="58">
        <v>101.436972222222</v>
      </c>
      <c r="D35" s="58">
        <v>36.6606944444444</v>
      </c>
      <c r="E35" s="2"/>
      <c r="F35" s="2"/>
      <c r="G35" s="58" t="s">
        <v>17</v>
      </c>
      <c r="H35" s="64" t="s">
        <v>108</v>
      </c>
      <c r="I35" s="56" t="s">
        <v>193</v>
      </c>
      <c r="J35" s="2"/>
      <c r="K35" s="64">
        <v>2.0583</v>
      </c>
      <c r="L35" s="41" t="s">
        <v>122</v>
      </c>
      <c r="M35" s="41">
        <v>2.5</v>
      </c>
      <c r="N35" s="41">
        <v>2600</v>
      </c>
      <c r="O35" s="41">
        <v>0.035</v>
      </c>
      <c r="P35" s="41" t="s">
        <v>280</v>
      </c>
    </row>
    <row r="36" ht="14" spans="1:16">
      <c r="A36" s="63" t="s">
        <v>281</v>
      </c>
      <c r="B36" s="57"/>
      <c r="C36" s="58">
        <v>101.581638888889</v>
      </c>
      <c r="D36" s="58">
        <v>36.5507222222222</v>
      </c>
      <c r="E36" s="2"/>
      <c r="F36" s="2"/>
      <c r="G36" s="58" t="s">
        <v>42</v>
      </c>
      <c r="H36" s="64" t="s">
        <v>108</v>
      </c>
      <c r="I36" s="56" t="s">
        <v>147</v>
      </c>
      <c r="J36" s="2"/>
      <c r="K36" s="64">
        <v>1.7342</v>
      </c>
      <c r="L36" s="41" t="s">
        <v>122</v>
      </c>
      <c r="M36" s="41">
        <v>0.5</v>
      </c>
      <c r="N36" s="41">
        <v>1500</v>
      </c>
      <c r="O36" s="41">
        <v>0.032</v>
      </c>
      <c r="P36" s="41" t="s">
        <v>282</v>
      </c>
    </row>
  </sheetData>
  <mergeCells count="12">
    <mergeCell ref="C1:E1"/>
    <mergeCell ref="H1:J1"/>
    <mergeCell ref="A1:A2"/>
    <mergeCell ref="B1:B2"/>
    <mergeCell ref="F1:F2"/>
    <mergeCell ref="G1:G2"/>
    <mergeCell ref="K1:K2"/>
    <mergeCell ref="L1:L2"/>
    <mergeCell ref="M1:M2"/>
    <mergeCell ref="N1:N2"/>
    <mergeCell ref="O1:O2"/>
    <mergeCell ref="P1:P2"/>
  </mergeCells>
  <dataValidations count="3">
    <dataValidation type="list" allowBlank="1" showInputMessage="1" showErrorMessage="1" sqref="G3:G36">
      <formula1>$Q$3:$Q$66</formula1>
    </dataValidation>
    <dataValidation type="list" allowBlank="1" showInputMessage="1" showErrorMessage="1" sqref="I3:I36">
      <formula1>$P$3:$P$50</formula1>
    </dataValidation>
    <dataValidation type="list" allowBlank="1" showInputMessage="1" showErrorMessage="1" sqref="L3:L36">
      <formula1>$O$14:$O$18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82"/>
  <sheetViews>
    <sheetView zoomScale="85" zoomScaleNormal="85" topLeftCell="A79" workbookViewId="0">
      <selection activeCell="H93" sqref="H93"/>
    </sheetView>
  </sheetViews>
  <sheetFormatPr defaultColWidth="9.06666666666667" defaultRowHeight="13.6"/>
  <cols>
    <col min="1" max="1" width="18.1916666666667" style="5" customWidth="1"/>
    <col min="2" max="2" width="12.2166666666667" style="5" customWidth="1"/>
    <col min="3" max="3" width="12.6333333333333" style="5" customWidth="1"/>
    <col min="4" max="4" width="9.06666666666667" style="5"/>
    <col min="5" max="5" width="13.8833333333333" style="5" customWidth="1"/>
    <col min="6" max="10" width="9.06666666666667" style="5"/>
    <col min="11" max="11" width="14.4416666666667" style="5" customWidth="1"/>
    <col min="12" max="12" width="15.6916666666667" style="5" customWidth="1"/>
    <col min="13" max="13" width="10.25" style="47"/>
    <col min="14" max="14" width="9.06666666666667" style="5"/>
    <col min="15" max="15" width="13.1916666666667" style="5" customWidth="1"/>
    <col min="16" max="20" width="9.06666666666667" style="5"/>
    <col min="21" max="21" width="11.6666666666667" style="5" customWidth="1"/>
    <col min="22" max="22" width="11.1083333333333" style="5" customWidth="1"/>
    <col min="23" max="24" width="9.06666666666667" style="5"/>
    <col min="25" max="25" width="13.0583333333333" style="5" customWidth="1"/>
    <col min="26" max="16384" width="9.06666666666667" style="5"/>
  </cols>
  <sheetData>
    <row r="1" spans="1:25">
      <c r="A1" s="1" t="s">
        <v>0</v>
      </c>
      <c r="B1" s="1" t="s">
        <v>85</v>
      </c>
      <c r="C1" s="1"/>
      <c r="D1" s="2"/>
      <c r="E1" s="1" t="s">
        <v>3</v>
      </c>
      <c r="F1" s="1" t="s">
        <v>94</v>
      </c>
      <c r="G1" s="1" t="s">
        <v>95</v>
      </c>
      <c r="H1" s="1"/>
      <c r="I1" s="2"/>
      <c r="J1" s="1" t="s">
        <v>283</v>
      </c>
      <c r="K1" s="1" t="s">
        <v>284</v>
      </c>
      <c r="L1" s="1" t="s">
        <v>285</v>
      </c>
      <c r="M1" s="52" t="s">
        <v>286</v>
      </c>
      <c r="N1" s="1" t="s">
        <v>97</v>
      </c>
      <c r="O1" s="1" t="s">
        <v>96</v>
      </c>
      <c r="P1" s="1" t="s">
        <v>287</v>
      </c>
      <c r="Q1" s="1" t="s">
        <v>288</v>
      </c>
      <c r="R1" s="1" t="s">
        <v>289</v>
      </c>
      <c r="S1" s="1"/>
      <c r="T1" s="1"/>
      <c r="U1" s="1"/>
      <c r="V1" s="1"/>
      <c r="W1" s="1"/>
      <c r="X1" s="1"/>
      <c r="Y1" s="1" t="s">
        <v>290</v>
      </c>
    </row>
    <row r="2" ht="28" spans="1:25">
      <c r="A2" s="1"/>
      <c r="B2" s="3" t="s">
        <v>90</v>
      </c>
      <c r="C2" s="3" t="s">
        <v>91</v>
      </c>
      <c r="D2" s="4" t="s">
        <v>92</v>
      </c>
      <c r="E2" s="1"/>
      <c r="F2" s="1"/>
      <c r="G2" s="4" t="s">
        <v>104</v>
      </c>
      <c r="H2" s="4" t="s">
        <v>105</v>
      </c>
      <c r="I2" s="4" t="s">
        <v>106</v>
      </c>
      <c r="J2" s="1"/>
      <c r="K2" s="1"/>
      <c r="L2" s="1"/>
      <c r="M2" s="52"/>
      <c r="N2" s="1"/>
      <c r="O2" s="1"/>
      <c r="P2" s="1"/>
      <c r="Q2" s="1"/>
      <c r="R2" s="2" t="s">
        <v>291</v>
      </c>
      <c r="S2" s="2" t="s">
        <v>292</v>
      </c>
      <c r="T2" s="2" t="s">
        <v>293</v>
      </c>
      <c r="U2" s="2" t="s">
        <v>294</v>
      </c>
      <c r="V2" s="2" t="s">
        <v>295</v>
      </c>
      <c r="W2" s="2" t="s">
        <v>296</v>
      </c>
      <c r="X2" s="2" t="s">
        <v>297</v>
      </c>
      <c r="Y2" s="1"/>
    </row>
    <row r="3" ht="41" spans="1:25">
      <c r="A3" s="2" t="s">
        <v>298</v>
      </c>
      <c r="B3" s="48">
        <v>101.598967717071</v>
      </c>
      <c r="C3" s="48">
        <v>36.7827872120218</v>
      </c>
      <c r="D3" s="49" t="s">
        <v>299</v>
      </c>
      <c r="E3" s="2"/>
      <c r="F3" s="2" t="s">
        <v>56</v>
      </c>
      <c r="G3" s="49" t="s">
        <v>108</v>
      </c>
      <c r="H3" s="50" t="s">
        <v>300</v>
      </c>
      <c r="I3" s="51" t="s">
        <v>301</v>
      </c>
      <c r="J3" s="2" t="s">
        <v>56</v>
      </c>
      <c r="K3" s="2">
        <v>11</v>
      </c>
      <c r="L3" s="2">
        <v>35750</v>
      </c>
      <c r="M3" s="49">
        <v>6500</v>
      </c>
      <c r="N3" s="2" t="s">
        <v>302</v>
      </c>
      <c r="O3" s="2" t="s">
        <v>303</v>
      </c>
      <c r="P3" s="2" t="s">
        <v>304</v>
      </c>
      <c r="Q3" s="2" t="s">
        <v>305</v>
      </c>
      <c r="R3" s="2" t="s">
        <v>306</v>
      </c>
      <c r="S3" s="2" t="s">
        <v>307</v>
      </c>
      <c r="T3" s="2" t="s">
        <v>308</v>
      </c>
      <c r="U3" s="2" t="s">
        <v>309</v>
      </c>
      <c r="V3" s="2" t="s">
        <v>310</v>
      </c>
      <c r="W3" s="2" t="s">
        <v>311</v>
      </c>
      <c r="X3" s="2" t="s">
        <v>312</v>
      </c>
      <c r="Y3" s="2" t="s">
        <v>313</v>
      </c>
    </row>
    <row r="4" ht="41" spans="1:25">
      <c r="A4" s="2" t="s">
        <v>314</v>
      </c>
      <c r="B4" s="48">
        <v>101.606784334673</v>
      </c>
      <c r="C4" s="48">
        <v>36.7654504919841</v>
      </c>
      <c r="D4" s="49" t="s">
        <v>315</v>
      </c>
      <c r="E4" s="2"/>
      <c r="F4" s="2" t="s">
        <v>56</v>
      </c>
      <c r="G4" s="49" t="s">
        <v>108</v>
      </c>
      <c r="H4" s="50" t="s">
        <v>300</v>
      </c>
      <c r="I4" s="51" t="s">
        <v>316</v>
      </c>
      <c r="J4" s="2" t="s">
        <v>56</v>
      </c>
      <c r="K4" s="2">
        <v>9</v>
      </c>
      <c r="L4" s="2">
        <v>28350</v>
      </c>
      <c r="M4" s="49">
        <v>6300</v>
      </c>
      <c r="N4" s="2" t="s">
        <v>317</v>
      </c>
      <c r="O4" s="2" t="s">
        <v>303</v>
      </c>
      <c r="P4" s="2" t="s">
        <v>304</v>
      </c>
      <c r="Q4" s="2" t="s">
        <v>305</v>
      </c>
      <c r="R4" s="2" t="s">
        <v>306</v>
      </c>
      <c r="S4" s="2" t="s">
        <v>318</v>
      </c>
      <c r="T4" s="2" t="s">
        <v>319</v>
      </c>
      <c r="U4" s="2" t="s">
        <v>309</v>
      </c>
      <c r="V4" s="2" t="s">
        <v>310</v>
      </c>
      <c r="W4" s="2" t="s">
        <v>320</v>
      </c>
      <c r="X4" s="2" t="s">
        <v>312</v>
      </c>
      <c r="Y4" s="2" t="s">
        <v>313</v>
      </c>
    </row>
    <row r="5" ht="41" spans="1:25">
      <c r="A5" s="2" t="s">
        <v>321</v>
      </c>
      <c r="B5" s="48">
        <v>101.608310911926</v>
      </c>
      <c r="C5" s="48">
        <v>36.7736525405027</v>
      </c>
      <c r="D5" s="49" t="s">
        <v>322</v>
      </c>
      <c r="E5" s="2"/>
      <c r="F5" s="2" t="s">
        <v>56</v>
      </c>
      <c r="G5" s="49" t="s">
        <v>108</v>
      </c>
      <c r="H5" s="50" t="s">
        <v>300</v>
      </c>
      <c r="I5" s="51"/>
      <c r="J5" s="2" t="s">
        <v>56</v>
      </c>
      <c r="K5" s="2">
        <v>8</v>
      </c>
      <c r="L5" s="2">
        <v>34000</v>
      </c>
      <c r="M5" s="49">
        <v>8500</v>
      </c>
      <c r="N5" s="2" t="s">
        <v>302</v>
      </c>
      <c r="O5" s="2" t="s">
        <v>303</v>
      </c>
      <c r="P5" s="2" t="s">
        <v>304</v>
      </c>
      <c r="Q5" s="2" t="s">
        <v>305</v>
      </c>
      <c r="R5" s="2" t="s">
        <v>306</v>
      </c>
      <c r="S5" s="2" t="s">
        <v>318</v>
      </c>
      <c r="T5" s="2" t="s">
        <v>323</v>
      </c>
      <c r="U5" s="2" t="s">
        <v>309</v>
      </c>
      <c r="V5" s="2" t="s">
        <v>310</v>
      </c>
      <c r="W5" s="2" t="s">
        <v>311</v>
      </c>
      <c r="X5" s="2" t="s">
        <v>312</v>
      </c>
      <c r="Y5" s="2" t="s">
        <v>313</v>
      </c>
    </row>
    <row r="6" ht="41" spans="1:25">
      <c r="A6" s="2" t="s">
        <v>324</v>
      </c>
      <c r="B6" s="48">
        <v>101.609068960287</v>
      </c>
      <c r="C6" s="48">
        <v>36.7788764915308</v>
      </c>
      <c r="D6" s="49" t="s">
        <v>325</v>
      </c>
      <c r="E6" s="2"/>
      <c r="F6" s="2" t="s">
        <v>56</v>
      </c>
      <c r="G6" s="49" t="s">
        <v>108</v>
      </c>
      <c r="H6" s="50" t="s">
        <v>300</v>
      </c>
      <c r="I6" s="51"/>
      <c r="J6" s="2" t="s">
        <v>56</v>
      </c>
      <c r="K6" s="2">
        <v>32</v>
      </c>
      <c r="L6" s="2">
        <v>147200</v>
      </c>
      <c r="M6" s="49">
        <v>9200</v>
      </c>
      <c r="N6" s="2" t="s">
        <v>326</v>
      </c>
      <c r="O6" s="2" t="s">
        <v>303</v>
      </c>
      <c r="P6" s="2" t="s">
        <v>304</v>
      </c>
      <c r="Q6" s="2" t="s">
        <v>305</v>
      </c>
      <c r="R6" s="2" t="s">
        <v>306</v>
      </c>
      <c r="S6" s="2" t="s">
        <v>327</v>
      </c>
      <c r="T6" s="2" t="s">
        <v>323</v>
      </c>
      <c r="U6" s="2" t="s">
        <v>328</v>
      </c>
      <c r="V6" s="2" t="s">
        <v>310</v>
      </c>
      <c r="W6" s="2" t="s">
        <v>320</v>
      </c>
      <c r="X6" s="2" t="s">
        <v>312</v>
      </c>
      <c r="Y6" s="2" t="s">
        <v>329</v>
      </c>
    </row>
    <row r="7" ht="41" spans="1:25">
      <c r="A7" s="2" t="s">
        <v>330</v>
      </c>
      <c r="B7" s="48">
        <v>101.600303559065</v>
      </c>
      <c r="C7" s="48">
        <v>36.7746151151014</v>
      </c>
      <c r="D7" s="49" t="s">
        <v>331</v>
      </c>
      <c r="E7" s="2"/>
      <c r="F7" s="2" t="s">
        <v>56</v>
      </c>
      <c r="G7" s="49" t="s">
        <v>108</v>
      </c>
      <c r="H7" s="50" t="s">
        <v>300</v>
      </c>
      <c r="I7" s="51" t="s">
        <v>332</v>
      </c>
      <c r="J7" s="2" t="s">
        <v>56</v>
      </c>
      <c r="K7" s="2">
        <v>8</v>
      </c>
      <c r="L7" s="2">
        <v>8200</v>
      </c>
      <c r="M7" s="49">
        <v>2050</v>
      </c>
      <c r="N7" s="2" t="s">
        <v>302</v>
      </c>
      <c r="O7" s="2" t="s">
        <v>303</v>
      </c>
      <c r="P7" s="2" t="s">
        <v>304</v>
      </c>
      <c r="Q7" s="2" t="s">
        <v>305</v>
      </c>
      <c r="R7" s="2" t="s">
        <v>333</v>
      </c>
      <c r="S7" s="2" t="s">
        <v>307</v>
      </c>
      <c r="T7" s="2" t="s">
        <v>334</v>
      </c>
      <c r="U7" s="2" t="s">
        <v>309</v>
      </c>
      <c r="V7" s="2" t="s">
        <v>335</v>
      </c>
      <c r="W7" s="2" t="s">
        <v>313</v>
      </c>
      <c r="X7" s="2" t="s">
        <v>313</v>
      </c>
      <c r="Y7" s="2" t="s">
        <v>313</v>
      </c>
    </row>
    <row r="8" ht="55" spans="1:25">
      <c r="A8" s="2" t="s">
        <v>336</v>
      </c>
      <c r="B8" s="48">
        <v>101.592035263261</v>
      </c>
      <c r="C8" s="48">
        <v>36.7721201789634</v>
      </c>
      <c r="D8" s="49" t="s">
        <v>337</v>
      </c>
      <c r="E8" s="2"/>
      <c r="F8" s="2" t="s">
        <v>56</v>
      </c>
      <c r="G8" s="49" t="s">
        <v>108</v>
      </c>
      <c r="H8" s="50" t="s">
        <v>300</v>
      </c>
      <c r="I8" s="51"/>
      <c r="J8" s="2" t="s">
        <v>56</v>
      </c>
      <c r="K8" s="2">
        <v>8</v>
      </c>
      <c r="L8" s="2">
        <v>8800</v>
      </c>
      <c r="M8" s="49">
        <v>2200</v>
      </c>
      <c r="N8" s="2" t="s">
        <v>338</v>
      </c>
      <c r="O8" s="2" t="s">
        <v>303</v>
      </c>
      <c r="P8" s="2" t="s">
        <v>339</v>
      </c>
      <c r="Q8" s="2" t="s">
        <v>340</v>
      </c>
      <c r="R8" s="2" t="s">
        <v>306</v>
      </c>
      <c r="S8" s="2" t="s">
        <v>341</v>
      </c>
      <c r="T8" s="2" t="s">
        <v>342</v>
      </c>
      <c r="U8" s="2" t="s">
        <v>343</v>
      </c>
      <c r="V8" s="2" t="s">
        <v>310</v>
      </c>
      <c r="W8" s="2" t="s">
        <v>313</v>
      </c>
      <c r="X8" s="2" t="s">
        <v>344</v>
      </c>
      <c r="Y8" s="2" t="s">
        <v>313</v>
      </c>
    </row>
    <row r="9" ht="41" spans="1:25">
      <c r="A9" s="2" t="s">
        <v>345</v>
      </c>
      <c r="B9" s="48">
        <v>101.601519557273</v>
      </c>
      <c r="C9" s="48">
        <v>36.7767100666925</v>
      </c>
      <c r="D9" s="49" t="s">
        <v>346</v>
      </c>
      <c r="E9" s="2"/>
      <c r="F9" s="2" t="s">
        <v>56</v>
      </c>
      <c r="G9" s="49" t="s">
        <v>108</v>
      </c>
      <c r="H9" s="50" t="s">
        <v>300</v>
      </c>
      <c r="I9" s="51"/>
      <c r="J9" s="2" t="s">
        <v>56</v>
      </c>
      <c r="K9" s="2">
        <v>40</v>
      </c>
      <c r="L9" s="2">
        <v>161000</v>
      </c>
      <c r="M9" s="49">
        <v>8050</v>
      </c>
      <c r="N9" s="2" t="s">
        <v>302</v>
      </c>
      <c r="O9" s="2" t="s">
        <v>303</v>
      </c>
      <c r="P9" s="2" t="s">
        <v>304</v>
      </c>
      <c r="Q9" s="2" t="s">
        <v>305</v>
      </c>
      <c r="R9" s="2" t="s">
        <v>306</v>
      </c>
      <c r="S9" s="2" t="s">
        <v>327</v>
      </c>
      <c r="T9" s="2" t="s">
        <v>323</v>
      </c>
      <c r="U9" s="2" t="s">
        <v>309</v>
      </c>
      <c r="V9" s="2" t="s">
        <v>310</v>
      </c>
      <c r="W9" s="2" t="s">
        <v>313</v>
      </c>
      <c r="X9" s="2" t="s">
        <v>312</v>
      </c>
      <c r="Y9" s="2" t="s">
        <v>313</v>
      </c>
    </row>
    <row r="10" ht="41" spans="1:25">
      <c r="A10" s="2" t="s">
        <v>347</v>
      </c>
      <c r="B10" s="48">
        <v>101.615600432323</v>
      </c>
      <c r="C10" s="48">
        <v>36.7807186140056</v>
      </c>
      <c r="D10" s="49" t="s">
        <v>348</v>
      </c>
      <c r="E10" s="2"/>
      <c r="F10" s="2" t="s">
        <v>56</v>
      </c>
      <c r="G10" s="49" t="s">
        <v>108</v>
      </c>
      <c r="H10" s="50" t="s">
        <v>300</v>
      </c>
      <c r="I10" s="51" t="s">
        <v>349</v>
      </c>
      <c r="J10" s="2" t="s">
        <v>56</v>
      </c>
      <c r="K10" s="2">
        <v>15</v>
      </c>
      <c r="L10" s="2">
        <v>59250</v>
      </c>
      <c r="M10" s="49">
        <v>7900</v>
      </c>
      <c r="N10" s="2" t="s">
        <v>302</v>
      </c>
      <c r="O10" s="2" t="s">
        <v>303</v>
      </c>
      <c r="P10" s="2" t="s">
        <v>304</v>
      </c>
      <c r="Q10" s="2" t="s">
        <v>305</v>
      </c>
      <c r="R10" s="2" t="s">
        <v>350</v>
      </c>
      <c r="S10" s="2" t="s">
        <v>307</v>
      </c>
      <c r="T10" s="2" t="s">
        <v>323</v>
      </c>
      <c r="U10" s="2" t="s">
        <v>309</v>
      </c>
      <c r="V10" s="2" t="s">
        <v>335</v>
      </c>
      <c r="W10" s="2" t="s">
        <v>313</v>
      </c>
      <c r="X10" s="2" t="s">
        <v>344</v>
      </c>
      <c r="Y10" s="2" t="s">
        <v>313</v>
      </c>
    </row>
    <row r="11" ht="41" spans="1:25">
      <c r="A11" s="2" t="s">
        <v>351</v>
      </c>
      <c r="B11" s="48">
        <v>101.622825740985</v>
      </c>
      <c r="C11" s="48">
        <v>36.7693367300728</v>
      </c>
      <c r="D11" s="49" t="s">
        <v>352</v>
      </c>
      <c r="E11" s="2"/>
      <c r="F11" s="2" t="s">
        <v>56</v>
      </c>
      <c r="G11" s="49" t="s">
        <v>108</v>
      </c>
      <c r="H11" s="50" t="s">
        <v>300</v>
      </c>
      <c r="I11" s="51" t="s">
        <v>353</v>
      </c>
      <c r="J11" s="2" t="s">
        <v>56</v>
      </c>
      <c r="K11" s="2">
        <v>31</v>
      </c>
      <c r="L11" s="2">
        <v>486700</v>
      </c>
      <c r="M11" s="49">
        <v>31400</v>
      </c>
      <c r="N11" s="2" t="s">
        <v>326</v>
      </c>
      <c r="O11" s="2" t="s">
        <v>303</v>
      </c>
      <c r="P11" s="2" t="s">
        <v>304</v>
      </c>
      <c r="Q11" s="2" t="s">
        <v>305</v>
      </c>
      <c r="R11" s="2" t="s">
        <v>333</v>
      </c>
      <c r="S11" s="2" t="s">
        <v>327</v>
      </c>
      <c r="T11" s="2" t="s">
        <v>323</v>
      </c>
      <c r="U11" s="2" t="s">
        <v>354</v>
      </c>
      <c r="V11" s="2" t="s">
        <v>355</v>
      </c>
      <c r="W11" s="2" t="s">
        <v>313</v>
      </c>
      <c r="X11" s="2" t="s">
        <v>344</v>
      </c>
      <c r="Y11" s="2" t="s">
        <v>329</v>
      </c>
    </row>
    <row r="12" ht="41" spans="1:25">
      <c r="A12" s="2" t="s">
        <v>356</v>
      </c>
      <c r="B12" s="48">
        <v>101.623534601583</v>
      </c>
      <c r="C12" s="48">
        <v>36.772841921405</v>
      </c>
      <c r="D12" s="49" t="s">
        <v>357</v>
      </c>
      <c r="E12" s="2"/>
      <c r="F12" s="2" t="s">
        <v>56</v>
      </c>
      <c r="G12" s="49" t="s">
        <v>108</v>
      </c>
      <c r="H12" s="50" t="s">
        <v>300</v>
      </c>
      <c r="I12" s="51"/>
      <c r="J12" s="2" t="s">
        <v>56</v>
      </c>
      <c r="K12" s="2">
        <v>13</v>
      </c>
      <c r="L12" s="2">
        <v>204750</v>
      </c>
      <c r="M12" s="49">
        <v>31500</v>
      </c>
      <c r="N12" s="2" t="s">
        <v>302</v>
      </c>
      <c r="O12" s="2" t="s">
        <v>303</v>
      </c>
      <c r="P12" s="2" t="s">
        <v>304</v>
      </c>
      <c r="Q12" s="2" t="s">
        <v>305</v>
      </c>
      <c r="R12" s="2" t="s">
        <v>350</v>
      </c>
      <c r="S12" s="2" t="s">
        <v>307</v>
      </c>
      <c r="T12" s="2" t="s">
        <v>323</v>
      </c>
      <c r="U12" s="2" t="s">
        <v>309</v>
      </c>
      <c r="V12" s="2" t="s">
        <v>335</v>
      </c>
      <c r="W12" s="2" t="s">
        <v>320</v>
      </c>
      <c r="X12" s="2" t="s">
        <v>344</v>
      </c>
      <c r="Y12" s="2" t="s">
        <v>313</v>
      </c>
    </row>
    <row r="13" ht="41" spans="1:25">
      <c r="A13" s="2" t="s">
        <v>358</v>
      </c>
      <c r="B13" s="48">
        <v>101.62854846146</v>
      </c>
      <c r="C13" s="48">
        <v>36.7622386735685</v>
      </c>
      <c r="D13" s="49" t="s">
        <v>359</v>
      </c>
      <c r="E13" s="2"/>
      <c r="F13" s="2" t="s">
        <v>56</v>
      </c>
      <c r="G13" s="49" t="s">
        <v>108</v>
      </c>
      <c r="H13" s="50" t="s">
        <v>300</v>
      </c>
      <c r="I13" s="51"/>
      <c r="J13" s="2" t="s">
        <v>56</v>
      </c>
      <c r="K13" s="2">
        <v>11</v>
      </c>
      <c r="L13" s="2">
        <v>17325</v>
      </c>
      <c r="M13" s="49">
        <v>3150</v>
      </c>
      <c r="N13" s="2" t="s">
        <v>302</v>
      </c>
      <c r="O13" s="2" t="s">
        <v>303</v>
      </c>
      <c r="P13" s="2" t="s">
        <v>304</v>
      </c>
      <c r="Q13" s="2" t="s">
        <v>305</v>
      </c>
      <c r="R13" s="2" t="s">
        <v>350</v>
      </c>
      <c r="S13" s="2" t="s">
        <v>307</v>
      </c>
      <c r="T13" s="2" t="s">
        <v>323</v>
      </c>
      <c r="U13" s="2" t="s">
        <v>309</v>
      </c>
      <c r="V13" s="2" t="s">
        <v>335</v>
      </c>
      <c r="W13" s="2" t="s">
        <v>313</v>
      </c>
      <c r="X13" s="2" t="s">
        <v>344</v>
      </c>
      <c r="Y13" s="2" t="s">
        <v>313</v>
      </c>
    </row>
    <row r="14" ht="41" spans="1:25">
      <c r="A14" s="2" t="s">
        <v>360</v>
      </c>
      <c r="B14" s="48">
        <v>101.628832632789</v>
      </c>
      <c r="C14" s="48">
        <v>36.7549587823975</v>
      </c>
      <c r="D14" s="49" t="s">
        <v>361</v>
      </c>
      <c r="E14" s="2"/>
      <c r="F14" s="2" t="s">
        <v>56</v>
      </c>
      <c r="G14" s="49" t="s">
        <v>108</v>
      </c>
      <c r="H14" s="50" t="s">
        <v>300</v>
      </c>
      <c r="I14" s="51"/>
      <c r="J14" s="2" t="s">
        <v>56</v>
      </c>
      <c r="K14" s="2">
        <v>5</v>
      </c>
      <c r="L14" s="2">
        <v>15750</v>
      </c>
      <c r="M14" s="49">
        <v>6300</v>
      </c>
      <c r="N14" s="2" t="s">
        <v>302</v>
      </c>
      <c r="O14" s="2" t="s">
        <v>303</v>
      </c>
      <c r="P14" s="2" t="s">
        <v>339</v>
      </c>
      <c r="Q14" s="2" t="s">
        <v>340</v>
      </c>
      <c r="R14" s="2" t="s">
        <v>333</v>
      </c>
      <c r="S14" s="2" t="s">
        <v>341</v>
      </c>
      <c r="T14" s="2" t="s">
        <v>323</v>
      </c>
      <c r="U14" s="2" t="s">
        <v>309</v>
      </c>
      <c r="V14" s="2" t="s">
        <v>335</v>
      </c>
      <c r="W14" s="2" t="s">
        <v>311</v>
      </c>
      <c r="X14" s="2" t="s">
        <v>312</v>
      </c>
      <c r="Y14" s="2" t="s">
        <v>313</v>
      </c>
    </row>
    <row r="15" ht="41" spans="1:25">
      <c r="A15" s="2" t="s">
        <v>362</v>
      </c>
      <c r="B15" s="48">
        <v>101.632862477618</v>
      </c>
      <c r="C15" s="48">
        <v>36.749998194856</v>
      </c>
      <c r="D15" s="49" t="s">
        <v>363</v>
      </c>
      <c r="E15" s="2"/>
      <c r="F15" s="2" t="s">
        <v>56</v>
      </c>
      <c r="G15" s="49" t="s">
        <v>108</v>
      </c>
      <c r="H15" s="50" t="s">
        <v>300</v>
      </c>
      <c r="I15" s="51"/>
      <c r="J15" s="2" t="s">
        <v>56</v>
      </c>
      <c r="K15" s="2">
        <v>60</v>
      </c>
      <c r="L15" s="2">
        <v>324000</v>
      </c>
      <c r="M15" s="49">
        <v>10800</v>
      </c>
      <c r="N15" s="2" t="s">
        <v>364</v>
      </c>
      <c r="O15" s="2" t="s">
        <v>303</v>
      </c>
      <c r="P15" s="2" t="s">
        <v>304</v>
      </c>
      <c r="Q15" s="2" t="s">
        <v>305</v>
      </c>
      <c r="R15" s="2" t="s">
        <v>306</v>
      </c>
      <c r="S15" s="2" t="s">
        <v>327</v>
      </c>
      <c r="T15" s="2" t="s">
        <v>323</v>
      </c>
      <c r="U15" s="2" t="s">
        <v>309</v>
      </c>
      <c r="V15" s="2" t="s">
        <v>355</v>
      </c>
      <c r="W15" s="2" t="s">
        <v>313</v>
      </c>
      <c r="X15" s="2" t="s">
        <v>344</v>
      </c>
      <c r="Y15" s="2" t="s">
        <v>329</v>
      </c>
    </row>
    <row r="16" ht="41" spans="1:25">
      <c r="A16" s="2" t="s">
        <v>365</v>
      </c>
      <c r="B16" s="48">
        <v>101.646668518152</v>
      </c>
      <c r="C16" s="48">
        <v>36.7644699021083</v>
      </c>
      <c r="D16" s="49" t="s">
        <v>366</v>
      </c>
      <c r="E16" s="2"/>
      <c r="F16" s="2" t="s">
        <v>56</v>
      </c>
      <c r="G16" s="49" t="s">
        <v>108</v>
      </c>
      <c r="H16" s="50" t="s">
        <v>300</v>
      </c>
      <c r="I16" s="51" t="s">
        <v>367</v>
      </c>
      <c r="J16" s="2" t="s">
        <v>56</v>
      </c>
      <c r="K16" s="2">
        <v>5</v>
      </c>
      <c r="L16" s="2">
        <v>1125</v>
      </c>
      <c r="M16" s="49">
        <v>450</v>
      </c>
      <c r="N16" s="2" t="s">
        <v>338</v>
      </c>
      <c r="O16" s="2" t="s">
        <v>303</v>
      </c>
      <c r="P16" s="2" t="s">
        <v>339</v>
      </c>
      <c r="Q16" s="2" t="s">
        <v>368</v>
      </c>
      <c r="R16" s="2" t="s">
        <v>333</v>
      </c>
      <c r="S16" s="2" t="s">
        <v>341</v>
      </c>
      <c r="T16" s="2" t="s">
        <v>323</v>
      </c>
      <c r="U16" s="2" t="s">
        <v>309</v>
      </c>
      <c r="V16" s="2" t="s">
        <v>310</v>
      </c>
      <c r="W16" s="2" t="s">
        <v>313</v>
      </c>
      <c r="X16" s="2" t="s">
        <v>344</v>
      </c>
      <c r="Y16" s="2" t="s">
        <v>313</v>
      </c>
    </row>
    <row r="17" ht="41" spans="1:25">
      <c r="A17" s="2" t="s">
        <v>369</v>
      </c>
      <c r="B17" s="48">
        <v>101.642489563832</v>
      </c>
      <c r="C17" s="48">
        <v>36.741805686987</v>
      </c>
      <c r="D17" s="49" t="s">
        <v>370</v>
      </c>
      <c r="E17" s="2"/>
      <c r="F17" s="2" t="s">
        <v>56</v>
      </c>
      <c r="G17" s="49" t="s">
        <v>108</v>
      </c>
      <c r="H17" s="50" t="s">
        <v>300</v>
      </c>
      <c r="I17" s="51"/>
      <c r="J17" s="2" t="s">
        <v>56</v>
      </c>
      <c r="K17" s="2">
        <v>43</v>
      </c>
      <c r="L17" s="2">
        <v>192425</v>
      </c>
      <c r="M17" s="49">
        <v>8950</v>
      </c>
      <c r="N17" s="2" t="s">
        <v>371</v>
      </c>
      <c r="O17" s="2" t="s">
        <v>303</v>
      </c>
      <c r="P17" s="2" t="s">
        <v>304</v>
      </c>
      <c r="Q17" s="2" t="s">
        <v>305</v>
      </c>
      <c r="R17" s="2" t="s">
        <v>333</v>
      </c>
      <c r="S17" s="2" t="s">
        <v>327</v>
      </c>
      <c r="T17" s="2" t="s">
        <v>323</v>
      </c>
      <c r="U17" s="2" t="s">
        <v>309</v>
      </c>
      <c r="V17" s="2" t="s">
        <v>310</v>
      </c>
      <c r="W17" s="2" t="s">
        <v>313</v>
      </c>
      <c r="X17" s="2" t="s">
        <v>344</v>
      </c>
      <c r="Y17" s="2" t="s">
        <v>329</v>
      </c>
    </row>
    <row r="18" ht="41" spans="1:25">
      <c r="A18" s="2" t="s">
        <v>372</v>
      </c>
      <c r="B18" s="48">
        <v>101.619101594563</v>
      </c>
      <c r="C18" s="48">
        <v>36.7423595804831</v>
      </c>
      <c r="D18" s="49" t="s">
        <v>373</v>
      </c>
      <c r="E18" s="2"/>
      <c r="F18" s="2" t="s">
        <v>56</v>
      </c>
      <c r="G18" s="49" t="s">
        <v>108</v>
      </c>
      <c r="H18" s="50" t="s">
        <v>300</v>
      </c>
      <c r="I18" s="51" t="s">
        <v>374</v>
      </c>
      <c r="J18" s="2" t="s">
        <v>56</v>
      </c>
      <c r="K18" s="2">
        <v>8</v>
      </c>
      <c r="L18" s="2">
        <v>4400</v>
      </c>
      <c r="M18" s="49">
        <v>1100</v>
      </c>
      <c r="N18" s="2" t="s">
        <v>338</v>
      </c>
      <c r="O18" s="2" t="s">
        <v>303</v>
      </c>
      <c r="P18" s="2" t="s">
        <v>339</v>
      </c>
      <c r="Q18" s="2" t="s">
        <v>375</v>
      </c>
      <c r="R18" s="2" t="s">
        <v>350</v>
      </c>
      <c r="S18" s="2" t="s">
        <v>341</v>
      </c>
      <c r="T18" s="2" t="s">
        <v>323</v>
      </c>
      <c r="U18" s="2" t="s">
        <v>309</v>
      </c>
      <c r="V18" s="2" t="s">
        <v>335</v>
      </c>
      <c r="W18" s="2" t="s">
        <v>313</v>
      </c>
      <c r="X18" s="2" t="s">
        <v>344</v>
      </c>
      <c r="Y18" s="2" t="s">
        <v>313</v>
      </c>
    </row>
    <row r="19" ht="41" spans="1:25">
      <c r="A19" s="2" t="s">
        <v>372</v>
      </c>
      <c r="B19" s="48">
        <v>101.623884650507</v>
      </c>
      <c r="C19" s="48">
        <v>36.7397378221035</v>
      </c>
      <c r="D19" s="49" t="s">
        <v>376</v>
      </c>
      <c r="E19" s="2"/>
      <c r="F19" s="2" t="s">
        <v>56</v>
      </c>
      <c r="G19" s="49" t="s">
        <v>108</v>
      </c>
      <c r="H19" s="50" t="s">
        <v>300</v>
      </c>
      <c r="I19" s="51"/>
      <c r="J19" s="2" t="s">
        <v>56</v>
      </c>
      <c r="K19" s="2">
        <v>20</v>
      </c>
      <c r="L19" s="2">
        <v>21000</v>
      </c>
      <c r="M19" s="49">
        <v>2100</v>
      </c>
      <c r="N19" s="2" t="s">
        <v>302</v>
      </c>
      <c r="O19" s="2" t="s">
        <v>303</v>
      </c>
      <c r="P19" s="2" t="s">
        <v>304</v>
      </c>
      <c r="Q19" s="2" t="s">
        <v>305</v>
      </c>
      <c r="R19" s="2" t="s">
        <v>377</v>
      </c>
      <c r="S19" s="2" t="s">
        <v>307</v>
      </c>
      <c r="T19" s="2" t="s">
        <v>323</v>
      </c>
      <c r="U19" s="2" t="s">
        <v>309</v>
      </c>
      <c r="V19" s="2" t="s">
        <v>310</v>
      </c>
      <c r="W19" s="2" t="s">
        <v>313</v>
      </c>
      <c r="X19" s="2" t="s">
        <v>313</v>
      </c>
      <c r="Y19" s="2" t="s">
        <v>313</v>
      </c>
    </row>
    <row r="20" ht="41" spans="1:25">
      <c r="A20" s="2" t="s">
        <v>378</v>
      </c>
      <c r="B20" s="48">
        <v>101.632676610567</v>
      </c>
      <c r="C20" s="48">
        <v>36.712987015408</v>
      </c>
      <c r="D20" s="49" t="s">
        <v>379</v>
      </c>
      <c r="E20" s="2"/>
      <c r="F20" s="2" t="s">
        <v>56</v>
      </c>
      <c r="G20" s="49" t="s">
        <v>108</v>
      </c>
      <c r="H20" s="50" t="s">
        <v>300</v>
      </c>
      <c r="I20" s="51" t="s">
        <v>380</v>
      </c>
      <c r="J20" s="2" t="s">
        <v>56</v>
      </c>
      <c r="K20" s="2">
        <v>6</v>
      </c>
      <c r="L20" s="2">
        <v>1530</v>
      </c>
      <c r="M20" s="49">
        <v>510</v>
      </c>
      <c r="N20" s="2" t="s">
        <v>338</v>
      </c>
      <c r="O20" s="2" t="s">
        <v>303</v>
      </c>
      <c r="P20" s="2" t="s">
        <v>339</v>
      </c>
      <c r="Q20" s="2" t="s">
        <v>368</v>
      </c>
      <c r="R20" s="2" t="s">
        <v>333</v>
      </c>
      <c r="S20" s="2" t="s">
        <v>341</v>
      </c>
      <c r="T20" s="2" t="s">
        <v>323</v>
      </c>
      <c r="U20" s="2" t="s">
        <v>309</v>
      </c>
      <c r="V20" s="2" t="s">
        <v>355</v>
      </c>
      <c r="W20" s="2" t="s">
        <v>313</v>
      </c>
      <c r="X20" s="2" t="s">
        <v>344</v>
      </c>
      <c r="Y20" s="2" t="s">
        <v>313</v>
      </c>
    </row>
    <row r="21" ht="41" spans="1:25">
      <c r="A21" s="2" t="s">
        <v>381</v>
      </c>
      <c r="B21" s="48">
        <v>101.676713870241</v>
      </c>
      <c r="C21" s="48">
        <v>36.7206297716772</v>
      </c>
      <c r="D21" s="49" t="s">
        <v>382</v>
      </c>
      <c r="E21" s="2"/>
      <c r="F21" s="2" t="s">
        <v>56</v>
      </c>
      <c r="G21" s="49" t="s">
        <v>108</v>
      </c>
      <c r="H21" s="50" t="s">
        <v>300</v>
      </c>
      <c r="I21" s="51" t="s">
        <v>383</v>
      </c>
      <c r="J21" s="2" t="s">
        <v>56</v>
      </c>
      <c r="K21" s="2">
        <v>6</v>
      </c>
      <c r="L21" s="2">
        <v>3840</v>
      </c>
      <c r="M21" s="49">
        <v>1280</v>
      </c>
      <c r="N21" s="2" t="s">
        <v>384</v>
      </c>
      <c r="O21" s="2" t="s">
        <v>303</v>
      </c>
      <c r="P21" s="2" t="s">
        <v>339</v>
      </c>
      <c r="Q21" s="2" t="s">
        <v>385</v>
      </c>
      <c r="R21" s="2" t="s">
        <v>333</v>
      </c>
      <c r="S21" s="2" t="s">
        <v>341</v>
      </c>
      <c r="T21" s="2" t="s">
        <v>323</v>
      </c>
      <c r="U21" s="2" t="s">
        <v>309</v>
      </c>
      <c r="V21" s="2" t="s">
        <v>310</v>
      </c>
      <c r="W21" s="2" t="s">
        <v>313</v>
      </c>
      <c r="X21" s="2" t="s">
        <v>344</v>
      </c>
      <c r="Y21" s="2" t="s">
        <v>313</v>
      </c>
    </row>
    <row r="22" ht="41" spans="1:25">
      <c r="A22" s="2" t="s">
        <v>386</v>
      </c>
      <c r="B22" s="48">
        <v>101.713580297716</v>
      </c>
      <c r="C22" s="48">
        <v>36.699351935346</v>
      </c>
      <c r="D22" s="49" t="s">
        <v>387</v>
      </c>
      <c r="E22" s="2"/>
      <c r="F22" s="2" t="s">
        <v>17</v>
      </c>
      <c r="G22" s="49" t="s">
        <v>108</v>
      </c>
      <c r="H22" s="50" t="s">
        <v>300</v>
      </c>
      <c r="I22" s="51" t="s">
        <v>388</v>
      </c>
      <c r="J22" s="2" t="s">
        <v>17</v>
      </c>
      <c r="K22" s="2">
        <v>5</v>
      </c>
      <c r="L22" s="2">
        <v>3375</v>
      </c>
      <c r="M22" s="49">
        <v>1350</v>
      </c>
      <c r="N22" s="2" t="s">
        <v>384</v>
      </c>
      <c r="O22" s="2" t="s">
        <v>303</v>
      </c>
      <c r="P22" s="2" t="s">
        <v>339</v>
      </c>
      <c r="Q22" s="2" t="s">
        <v>368</v>
      </c>
      <c r="R22" s="2" t="s">
        <v>333</v>
      </c>
      <c r="S22" s="2" t="s">
        <v>341</v>
      </c>
      <c r="T22" s="2" t="s">
        <v>389</v>
      </c>
      <c r="U22" s="2" t="s">
        <v>309</v>
      </c>
      <c r="V22" s="2" t="s">
        <v>335</v>
      </c>
      <c r="W22" s="2" t="s">
        <v>313</v>
      </c>
      <c r="X22" s="2" t="s">
        <v>344</v>
      </c>
      <c r="Y22" s="2" t="s">
        <v>313</v>
      </c>
    </row>
    <row r="23" ht="41" spans="1:25">
      <c r="A23" s="2" t="s">
        <v>390</v>
      </c>
      <c r="B23" s="48">
        <v>101.715831640463</v>
      </c>
      <c r="C23" s="48">
        <v>36.6993137305403</v>
      </c>
      <c r="D23" s="49" t="s">
        <v>391</v>
      </c>
      <c r="E23" s="2"/>
      <c r="F23" s="2" t="s">
        <v>17</v>
      </c>
      <c r="G23" s="49" t="s">
        <v>108</v>
      </c>
      <c r="H23" s="50" t="s">
        <v>300</v>
      </c>
      <c r="I23" s="51"/>
      <c r="J23" s="2" t="s">
        <v>17</v>
      </c>
      <c r="K23" s="2">
        <v>12</v>
      </c>
      <c r="L23" s="2">
        <v>19680</v>
      </c>
      <c r="M23" s="49">
        <v>3280</v>
      </c>
      <c r="N23" s="2" t="s">
        <v>384</v>
      </c>
      <c r="O23" s="2" t="s">
        <v>303</v>
      </c>
      <c r="P23" s="2" t="s">
        <v>339</v>
      </c>
      <c r="Q23" s="2" t="s">
        <v>368</v>
      </c>
      <c r="R23" s="2" t="s">
        <v>333</v>
      </c>
      <c r="S23" s="2" t="s">
        <v>341</v>
      </c>
      <c r="T23" s="2" t="s">
        <v>389</v>
      </c>
      <c r="U23" s="2" t="s">
        <v>309</v>
      </c>
      <c r="V23" s="2" t="s">
        <v>335</v>
      </c>
      <c r="W23" s="2" t="s">
        <v>313</v>
      </c>
      <c r="X23" s="2" t="s">
        <v>344</v>
      </c>
      <c r="Y23" s="2" t="s">
        <v>313</v>
      </c>
    </row>
    <row r="24" ht="41" spans="1:25">
      <c r="A24" s="2" t="s">
        <v>392</v>
      </c>
      <c r="B24" s="48">
        <v>101.712289674597</v>
      </c>
      <c r="C24" s="48">
        <v>36.6942964762844</v>
      </c>
      <c r="D24" s="49" t="s">
        <v>393</v>
      </c>
      <c r="E24" s="2"/>
      <c r="F24" s="2" t="s">
        <v>17</v>
      </c>
      <c r="G24" s="49" t="s">
        <v>108</v>
      </c>
      <c r="H24" s="50" t="s">
        <v>300</v>
      </c>
      <c r="I24" s="51"/>
      <c r="J24" s="2" t="s">
        <v>17</v>
      </c>
      <c r="K24" s="2">
        <v>5</v>
      </c>
      <c r="L24" s="2">
        <v>5125</v>
      </c>
      <c r="M24" s="49">
        <v>2050</v>
      </c>
      <c r="N24" s="2" t="s">
        <v>384</v>
      </c>
      <c r="O24" s="2" t="s">
        <v>303</v>
      </c>
      <c r="P24" s="2" t="s">
        <v>339</v>
      </c>
      <c r="Q24" s="2" t="s">
        <v>368</v>
      </c>
      <c r="R24" s="2" t="s">
        <v>333</v>
      </c>
      <c r="S24" s="2" t="s">
        <v>341</v>
      </c>
      <c r="T24" s="2" t="s">
        <v>389</v>
      </c>
      <c r="U24" s="2" t="s">
        <v>309</v>
      </c>
      <c r="V24" s="2" t="s">
        <v>335</v>
      </c>
      <c r="W24" s="2" t="s">
        <v>313</v>
      </c>
      <c r="X24" s="2" t="s">
        <v>344</v>
      </c>
      <c r="Y24" s="2" t="s">
        <v>313</v>
      </c>
    </row>
    <row r="25" ht="41" spans="1:25">
      <c r="A25" s="2" t="s">
        <v>394</v>
      </c>
      <c r="B25" s="48">
        <v>101.655354263772</v>
      </c>
      <c r="C25" s="48">
        <v>36.7263240126767</v>
      </c>
      <c r="D25" s="49" t="s">
        <v>395</v>
      </c>
      <c r="E25" s="2"/>
      <c r="F25" s="2" t="s">
        <v>56</v>
      </c>
      <c r="G25" s="49" t="s">
        <v>108</v>
      </c>
      <c r="H25" s="50" t="s">
        <v>300</v>
      </c>
      <c r="I25" s="51" t="s">
        <v>396</v>
      </c>
      <c r="J25" s="2" t="s">
        <v>56</v>
      </c>
      <c r="K25" s="2">
        <v>36</v>
      </c>
      <c r="L25" s="2">
        <v>345600</v>
      </c>
      <c r="M25" s="51">
        <v>19200</v>
      </c>
      <c r="N25" s="2" t="s">
        <v>364</v>
      </c>
      <c r="O25" s="2" t="s">
        <v>303</v>
      </c>
      <c r="P25" s="2" t="s">
        <v>304</v>
      </c>
      <c r="Q25" s="2" t="s">
        <v>305</v>
      </c>
      <c r="R25" s="2" t="s">
        <v>306</v>
      </c>
      <c r="S25" s="2" t="s">
        <v>327</v>
      </c>
      <c r="T25" s="2" t="s">
        <v>323</v>
      </c>
      <c r="U25" s="2" t="s">
        <v>328</v>
      </c>
      <c r="V25" s="2" t="s">
        <v>310</v>
      </c>
      <c r="W25" s="2" t="s">
        <v>313</v>
      </c>
      <c r="X25" s="2" t="s">
        <v>344</v>
      </c>
      <c r="Y25" s="2" t="s">
        <v>329</v>
      </c>
    </row>
    <row r="26" ht="41" spans="1:25">
      <c r="A26" s="2" t="s">
        <v>397</v>
      </c>
      <c r="B26" s="48">
        <v>101.657982644374</v>
      </c>
      <c r="C26" s="48">
        <v>36.7371601320871</v>
      </c>
      <c r="D26" s="49" t="s">
        <v>398</v>
      </c>
      <c r="E26" s="2"/>
      <c r="F26" s="2" t="s">
        <v>56</v>
      </c>
      <c r="G26" s="49" t="s">
        <v>108</v>
      </c>
      <c r="H26" s="50" t="s">
        <v>300</v>
      </c>
      <c r="I26" s="51"/>
      <c r="J26" s="2" t="s">
        <v>56</v>
      </c>
      <c r="K26" s="2">
        <v>32</v>
      </c>
      <c r="L26" s="2">
        <v>137600</v>
      </c>
      <c r="M26" s="49">
        <v>8600</v>
      </c>
      <c r="N26" s="2" t="s">
        <v>364</v>
      </c>
      <c r="O26" s="2" t="s">
        <v>303</v>
      </c>
      <c r="P26" s="2" t="s">
        <v>304</v>
      </c>
      <c r="Q26" s="2" t="s">
        <v>305</v>
      </c>
      <c r="R26" s="2" t="s">
        <v>377</v>
      </c>
      <c r="S26" s="2" t="s">
        <v>327</v>
      </c>
      <c r="T26" s="2" t="s">
        <v>323</v>
      </c>
      <c r="U26" s="2" t="s">
        <v>309</v>
      </c>
      <c r="V26" s="2" t="s">
        <v>310</v>
      </c>
      <c r="W26" s="2" t="s">
        <v>313</v>
      </c>
      <c r="X26" s="2" t="s">
        <v>344</v>
      </c>
      <c r="Y26" s="2" t="s">
        <v>329</v>
      </c>
    </row>
    <row r="27" ht="41" spans="1:25">
      <c r="A27" s="2" t="s">
        <v>399</v>
      </c>
      <c r="B27" s="48">
        <v>101.661637831282</v>
      </c>
      <c r="C27" s="48">
        <v>36.7424048379478</v>
      </c>
      <c r="D27" s="49" t="s">
        <v>400</v>
      </c>
      <c r="E27" s="2"/>
      <c r="F27" s="2" t="s">
        <v>56</v>
      </c>
      <c r="G27" s="49" t="s">
        <v>108</v>
      </c>
      <c r="H27" s="50" t="s">
        <v>300</v>
      </c>
      <c r="I27" s="51"/>
      <c r="J27" s="2" t="s">
        <v>56</v>
      </c>
      <c r="K27" s="2">
        <v>20</v>
      </c>
      <c r="L27" s="2">
        <v>270000</v>
      </c>
      <c r="M27" s="49">
        <v>27000</v>
      </c>
      <c r="N27" s="2" t="s">
        <v>302</v>
      </c>
      <c r="O27" s="2" t="s">
        <v>303</v>
      </c>
      <c r="P27" s="2" t="s">
        <v>304</v>
      </c>
      <c r="Q27" s="2" t="s">
        <v>305</v>
      </c>
      <c r="R27" s="2" t="s">
        <v>333</v>
      </c>
      <c r="S27" s="2" t="s">
        <v>307</v>
      </c>
      <c r="T27" s="2" t="s">
        <v>323</v>
      </c>
      <c r="U27" s="2" t="s">
        <v>309</v>
      </c>
      <c r="V27" s="2" t="s">
        <v>335</v>
      </c>
      <c r="W27" s="2" t="s">
        <v>313</v>
      </c>
      <c r="X27" s="2" t="s">
        <v>344</v>
      </c>
      <c r="Y27" s="2" t="s">
        <v>313</v>
      </c>
    </row>
    <row r="28" ht="41" spans="1:25">
      <c r="A28" s="2" t="s">
        <v>401</v>
      </c>
      <c r="B28" s="48">
        <v>101.68002624597</v>
      </c>
      <c r="C28" s="48">
        <v>36.7547942995166</v>
      </c>
      <c r="D28" s="49" t="s">
        <v>402</v>
      </c>
      <c r="E28" s="2"/>
      <c r="F28" s="2" t="s">
        <v>56</v>
      </c>
      <c r="G28" s="49" t="s">
        <v>108</v>
      </c>
      <c r="H28" s="50" t="s">
        <v>300</v>
      </c>
      <c r="I28" s="51"/>
      <c r="J28" s="2" t="s">
        <v>56</v>
      </c>
      <c r="K28" s="2">
        <v>8</v>
      </c>
      <c r="L28" s="2">
        <v>7800</v>
      </c>
      <c r="M28" s="49">
        <v>1950</v>
      </c>
      <c r="N28" s="2" t="s">
        <v>302</v>
      </c>
      <c r="O28" s="2" t="s">
        <v>303</v>
      </c>
      <c r="P28" s="2" t="s">
        <v>339</v>
      </c>
      <c r="Q28" s="2" t="s">
        <v>368</v>
      </c>
      <c r="R28" s="2" t="s">
        <v>333</v>
      </c>
      <c r="S28" s="2" t="s">
        <v>341</v>
      </c>
      <c r="T28" s="2" t="s">
        <v>323</v>
      </c>
      <c r="U28" s="2" t="s">
        <v>309</v>
      </c>
      <c r="V28" s="2" t="s">
        <v>310</v>
      </c>
      <c r="W28" s="2" t="s">
        <v>313</v>
      </c>
      <c r="X28" s="2" t="s">
        <v>313</v>
      </c>
      <c r="Y28" s="2" t="s">
        <v>313</v>
      </c>
    </row>
    <row r="29" ht="41" spans="1:25">
      <c r="A29" s="2" t="s">
        <v>403</v>
      </c>
      <c r="B29" s="48">
        <v>101.665795709442</v>
      </c>
      <c r="C29" s="48">
        <v>36.762759232371</v>
      </c>
      <c r="D29" s="49" t="s">
        <v>404</v>
      </c>
      <c r="E29" s="2"/>
      <c r="F29" s="2" t="s">
        <v>56</v>
      </c>
      <c r="G29" s="49" t="s">
        <v>108</v>
      </c>
      <c r="H29" s="50" t="s">
        <v>300</v>
      </c>
      <c r="I29" s="51" t="s">
        <v>405</v>
      </c>
      <c r="J29" s="2" t="s">
        <v>56</v>
      </c>
      <c r="K29" s="2">
        <v>18</v>
      </c>
      <c r="L29" s="2">
        <v>66150</v>
      </c>
      <c r="M29" s="49">
        <v>7350</v>
      </c>
      <c r="N29" s="2" t="s">
        <v>364</v>
      </c>
      <c r="O29" s="2" t="s">
        <v>303</v>
      </c>
      <c r="P29" s="2" t="s">
        <v>304</v>
      </c>
      <c r="Q29" s="2" t="s">
        <v>305</v>
      </c>
      <c r="R29" s="2" t="s">
        <v>306</v>
      </c>
      <c r="S29" s="2" t="s">
        <v>327</v>
      </c>
      <c r="T29" s="2" t="s">
        <v>323</v>
      </c>
      <c r="U29" s="2" t="s">
        <v>309</v>
      </c>
      <c r="V29" s="2" t="s">
        <v>310</v>
      </c>
      <c r="W29" s="2" t="s">
        <v>313</v>
      </c>
      <c r="X29" s="2" t="s">
        <v>344</v>
      </c>
      <c r="Y29" s="2" t="s">
        <v>329</v>
      </c>
    </row>
    <row r="30" ht="41" spans="1:25">
      <c r="A30" s="2" t="s">
        <v>406</v>
      </c>
      <c r="B30" s="48">
        <v>101.664222793192</v>
      </c>
      <c r="C30" s="48">
        <v>36.7587647766994</v>
      </c>
      <c r="D30" s="49" t="s">
        <v>407</v>
      </c>
      <c r="E30" s="2"/>
      <c r="F30" s="2" t="s">
        <v>56</v>
      </c>
      <c r="G30" s="49" t="s">
        <v>108</v>
      </c>
      <c r="H30" s="50" t="s">
        <v>300</v>
      </c>
      <c r="I30" s="51"/>
      <c r="J30" s="2" t="s">
        <v>56</v>
      </c>
      <c r="K30" s="2">
        <v>8</v>
      </c>
      <c r="L30" s="2">
        <v>30040</v>
      </c>
      <c r="M30" s="49">
        <v>7510</v>
      </c>
      <c r="N30" s="2" t="s">
        <v>302</v>
      </c>
      <c r="O30" s="2" t="s">
        <v>303</v>
      </c>
      <c r="P30" s="2" t="s">
        <v>304</v>
      </c>
      <c r="Q30" s="2" t="s">
        <v>305</v>
      </c>
      <c r="R30" s="2" t="s">
        <v>306</v>
      </c>
      <c r="S30" s="2" t="s">
        <v>307</v>
      </c>
      <c r="T30" s="2" t="s">
        <v>323</v>
      </c>
      <c r="U30" s="2" t="s">
        <v>309</v>
      </c>
      <c r="V30" s="2" t="s">
        <v>310</v>
      </c>
      <c r="W30" s="2" t="s">
        <v>313</v>
      </c>
      <c r="X30" s="2" t="s">
        <v>344</v>
      </c>
      <c r="Y30" s="2" t="s">
        <v>313</v>
      </c>
    </row>
    <row r="31" ht="41" spans="1:25">
      <c r="A31" s="2" t="s">
        <v>408</v>
      </c>
      <c r="B31" s="48">
        <v>101.663278483058</v>
      </c>
      <c r="C31" s="48">
        <v>36.7516141720456</v>
      </c>
      <c r="D31" s="49" t="s">
        <v>409</v>
      </c>
      <c r="E31" s="2"/>
      <c r="F31" s="2" t="s">
        <v>56</v>
      </c>
      <c r="G31" s="49" t="s">
        <v>108</v>
      </c>
      <c r="H31" s="50" t="s">
        <v>300</v>
      </c>
      <c r="I31" s="51"/>
      <c r="J31" s="2" t="s">
        <v>56</v>
      </c>
      <c r="K31" s="2">
        <v>8</v>
      </c>
      <c r="L31" s="2">
        <v>32200</v>
      </c>
      <c r="M31" s="49">
        <v>8050</v>
      </c>
      <c r="N31" s="2" t="s">
        <v>302</v>
      </c>
      <c r="O31" s="2" t="s">
        <v>303</v>
      </c>
      <c r="P31" s="2" t="s">
        <v>304</v>
      </c>
      <c r="Q31" s="2" t="s">
        <v>305</v>
      </c>
      <c r="R31" s="2" t="s">
        <v>306</v>
      </c>
      <c r="S31" s="2" t="s">
        <v>307</v>
      </c>
      <c r="T31" s="2" t="s">
        <v>323</v>
      </c>
      <c r="U31" s="2" t="s">
        <v>309</v>
      </c>
      <c r="V31" s="2" t="s">
        <v>310</v>
      </c>
      <c r="W31" s="2" t="s">
        <v>313</v>
      </c>
      <c r="X31" s="2" t="s">
        <v>313</v>
      </c>
      <c r="Y31" s="2" t="s">
        <v>313</v>
      </c>
    </row>
    <row r="32" ht="41" spans="1:25">
      <c r="A32" s="2" t="s">
        <v>410</v>
      </c>
      <c r="B32" s="48">
        <v>101.662644725775</v>
      </c>
      <c r="C32" s="48">
        <v>36.7483528153659</v>
      </c>
      <c r="D32" s="49" t="s">
        <v>411</v>
      </c>
      <c r="E32" s="2"/>
      <c r="F32" s="2" t="s">
        <v>56</v>
      </c>
      <c r="G32" s="49" t="s">
        <v>108</v>
      </c>
      <c r="H32" s="50" t="s">
        <v>300</v>
      </c>
      <c r="I32" s="51"/>
      <c r="J32" s="2" t="s">
        <v>56</v>
      </c>
      <c r="K32" s="2">
        <v>8</v>
      </c>
      <c r="L32" s="2">
        <v>47360</v>
      </c>
      <c r="M32" s="49">
        <v>11840</v>
      </c>
      <c r="N32" s="2" t="s">
        <v>302</v>
      </c>
      <c r="O32" s="2" t="s">
        <v>303</v>
      </c>
      <c r="P32" s="2" t="s">
        <v>304</v>
      </c>
      <c r="Q32" s="2" t="s">
        <v>305</v>
      </c>
      <c r="R32" s="2" t="s">
        <v>350</v>
      </c>
      <c r="S32" s="2" t="s">
        <v>307</v>
      </c>
      <c r="T32" s="2" t="s">
        <v>323</v>
      </c>
      <c r="U32" s="2" t="s">
        <v>309</v>
      </c>
      <c r="V32" s="2" t="s">
        <v>335</v>
      </c>
      <c r="W32" s="2" t="s">
        <v>313</v>
      </c>
      <c r="X32" s="2" t="s">
        <v>344</v>
      </c>
      <c r="Y32" s="2" t="s">
        <v>313</v>
      </c>
    </row>
    <row r="33" ht="41" spans="1:25">
      <c r="A33" s="2" t="s">
        <v>412</v>
      </c>
      <c r="B33" s="48">
        <v>101.702407567766</v>
      </c>
      <c r="C33" s="48">
        <v>36.7362975302764</v>
      </c>
      <c r="D33" s="49" t="s">
        <v>413</v>
      </c>
      <c r="E33" s="2"/>
      <c r="F33" s="2" t="s">
        <v>20</v>
      </c>
      <c r="G33" s="49" t="s">
        <v>108</v>
      </c>
      <c r="H33" s="50" t="s">
        <v>300</v>
      </c>
      <c r="I33" s="51" t="s">
        <v>414</v>
      </c>
      <c r="J33" s="2" t="s">
        <v>20</v>
      </c>
      <c r="K33" s="2">
        <v>7</v>
      </c>
      <c r="L33" s="2">
        <v>4550</v>
      </c>
      <c r="M33" s="49">
        <v>1300</v>
      </c>
      <c r="N33" s="2" t="s">
        <v>384</v>
      </c>
      <c r="O33" s="2" t="s">
        <v>303</v>
      </c>
      <c r="P33" s="2" t="s">
        <v>339</v>
      </c>
      <c r="Q33" s="2" t="s">
        <v>368</v>
      </c>
      <c r="R33" s="2" t="s">
        <v>350</v>
      </c>
      <c r="S33" s="2" t="s">
        <v>341</v>
      </c>
      <c r="T33" s="2" t="s">
        <v>389</v>
      </c>
      <c r="U33" s="2" t="s">
        <v>309</v>
      </c>
      <c r="V33" s="2" t="s">
        <v>335</v>
      </c>
      <c r="W33" s="2" t="s">
        <v>313</v>
      </c>
      <c r="X33" s="2" t="s">
        <v>344</v>
      </c>
      <c r="Y33" s="2" t="s">
        <v>313</v>
      </c>
    </row>
    <row r="34" ht="41" spans="1:25">
      <c r="A34" s="2" t="s">
        <v>415</v>
      </c>
      <c r="B34" s="48">
        <v>101.700864846895</v>
      </c>
      <c r="C34" s="48">
        <v>36.7421262016468</v>
      </c>
      <c r="D34" s="49" t="s">
        <v>416</v>
      </c>
      <c r="E34" s="2"/>
      <c r="F34" s="2" t="s">
        <v>20</v>
      </c>
      <c r="G34" s="49" t="s">
        <v>108</v>
      </c>
      <c r="H34" s="50" t="s">
        <v>300</v>
      </c>
      <c r="I34" s="51"/>
      <c r="J34" s="2" t="s">
        <v>20</v>
      </c>
      <c r="K34" s="2">
        <v>8</v>
      </c>
      <c r="L34" s="2">
        <v>2320</v>
      </c>
      <c r="M34" s="49">
        <v>580</v>
      </c>
      <c r="N34" s="2" t="s">
        <v>384</v>
      </c>
      <c r="O34" s="2" t="s">
        <v>303</v>
      </c>
      <c r="P34" s="2" t="s">
        <v>339</v>
      </c>
      <c r="Q34" s="2" t="s">
        <v>368</v>
      </c>
      <c r="R34" s="2" t="s">
        <v>350</v>
      </c>
      <c r="S34" s="2" t="s">
        <v>341</v>
      </c>
      <c r="T34" s="2" t="s">
        <v>389</v>
      </c>
      <c r="U34" s="2" t="s">
        <v>309</v>
      </c>
      <c r="V34" s="2" t="s">
        <v>335</v>
      </c>
      <c r="W34" s="2" t="s">
        <v>313</v>
      </c>
      <c r="X34" s="2" t="s">
        <v>344</v>
      </c>
      <c r="Y34" s="2" t="s">
        <v>313</v>
      </c>
    </row>
    <row r="35" ht="41" spans="1:25">
      <c r="A35" s="2" t="s">
        <v>417</v>
      </c>
      <c r="B35" s="48">
        <v>101.699528399056</v>
      </c>
      <c r="C35" s="48">
        <v>36.7385585819965</v>
      </c>
      <c r="D35" s="49" t="s">
        <v>418</v>
      </c>
      <c r="E35" s="2"/>
      <c r="F35" s="2" t="s">
        <v>20</v>
      </c>
      <c r="G35" s="49" t="s">
        <v>108</v>
      </c>
      <c r="H35" s="50" t="s">
        <v>300</v>
      </c>
      <c r="I35" s="51"/>
      <c r="J35" s="2" t="s">
        <v>20</v>
      </c>
      <c r="K35" s="2">
        <v>6</v>
      </c>
      <c r="L35" s="2">
        <v>3150</v>
      </c>
      <c r="M35" s="49">
        <v>1050</v>
      </c>
      <c r="N35" s="2" t="s">
        <v>384</v>
      </c>
      <c r="O35" s="2" t="s">
        <v>303</v>
      </c>
      <c r="P35" s="2" t="s">
        <v>339</v>
      </c>
      <c r="Q35" s="2" t="s">
        <v>368</v>
      </c>
      <c r="R35" s="2" t="s">
        <v>350</v>
      </c>
      <c r="S35" s="2" t="s">
        <v>341</v>
      </c>
      <c r="T35" s="2" t="s">
        <v>389</v>
      </c>
      <c r="U35" s="2" t="s">
        <v>309</v>
      </c>
      <c r="V35" s="2" t="s">
        <v>335</v>
      </c>
      <c r="W35" s="2" t="s">
        <v>313</v>
      </c>
      <c r="X35" s="2" t="s">
        <v>344</v>
      </c>
      <c r="Y35" s="2" t="s">
        <v>313</v>
      </c>
    </row>
    <row r="36" ht="41" spans="1:25">
      <c r="A36" s="2" t="s">
        <v>419</v>
      </c>
      <c r="B36" s="48">
        <v>101.697596540428</v>
      </c>
      <c r="C36" s="48">
        <v>36.7420826232026</v>
      </c>
      <c r="D36" s="49" t="s">
        <v>420</v>
      </c>
      <c r="E36" s="2"/>
      <c r="F36" s="2" t="s">
        <v>20</v>
      </c>
      <c r="G36" s="49" t="s">
        <v>108</v>
      </c>
      <c r="H36" s="50" t="s">
        <v>300</v>
      </c>
      <c r="I36" s="51"/>
      <c r="J36" s="2" t="s">
        <v>20</v>
      </c>
      <c r="K36" s="2">
        <v>7</v>
      </c>
      <c r="L36" s="2">
        <v>5425</v>
      </c>
      <c r="M36" s="49">
        <v>1550</v>
      </c>
      <c r="N36" s="2" t="s">
        <v>384</v>
      </c>
      <c r="O36" s="2" t="s">
        <v>303</v>
      </c>
      <c r="P36" s="2" t="s">
        <v>339</v>
      </c>
      <c r="Q36" s="2" t="s">
        <v>368</v>
      </c>
      <c r="R36" s="2" t="s">
        <v>350</v>
      </c>
      <c r="S36" s="2" t="s">
        <v>341</v>
      </c>
      <c r="T36" s="2" t="s">
        <v>389</v>
      </c>
      <c r="U36" s="2" t="s">
        <v>309</v>
      </c>
      <c r="V36" s="2" t="s">
        <v>335</v>
      </c>
      <c r="W36" s="2" t="s">
        <v>313</v>
      </c>
      <c r="X36" s="2" t="s">
        <v>344</v>
      </c>
      <c r="Y36" s="2" t="s">
        <v>313</v>
      </c>
    </row>
    <row r="37" ht="41" spans="1:25">
      <c r="A37" s="2" t="s">
        <v>421</v>
      </c>
      <c r="B37" s="48">
        <v>101.572573356314</v>
      </c>
      <c r="C37" s="48">
        <v>36.7803091004091</v>
      </c>
      <c r="D37" s="49" t="s">
        <v>422</v>
      </c>
      <c r="E37" s="2"/>
      <c r="F37" s="2" t="s">
        <v>44</v>
      </c>
      <c r="G37" s="49" t="s">
        <v>108</v>
      </c>
      <c r="H37" s="50" t="s">
        <v>124</v>
      </c>
      <c r="I37" s="51" t="s">
        <v>423</v>
      </c>
      <c r="J37" s="2" t="s">
        <v>44</v>
      </c>
      <c r="K37" s="2">
        <v>9</v>
      </c>
      <c r="L37" s="2">
        <v>19125</v>
      </c>
      <c r="M37" s="49">
        <v>4250</v>
      </c>
      <c r="N37" s="2" t="s">
        <v>424</v>
      </c>
      <c r="O37" s="2" t="s">
        <v>303</v>
      </c>
      <c r="P37" s="2" t="s">
        <v>339</v>
      </c>
      <c r="Q37" s="2" t="s">
        <v>340</v>
      </c>
      <c r="R37" s="2" t="s">
        <v>377</v>
      </c>
      <c r="S37" s="2" t="s">
        <v>341</v>
      </c>
      <c r="T37" s="2" t="s">
        <v>389</v>
      </c>
      <c r="U37" s="2" t="s">
        <v>309</v>
      </c>
      <c r="V37" s="2" t="s">
        <v>310</v>
      </c>
      <c r="W37" s="2" t="s">
        <v>313</v>
      </c>
      <c r="X37" s="2" t="s">
        <v>344</v>
      </c>
      <c r="Y37" s="2" t="s">
        <v>313</v>
      </c>
    </row>
    <row r="38" ht="41" spans="1:25">
      <c r="A38" s="2" t="s">
        <v>425</v>
      </c>
      <c r="B38" s="48">
        <v>101.582057712911</v>
      </c>
      <c r="C38" s="48">
        <v>36.7685016358958</v>
      </c>
      <c r="D38" s="49" t="s">
        <v>426</v>
      </c>
      <c r="E38" s="2"/>
      <c r="F38" s="2" t="s">
        <v>44</v>
      </c>
      <c r="G38" s="49" t="s">
        <v>108</v>
      </c>
      <c r="H38" s="50" t="s">
        <v>124</v>
      </c>
      <c r="I38" s="51" t="s">
        <v>427</v>
      </c>
      <c r="J38" s="2" t="s">
        <v>44</v>
      </c>
      <c r="K38" s="2">
        <v>6</v>
      </c>
      <c r="L38" s="2">
        <v>6300</v>
      </c>
      <c r="M38" s="49">
        <v>2100</v>
      </c>
      <c r="N38" s="2" t="s">
        <v>424</v>
      </c>
      <c r="O38" s="2" t="s">
        <v>303</v>
      </c>
      <c r="P38" s="2" t="s">
        <v>339</v>
      </c>
      <c r="Q38" s="2" t="s">
        <v>340</v>
      </c>
      <c r="R38" s="2" t="s">
        <v>377</v>
      </c>
      <c r="S38" s="2" t="s">
        <v>341</v>
      </c>
      <c r="T38" s="2" t="s">
        <v>389</v>
      </c>
      <c r="U38" s="2" t="s">
        <v>309</v>
      </c>
      <c r="V38" s="2" t="s">
        <v>310</v>
      </c>
      <c r="W38" s="2" t="s">
        <v>313</v>
      </c>
      <c r="X38" s="2" t="s">
        <v>344</v>
      </c>
      <c r="Y38" s="2" t="s">
        <v>313</v>
      </c>
    </row>
    <row r="39" ht="55" spans="1:25">
      <c r="A39" s="2" t="s">
        <v>428</v>
      </c>
      <c r="B39" s="48">
        <v>101.540331586379</v>
      </c>
      <c r="C39" s="48">
        <v>36.7385266081221</v>
      </c>
      <c r="D39" s="49" t="s">
        <v>429</v>
      </c>
      <c r="E39" s="2"/>
      <c r="F39" s="2" t="s">
        <v>44</v>
      </c>
      <c r="G39" s="49" t="s">
        <v>108</v>
      </c>
      <c r="H39" s="50" t="s">
        <v>124</v>
      </c>
      <c r="I39" s="51" t="s">
        <v>430</v>
      </c>
      <c r="J39" s="2" t="s">
        <v>44</v>
      </c>
      <c r="K39" s="2">
        <v>7</v>
      </c>
      <c r="L39" s="2">
        <v>5250</v>
      </c>
      <c r="M39" s="49">
        <v>1500</v>
      </c>
      <c r="N39" s="2" t="s">
        <v>424</v>
      </c>
      <c r="O39" s="2" t="s">
        <v>303</v>
      </c>
      <c r="P39" s="2" t="s">
        <v>339</v>
      </c>
      <c r="Q39" s="2" t="s">
        <v>340</v>
      </c>
      <c r="R39" s="2" t="s">
        <v>377</v>
      </c>
      <c r="S39" s="2" t="s">
        <v>341</v>
      </c>
      <c r="T39" s="2" t="s">
        <v>431</v>
      </c>
      <c r="U39" s="2" t="s">
        <v>309</v>
      </c>
      <c r="V39" s="2" t="s">
        <v>310</v>
      </c>
      <c r="W39" s="2" t="s">
        <v>313</v>
      </c>
      <c r="X39" s="2" t="s">
        <v>313</v>
      </c>
      <c r="Y39" s="2" t="s">
        <v>313</v>
      </c>
    </row>
    <row r="40" ht="41" spans="1:25">
      <c r="A40" s="2" t="s">
        <v>432</v>
      </c>
      <c r="B40" s="48">
        <v>101.528751739142</v>
      </c>
      <c r="C40" s="48">
        <v>36.7561886678</v>
      </c>
      <c r="D40" s="49" t="s">
        <v>433</v>
      </c>
      <c r="E40" s="2"/>
      <c r="F40" s="2" t="s">
        <v>44</v>
      </c>
      <c r="G40" s="49" t="s">
        <v>108</v>
      </c>
      <c r="H40" s="50" t="s">
        <v>124</v>
      </c>
      <c r="I40" s="51"/>
      <c r="J40" s="2" t="s">
        <v>44</v>
      </c>
      <c r="K40" s="2">
        <v>6</v>
      </c>
      <c r="L40" s="2">
        <v>1950</v>
      </c>
      <c r="M40" s="49">
        <v>650</v>
      </c>
      <c r="N40" s="2" t="s">
        <v>424</v>
      </c>
      <c r="O40" s="2" t="s">
        <v>303</v>
      </c>
      <c r="P40" s="2" t="s">
        <v>339</v>
      </c>
      <c r="Q40" s="2" t="s">
        <v>340</v>
      </c>
      <c r="R40" s="2" t="s">
        <v>377</v>
      </c>
      <c r="S40" s="2" t="s">
        <v>341</v>
      </c>
      <c r="T40" s="2" t="s">
        <v>389</v>
      </c>
      <c r="U40" s="2" t="s">
        <v>309</v>
      </c>
      <c r="V40" s="2" t="s">
        <v>310</v>
      </c>
      <c r="W40" s="2" t="s">
        <v>313</v>
      </c>
      <c r="X40" s="2" t="s">
        <v>313</v>
      </c>
      <c r="Y40" s="2" t="s">
        <v>313</v>
      </c>
    </row>
    <row r="41" ht="41" spans="1:25">
      <c r="A41" s="2" t="s">
        <v>434</v>
      </c>
      <c r="B41" s="48">
        <v>101.517219985491</v>
      </c>
      <c r="C41" s="48">
        <v>36.7571734550448</v>
      </c>
      <c r="D41" s="49" t="s">
        <v>435</v>
      </c>
      <c r="E41" s="2"/>
      <c r="F41" s="2" t="s">
        <v>39</v>
      </c>
      <c r="G41" s="49" t="s">
        <v>108</v>
      </c>
      <c r="H41" s="50" t="s">
        <v>139</v>
      </c>
      <c r="I41" s="51" t="s">
        <v>436</v>
      </c>
      <c r="J41" s="2" t="s">
        <v>39</v>
      </c>
      <c r="K41" s="2">
        <v>6</v>
      </c>
      <c r="L41" s="2">
        <v>2550</v>
      </c>
      <c r="M41" s="49">
        <v>850</v>
      </c>
      <c r="N41" s="2" t="s">
        <v>326</v>
      </c>
      <c r="O41" s="2" t="s">
        <v>303</v>
      </c>
      <c r="P41" s="2" t="s">
        <v>339</v>
      </c>
      <c r="Q41" s="2" t="s">
        <v>340</v>
      </c>
      <c r="R41" s="2" t="s">
        <v>306</v>
      </c>
      <c r="S41" s="2" t="s">
        <v>341</v>
      </c>
      <c r="T41" s="2" t="s">
        <v>437</v>
      </c>
      <c r="U41" s="2" t="s">
        <v>343</v>
      </c>
      <c r="V41" s="2" t="s">
        <v>310</v>
      </c>
      <c r="W41" s="2" t="s">
        <v>313</v>
      </c>
      <c r="X41" s="2" t="s">
        <v>313</v>
      </c>
      <c r="Y41" s="2" t="s">
        <v>313</v>
      </c>
    </row>
    <row r="42" ht="41" spans="1:25">
      <c r="A42" s="2" t="s">
        <v>438</v>
      </c>
      <c r="B42" s="48">
        <v>101.463885813033</v>
      </c>
      <c r="C42" s="48">
        <v>36.7326723339854</v>
      </c>
      <c r="D42" s="49" t="s">
        <v>439</v>
      </c>
      <c r="E42" s="2"/>
      <c r="F42" s="2" t="s">
        <v>39</v>
      </c>
      <c r="G42" s="49" t="s">
        <v>108</v>
      </c>
      <c r="H42" s="50" t="s">
        <v>139</v>
      </c>
      <c r="I42" s="51" t="s">
        <v>440</v>
      </c>
      <c r="J42" s="2" t="s">
        <v>39</v>
      </c>
      <c r="K42" s="2">
        <v>10</v>
      </c>
      <c r="L42" s="2">
        <v>24250</v>
      </c>
      <c r="M42" s="49">
        <v>4850</v>
      </c>
      <c r="N42" s="2" t="s">
        <v>302</v>
      </c>
      <c r="O42" s="2" t="s">
        <v>303</v>
      </c>
      <c r="P42" s="2" t="s">
        <v>304</v>
      </c>
      <c r="Q42" s="2" t="s">
        <v>305</v>
      </c>
      <c r="R42" s="2" t="s">
        <v>350</v>
      </c>
      <c r="S42" s="2" t="s">
        <v>307</v>
      </c>
      <c r="T42" s="2" t="s">
        <v>334</v>
      </c>
      <c r="U42" s="2" t="s">
        <v>309</v>
      </c>
      <c r="V42" s="2" t="s">
        <v>335</v>
      </c>
      <c r="W42" s="2" t="s">
        <v>313</v>
      </c>
      <c r="X42" s="2" t="s">
        <v>344</v>
      </c>
      <c r="Y42" s="2" t="s">
        <v>313</v>
      </c>
    </row>
    <row r="43" ht="41" spans="1:25">
      <c r="A43" s="2" t="s">
        <v>441</v>
      </c>
      <c r="B43" s="48">
        <v>101.460241089267</v>
      </c>
      <c r="C43" s="48">
        <v>36.7312877854141</v>
      </c>
      <c r="D43" s="49" t="s">
        <v>442</v>
      </c>
      <c r="E43" s="2"/>
      <c r="F43" s="2" t="s">
        <v>39</v>
      </c>
      <c r="G43" s="49" t="s">
        <v>108</v>
      </c>
      <c r="H43" s="50" t="s">
        <v>139</v>
      </c>
      <c r="I43" s="51"/>
      <c r="J43" s="2" t="s">
        <v>39</v>
      </c>
      <c r="K43" s="2">
        <v>7</v>
      </c>
      <c r="L43" s="2">
        <v>8050</v>
      </c>
      <c r="M43" s="49">
        <v>2300</v>
      </c>
      <c r="N43" s="2" t="s">
        <v>302</v>
      </c>
      <c r="O43" s="2" t="s">
        <v>303</v>
      </c>
      <c r="P43" s="2" t="s">
        <v>304</v>
      </c>
      <c r="Q43" s="2" t="s">
        <v>305</v>
      </c>
      <c r="R43" s="2" t="s">
        <v>350</v>
      </c>
      <c r="S43" s="2" t="s">
        <v>307</v>
      </c>
      <c r="T43" s="2" t="s">
        <v>334</v>
      </c>
      <c r="U43" s="2" t="s">
        <v>309</v>
      </c>
      <c r="V43" s="2" t="s">
        <v>335</v>
      </c>
      <c r="W43" s="2" t="s">
        <v>313</v>
      </c>
      <c r="X43" s="2" t="s">
        <v>344</v>
      </c>
      <c r="Y43" s="2" t="s">
        <v>313</v>
      </c>
    </row>
    <row r="44" ht="41" spans="1:25">
      <c r="A44" s="2" t="s">
        <v>443</v>
      </c>
      <c r="B44" s="48">
        <v>101.471584415795</v>
      </c>
      <c r="C44" s="48">
        <v>36.8039393404812</v>
      </c>
      <c r="D44" s="49" t="s">
        <v>444</v>
      </c>
      <c r="E44" s="2"/>
      <c r="F44" s="2" t="s">
        <v>39</v>
      </c>
      <c r="G44" s="49" t="s">
        <v>108</v>
      </c>
      <c r="H44" s="50" t="s">
        <v>139</v>
      </c>
      <c r="I44" s="51" t="s">
        <v>445</v>
      </c>
      <c r="J44" s="2" t="s">
        <v>39</v>
      </c>
      <c r="K44" s="2">
        <v>16</v>
      </c>
      <c r="L44" s="2">
        <v>50000</v>
      </c>
      <c r="M44" s="49">
        <v>6250</v>
      </c>
      <c r="N44" s="2" t="s">
        <v>302</v>
      </c>
      <c r="O44" s="2" t="s">
        <v>303</v>
      </c>
      <c r="P44" s="2" t="s">
        <v>304</v>
      </c>
      <c r="Q44" s="2" t="s">
        <v>305</v>
      </c>
      <c r="R44" s="2" t="s">
        <v>306</v>
      </c>
      <c r="S44" s="2" t="s">
        <v>327</v>
      </c>
      <c r="T44" s="2" t="s">
        <v>446</v>
      </c>
      <c r="U44" s="2" t="s">
        <v>309</v>
      </c>
      <c r="V44" s="2" t="s">
        <v>310</v>
      </c>
      <c r="W44" s="2" t="s">
        <v>313</v>
      </c>
      <c r="X44" s="2" t="s">
        <v>344</v>
      </c>
      <c r="Y44" s="2" t="s">
        <v>313</v>
      </c>
    </row>
    <row r="45" ht="41" spans="1:25">
      <c r="A45" s="2" t="s">
        <v>447</v>
      </c>
      <c r="B45" s="48">
        <v>101.52044946822</v>
      </c>
      <c r="C45" s="48">
        <v>36.7796485979988</v>
      </c>
      <c r="D45" s="49" t="s">
        <v>448</v>
      </c>
      <c r="E45" s="2"/>
      <c r="F45" s="2" t="s">
        <v>39</v>
      </c>
      <c r="G45" s="49" t="s">
        <v>108</v>
      </c>
      <c r="H45" s="50" t="s">
        <v>139</v>
      </c>
      <c r="I45" s="51" t="s">
        <v>449</v>
      </c>
      <c r="J45" s="2" t="s">
        <v>39</v>
      </c>
      <c r="K45" s="2">
        <v>15</v>
      </c>
      <c r="L45" s="2">
        <v>104250</v>
      </c>
      <c r="M45" s="49">
        <v>13900</v>
      </c>
      <c r="N45" s="2" t="s">
        <v>302</v>
      </c>
      <c r="O45" s="2" t="s">
        <v>303</v>
      </c>
      <c r="P45" s="2" t="s">
        <v>304</v>
      </c>
      <c r="Q45" s="2" t="s">
        <v>305</v>
      </c>
      <c r="R45" s="2" t="s">
        <v>350</v>
      </c>
      <c r="S45" s="2" t="s">
        <v>307</v>
      </c>
      <c r="T45" s="2" t="s">
        <v>334</v>
      </c>
      <c r="U45" s="2" t="s">
        <v>309</v>
      </c>
      <c r="V45" s="2" t="s">
        <v>335</v>
      </c>
      <c r="W45" s="2" t="s">
        <v>313</v>
      </c>
      <c r="X45" s="2" t="s">
        <v>344</v>
      </c>
      <c r="Y45" s="2" t="s">
        <v>313</v>
      </c>
    </row>
    <row r="46" ht="41" spans="1:25">
      <c r="A46" s="2" t="s">
        <v>450</v>
      </c>
      <c r="B46" s="48">
        <v>101.513621702066</v>
      </c>
      <c r="C46" s="48">
        <v>36.7793147419097</v>
      </c>
      <c r="D46" s="49" t="s">
        <v>451</v>
      </c>
      <c r="E46" s="2"/>
      <c r="F46" s="2" t="s">
        <v>39</v>
      </c>
      <c r="G46" s="49" t="s">
        <v>108</v>
      </c>
      <c r="H46" s="50" t="s">
        <v>139</v>
      </c>
      <c r="I46" s="51" t="s">
        <v>452</v>
      </c>
      <c r="J46" s="2" t="s">
        <v>39</v>
      </c>
      <c r="K46" s="2">
        <v>10</v>
      </c>
      <c r="L46" s="2">
        <v>18250</v>
      </c>
      <c r="M46" s="49">
        <v>3650</v>
      </c>
      <c r="N46" s="2" t="s">
        <v>302</v>
      </c>
      <c r="O46" s="2" t="s">
        <v>303</v>
      </c>
      <c r="P46" s="2" t="s">
        <v>304</v>
      </c>
      <c r="Q46" s="2" t="s">
        <v>305</v>
      </c>
      <c r="R46" s="2" t="s">
        <v>350</v>
      </c>
      <c r="S46" s="2" t="s">
        <v>307</v>
      </c>
      <c r="T46" s="2" t="s">
        <v>334</v>
      </c>
      <c r="U46" s="2" t="s">
        <v>354</v>
      </c>
      <c r="V46" s="2" t="s">
        <v>335</v>
      </c>
      <c r="W46" s="2" t="s">
        <v>313</v>
      </c>
      <c r="X46" s="2" t="s">
        <v>313</v>
      </c>
      <c r="Y46" s="2" t="s">
        <v>313</v>
      </c>
    </row>
    <row r="47" ht="41" spans="1:25">
      <c r="A47" s="2" t="s">
        <v>453</v>
      </c>
      <c r="B47" s="48">
        <v>101.542689095766</v>
      </c>
      <c r="C47" s="48">
        <v>36.7078752681363</v>
      </c>
      <c r="D47" s="49" t="s">
        <v>454</v>
      </c>
      <c r="E47" s="2"/>
      <c r="F47" s="2" t="s">
        <v>17</v>
      </c>
      <c r="G47" s="49" t="s">
        <v>108</v>
      </c>
      <c r="H47" s="50" t="s">
        <v>193</v>
      </c>
      <c r="I47" s="51" t="s">
        <v>455</v>
      </c>
      <c r="J47" s="2" t="s">
        <v>17</v>
      </c>
      <c r="K47" s="2">
        <v>10</v>
      </c>
      <c r="L47" s="2">
        <v>24000</v>
      </c>
      <c r="M47" s="49">
        <v>4800</v>
      </c>
      <c r="N47" s="2" t="s">
        <v>338</v>
      </c>
      <c r="O47" s="2" t="s">
        <v>303</v>
      </c>
      <c r="P47" s="2" t="s">
        <v>339</v>
      </c>
      <c r="Q47" s="2" t="s">
        <v>340</v>
      </c>
      <c r="R47" s="2" t="s">
        <v>306</v>
      </c>
      <c r="S47" s="2" t="s">
        <v>341</v>
      </c>
      <c r="T47" s="2" t="s">
        <v>389</v>
      </c>
      <c r="U47" s="2" t="s">
        <v>456</v>
      </c>
      <c r="V47" s="2" t="s">
        <v>310</v>
      </c>
      <c r="W47" s="2" t="s">
        <v>313</v>
      </c>
      <c r="X47" s="2" t="s">
        <v>313</v>
      </c>
      <c r="Y47" s="2" t="s">
        <v>313</v>
      </c>
    </row>
    <row r="48" ht="41" spans="1:25">
      <c r="A48" s="2" t="s">
        <v>457</v>
      </c>
      <c r="B48" s="48">
        <v>101.428035259717</v>
      </c>
      <c r="C48" s="48">
        <v>36.6998572740503</v>
      </c>
      <c r="D48" s="49" t="s">
        <v>458</v>
      </c>
      <c r="E48" s="2"/>
      <c r="F48" s="2" t="s">
        <v>17</v>
      </c>
      <c r="G48" s="49" t="s">
        <v>108</v>
      </c>
      <c r="H48" s="50" t="s">
        <v>193</v>
      </c>
      <c r="I48" s="51" t="s">
        <v>459</v>
      </c>
      <c r="J48" s="2" t="s">
        <v>17</v>
      </c>
      <c r="K48" s="2">
        <v>6</v>
      </c>
      <c r="L48" s="2">
        <v>5700</v>
      </c>
      <c r="M48" s="49">
        <v>1900</v>
      </c>
      <c r="N48" s="2" t="s">
        <v>302</v>
      </c>
      <c r="O48" s="2" t="s">
        <v>303</v>
      </c>
      <c r="P48" s="2" t="s">
        <v>304</v>
      </c>
      <c r="Q48" s="2" t="s">
        <v>305</v>
      </c>
      <c r="R48" s="2" t="s">
        <v>377</v>
      </c>
      <c r="S48" s="2" t="s">
        <v>307</v>
      </c>
      <c r="T48" s="2" t="s">
        <v>460</v>
      </c>
      <c r="U48" s="2" t="s">
        <v>309</v>
      </c>
      <c r="V48" s="2" t="s">
        <v>355</v>
      </c>
      <c r="W48" s="2" t="s">
        <v>313</v>
      </c>
      <c r="X48" s="2" t="s">
        <v>313</v>
      </c>
      <c r="Y48" s="2" t="s">
        <v>313</v>
      </c>
    </row>
    <row r="49" ht="41" spans="1:25">
      <c r="A49" s="2" t="s">
        <v>461</v>
      </c>
      <c r="B49" s="48">
        <v>101.43027383764</v>
      </c>
      <c r="C49" s="48">
        <v>36.7003093541807</v>
      </c>
      <c r="D49" s="49" t="s">
        <v>462</v>
      </c>
      <c r="E49" s="2"/>
      <c r="F49" s="2" t="s">
        <v>17</v>
      </c>
      <c r="G49" s="49" t="s">
        <v>108</v>
      </c>
      <c r="H49" s="50" t="s">
        <v>193</v>
      </c>
      <c r="I49" s="51"/>
      <c r="J49" s="2" t="s">
        <v>17</v>
      </c>
      <c r="K49" s="2">
        <v>6</v>
      </c>
      <c r="L49" s="2">
        <v>6300</v>
      </c>
      <c r="M49" s="49">
        <v>2100</v>
      </c>
      <c r="N49" s="2" t="s">
        <v>302</v>
      </c>
      <c r="O49" s="2" t="s">
        <v>303</v>
      </c>
      <c r="P49" s="2" t="s">
        <v>304</v>
      </c>
      <c r="Q49" s="2" t="s">
        <v>305</v>
      </c>
      <c r="R49" s="2" t="s">
        <v>377</v>
      </c>
      <c r="S49" s="2" t="s">
        <v>318</v>
      </c>
      <c r="T49" s="2" t="s">
        <v>323</v>
      </c>
      <c r="U49" s="2" t="s">
        <v>309</v>
      </c>
      <c r="V49" s="2" t="s">
        <v>355</v>
      </c>
      <c r="W49" s="2" t="s">
        <v>313</v>
      </c>
      <c r="X49" s="2" t="s">
        <v>313</v>
      </c>
      <c r="Y49" s="2" t="s">
        <v>313</v>
      </c>
    </row>
    <row r="50" ht="41" spans="1:25">
      <c r="A50" s="2" t="s">
        <v>463</v>
      </c>
      <c r="B50" s="48">
        <v>101.433201687576</v>
      </c>
      <c r="C50" s="48">
        <v>36.7012544108713</v>
      </c>
      <c r="D50" s="49" t="s">
        <v>464</v>
      </c>
      <c r="E50" s="2"/>
      <c r="F50" s="2" t="s">
        <v>17</v>
      </c>
      <c r="G50" s="49" t="s">
        <v>108</v>
      </c>
      <c r="H50" s="50" t="s">
        <v>193</v>
      </c>
      <c r="I50" s="51"/>
      <c r="J50" s="2" t="s">
        <v>17</v>
      </c>
      <c r="K50" s="2">
        <v>9</v>
      </c>
      <c r="L50" s="2">
        <v>20520</v>
      </c>
      <c r="M50" s="49">
        <v>4560</v>
      </c>
      <c r="N50" s="2" t="s">
        <v>302</v>
      </c>
      <c r="O50" s="2" t="s">
        <v>303</v>
      </c>
      <c r="P50" s="2" t="s">
        <v>304</v>
      </c>
      <c r="Q50" s="2" t="s">
        <v>305</v>
      </c>
      <c r="R50" s="2" t="s">
        <v>377</v>
      </c>
      <c r="S50" s="2" t="s">
        <v>318</v>
      </c>
      <c r="T50" s="2" t="s">
        <v>323</v>
      </c>
      <c r="U50" s="2" t="s">
        <v>309</v>
      </c>
      <c r="V50" s="2" t="s">
        <v>355</v>
      </c>
      <c r="W50" s="2" t="s">
        <v>313</v>
      </c>
      <c r="X50" s="2" t="s">
        <v>313</v>
      </c>
      <c r="Y50" s="2" t="s">
        <v>313</v>
      </c>
    </row>
    <row r="51" ht="41" spans="1:25">
      <c r="A51" s="2" t="s">
        <v>465</v>
      </c>
      <c r="B51" s="48">
        <v>101.447310843463</v>
      </c>
      <c r="C51" s="48">
        <v>36.7006106527186</v>
      </c>
      <c r="D51" s="49" t="s">
        <v>466</v>
      </c>
      <c r="E51" s="2"/>
      <c r="F51" s="2" t="s">
        <v>17</v>
      </c>
      <c r="G51" s="49" t="s">
        <v>108</v>
      </c>
      <c r="H51" s="50" t="s">
        <v>193</v>
      </c>
      <c r="I51" s="51" t="s">
        <v>467</v>
      </c>
      <c r="J51" s="2" t="s">
        <v>17</v>
      </c>
      <c r="K51" s="2">
        <v>38</v>
      </c>
      <c r="L51" s="2">
        <v>277020</v>
      </c>
      <c r="M51" s="49">
        <v>14580</v>
      </c>
      <c r="N51" s="2" t="s">
        <v>468</v>
      </c>
      <c r="O51" s="2" t="s">
        <v>303</v>
      </c>
      <c r="P51" s="2" t="s">
        <v>304</v>
      </c>
      <c r="Q51" s="2" t="s">
        <v>305</v>
      </c>
      <c r="R51" s="2" t="s">
        <v>306</v>
      </c>
      <c r="S51" s="2" t="s">
        <v>327</v>
      </c>
      <c r="T51" s="2" t="s">
        <v>323</v>
      </c>
      <c r="U51" s="2" t="s">
        <v>309</v>
      </c>
      <c r="V51" s="2" t="s">
        <v>310</v>
      </c>
      <c r="W51" s="2" t="s">
        <v>313</v>
      </c>
      <c r="X51" s="2" t="s">
        <v>344</v>
      </c>
      <c r="Y51" s="2" t="s">
        <v>329</v>
      </c>
    </row>
    <row r="52" ht="41" spans="1:25">
      <c r="A52" s="2" t="s">
        <v>469</v>
      </c>
      <c r="B52" s="48">
        <v>101.551308752067</v>
      </c>
      <c r="C52" s="48">
        <v>36.5974070484099</v>
      </c>
      <c r="D52" s="49" t="s">
        <v>470</v>
      </c>
      <c r="E52" s="2"/>
      <c r="F52" s="2" t="s">
        <v>58</v>
      </c>
      <c r="G52" s="49" t="s">
        <v>108</v>
      </c>
      <c r="H52" s="50" t="s">
        <v>120</v>
      </c>
      <c r="I52" s="51" t="s">
        <v>471</v>
      </c>
      <c r="J52" s="2" t="s">
        <v>58</v>
      </c>
      <c r="K52" s="2">
        <v>10</v>
      </c>
      <c r="L52" s="2">
        <v>44000</v>
      </c>
      <c r="M52" s="49">
        <v>8800</v>
      </c>
      <c r="N52" s="2" t="s">
        <v>302</v>
      </c>
      <c r="O52" s="2" t="s">
        <v>303</v>
      </c>
      <c r="P52" s="2" t="s">
        <v>304</v>
      </c>
      <c r="Q52" s="2" t="s">
        <v>305</v>
      </c>
      <c r="R52" s="2" t="s">
        <v>333</v>
      </c>
      <c r="S52" s="2" t="s">
        <v>307</v>
      </c>
      <c r="T52" s="2" t="s">
        <v>323</v>
      </c>
      <c r="U52" s="2" t="s">
        <v>309</v>
      </c>
      <c r="V52" s="2" t="s">
        <v>335</v>
      </c>
      <c r="W52" s="2" t="s">
        <v>313</v>
      </c>
      <c r="X52" s="2" t="s">
        <v>344</v>
      </c>
      <c r="Y52" s="2" t="s">
        <v>313</v>
      </c>
    </row>
    <row r="53" ht="41" spans="1:25">
      <c r="A53" s="2" t="s">
        <v>472</v>
      </c>
      <c r="B53" s="48">
        <v>101.547198548395</v>
      </c>
      <c r="C53" s="48">
        <v>36.6036069553458</v>
      </c>
      <c r="D53" s="49" t="s">
        <v>473</v>
      </c>
      <c r="E53" s="2"/>
      <c r="F53" s="2" t="s">
        <v>58</v>
      </c>
      <c r="G53" s="49" t="s">
        <v>108</v>
      </c>
      <c r="H53" s="50" t="s">
        <v>120</v>
      </c>
      <c r="I53" s="51"/>
      <c r="J53" s="2" t="s">
        <v>58</v>
      </c>
      <c r="K53" s="2">
        <v>12</v>
      </c>
      <c r="L53" s="2">
        <v>42300</v>
      </c>
      <c r="M53" s="49">
        <v>7050</v>
      </c>
      <c r="N53" s="2" t="s">
        <v>302</v>
      </c>
      <c r="O53" s="2" t="s">
        <v>303</v>
      </c>
      <c r="P53" s="2" t="s">
        <v>304</v>
      </c>
      <c r="Q53" s="2" t="s">
        <v>305</v>
      </c>
      <c r="R53" s="2" t="s">
        <v>350</v>
      </c>
      <c r="S53" s="2" t="s">
        <v>307</v>
      </c>
      <c r="T53" s="2" t="s">
        <v>323</v>
      </c>
      <c r="U53" s="2" t="s">
        <v>309</v>
      </c>
      <c r="V53" s="2" t="s">
        <v>335</v>
      </c>
      <c r="W53" s="2" t="s">
        <v>311</v>
      </c>
      <c r="X53" s="2" t="s">
        <v>344</v>
      </c>
      <c r="Y53" s="2" t="s">
        <v>313</v>
      </c>
    </row>
    <row r="54" ht="41" spans="1:25">
      <c r="A54" s="2" t="s">
        <v>474</v>
      </c>
      <c r="B54" s="48">
        <v>101.46220276712</v>
      </c>
      <c r="C54" s="48">
        <v>36.5837241344941</v>
      </c>
      <c r="D54" s="49" t="s">
        <v>475</v>
      </c>
      <c r="E54" s="2"/>
      <c r="F54" s="2" t="s">
        <v>43</v>
      </c>
      <c r="G54" s="49" t="s">
        <v>108</v>
      </c>
      <c r="H54" s="51" t="s">
        <v>142</v>
      </c>
      <c r="I54" s="51" t="s">
        <v>476</v>
      </c>
      <c r="J54" s="2" t="s">
        <v>43</v>
      </c>
      <c r="K54" s="2">
        <v>10</v>
      </c>
      <c r="L54" s="2">
        <v>30800</v>
      </c>
      <c r="M54" s="49">
        <v>3080</v>
      </c>
      <c r="N54" s="2" t="s">
        <v>424</v>
      </c>
      <c r="O54" s="2" t="s">
        <v>303</v>
      </c>
      <c r="P54" s="2" t="s">
        <v>339</v>
      </c>
      <c r="Q54" s="2" t="s">
        <v>340</v>
      </c>
      <c r="R54" s="2" t="s">
        <v>377</v>
      </c>
      <c r="S54" s="2" t="s">
        <v>341</v>
      </c>
      <c r="T54" s="2" t="s">
        <v>477</v>
      </c>
      <c r="U54" s="2" t="s">
        <v>309</v>
      </c>
      <c r="V54" s="2" t="s">
        <v>310</v>
      </c>
      <c r="W54" s="2" t="s">
        <v>313</v>
      </c>
      <c r="X54" s="2" t="s">
        <v>312</v>
      </c>
      <c r="Y54" s="2" t="s">
        <v>313</v>
      </c>
    </row>
    <row r="55" ht="41" spans="1:25">
      <c r="A55" s="2" t="s">
        <v>478</v>
      </c>
      <c r="B55" s="48">
        <v>101.55913401106</v>
      </c>
      <c r="C55" s="48">
        <v>36.560841935053</v>
      </c>
      <c r="D55" s="49" t="s">
        <v>479</v>
      </c>
      <c r="E55" s="2"/>
      <c r="F55" s="2" t="s">
        <v>42</v>
      </c>
      <c r="G55" s="49" t="s">
        <v>108</v>
      </c>
      <c r="H55" s="50" t="s">
        <v>147</v>
      </c>
      <c r="I55" s="51" t="s">
        <v>480</v>
      </c>
      <c r="J55" s="2" t="s">
        <v>42</v>
      </c>
      <c r="K55" s="2">
        <v>8</v>
      </c>
      <c r="L55" s="2">
        <v>15000</v>
      </c>
      <c r="M55" s="49">
        <v>3750</v>
      </c>
      <c r="N55" s="2" t="s">
        <v>302</v>
      </c>
      <c r="O55" s="2" t="s">
        <v>303</v>
      </c>
      <c r="P55" s="2" t="s">
        <v>304</v>
      </c>
      <c r="Q55" s="2" t="s">
        <v>305</v>
      </c>
      <c r="R55" s="2" t="s">
        <v>350</v>
      </c>
      <c r="S55" s="2" t="s">
        <v>307</v>
      </c>
      <c r="T55" s="2" t="s">
        <v>323</v>
      </c>
      <c r="U55" s="2" t="s">
        <v>309</v>
      </c>
      <c r="V55" s="2" t="s">
        <v>335</v>
      </c>
      <c r="W55" s="2" t="s">
        <v>313</v>
      </c>
      <c r="X55" s="2" t="s">
        <v>313</v>
      </c>
      <c r="Y55" s="2" t="s">
        <v>313</v>
      </c>
    </row>
    <row r="56" ht="41" spans="1:25">
      <c r="A56" s="2" t="s">
        <v>481</v>
      </c>
      <c r="B56" s="48">
        <v>101.562660605306</v>
      </c>
      <c r="C56" s="48">
        <v>36.5618779042587</v>
      </c>
      <c r="D56" s="49" t="s">
        <v>482</v>
      </c>
      <c r="E56" s="2"/>
      <c r="F56" s="2" t="s">
        <v>42</v>
      </c>
      <c r="G56" s="49" t="s">
        <v>108</v>
      </c>
      <c r="H56" s="50" t="s">
        <v>147</v>
      </c>
      <c r="I56" s="51"/>
      <c r="J56" s="2" t="s">
        <v>42</v>
      </c>
      <c r="K56" s="2">
        <v>12</v>
      </c>
      <c r="L56" s="2">
        <v>69600</v>
      </c>
      <c r="M56" s="49">
        <v>11600</v>
      </c>
      <c r="N56" s="2" t="s">
        <v>302</v>
      </c>
      <c r="O56" s="2" t="s">
        <v>303</v>
      </c>
      <c r="P56" s="2" t="s">
        <v>304</v>
      </c>
      <c r="Q56" s="2" t="s">
        <v>305</v>
      </c>
      <c r="R56" s="2" t="s">
        <v>350</v>
      </c>
      <c r="S56" s="2" t="s">
        <v>307</v>
      </c>
      <c r="T56" s="2" t="s">
        <v>323</v>
      </c>
      <c r="U56" s="2" t="s">
        <v>309</v>
      </c>
      <c r="V56" s="2" t="s">
        <v>335</v>
      </c>
      <c r="W56" s="2" t="s">
        <v>313</v>
      </c>
      <c r="X56" s="2" t="s">
        <v>312</v>
      </c>
      <c r="Y56" s="2" t="s">
        <v>313</v>
      </c>
    </row>
    <row r="57" ht="41" spans="1:25">
      <c r="A57" s="2" t="s">
        <v>483</v>
      </c>
      <c r="B57" s="48">
        <v>101.572159662248</v>
      </c>
      <c r="C57" s="48">
        <v>36.5641123042073</v>
      </c>
      <c r="D57" s="49" t="s">
        <v>484</v>
      </c>
      <c r="E57" s="2"/>
      <c r="F57" s="2" t="s">
        <v>42</v>
      </c>
      <c r="G57" s="49" t="s">
        <v>108</v>
      </c>
      <c r="H57" s="50" t="s">
        <v>147</v>
      </c>
      <c r="I57" s="51"/>
      <c r="J57" s="2" t="s">
        <v>42</v>
      </c>
      <c r="K57" s="2">
        <v>10</v>
      </c>
      <c r="L57" s="2">
        <v>206500</v>
      </c>
      <c r="M57" s="49">
        <v>41300</v>
      </c>
      <c r="N57" s="2" t="s">
        <v>302</v>
      </c>
      <c r="O57" s="2" t="s">
        <v>303</v>
      </c>
      <c r="P57" s="2" t="s">
        <v>304</v>
      </c>
      <c r="Q57" s="2" t="s">
        <v>305</v>
      </c>
      <c r="R57" s="2" t="s">
        <v>333</v>
      </c>
      <c r="S57" s="2" t="s">
        <v>485</v>
      </c>
      <c r="T57" s="2" t="s">
        <v>486</v>
      </c>
      <c r="U57" s="2" t="s">
        <v>309</v>
      </c>
      <c r="V57" s="2" t="s">
        <v>310</v>
      </c>
      <c r="W57" s="2" t="s">
        <v>313</v>
      </c>
      <c r="X57" s="2" t="s">
        <v>313</v>
      </c>
      <c r="Y57" s="2" t="s">
        <v>313</v>
      </c>
    </row>
    <row r="58" ht="28" spans="1:25">
      <c r="A58" s="2" t="s">
        <v>487</v>
      </c>
      <c r="B58" s="48">
        <v>101.620333365253</v>
      </c>
      <c r="C58" s="48">
        <v>36.5924969344294</v>
      </c>
      <c r="D58" s="49" t="s">
        <v>488</v>
      </c>
      <c r="E58" s="2"/>
      <c r="F58" s="2" t="s">
        <v>42</v>
      </c>
      <c r="G58" s="49" t="s">
        <v>108</v>
      </c>
      <c r="H58" s="50" t="s">
        <v>147</v>
      </c>
      <c r="I58" s="51" t="s">
        <v>489</v>
      </c>
      <c r="J58" s="2" t="s">
        <v>42</v>
      </c>
      <c r="K58" s="2">
        <v>6</v>
      </c>
      <c r="L58" s="2">
        <v>46200</v>
      </c>
      <c r="M58" s="49">
        <v>15400</v>
      </c>
      <c r="N58" s="2" t="s">
        <v>302</v>
      </c>
      <c r="O58" s="2" t="s">
        <v>303</v>
      </c>
      <c r="P58" s="2" t="s">
        <v>339</v>
      </c>
      <c r="Q58" s="2" t="s">
        <v>385</v>
      </c>
      <c r="R58" s="2" t="s">
        <v>333</v>
      </c>
      <c r="S58" s="2" t="s">
        <v>341</v>
      </c>
      <c r="T58" s="2" t="s">
        <v>323</v>
      </c>
      <c r="U58" s="2" t="s">
        <v>309</v>
      </c>
      <c r="V58" s="2" t="s">
        <v>490</v>
      </c>
      <c r="W58" s="2" t="s">
        <v>313</v>
      </c>
      <c r="X58" s="2" t="s">
        <v>312</v>
      </c>
      <c r="Y58" s="2" t="s">
        <v>313</v>
      </c>
    </row>
    <row r="59" ht="41" spans="1:25">
      <c r="A59" s="2" t="s">
        <v>491</v>
      </c>
      <c r="B59" s="48">
        <v>101.618650225147</v>
      </c>
      <c r="C59" s="48">
        <v>36.6163316834874</v>
      </c>
      <c r="D59" s="49" t="s">
        <v>492</v>
      </c>
      <c r="E59" s="2"/>
      <c r="F59" s="2" t="s">
        <v>42</v>
      </c>
      <c r="G59" s="49" t="s">
        <v>108</v>
      </c>
      <c r="H59" s="50" t="s">
        <v>147</v>
      </c>
      <c r="I59" s="51" t="s">
        <v>493</v>
      </c>
      <c r="J59" s="2" t="s">
        <v>42</v>
      </c>
      <c r="K59" s="2">
        <v>3</v>
      </c>
      <c r="L59" s="2">
        <v>19800</v>
      </c>
      <c r="M59" s="49">
        <v>13200</v>
      </c>
      <c r="N59" s="2" t="s">
        <v>302</v>
      </c>
      <c r="O59" s="2" t="s">
        <v>303</v>
      </c>
      <c r="P59" s="2" t="s">
        <v>339</v>
      </c>
      <c r="Q59" s="2" t="s">
        <v>375</v>
      </c>
      <c r="R59" s="2" t="s">
        <v>350</v>
      </c>
      <c r="S59" s="2" t="s">
        <v>341</v>
      </c>
      <c r="T59" s="2" t="s">
        <v>323</v>
      </c>
      <c r="U59" s="2" t="s">
        <v>309</v>
      </c>
      <c r="V59" s="2" t="s">
        <v>335</v>
      </c>
      <c r="W59" s="2" t="s">
        <v>311</v>
      </c>
      <c r="X59" s="2" t="s">
        <v>312</v>
      </c>
      <c r="Y59" s="2" t="s">
        <v>313</v>
      </c>
    </row>
    <row r="60" ht="41" spans="1:25">
      <c r="A60" s="2" t="s">
        <v>494</v>
      </c>
      <c r="B60" s="48">
        <v>101.645168298548</v>
      </c>
      <c r="C60" s="48">
        <v>36.5865550236821</v>
      </c>
      <c r="D60" s="49" t="s">
        <v>495</v>
      </c>
      <c r="E60" s="2"/>
      <c r="F60" s="2" t="s">
        <v>60</v>
      </c>
      <c r="G60" s="49" t="s">
        <v>108</v>
      </c>
      <c r="H60" s="50" t="s">
        <v>147</v>
      </c>
      <c r="I60" s="51" t="s">
        <v>496</v>
      </c>
      <c r="J60" s="2" t="s">
        <v>60</v>
      </c>
      <c r="K60" s="2">
        <v>2</v>
      </c>
      <c r="L60" s="2">
        <v>6400</v>
      </c>
      <c r="M60" s="49">
        <v>3200</v>
      </c>
      <c r="N60" s="2" t="s">
        <v>338</v>
      </c>
      <c r="O60" s="2" t="s">
        <v>303</v>
      </c>
      <c r="P60" s="2" t="s">
        <v>339</v>
      </c>
      <c r="Q60" s="2" t="s">
        <v>340</v>
      </c>
      <c r="R60" s="2" t="s">
        <v>306</v>
      </c>
      <c r="S60" s="2" t="s">
        <v>341</v>
      </c>
      <c r="T60" s="2" t="s">
        <v>477</v>
      </c>
      <c r="U60" s="2" t="s">
        <v>309</v>
      </c>
      <c r="V60" s="2" t="s">
        <v>310</v>
      </c>
      <c r="W60" s="2" t="s">
        <v>313</v>
      </c>
      <c r="X60" s="2" t="s">
        <v>312</v>
      </c>
      <c r="Y60" s="2" t="s">
        <v>313</v>
      </c>
    </row>
    <row r="61" ht="41" spans="1:25">
      <c r="A61" s="2" t="s">
        <v>497</v>
      </c>
      <c r="B61" s="48">
        <v>101.627872458428</v>
      </c>
      <c r="C61" s="48">
        <v>36.5382740329622</v>
      </c>
      <c r="D61" s="49" t="s">
        <v>498</v>
      </c>
      <c r="E61" s="2"/>
      <c r="F61" s="2" t="s">
        <v>60</v>
      </c>
      <c r="G61" s="49" t="s">
        <v>108</v>
      </c>
      <c r="H61" s="50" t="s">
        <v>147</v>
      </c>
      <c r="I61" s="51" t="s">
        <v>499</v>
      </c>
      <c r="J61" s="2" t="s">
        <v>60</v>
      </c>
      <c r="K61" s="2">
        <v>8</v>
      </c>
      <c r="L61" s="2">
        <v>30000</v>
      </c>
      <c r="M61" s="49">
        <v>7500</v>
      </c>
      <c r="N61" s="2" t="s">
        <v>338</v>
      </c>
      <c r="O61" s="2" t="s">
        <v>303</v>
      </c>
      <c r="P61" s="2" t="s">
        <v>339</v>
      </c>
      <c r="Q61" s="2" t="s">
        <v>340</v>
      </c>
      <c r="R61" s="2" t="s">
        <v>350</v>
      </c>
      <c r="S61" s="2" t="s">
        <v>341</v>
      </c>
      <c r="T61" s="2" t="s">
        <v>323</v>
      </c>
      <c r="U61" s="2" t="s">
        <v>309</v>
      </c>
      <c r="V61" s="2" t="s">
        <v>335</v>
      </c>
      <c r="W61" s="2" t="s">
        <v>311</v>
      </c>
      <c r="X61" s="2" t="s">
        <v>312</v>
      </c>
      <c r="Y61" s="2" t="s">
        <v>313</v>
      </c>
    </row>
    <row r="62" ht="41" spans="1:25">
      <c r="A62" s="2" t="s">
        <v>500</v>
      </c>
      <c r="B62" s="48">
        <v>101.56073668328</v>
      </c>
      <c r="C62" s="48">
        <v>36.471265965193</v>
      </c>
      <c r="D62" s="49" t="s">
        <v>501</v>
      </c>
      <c r="E62" s="2"/>
      <c r="F62" s="2" t="s">
        <v>41</v>
      </c>
      <c r="G62" s="49" t="s">
        <v>108</v>
      </c>
      <c r="H62" s="50" t="s">
        <v>117</v>
      </c>
      <c r="I62" s="51" t="s">
        <v>502</v>
      </c>
      <c r="J62" s="2" t="s">
        <v>41</v>
      </c>
      <c r="K62" s="2">
        <v>10</v>
      </c>
      <c r="L62" s="2">
        <v>22000</v>
      </c>
      <c r="M62" s="49">
        <v>4400</v>
      </c>
      <c r="N62" s="2" t="s">
        <v>302</v>
      </c>
      <c r="O62" s="2" t="s">
        <v>303</v>
      </c>
      <c r="P62" s="2" t="s">
        <v>339</v>
      </c>
      <c r="Q62" s="2" t="s">
        <v>375</v>
      </c>
      <c r="R62" s="2" t="s">
        <v>350</v>
      </c>
      <c r="S62" s="2" t="s">
        <v>341</v>
      </c>
      <c r="T62" s="2" t="s">
        <v>477</v>
      </c>
      <c r="U62" s="2" t="s">
        <v>309</v>
      </c>
      <c r="V62" s="2" t="s">
        <v>335</v>
      </c>
      <c r="W62" s="2" t="s">
        <v>313</v>
      </c>
      <c r="X62" s="2" t="s">
        <v>312</v>
      </c>
      <c r="Y62" s="2" t="s">
        <v>313</v>
      </c>
    </row>
    <row r="63" ht="28" spans="1:25">
      <c r="A63" s="2" t="s">
        <v>503</v>
      </c>
      <c r="B63" s="48">
        <v>101.521517591142</v>
      </c>
      <c r="C63" s="48">
        <v>36.4735690429465</v>
      </c>
      <c r="D63" s="49" t="s">
        <v>504</v>
      </c>
      <c r="E63" s="2"/>
      <c r="F63" s="2" t="s">
        <v>42</v>
      </c>
      <c r="G63" s="49" t="s">
        <v>108</v>
      </c>
      <c r="H63" s="50" t="s">
        <v>117</v>
      </c>
      <c r="I63" s="51" t="s">
        <v>505</v>
      </c>
      <c r="J63" s="2" t="s">
        <v>42</v>
      </c>
      <c r="K63" s="2">
        <v>6</v>
      </c>
      <c r="L63" s="2">
        <v>42600</v>
      </c>
      <c r="M63" s="49">
        <v>14200</v>
      </c>
      <c r="N63" s="2" t="s">
        <v>302</v>
      </c>
      <c r="O63" s="2" t="s">
        <v>303</v>
      </c>
      <c r="P63" s="2" t="s">
        <v>339</v>
      </c>
      <c r="Q63" s="2" t="s">
        <v>375</v>
      </c>
      <c r="R63" s="2" t="s">
        <v>333</v>
      </c>
      <c r="S63" s="2" t="s">
        <v>341</v>
      </c>
      <c r="T63" s="2" t="s">
        <v>323</v>
      </c>
      <c r="U63" s="2" t="s">
        <v>309</v>
      </c>
      <c r="V63" s="2" t="s">
        <v>506</v>
      </c>
      <c r="W63" s="2" t="s">
        <v>311</v>
      </c>
      <c r="X63" s="2" t="s">
        <v>312</v>
      </c>
      <c r="Y63" s="2" t="s">
        <v>313</v>
      </c>
    </row>
    <row r="64" ht="55" spans="1:25">
      <c r="A64" s="2" t="s">
        <v>507</v>
      </c>
      <c r="B64" s="48">
        <v>101.663344912527</v>
      </c>
      <c r="C64" s="48">
        <v>36.4614467708558</v>
      </c>
      <c r="D64" s="49" t="s">
        <v>508</v>
      </c>
      <c r="E64" s="2"/>
      <c r="F64" s="2" t="s">
        <v>52</v>
      </c>
      <c r="G64" s="49" t="s">
        <v>108</v>
      </c>
      <c r="H64" s="50" t="s">
        <v>134</v>
      </c>
      <c r="I64" s="51" t="s">
        <v>509</v>
      </c>
      <c r="J64" s="2" t="s">
        <v>52</v>
      </c>
      <c r="K64" s="2">
        <v>15</v>
      </c>
      <c r="L64" s="2">
        <v>32625</v>
      </c>
      <c r="M64" s="49">
        <v>4350</v>
      </c>
      <c r="N64" s="2" t="s">
        <v>302</v>
      </c>
      <c r="O64" s="2" t="s">
        <v>303</v>
      </c>
      <c r="P64" s="2" t="s">
        <v>304</v>
      </c>
      <c r="Q64" s="2" t="s">
        <v>305</v>
      </c>
      <c r="R64" s="2" t="s">
        <v>350</v>
      </c>
      <c r="S64" s="2" t="s">
        <v>318</v>
      </c>
      <c r="T64" s="2" t="s">
        <v>323</v>
      </c>
      <c r="U64" s="2" t="s">
        <v>309</v>
      </c>
      <c r="V64" s="2" t="s">
        <v>510</v>
      </c>
      <c r="W64" s="2" t="s">
        <v>313</v>
      </c>
      <c r="X64" s="2" t="s">
        <v>312</v>
      </c>
      <c r="Y64" s="2" t="s">
        <v>313</v>
      </c>
    </row>
    <row r="65" ht="41" spans="1:25">
      <c r="A65" s="2" t="s">
        <v>511</v>
      </c>
      <c r="B65" s="48">
        <v>101.66467864995</v>
      </c>
      <c r="C65" s="48">
        <v>36.4638582892634</v>
      </c>
      <c r="D65" s="49" t="s">
        <v>512</v>
      </c>
      <c r="E65" s="2"/>
      <c r="F65" s="2" t="s">
        <v>52</v>
      </c>
      <c r="G65" s="49" t="s">
        <v>108</v>
      </c>
      <c r="H65" s="50" t="s">
        <v>134</v>
      </c>
      <c r="I65" s="51"/>
      <c r="J65" s="2" t="s">
        <v>52</v>
      </c>
      <c r="K65" s="2">
        <v>8</v>
      </c>
      <c r="L65" s="2">
        <v>8400</v>
      </c>
      <c r="M65" s="49">
        <v>2100</v>
      </c>
      <c r="N65" s="2" t="s">
        <v>302</v>
      </c>
      <c r="O65" s="2" t="s">
        <v>303</v>
      </c>
      <c r="P65" s="2" t="s">
        <v>304</v>
      </c>
      <c r="Q65" s="2" t="s">
        <v>305</v>
      </c>
      <c r="R65" s="2" t="s">
        <v>377</v>
      </c>
      <c r="S65" s="2" t="s">
        <v>485</v>
      </c>
      <c r="T65" s="2" t="s">
        <v>485</v>
      </c>
      <c r="U65" s="2" t="s">
        <v>456</v>
      </c>
      <c r="V65" s="2" t="s">
        <v>355</v>
      </c>
      <c r="W65" s="2" t="s">
        <v>313</v>
      </c>
      <c r="X65" s="2" t="s">
        <v>313</v>
      </c>
      <c r="Y65" s="2" t="s">
        <v>313</v>
      </c>
    </row>
    <row r="66" ht="41" spans="1:25">
      <c r="A66" s="2" t="s">
        <v>513</v>
      </c>
      <c r="B66" s="48">
        <v>101.67473533541</v>
      </c>
      <c r="C66" s="48">
        <v>36.491577423543</v>
      </c>
      <c r="D66" s="49" t="s">
        <v>514</v>
      </c>
      <c r="E66" s="2"/>
      <c r="F66" s="2" t="s">
        <v>52</v>
      </c>
      <c r="G66" s="49" t="s">
        <v>108</v>
      </c>
      <c r="H66" s="50" t="s">
        <v>134</v>
      </c>
      <c r="I66" s="51" t="s">
        <v>515</v>
      </c>
      <c r="J66" s="2" t="s">
        <v>52</v>
      </c>
      <c r="K66" s="2">
        <v>8</v>
      </c>
      <c r="L66" s="2">
        <v>24000</v>
      </c>
      <c r="M66" s="49">
        <v>6000</v>
      </c>
      <c r="N66" s="2" t="s">
        <v>302</v>
      </c>
      <c r="O66" s="2" t="s">
        <v>303</v>
      </c>
      <c r="P66" s="2" t="s">
        <v>304</v>
      </c>
      <c r="Q66" s="2" t="s">
        <v>305</v>
      </c>
      <c r="R66" s="2" t="s">
        <v>350</v>
      </c>
      <c r="S66" s="2" t="s">
        <v>307</v>
      </c>
      <c r="T66" s="2" t="s">
        <v>323</v>
      </c>
      <c r="U66" s="2" t="s">
        <v>309</v>
      </c>
      <c r="V66" s="2" t="s">
        <v>310</v>
      </c>
      <c r="W66" s="2" t="s">
        <v>313</v>
      </c>
      <c r="X66" s="2" t="s">
        <v>312</v>
      </c>
      <c r="Y66" s="2" t="s">
        <v>313</v>
      </c>
    </row>
    <row r="67" ht="41" spans="1:25">
      <c r="A67" s="2" t="s">
        <v>516</v>
      </c>
      <c r="B67" s="48">
        <v>101.691173606314</v>
      </c>
      <c r="C67" s="48">
        <v>36.4669594106045</v>
      </c>
      <c r="D67" s="49" t="s">
        <v>517</v>
      </c>
      <c r="E67" s="2"/>
      <c r="F67" s="2" t="s">
        <v>52</v>
      </c>
      <c r="G67" s="49" t="s">
        <v>108</v>
      </c>
      <c r="H67" s="50" t="s">
        <v>134</v>
      </c>
      <c r="I67" s="51" t="s">
        <v>518</v>
      </c>
      <c r="J67" s="2" t="s">
        <v>52</v>
      </c>
      <c r="K67" s="2">
        <v>8</v>
      </c>
      <c r="L67" s="2">
        <v>15600</v>
      </c>
      <c r="M67" s="49">
        <v>3900</v>
      </c>
      <c r="N67" s="2" t="s">
        <v>302</v>
      </c>
      <c r="O67" s="2" t="s">
        <v>303</v>
      </c>
      <c r="P67" s="2" t="s">
        <v>304</v>
      </c>
      <c r="Q67" s="2" t="s">
        <v>305</v>
      </c>
      <c r="R67" s="2" t="s">
        <v>350</v>
      </c>
      <c r="S67" s="2" t="s">
        <v>318</v>
      </c>
      <c r="T67" s="2" t="s">
        <v>323</v>
      </c>
      <c r="U67" s="2" t="s">
        <v>309</v>
      </c>
      <c r="V67" s="2" t="s">
        <v>335</v>
      </c>
      <c r="W67" s="2" t="s">
        <v>313</v>
      </c>
      <c r="X67" s="2" t="s">
        <v>312</v>
      </c>
      <c r="Y67" s="2" t="s">
        <v>313</v>
      </c>
    </row>
    <row r="68" ht="41" spans="1:25">
      <c r="A68" s="2" t="s">
        <v>519</v>
      </c>
      <c r="B68" s="48">
        <v>101.688867859433</v>
      </c>
      <c r="C68" s="48">
        <v>36.4798658292406</v>
      </c>
      <c r="D68" s="49" t="s">
        <v>520</v>
      </c>
      <c r="E68" s="2"/>
      <c r="F68" s="2" t="s">
        <v>52</v>
      </c>
      <c r="G68" s="49" t="s">
        <v>108</v>
      </c>
      <c r="H68" s="50" t="s">
        <v>134</v>
      </c>
      <c r="I68" s="51"/>
      <c r="J68" s="2" t="s">
        <v>52</v>
      </c>
      <c r="K68" s="2">
        <v>8</v>
      </c>
      <c r="L68" s="2">
        <v>12200</v>
      </c>
      <c r="M68" s="49">
        <v>3050</v>
      </c>
      <c r="N68" s="2" t="s">
        <v>302</v>
      </c>
      <c r="O68" s="2" t="s">
        <v>303</v>
      </c>
      <c r="P68" s="2" t="s">
        <v>304</v>
      </c>
      <c r="Q68" s="2" t="s">
        <v>305</v>
      </c>
      <c r="R68" s="2" t="s">
        <v>350</v>
      </c>
      <c r="S68" s="2" t="s">
        <v>318</v>
      </c>
      <c r="T68" s="2" t="s">
        <v>323</v>
      </c>
      <c r="U68" s="2" t="s">
        <v>328</v>
      </c>
      <c r="V68" s="2" t="s">
        <v>335</v>
      </c>
      <c r="W68" s="2" t="s">
        <v>313</v>
      </c>
      <c r="X68" s="2" t="s">
        <v>344</v>
      </c>
      <c r="Y68" s="2" t="s">
        <v>313</v>
      </c>
    </row>
    <row r="69" ht="41" spans="1:25">
      <c r="A69" s="2" t="s">
        <v>521</v>
      </c>
      <c r="B69" s="48">
        <v>101.679428443382</v>
      </c>
      <c r="C69" s="48">
        <v>36.4868652214938</v>
      </c>
      <c r="D69" s="49" t="s">
        <v>522</v>
      </c>
      <c r="E69" s="2"/>
      <c r="F69" s="2" t="s">
        <v>52</v>
      </c>
      <c r="G69" s="49" t="s">
        <v>108</v>
      </c>
      <c r="H69" s="50" t="s">
        <v>134</v>
      </c>
      <c r="I69" s="51"/>
      <c r="J69" s="2" t="s">
        <v>52</v>
      </c>
      <c r="K69" s="2">
        <v>6</v>
      </c>
      <c r="L69" s="2">
        <v>4200</v>
      </c>
      <c r="M69" s="49">
        <v>1400</v>
      </c>
      <c r="N69" s="2" t="s">
        <v>302</v>
      </c>
      <c r="O69" s="2" t="s">
        <v>303</v>
      </c>
      <c r="P69" s="2" t="s">
        <v>304</v>
      </c>
      <c r="Q69" s="2" t="s">
        <v>305</v>
      </c>
      <c r="R69" s="2" t="s">
        <v>350</v>
      </c>
      <c r="S69" s="2" t="s">
        <v>318</v>
      </c>
      <c r="T69" s="2" t="s">
        <v>323</v>
      </c>
      <c r="U69" s="2" t="s">
        <v>309</v>
      </c>
      <c r="V69" s="2" t="s">
        <v>335</v>
      </c>
      <c r="W69" s="2" t="s">
        <v>313</v>
      </c>
      <c r="X69" s="2" t="s">
        <v>313</v>
      </c>
      <c r="Y69" s="2" t="s">
        <v>313</v>
      </c>
    </row>
    <row r="70" ht="41" spans="1:25">
      <c r="A70" s="2" t="s">
        <v>523</v>
      </c>
      <c r="B70" s="48">
        <v>101.692140144435</v>
      </c>
      <c r="C70" s="48">
        <v>36.4788619816457</v>
      </c>
      <c r="D70" s="49" t="s">
        <v>524</v>
      </c>
      <c r="E70" s="2"/>
      <c r="F70" s="2" t="s">
        <v>52</v>
      </c>
      <c r="G70" s="49" t="s">
        <v>108</v>
      </c>
      <c r="H70" s="50" t="s">
        <v>134</v>
      </c>
      <c r="I70" s="51"/>
      <c r="J70" s="2" t="s">
        <v>52</v>
      </c>
      <c r="K70" s="2">
        <v>6</v>
      </c>
      <c r="L70" s="2">
        <v>11700</v>
      </c>
      <c r="M70" s="49">
        <v>3900</v>
      </c>
      <c r="N70" s="2" t="s">
        <v>302</v>
      </c>
      <c r="O70" s="2" t="s">
        <v>303</v>
      </c>
      <c r="P70" s="2" t="s">
        <v>304</v>
      </c>
      <c r="Q70" s="2" t="s">
        <v>305</v>
      </c>
      <c r="R70" s="2" t="s">
        <v>350</v>
      </c>
      <c r="S70" s="2" t="s">
        <v>318</v>
      </c>
      <c r="T70" s="2" t="s">
        <v>323</v>
      </c>
      <c r="U70" s="2" t="s">
        <v>309</v>
      </c>
      <c r="V70" s="2" t="s">
        <v>335</v>
      </c>
      <c r="W70" s="2" t="s">
        <v>313</v>
      </c>
      <c r="X70" s="2" t="s">
        <v>313</v>
      </c>
      <c r="Y70" s="2" t="s">
        <v>313</v>
      </c>
    </row>
    <row r="71" ht="41" spans="1:25">
      <c r="A71" s="2" t="s">
        <v>525</v>
      </c>
      <c r="B71" s="48">
        <v>101.713081371488</v>
      </c>
      <c r="C71" s="48">
        <v>36.4616500524833</v>
      </c>
      <c r="D71" s="49" t="s">
        <v>526</v>
      </c>
      <c r="E71" s="2"/>
      <c r="F71" s="2" t="s">
        <v>61</v>
      </c>
      <c r="G71" s="49" t="s">
        <v>108</v>
      </c>
      <c r="H71" s="50" t="s">
        <v>134</v>
      </c>
      <c r="I71" s="51" t="s">
        <v>527</v>
      </c>
      <c r="J71" s="2" t="s">
        <v>61</v>
      </c>
      <c r="K71" s="2">
        <v>25</v>
      </c>
      <c r="L71" s="2">
        <v>133625</v>
      </c>
      <c r="M71" s="49">
        <v>10690</v>
      </c>
      <c r="N71" s="2" t="s">
        <v>468</v>
      </c>
      <c r="O71" s="2" t="s">
        <v>303</v>
      </c>
      <c r="P71" s="2" t="s">
        <v>304</v>
      </c>
      <c r="Q71" s="2" t="s">
        <v>305</v>
      </c>
      <c r="R71" s="2" t="s">
        <v>377</v>
      </c>
      <c r="S71" s="2" t="s">
        <v>327</v>
      </c>
      <c r="T71" s="2" t="s">
        <v>323</v>
      </c>
      <c r="U71" s="2" t="s">
        <v>309</v>
      </c>
      <c r="V71" s="2" t="s">
        <v>310</v>
      </c>
      <c r="W71" s="2" t="s">
        <v>313</v>
      </c>
      <c r="X71" s="2" t="s">
        <v>312</v>
      </c>
      <c r="Y71" s="2" t="s">
        <v>329</v>
      </c>
    </row>
    <row r="72" ht="41" spans="1:25">
      <c r="A72" s="2" t="s">
        <v>528</v>
      </c>
      <c r="B72" s="48">
        <v>101.716049361185</v>
      </c>
      <c r="C72" s="48">
        <v>36.4662476557504</v>
      </c>
      <c r="D72" s="49" t="s">
        <v>529</v>
      </c>
      <c r="E72" s="2"/>
      <c r="F72" s="2" t="s">
        <v>61</v>
      </c>
      <c r="G72" s="49" t="s">
        <v>108</v>
      </c>
      <c r="H72" s="50" t="s">
        <v>134</v>
      </c>
      <c r="I72" s="51"/>
      <c r="J72" s="2" t="s">
        <v>61</v>
      </c>
      <c r="K72" s="2">
        <v>18</v>
      </c>
      <c r="L72" s="2">
        <v>31500</v>
      </c>
      <c r="M72" s="49">
        <v>3500</v>
      </c>
      <c r="N72" s="2" t="s">
        <v>326</v>
      </c>
      <c r="O72" s="2" t="s">
        <v>303</v>
      </c>
      <c r="P72" s="2" t="s">
        <v>304</v>
      </c>
      <c r="Q72" s="2" t="s">
        <v>305</v>
      </c>
      <c r="R72" s="2" t="s">
        <v>377</v>
      </c>
      <c r="S72" s="2" t="s">
        <v>307</v>
      </c>
      <c r="T72" s="2" t="s">
        <v>530</v>
      </c>
      <c r="U72" s="2" t="s">
        <v>309</v>
      </c>
      <c r="V72" s="2" t="s">
        <v>310</v>
      </c>
      <c r="W72" s="2" t="s">
        <v>313</v>
      </c>
      <c r="X72" s="2" t="s">
        <v>313</v>
      </c>
      <c r="Y72" s="2" t="s">
        <v>313</v>
      </c>
    </row>
    <row r="73" ht="41" spans="1:25">
      <c r="A73" s="2" t="s">
        <v>531</v>
      </c>
      <c r="B73" s="48">
        <v>101.717789592658</v>
      </c>
      <c r="C73" s="48">
        <v>36.4609574307846</v>
      </c>
      <c r="D73" s="49" t="s">
        <v>532</v>
      </c>
      <c r="E73" s="2"/>
      <c r="F73" s="2" t="s">
        <v>61</v>
      </c>
      <c r="G73" s="49" t="s">
        <v>108</v>
      </c>
      <c r="H73" s="50" t="s">
        <v>134</v>
      </c>
      <c r="I73" s="51"/>
      <c r="J73" s="2" t="s">
        <v>61</v>
      </c>
      <c r="K73" s="2">
        <v>7</v>
      </c>
      <c r="L73" s="2">
        <v>9450</v>
      </c>
      <c r="M73" s="49">
        <v>2700</v>
      </c>
      <c r="N73" s="2" t="s">
        <v>302</v>
      </c>
      <c r="O73" s="2" t="s">
        <v>303</v>
      </c>
      <c r="P73" s="2" t="s">
        <v>304</v>
      </c>
      <c r="Q73" s="2" t="s">
        <v>305</v>
      </c>
      <c r="R73" s="2" t="s">
        <v>333</v>
      </c>
      <c r="S73" s="2" t="s">
        <v>307</v>
      </c>
      <c r="T73" s="2" t="s">
        <v>323</v>
      </c>
      <c r="U73" s="2" t="s">
        <v>309</v>
      </c>
      <c r="V73" s="2" t="s">
        <v>310</v>
      </c>
      <c r="W73" s="2" t="s">
        <v>313</v>
      </c>
      <c r="X73" s="2" t="s">
        <v>312</v>
      </c>
      <c r="Y73" s="2" t="s">
        <v>313</v>
      </c>
    </row>
    <row r="74" ht="41" spans="1:25">
      <c r="A74" s="2" t="s">
        <v>533</v>
      </c>
      <c r="B74" s="48">
        <v>101.709957981561</v>
      </c>
      <c r="C74" s="48">
        <v>36.4564943196629</v>
      </c>
      <c r="D74" s="49" t="s">
        <v>534</v>
      </c>
      <c r="E74" s="2"/>
      <c r="F74" s="2" t="s">
        <v>61</v>
      </c>
      <c r="G74" s="49" t="s">
        <v>108</v>
      </c>
      <c r="H74" s="50" t="s">
        <v>134</v>
      </c>
      <c r="I74" s="51"/>
      <c r="J74" s="2" t="s">
        <v>61</v>
      </c>
      <c r="K74" s="2">
        <v>8</v>
      </c>
      <c r="L74" s="2">
        <v>19200</v>
      </c>
      <c r="M74" s="49">
        <v>4800</v>
      </c>
      <c r="N74" s="2" t="s">
        <v>302</v>
      </c>
      <c r="O74" s="2" t="s">
        <v>303</v>
      </c>
      <c r="P74" s="2" t="s">
        <v>304</v>
      </c>
      <c r="Q74" s="2" t="s">
        <v>305</v>
      </c>
      <c r="R74" s="2" t="s">
        <v>333</v>
      </c>
      <c r="S74" s="2" t="s">
        <v>307</v>
      </c>
      <c r="T74" s="2" t="s">
        <v>323</v>
      </c>
      <c r="U74" s="2" t="s">
        <v>309</v>
      </c>
      <c r="V74" s="2" t="s">
        <v>310</v>
      </c>
      <c r="W74" s="2" t="s">
        <v>313</v>
      </c>
      <c r="X74" s="2" t="s">
        <v>344</v>
      </c>
      <c r="Y74" s="2" t="s">
        <v>313</v>
      </c>
    </row>
    <row r="75" ht="41" spans="1:25">
      <c r="A75" s="2" t="s">
        <v>535</v>
      </c>
      <c r="B75" s="48">
        <v>101.728310733303</v>
      </c>
      <c r="C75" s="48">
        <v>36.4758788107388</v>
      </c>
      <c r="D75" s="49" t="s">
        <v>536</v>
      </c>
      <c r="E75" s="2"/>
      <c r="F75" s="2" t="s">
        <v>61</v>
      </c>
      <c r="G75" s="49" t="s">
        <v>108</v>
      </c>
      <c r="H75" s="50" t="s">
        <v>134</v>
      </c>
      <c r="I75" s="51" t="s">
        <v>537</v>
      </c>
      <c r="J75" s="2" t="s">
        <v>61</v>
      </c>
      <c r="K75" s="2">
        <v>8</v>
      </c>
      <c r="L75" s="2">
        <v>17440</v>
      </c>
      <c r="M75" s="49">
        <v>4360</v>
      </c>
      <c r="N75" s="2" t="s">
        <v>302</v>
      </c>
      <c r="O75" s="2" t="s">
        <v>303</v>
      </c>
      <c r="P75" s="2" t="s">
        <v>304</v>
      </c>
      <c r="Q75" s="2" t="s">
        <v>305</v>
      </c>
      <c r="R75" s="2" t="s">
        <v>333</v>
      </c>
      <c r="S75" s="2" t="s">
        <v>307</v>
      </c>
      <c r="T75" s="2" t="s">
        <v>323</v>
      </c>
      <c r="U75" s="2" t="s">
        <v>309</v>
      </c>
      <c r="V75" s="2" t="s">
        <v>310</v>
      </c>
      <c r="W75" s="2" t="s">
        <v>313</v>
      </c>
      <c r="X75" s="2" t="s">
        <v>344</v>
      </c>
      <c r="Y75" s="2" t="s">
        <v>313</v>
      </c>
    </row>
    <row r="76" ht="41" spans="1:25">
      <c r="A76" s="2" t="s">
        <v>538</v>
      </c>
      <c r="B76" s="48">
        <v>101.730701697184</v>
      </c>
      <c r="C76" s="48">
        <v>36.4767559108546</v>
      </c>
      <c r="D76" s="49" t="s">
        <v>539</v>
      </c>
      <c r="E76" s="2"/>
      <c r="F76" s="2" t="s">
        <v>61</v>
      </c>
      <c r="G76" s="49" t="s">
        <v>108</v>
      </c>
      <c r="H76" s="50" t="s">
        <v>134</v>
      </c>
      <c r="I76" s="51"/>
      <c r="J76" s="2" t="s">
        <v>61</v>
      </c>
      <c r="K76" s="2">
        <v>40</v>
      </c>
      <c r="L76" s="2">
        <v>170000</v>
      </c>
      <c r="M76" s="49">
        <v>8500</v>
      </c>
      <c r="N76" s="2" t="s">
        <v>540</v>
      </c>
      <c r="O76" s="2" t="s">
        <v>303</v>
      </c>
      <c r="P76" s="2" t="s">
        <v>304</v>
      </c>
      <c r="Q76" s="2" t="s">
        <v>305</v>
      </c>
      <c r="R76" s="2" t="s">
        <v>306</v>
      </c>
      <c r="S76" s="2" t="s">
        <v>327</v>
      </c>
      <c r="T76" s="2" t="s">
        <v>323</v>
      </c>
      <c r="U76" s="2" t="s">
        <v>309</v>
      </c>
      <c r="V76" s="2" t="s">
        <v>310</v>
      </c>
      <c r="W76" s="2" t="s">
        <v>313</v>
      </c>
      <c r="X76" s="2" t="s">
        <v>344</v>
      </c>
      <c r="Y76" s="2" t="s">
        <v>329</v>
      </c>
    </row>
    <row r="77" ht="41" spans="1:25">
      <c r="A77" s="2" t="s">
        <v>541</v>
      </c>
      <c r="B77" s="48">
        <v>101.727266348397</v>
      </c>
      <c r="C77" s="48">
        <v>36.468766829378</v>
      </c>
      <c r="D77" s="49" t="s">
        <v>542</v>
      </c>
      <c r="E77" s="2"/>
      <c r="F77" s="2" t="s">
        <v>61</v>
      </c>
      <c r="G77" s="49" t="s">
        <v>108</v>
      </c>
      <c r="H77" s="50" t="s">
        <v>134</v>
      </c>
      <c r="I77" s="51"/>
      <c r="J77" s="2" t="s">
        <v>61</v>
      </c>
      <c r="K77" s="2">
        <v>26</v>
      </c>
      <c r="L77" s="2">
        <v>68900</v>
      </c>
      <c r="M77" s="49">
        <v>5300</v>
      </c>
      <c r="N77" s="2" t="s">
        <v>543</v>
      </c>
      <c r="O77" s="2" t="s">
        <v>303</v>
      </c>
      <c r="P77" s="2" t="s">
        <v>304</v>
      </c>
      <c r="Q77" s="2" t="s">
        <v>305</v>
      </c>
      <c r="R77" s="2" t="s">
        <v>306</v>
      </c>
      <c r="S77" s="2" t="s">
        <v>327</v>
      </c>
      <c r="T77" s="2" t="s">
        <v>323</v>
      </c>
      <c r="U77" s="2" t="s">
        <v>309</v>
      </c>
      <c r="V77" s="2" t="s">
        <v>310</v>
      </c>
      <c r="W77" s="2" t="s">
        <v>313</v>
      </c>
      <c r="X77" s="2" t="s">
        <v>344</v>
      </c>
      <c r="Y77" s="2" t="s">
        <v>329</v>
      </c>
    </row>
    <row r="78" ht="41" spans="1:25">
      <c r="A78" s="2" t="s">
        <v>544</v>
      </c>
      <c r="B78" s="48">
        <v>101.731519744873</v>
      </c>
      <c r="C78" s="48">
        <v>36.47826293</v>
      </c>
      <c r="D78" s="53"/>
      <c r="E78" s="2"/>
      <c r="F78" s="2" t="s">
        <v>61</v>
      </c>
      <c r="G78" s="49" t="s">
        <v>108</v>
      </c>
      <c r="H78" s="50" t="s">
        <v>134</v>
      </c>
      <c r="I78" s="51"/>
      <c r="J78" s="2" t="s">
        <v>61</v>
      </c>
      <c r="K78" s="2">
        <v>15</v>
      </c>
      <c r="L78" s="2">
        <v>19500</v>
      </c>
      <c r="M78" s="51">
        <v>2600</v>
      </c>
      <c r="N78" s="2" t="s">
        <v>543</v>
      </c>
      <c r="O78" s="2" t="s">
        <v>303</v>
      </c>
      <c r="P78" s="2" t="s">
        <v>304</v>
      </c>
      <c r="Q78" s="2" t="s">
        <v>305</v>
      </c>
      <c r="R78" s="2" t="s">
        <v>306</v>
      </c>
      <c r="S78" s="2" t="s">
        <v>327</v>
      </c>
      <c r="T78" s="2" t="s">
        <v>323</v>
      </c>
      <c r="U78" s="2" t="s">
        <v>309</v>
      </c>
      <c r="V78" s="2" t="s">
        <v>310</v>
      </c>
      <c r="W78" s="2" t="s">
        <v>313</v>
      </c>
      <c r="X78" s="2" t="s">
        <v>344</v>
      </c>
      <c r="Y78" s="2" t="s">
        <v>329</v>
      </c>
    </row>
    <row r="79" ht="41" spans="1:25">
      <c r="A79" s="2" t="s">
        <v>545</v>
      </c>
      <c r="B79" s="48">
        <v>101.72774042402</v>
      </c>
      <c r="C79" s="48">
        <v>36.4629266886381</v>
      </c>
      <c r="D79" s="49" t="s">
        <v>546</v>
      </c>
      <c r="E79" s="2"/>
      <c r="F79" s="2" t="s">
        <v>61</v>
      </c>
      <c r="G79" s="49" t="s">
        <v>108</v>
      </c>
      <c r="H79" s="50" t="s">
        <v>134</v>
      </c>
      <c r="I79" s="51"/>
      <c r="J79" s="2" t="s">
        <v>61</v>
      </c>
      <c r="K79" s="2">
        <v>8</v>
      </c>
      <c r="L79" s="2">
        <v>8800</v>
      </c>
      <c r="M79" s="51">
        <v>2200</v>
      </c>
      <c r="N79" s="2" t="s">
        <v>302</v>
      </c>
      <c r="O79" s="2" t="s">
        <v>303</v>
      </c>
      <c r="P79" s="2" t="s">
        <v>304</v>
      </c>
      <c r="Q79" s="2" t="s">
        <v>305</v>
      </c>
      <c r="R79" s="2" t="s">
        <v>306</v>
      </c>
      <c r="S79" s="2" t="s">
        <v>307</v>
      </c>
      <c r="T79" s="2" t="s">
        <v>323</v>
      </c>
      <c r="U79" s="2" t="s">
        <v>309</v>
      </c>
      <c r="V79" s="2" t="s">
        <v>310</v>
      </c>
      <c r="W79" s="2" t="s">
        <v>313</v>
      </c>
      <c r="X79" s="2" t="s">
        <v>313</v>
      </c>
      <c r="Y79" s="2" t="s">
        <v>313</v>
      </c>
    </row>
    <row r="80" ht="41" spans="1:25">
      <c r="A80" s="2" t="s">
        <v>547</v>
      </c>
      <c r="B80" s="48">
        <v>101.823538436612</v>
      </c>
      <c r="C80" s="48">
        <v>36.4199952557979</v>
      </c>
      <c r="D80" s="49" t="s">
        <v>548</v>
      </c>
      <c r="E80" s="2"/>
      <c r="F80" s="2" t="s">
        <v>53</v>
      </c>
      <c r="G80" s="49" t="s">
        <v>108</v>
      </c>
      <c r="H80" s="50" t="s">
        <v>127</v>
      </c>
      <c r="I80" s="51" t="s">
        <v>547</v>
      </c>
      <c r="J80" s="2" t="s">
        <v>53</v>
      </c>
      <c r="K80" s="2">
        <v>18</v>
      </c>
      <c r="L80" s="2">
        <v>158400</v>
      </c>
      <c r="M80" s="49">
        <v>17600</v>
      </c>
      <c r="N80" s="2" t="s">
        <v>302</v>
      </c>
      <c r="O80" s="2" t="s">
        <v>303</v>
      </c>
      <c r="P80" s="2" t="s">
        <v>304</v>
      </c>
      <c r="Q80" s="2" t="s">
        <v>305</v>
      </c>
      <c r="R80" s="2" t="s">
        <v>306</v>
      </c>
      <c r="S80" s="2" t="s">
        <v>307</v>
      </c>
      <c r="T80" s="2" t="s">
        <v>549</v>
      </c>
      <c r="U80" s="2" t="s">
        <v>309</v>
      </c>
      <c r="V80" s="2" t="s">
        <v>310</v>
      </c>
      <c r="W80" s="2" t="s">
        <v>313</v>
      </c>
      <c r="X80" s="2" t="s">
        <v>313</v>
      </c>
      <c r="Y80" s="2" t="s">
        <v>313</v>
      </c>
    </row>
    <row r="81" ht="41" spans="1:25">
      <c r="A81" s="2" t="s">
        <v>550</v>
      </c>
      <c r="B81" s="48">
        <v>101.852296050664</v>
      </c>
      <c r="C81" s="48">
        <v>36.4645422791689</v>
      </c>
      <c r="D81" s="49" t="s">
        <v>551</v>
      </c>
      <c r="E81" s="2"/>
      <c r="F81" s="2" t="s">
        <v>40</v>
      </c>
      <c r="G81" s="49" t="s">
        <v>108</v>
      </c>
      <c r="H81" s="50" t="s">
        <v>127</v>
      </c>
      <c r="I81" s="51" t="s">
        <v>552</v>
      </c>
      <c r="J81" s="2" t="s">
        <v>40</v>
      </c>
      <c r="K81" s="2">
        <v>16</v>
      </c>
      <c r="L81" s="2">
        <v>224000</v>
      </c>
      <c r="M81" s="49">
        <v>28000</v>
      </c>
      <c r="N81" s="2" t="s">
        <v>302</v>
      </c>
      <c r="O81" s="2" t="s">
        <v>303</v>
      </c>
      <c r="P81" s="2" t="s">
        <v>304</v>
      </c>
      <c r="Q81" s="2" t="s">
        <v>305</v>
      </c>
      <c r="R81" s="2" t="s">
        <v>306</v>
      </c>
      <c r="S81" s="2" t="s">
        <v>307</v>
      </c>
      <c r="T81" s="2" t="s">
        <v>323</v>
      </c>
      <c r="U81" s="2" t="s">
        <v>309</v>
      </c>
      <c r="V81" s="2" t="s">
        <v>310</v>
      </c>
      <c r="W81" s="2" t="s">
        <v>313</v>
      </c>
      <c r="X81" s="2" t="s">
        <v>312</v>
      </c>
      <c r="Y81" s="2" t="s">
        <v>313</v>
      </c>
    </row>
    <row r="82" ht="28" spans="1:25">
      <c r="A82" s="2" t="s">
        <v>553</v>
      </c>
      <c r="B82" s="48">
        <v>101.40784536</v>
      </c>
      <c r="C82" s="48">
        <v>36.57709882</v>
      </c>
      <c r="D82" s="49"/>
      <c r="E82" s="2"/>
      <c r="F82" s="2" t="s">
        <v>49</v>
      </c>
      <c r="G82" s="49" t="s">
        <v>108</v>
      </c>
      <c r="H82" s="51" t="s">
        <v>114</v>
      </c>
      <c r="I82" s="51" t="s">
        <v>554</v>
      </c>
      <c r="J82" s="2" t="s">
        <v>49</v>
      </c>
      <c r="K82" s="2">
        <v>4</v>
      </c>
      <c r="L82" s="2">
        <v>3520</v>
      </c>
      <c r="M82" s="49">
        <v>880</v>
      </c>
      <c r="N82" s="2" t="s">
        <v>338</v>
      </c>
      <c r="O82" s="2" t="s">
        <v>303</v>
      </c>
      <c r="P82" s="2" t="s">
        <v>339</v>
      </c>
      <c r="Q82" s="2" t="s">
        <v>375</v>
      </c>
      <c r="R82" s="2" t="s">
        <v>377</v>
      </c>
      <c r="S82" s="2" t="s">
        <v>313</v>
      </c>
      <c r="T82" s="2" t="s">
        <v>555</v>
      </c>
      <c r="U82" s="2" t="s">
        <v>309</v>
      </c>
      <c r="V82" s="2" t="s">
        <v>556</v>
      </c>
      <c r="W82" s="2" t="s">
        <v>313</v>
      </c>
      <c r="X82" s="2" t="s">
        <v>313</v>
      </c>
      <c r="Y82" s="2" t="s">
        <v>313</v>
      </c>
    </row>
  </sheetData>
  <mergeCells count="33">
    <mergeCell ref="B1:D1"/>
    <mergeCell ref="G1:I1"/>
    <mergeCell ref="R1:X1"/>
    <mergeCell ref="A1:A2"/>
    <mergeCell ref="E1:E2"/>
    <mergeCell ref="F1:F2"/>
    <mergeCell ref="I4:I6"/>
    <mergeCell ref="I7:I9"/>
    <mergeCell ref="I11:I15"/>
    <mergeCell ref="I16:I17"/>
    <mergeCell ref="I18:I19"/>
    <mergeCell ref="I22:I24"/>
    <mergeCell ref="I25:I28"/>
    <mergeCell ref="I29:I32"/>
    <mergeCell ref="I33:I36"/>
    <mergeCell ref="I39:I40"/>
    <mergeCell ref="I42:I43"/>
    <mergeCell ref="I48:I50"/>
    <mergeCell ref="I52:I53"/>
    <mergeCell ref="I55:I57"/>
    <mergeCell ref="I64:I65"/>
    <mergeCell ref="I67:I70"/>
    <mergeCell ref="I71:I74"/>
    <mergeCell ref="I75:I79"/>
    <mergeCell ref="J1:J2"/>
    <mergeCell ref="K1:K2"/>
    <mergeCell ref="L1:L2"/>
    <mergeCell ref="M1:M2"/>
    <mergeCell ref="N1:N2"/>
    <mergeCell ref="O1:O2"/>
    <mergeCell ref="P1:P2"/>
    <mergeCell ref="Q1:Q2"/>
    <mergeCell ref="Y1:Y2"/>
  </mergeCells>
  <dataValidations count="2">
    <dataValidation type="list" allowBlank="1" showInputMessage="1" showErrorMessage="1" sqref="G3:G82">
      <formula1>$AB$3:$AB$12</formula1>
    </dataValidation>
    <dataValidation type="list" allowBlank="1" showInputMessage="1" showErrorMessage="1" sqref="H3:H82">
      <formula1>$AC$3:$AC$22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8"/>
  <sheetViews>
    <sheetView topLeftCell="A3" workbookViewId="0">
      <selection activeCell="A1" sqref="$A1:$XFD1048576"/>
    </sheetView>
  </sheetViews>
  <sheetFormatPr defaultColWidth="9.06666666666667" defaultRowHeight="13.6"/>
  <cols>
    <col min="1" max="1" width="19.725" style="5" customWidth="1"/>
    <col min="2" max="2" width="12.6666666666667" style="5"/>
    <col min="3" max="3" width="12.225" style="5" customWidth="1"/>
    <col min="4" max="10" width="9.06666666666667" style="5"/>
    <col min="11" max="11" width="11.1083333333333" style="5" customWidth="1"/>
    <col min="12" max="12" width="9.06666666666667" style="5"/>
    <col min="13" max="13" width="12.775" style="5" customWidth="1"/>
    <col min="14" max="14" width="15.1333333333333" style="5" customWidth="1"/>
    <col min="15" max="16384" width="9.06666666666667" style="5"/>
  </cols>
  <sheetData>
    <row r="1" spans="1:15">
      <c r="A1" s="1" t="s">
        <v>0</v>
      </c>
      <c r="B1" s="1" t="s">
        <v>203</v>
      </c>
      <c r="C1" s="1"/>
      <c r="D1" s="2"/>
      <c r="E1" s="1" t="s">
        <v>3</v>
      </c>
      <c r="F1" s="1" t="s">
        <v>95</v>
      </c>
      <c r="G1" s="1"/>
      <c r="H1" s="2"/>
      <c r="I1" s="1" t="s">
        <v>94</v>
      </c>
      <c r="J1" s="1" t="s">
        <v>173</v>
      </c>
      <c r="K1" s="1" t="s">
        <v>96</v>
      </c>
      <c r="L1" s="1" t="s">
        <v>97</v>
      </c>
      <c r="M1" s="1" t="s">
        <v>557</v>
      </c>
      <c r="N1" s="1" t="s">
        <v>558</v>
      </c>
      <c r="O1" s="1" t="s">
        <v>291</v>
      </c>
    </row>
    <row r="2" spans="1:15">
      <c r="A2" s="1"/>
      <c r="B2" s="3" t="s">
        <v>90</v>
      </c>
      <c r="C2" s="3" t="s">
        <v>91</v>
      </c>
      <c r="D2" s="4" t="s">
        <v>92</v>
      </c>
      <c r="E2" s="1"/>
      <c r="F2" s="4" t="s">
        <v>104</v>
      </c>
      <c r="G2" s="4" t="s">
        <v>105</v>
      </c>
      <c r="H2" s="4" t="s">
        <v>106</v>
      </c>
      <c r="I2" s="1"/>
      <c r="J2" s="1"/>
      <c r="K2" s="1"/>
      <c r="L2" s="1"/>
      <c r="M2" s="1"/>
      <c r="N2" s="1"/>
      <c r="O2" s="1"/>
    </row>
    <row r="3" ht="28" spans="1:15">
      <c r="A3" s="39" t="s">
        <v>559</v>
      </c>
      <c r="B3" s="40">
        <v>101.462138888889</v>
      </c>
      <c r="C3" s="40">
        <v>36.4224166666667</v>
      </c>
      <c r="D3" s="2"/>
      <c r="E3" s="2"/>
      <c r="F3" s="39" t="s">
        <v>108</v>
      </c>
      <c r="G3" s="39" t="s">
        <v>117</v>
      </c>
      <c r="H3" s="2"/>
      <c r="I3" s="39" t="s">
        <v>42</v>
      </c>
      <c r="J3" s="39" t="s">
        <v>199</v>
      </c>
      <c r="K3" s="43" t="s">
        <v>148</v>
      </c>
      <c r="L3" s="39">
        <v>2006</v>
      </c>
      <c r="M3" s="45">
        <f t="shared" ref="M3:M7" si="0">N3*365/10000</f>
        <v>34.5801</v>
      </c>
      <c r="N3" s="45">
        <v>947.4</v>
      </c>
      <c r="O3" s="39" t="s">
        <v>560</v>
      </c>
    </row>
    <row r="4" ht="28" spans="1:15">
      <c r="A4" s="39" t="s">
        <v>561</v>
      </c>
      <c r="B4" s="40">
        <v>101.536067434</v>
      </c>
      <c r="C4" s="40">
        <v>36.8361225968</v>
      </c>
      <c r="D4" s="2"/>
      <c r="E4" s="2"/>
      <c r="F4" s="39" t="s">
        <v>108</v>
      </c>
      <c r="G4" s="39" t="s">
        <v>124</v>
      </c>
      <c r="H4" s="2"/>
      <c r="I4" s="39" t="s">
        <v>44</v>
      </c>
      <c r="J4" s="39" t="s">
        <v>199</v>
      </c>
      <c r="K4" s="39" t="s">
        <v>125</v>
      </c>
      <c r="L4" s="39">
        <v>2014</v>
      </c>
      <c r="M4" s="45">
        <f t="shared" si="0"/>
        <v>87.82776</v>
      </c>
      <c r="N4" s="45">
        <f>27.85*24*60*60/1000</f>
        <v>2406.24</v>
      </c>
      <c r="O4" s="39" t="s">
        <v>560</v>
      </c>
    </row>
    <row r="5" ht="28" spans="1:15">
      <c r="A5" s="39" t="s">
        <v>562</v>
      </c>
      <c r="B5" s="40">
        <v>101.355138888889</v>
      </c>
      <c r="C5" s="40">
        <v>36.7539444444444</v>
      </c>
      <c r="D5" s="2"/>
      <c r="E5" s="2"/>
      <c r="F5" s="39" t="s">
        <v>108</v>
      </c>
      <c r="G5" s="39" t="s">
        <v>109</v>
      </c>
      <c r="H5" s="2"/>
      <c r="I5" s="39" t="s">
        <v>57</v>
      </c>
      <c r="J5" s="39" t="s">
        <v>199</v>
      </c>
      <c r="K5" s="39" t="s">
        <v>110</v>
      </c>
      <c r="L5" s="39">
        <v>2004</v>
      </c>
      <c r="M5" s="45">
        <f t="shared" si="0"/>
        <v>88.48549</v>
      </c>
      <c r="N5" s="45">
        <v>2424.26</v>
      </c>
      <c r="O5" s="39" t="s">
        <v>560</v>
      </c>
    </row>
    <row r="6" ht="28" spans="1:15">
      <c r="A6" s="39" t="s">
        <v>563</v>
      </c>
      <c r="B6" s="40">
        <v>101.386666666667</v>
      </c>
      <c r="C6" s="40">
        <v>36.8852222222222</v>
      </c>
      <c r="D6" s="2"/>
      <c r="E6" s="2"/>
      <c r="F6" s="39" t="s">
        <v>108</v>
      </c>
      <c r="G6" s="39" t="s">
        <v>139</v>
      </c>
      <c r="H6" s="2"/>
      <c r="I6" s="39" t="s">
        <v>55</v>
      </c>
      <c r="J6" s="39" t="s">
        <v>199</v>
      </c>
      <c r="K6" s="39" t="s">
        <v>110</v>
      </c>
      <c r="L6" s="39">
        <v>2009</v>
      </c>
      <c r="M6" s="45">
        <f t="shared" si="0"/>
        <v>276.305</v>
      </c>
      <c r="N6" s="45">
        <v>7570</v>
      </c>
      <c r="O6" s="39" t="s">
        <v>560</v>
      </c>
    </row>
    <row r="7" ht="28" spans="1:15">
      <c r="A7" s="39" t="s">
        <v>564</v>
      </c>
      <c r="B7" s="40">
        <v>101.363194444444</v>
      </c>
      <c r="C7" s="40">
        <v>36.5316944444444</v>
      </c>
      <c r="D7" s="2"/>
      <c r="E7" s="2"/>
      <c r="F7" s="39" t="s">
        <v>108</v>
      </c>
      <c r="G7" s="39" t="s">
        <v>114</v>
      </c>
      <c r="H7" s="2"/>
      <c r="I7" s="39" t="s">
        <v>45</v>
      </c>
      <c r="J7" s="39" t="s">
        <v>199</v>
      </c>
      <c r="K7" s="39" t="s">
        <v>565</v>
      </c>
      <c r="L7" s="39">
        <v>2003</v>
      </c>
      <c r="M7" s="45">
        <f t="shared" si="0"/>
        <v>64.081225</v>
      </c>
      <c r="N7" s="46">
        <v>1755.65</v>
      </c>
      <c r="O7" s="39" t="s">
        <v>566</v>
      </c>
    </row>
    <row r="8" ht="41" spans="1:15">
      <c r="A8" s="39" t="s">
        <v>567</v>
      </c>
      <c r="B8" s="40">
        <v>101.581888888889</v>
      </c>
      <c r="C8" s="40">
        <v>36.4548055555556</v>
      </c>
      <c r="D8" s="2"/>
      <c r="E8" s="2"/>
      <c r="F8" s="39" t="s">
        <v>108</v>
      </c>
      <c r="G8" s="39" t="s">
        <v>109</v>
      </c>
      <c r="H8" s="2"/>
      <c r="I8" s="39" t="s">
        <v>53</v>
      </c>
      <c r="J8" s="39" t="s">
        <v>199</v>
      </c>
      <c r="K8" s="39" t="s">
        <v>568</v>
      </c>
      <c r="L8" s="39">
        <v>2001</v>
      </c>
      <c r="M8" s="45">
        <v>12.83</v>
      </c>
      <c r="N8" s="45">
        <v>564</v>
      </c>
      <c r="O8" s="39" t="s">
        <v>560</v>
      </c>
    </row>
    <row r="9" ht="28" spans="1:15">
      <c r="A9" s="39" t="s">
        <v>569</v>
      </c>
      <c r="B9" s="40">
        <v>101.478222222222</v>
      </c>
      <c r="C9" s="40">
        <v>36.3947777777778</v>
      </c>
      <c r="D9" s="2"/>
      <c r="E9" s="2"/>
      <c r="F9" s="39" t="s">
        <v>108</v>
      </c>
      <c r="G9" s="39" t="s">
        <v>109</v>
      </c>
      <c r="H9" s="2"/>
      <c r="I9" s="39" t="s">
        <v>50</v>
      </c>
      <c r="J9" s="39" t="s">
        <v>199</v>
      </c>
      <c r="K9" s="39" t="s">
        <v>118</v>
      </c>
      <c r="L9" s="39">
        <v>2006</v>
      </c>
      <c r="M9" s="45">
        <v>7.91</v>
      </c>
      <c r="N9" s="45">
        <v>464</v>
      </c>
      <c r="O9" s="39" t="s">
        <v>560</v>
      </c>
    </row>
    <row r="10" ht="28" spans="1:15">
      <c r="A10" s="39" t="s">
        <v>570</v>
      </c>
      <c r="B10" s="40">
        <v>101.700055555556</v>
      </c>
      <c r="C10" s="40">
        <v>36.3736388888889</v>
      </c>
      <c r="D10" s="2"/>
      <c r="E10" s="2"/>
      <c r="F10" s="39" t="s">
        <v>108</v>
      </c>
      <c r="G10" s="39" t="s">
        <v>127</v>
      </c>
      <c r="H10" s="2"/>
      <c r="I10" s="39" t="s">
        <v>40</v>
      </c>
      <c r="J10" s="39" t="s">
        <v>199</v>
      </c>
      <c r="K10" s="39" t="s">
        <v>128</v>
      </c>
      <c r="L10" s="39">
        <v>2000</v>
      </c>
      <c r="M10" s="45">
        <v>26.8</v>
      </c>
      <c r="N10" s="45">
        <v>764</v>
      </c>
      <c r="O10" s="39" t="s">
        <v>560</v>
      </c>
    </row>
    <row r="11" ht="28" spans="1:15">
      <c r="A11" s="39" t="s">
        <v>571</v>
      </c>
      <c r="B11" s="40">
        <v>101.650666666667</v>
      </c>
      <c r="C11" s="40">
        <v>36.3715</v>
      </c>
      <c r="D11" s="2"/>
      <c r="E11" s="2"/>
      <c r="F11" s="39" t="s">
        <v>108</v>
      </c>
      <c r="G11" s="39" t="s">
        <v>134</v>
      </c>
      <c r="H11" s="2"/>
      <c r="I11" s="39" t="s">
        <v>40</v>
      </c>
      <c r="J11" s="39" t="s">
        <v>199</v>
      </c>
      <c r="K11" s="39" t="s">
        <v>128</v>
      </c>
      <c r="L11" s="39">
        <v>2001</v>
      </c>
      <c r="M11" s="45">
        <v>42.2</v>
      </c>
      <c r="N11" s="45">
        <v>1359</v>
      </c>
      <c r="O11" s="39" t="s">
        <v>560</v>
      </c>
    </row>
    <row r="12" ht="28" spans="1:15">
      <c r="A12" s="39" t="s">
        <v>572</v>
      </c>
      <c r="B12" s="40">
        <v>101.509083333333</v>
      </c>
      <c r="C12" s="40">
        <v>36.86125</v>
      </c>
      <c r="D12" s="2"/>
      <c r="E12" s="2"/>
      <c r="F12" s="39" t="s">
        <v>108</v>
      </c>
      <c r="G12" s="39" t="s">
        <v>124</v>
      </c>
      <c r="H12" s="2"/>
      <c r="I12" s="39" t="s">
        <v>44</v>
      </c>
      <c r="J12" s="39" t="s">
        <v>199</v>
      </c>
      <c r="K12" s="39" t="s">
        <v>125</v>
      </c>
      <c r="L12" s="39">
        <v>2014</v>
      </c>
      <c r="M12" s="45">
        <f>N12*365/10000</f>
        <v>73.63656</v>
      </c>
      <c r="N12" s="45">
        <f>23.35*(24*60*60)/1000</f>
        <v>2017.44</v>
      </c>
      <c r="O12" s="39" t="s">
        <v>560</v>
      </c>
    </row>
    <row r="13" ht="28" spans="1:15">
      <c r="A13" s="39" t="s">
        <v>573</v>
      </c>
      <c r="B13" s="40">
        <v>101.446916666667</v>
      </c>
      <c r="C13" s="40">
        <v>36.4595</v>
      </c>
      <c r="D13" s="2"/>
      <c r="E13" s="2"/>
      <c r="F13" s="39" t="s">
        <v>108</v>
      </c>
      <c r="G13" s="39" t="s">
        <v>117</v>
      </c>
      <c r="H13" s="2"/>
      <c r="I13" s="39" t="s">
        <v>58</v>
      </c>
      <c r="J13" s="39" t="s">
        <v>199</v>
      </c>
      <c r="K13" s="39" t="s">
        <v>118</v>
      </c>
      <c r="L13" s="39">
        <v>2010</v>
      </c>
      <c r="M13" s="45">
        <v>22.96</v>
      </c>
      <c r="N13" s="45">
        <v>949</v>
      </c>
      <c r="O13" s="39" t="s">
        <v>560</v>
      </c>
    </row>
    <row r="14" ht="28" spans="1:15">
      <c r="A14" s="39" t="s">
        <v>574</v>
      </c>
      <c r="B14" s="40">
        <v>101.6816191615</v>
      </c>
      <c r="C14" s="40">
        <v>37.0431109159</v>
      </c>
      <c r="D14" s="18"/>
      <c r="E14" s="18"/>
      <c r="F14" s="41" t="s">
        <v>150</v>
      </c>
      <c r="G14" s="39" t="s">
        <v>190</v>
      </c>
      <c r="H14" s="18"/>
      <c r="I14" s="42" t="s">
        <v>20</v>
      </c>
      <c r="J14" s="39" t="s">
        <v>180</v>
      </c>
      <c r="K14" s="39" t="s">
        <v>575</v>
      </c>
      <c r="L14" s="39"/>
      <c r="M14" s="39"/>
      <c r="N14" s="39"/>
      <c r="O14" s="39" t="s">
        <v>560</v>
      </c>
    </row>
    <row r="15" ht="28" spans="1:15">
      <c r="A15" s="39" t="s">
        <v>576</v>
      </c>
      <c r="B15" s="40">
        <v>101.5900824443</v>
      </c>
      <c r="C15" s="40">
        <v>37.0236102528</v>
      </c>
      <c r="D15" s="18"/>
      <c r="E15" s="18"/>
      <c r="F15" s="41" t="s">
        <v>150</v>
      </c>
      <c r="G15" s="39" t="s">
        <v>190</v>
      </c>
      <c r="H15" s="18"/>
      <c r="I15" s="42" t="s">
        <v>20</v>
      </c>
      <c r="J15" s="39" t="s">
        <v>180</v>
      </c>
      <c r="K15" s="39" t="s">
        <v>575</v>
      </c>
      <c r="L15" s="39"/>
      <c r="M15" s="39"/>
      <c r="N15" s="39"/>
      <c r="O15" s="39" t="s">
        <v>560</v>
      </c>
    </row>
    <row r="16" ht="28" spans="1:15">
      <c r="A16" s="39" t="s">
        <v>577</v>
      </c>
      <c r="B16" s="40">
        <v>101.5328292781</v>
      </c>
      <c r="C16" s="40">
        <v>37.2137202247</v>
      </c>
      <c r="D16" s="18"/>
      <c r="E16" s="18"/>
      <c r="F16" s="41" t="s">
        <v>150</v>
      </c>
      <c r="G16" s="39" t="s">
        <v>151</v>
      </c>
      <c r="H16" s="18"/>
      <c r="I16" s="42" t="s">
        <v>24</v>
      </c>
      <c r="J16" s="39" t="s">
        <v>199</v>
      </c>
      <c r="K16" s="39" t="s">
        <v>575</v>
      </c>
      <c r="L16" s="39"/>
      <c r="M16" s="39"/>
      <c r="N16" s="39"/>
      <c r="O16" s="39" t="s">
        <v>560</v>
      </c>
    </row>
    <row r="17" ht="28" spans="1:15">
      <c r="A17" s="39" t="s">
        <v>578</v>
      </c>
      <c r="B17" s="40">
        <v>101.681222222222</v>
      </c>
      <c r="C17" s="40">
        <v>37.103</v>
      </c>
      <c r="D17" s="18"/>
      <c r="E17" s="18"/>
      <c r="F17" s="41" t="s">
        <v>150</v>
      </c>
      <c r="G17" s="39" t="s">
        <v>239</v>
      </c>
      <c r="H17" s="18"/>
      <c r="I17" s="42" t="s">
        <v>26</v>
      </c>
      <c r="J17" s="39" t="s">
        <v>199</v>
      </c>
      <c r="K17" s="39" t="s">
        <v>575</v>
      </c>
      <c r="L17" s="39">
        <v>2010</v>
      </c>
      <c r="M17" s="39">
        <v>136.87</v>
      </c>
      <c r="N17" s="39">
        <v>10622</v>
      </c>
      <c r="O17" s="39" t="s">
        <v>560</v>
      </c>
    </row>
    <row r="18" ht="28" spans="1:15">
      <c r="A18" s="39" t="s">
        <v>579</v>
      </c>
      <c r="B18" s="40">
        <v>101.815833333333</v>
      </c>
      <c r="C18" s="40">
        <v>37.0663888888889</v>
      </c>
      <c r="D18" s="18"/>
      <c r="E18" s="18"/>
      <c r="F18" s="41" t="s">
        <v>150</v>
      </c>
      <c r="G18" s="39" t="s">
        <v>580</v>
      </c>
      <c r="H18" s="18"/>
      <c r="I18" s="42" t="s">
        <v>25</v>
      </c>
      <c r="J18" s="39" t="s">
        <v>199</v>
      </c>
      <c r="K18" s="39" t="s">
        <v>575</v>
      </c>
      <c r="L18" s="39">
        <v>2011</v>
      </c>
      <c r="M18" s="39">
        <v>5.49</v>
      </c>
      <c r="N18" s="39">
        <v>447</v>
      </c>
      <c r="O18" s="39" t="s">
        <v>560</v>
      </c>
    </row>
    <row r="19" ht="28" spans="1:15">
      <c r="A19" s="39" t="s">
        <v>581</v>
      </c>
      <c r="B19" s="40">
        <v>101.611416666667</v>
      </c>
      <c r="C19" s="40">
        <v>36.8604444444444</v>
      </c>
      <c r="D19" s="18"/>
      <c r="E19" s="18"/>
      <c r="F19" s="41" t="s">
        <v>150</v>
      </c>
      <c r="G19" s="39" t="s">
        <v>156</v>
      </c>
      <c r="H19" s="18"/>
      <c r="I19" s="42" t="s">
        <v>29</v>
      </c>
      <c r="J19" s="39" t="s">
        <v>199</v>
      </c>
      <c r="K19" s="39" t="s">
        <v>575</v>
      </c>
      <c r="L19" s="39">
        <v>2008</v>
      </c>
      <c r="M19" s="39">
        <v>40.65</v>
      </c>
      <c r="N19" s="39">
        <v>1145</v>
      </c>
      <c r="O19" s="39" t="s">
        <v>560</v>
      </c>
    </row>
    <row r="20" ht="28" spans="1:15">
      <c r="A20" s="39" t="s">
        <v>582</v>
      </c>
      <c r="B20" s="40">
        <v>101.443555555556</v>
      </c>
      <c r="C20" s="40">
        <v>37.0640277777778</v>
      </c>
      <c r="D20" s="18"/>
      <c r="E20" s="18"/>
      <c r="F20" s="41" t="s">
        <v>150</v>
      </c>
      <c r="G20" s="39" t="s">
        <v>234</v>
      </c>
      <c r="H20" s="18"/>
      <c r="I20" s="42" t="s">
        <v>23</v>
      </c>
      <c r="J20" s="39" t="s">
        <v>199</v>
      </c>
      <c r="K20" s="39" t="s">
        <v>575</v>
      </c>
      <c r="L20" s="39">
        <v>1994</v>
      </c>
      <c r="M20" s="39">
        <v>3.22</v>
      </c>
      <c r="N20" s="39">
        <v>258</v>
      </c>
      <c r="O20" s="39" t="s">
        <v>560</v>
      </c>
    </row>
    <row r="21" ht="28" spans="1:15">
      <c r="A21" s="39" t="s">
        <v>583</v>
      </c>
      <c r="B21" s="40">
        <v>101.5328292781</v>
      </c>
      <c r="C21" s="40">
        <v>37.2137202247</v>
      </c>
      <c r="D21" s="18"/>
      <c r="E21" s="18"/>
      <c r="F21" s="41" t="s">
        <v>150</v>
      </c>
      <c r="G21" s="39" t="s">
        <v>221</v>
      </c>
      <c r="H21" s="18"/>
      <c r="I21" s="42" t="s">
        <v>24</v>
      </c>
      <c r="J21" s="39" t="s">
        <v>199</v>
      </c>
      <c r="K21" s="39" t="s">
        <v>575</v>
      </c>
      <c r="L21" s="39"/>
      <c r="M21" s="39"/>
      <c r="N21" s="39"/>
      <c r="O21" s="39" t="s">
        <v>560</v>
      </c>
    </row>
    <row r="22" ht="28" spans="1:15">
      <c r="A22" s="39" t="s">
        <v>584</v>
      </c>
      <c r="B22" s="40">
        <v>101.7271219615</v>
      </c>
      <c r="C22" s="40">
        <v>36.889360896</v>
      </c>
      <c r="D22" s="18"/>
      <c r="E22" s="18"/>
      <c r="F22" s="41" t="s">
        <v>150</v>
      </c>
      <c r="G22" s="39" t="s">
        <v>224</v>
      </c>
      <c r="H22" s="18"/>
      <c r="I22" s="42" t="s">
        <v>20</v>
      </c>
      <c r="J22" s="39" t="s">
        <v>180</v>
      </c>
      <c r="K22" s="39" t="s">
        <v>584</v>
      </c>
      <c r="L22" s="39"/>
      <c r="M22" s="39"/>
      <c r="N22" s="39"/>
      <c r="O22" s="39" t="s">
        <v>560</v>
      </c>
    </row>
    <row r="23" ht="41" spans="1:15">
      <c r="A23" s="39" t="s">
        <v>585</v>
      </c>
      <c r="B23" s="40">
        <v>101.67034</v>
      </c>
      <c r="C23" s="40">
        <v>36.944262</v>
      </c>
      <c r="D23" s="18"/>
      <c r="E23" s="18"/>
      <c r="F23" s="42" t="s">
        <v>150</v>
      </c>
      <c r="G23" s="39" t="s">
        <v>224</v>
      </c>
      <c r="H23" s="18"/>
      <c r="I23" s="42" t="s">
        <v>20</v>
      </c>
      <c r="J23" s="39" t="s">
        <v>180</v>
      </c>
      <c r="K23" s="39" t="s">
        <v>585</v>
      </c>
      <c r="L23" s="39"/>
      <c r="M23" s="39"/>
      <c r="N23" s="39"/>
      <c r="O23" s="39" t="s">
        <v>560</v>
      </c>
    </row>
    <row r="24" ht="41" spans="1:15">
      <c r="A24" s="39" t="s">
        <v>586</v>
      </c>
      <c r="B24" s="40">
        <v>101.6385392813</v>
      </c>
      <c r="C24" s="40">
        <v>36.9898235851</v>
      </c>
      <c r="D24" s="18"/>
      <c r="E24" s="18"/>
      <c r="F24" s="42" t="s">
        <v>150</v>
      </c>
      <c r="G24" s="39" t="s">
        <v>224</v>
      </c>
      <c r="H24" s="18"/>
      <c r="I24" s="42" t="s">
        <v>20</v>
      </c>
      <c r="J24" s="39" t="s">
        <v>180</v>
      </c>
      <c r="K24" s="39" t="s">
        <v>587</v>
      </c>
      <c r="L24" s="39"/>
      <c r="M24" s="39"/>
      <c r="N24" s="39"/>
      <c r="O24" s="39" t="s">
        <v>560</v>
      </c>
    </row>
    <row r="25" ht="28" spans="1:15">
      <c r="A25" s="39" t="s">
        <v>588</v>
      </c>
      <c r="B25" s="40">
        <v>101.7074908909</v>
      </c>
      <c r="C25" s="40">
        <v>36.9211263019</v>
      </c>
      <c r="D25" s="18"/>
      <c r="E25" s="18"/>
      <c r="F25" s="42" t="s">
        <v>150</v>
      </c>
      <c r="G25" s="39" t="s">
        <v>224</v>
      </c>
      <c r="H25" s="18"/>
      <c r="I25" s="42" t="s">
        <v>20</v>
      </c>
      <c r="J25" s="39" t="s">
        <v>180</v>
      </c>
      <c r="K25" s="39" t="s">
        <v>588</v>
      </c>
      <c r="L25" s="39"/>
      <c r="M25" s="39"/>
      <c r="N25" s="39"/>
      <c r="O25" s="39" t="s">
        <v>560</v>
      </c>
    </row>
    <row r="26" ht="28" spans="1:15">
      <c r="A26" s="39" t="s">
        <v>589</v>
      </c>
      <c r="B26" s="40">
        <v>101.5302031237</v>
      </c>
      <c r="C26" s="40">
        <v>37.036345851</v>
      </c>
      <c r="D26" s="18"/>
      <c r="E26" s="18"/>
      <c r="F26" s="42" t="s">
        <v>150</v>
      </c>
      <c r="G26" s="39" t="s">
        <v>229</v>
      </c>
      <c r="H26" s="18"/>
      <c r="I26" s="42" t="s">
        <v>23</v>
      </c>
      <c r="J26" s="39" t="s">
        <v>180</v>
      </c>
      <c r="K26" s="39" t="s">
        <v>590</v>
      </c>
      <c r="L26" s="39"/>
      <c r="M26" s="39"/>
      <c r="N26" s="39"/>
      <c r="O26" s="39" t="s">
        <v>560</v>
      </c>
    </row>
    <row r="27" ht="41" spans="1:15">
      <c r="A27" s="39" t="s">
        <v>591</v>
      </c>
      <c r="B27" s="40">
        <v>101.198222222222</v>
      </c>
      <c r="C27" s="40">
        <v>36.6955555555556</v>
      </c>
      <c r="D27" s="18"/>
      <c r="E27" s="18"/>
      <c r="F27" s="42" t="s">
        <v>166</v>
      </c>
      <c r="G27" s="42" t="s">
        <v>229</v>
      </c>
      <c r="H27" s="18"/>
      <c r="I27" s="42" t="s">
        <v>17</v>
      </c>
      <c r="J27" s="44" t="s">
        <v>180</v>
      </c>
      <c r="K27" s="39" t="s">
        <v>592</v>
      </c>
      <c r="L27" s="39"/>
      <c r="M27" s="39">
        <v>1.8</v>
      </c>
      <c r="N27" s="39">
        <v>420</v>
      </c>
      <c r="O27" s="39" t="s">
        <v>560</v>
      </c>
    </row>
    <row r="28" ht="41" spans="1:15">
      <c r="A28" s="39" t="s">
        <v>593</v>
      </c>
      <c r="B28" s="40">
        <v>101.100555555556</v>
      </c>
      <c r="C28" s="40">
        <v>36.6619444444444</v>
      </c>
      <c r="D28" s="18"/>
      <c r="E28" s="18"/>
      <c r="F28" s="42" t="s">
        <v>166</v>
      </c>
      <c r="G28" s="42" t="s">
        <v>167</v>
      </c>
      <c r="H28" s="18"/>
      <c r="I28" s="42" t="s">
        <v>65</v>
      </c>
      <c r="J28" s="44" t="s">
        <v>180</v>
      </c>
      <c r="K28" s="39" t="s">
        <v>252</v>
      </c>
      <c r="L28" s="39">
        <v>1992</v>
      </c>
      <c r="M28" s="39">
        <v>52</v>
      </c>
      <c r="N28" s="39">
        <v>1676</v>
      </c>
      <c r="O28" s="39" t="s">
        <v>560</v>
      </c>
    </row>
  </sheetData>
  <mergeCells count="11">
    <mergeCell ref="B1:D1"/>
    <mergeCell ref="F1:H1"/>
    <mergeCell ref="A1:A2"/>
    <mergeCell ref="E1:E2"/>
    <mergeCell ref="I1:I2"/>
    <mergeCell ref="J1:J2"/>
    <mergeCell ref="K1:K2"/>
    <mergeCell ref="L1:L2"/>
    <mergeCell ref="M1:M2"/>
    <mergeCell ref="N1:N2"/>
    <mergeCell ref="O1:O2"/>
  </mergeCells>
  <dataValidations count="4">
    <dataValidation type="list" allowBlank="1" showInputMessage="1" showErrorMessage="1" sqref="F3:F28">
      <formula1>$S$2:$S$11</formula1>
    </dataValidation>
    <dataValidation type="list" allowBlank="1" showInputMessage="1" showErrorMessage="1" sqref="G3:G28">
      <formula1>$T$2:$T$48</formula1>
    </dataValidation>
    <dataValidation type="list" allowBlank="1" showInputMessage="1" showErrorMessage="1" sqref="I3:I28">
      <formula1>$U$2:$U$63</formula1>
    </dataValidation>
    <dataValidation type="list" allowBlank="1" showInputMessage="1" showErrorMessage="1" sqref="O3:O28">
      <formula1>$R$2:$R$7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8"/>
  <sheetViews>
    <sheetView topLeftCell="C1" workbookViewId="0">
      <selection activeCell="A1" sqref="A1:V38"/>
    </sheetView>
  </sheetViews>
  <sheetFormatPr defaultColWidth="9.06666666666667" defaultRowHeight="13.6"/>
  <cols>
    <col min="1" max="1" width="17.3583333333333" style="5" customWidth="1"/>
    <col min="2" max="2" width="11.8" style="5" customWidth="1"/>
    <col min="3" max="3" width="11.9416666666667" style="5" customWidth="1"/>
    <col min="4" max="7" width="9.06666666666667" style="5"/>
    <col min="8" max="8" width="12.2166666666667" style="5" customWidth="1"/>
    <col min="9" max="12" width="9.06666666666667" style="5"/>
    <col min="13" max="13" width="11.6666666666667" style="5" customWidth="1"/>
    <col min="14" max="18" width="9.06666666666667" style="5"/>
    <col min="19" max="19" width="14.4416666666667" style="5" customWidth="1"/>
    <col min="20" max="21" width="9.06666666666667" style="5"/>
    <col min="22" max="22" width="17.075" style="5" customWidth="1"/>
    <col min="23" max="16384" width="9.06666666666667" style="5"/>
  </cols>
  <sheetData>
    <row r="1" spans="1:22">
      <c r="A1" s="1" t="s">
        <v>0</v>
      </c>
      <c r="B1" s="1" t="s">
        <v>85</v>
      </c>
      <c r="C1" s="1"/>
      <c r="D1" s="2"/>
      <c r="E1" s="1" t="s">
        <v>3</v>
      </c>
      <c r="F1" s="1" t="s">
        <v>594</v>
      </c>
      <c r="G1" s="1"/>
      <c r="H1" s="2"/>
      <c r="I1" s="1" t="s">
        <v>94</v>
      </c>
      <c r="J1" s="1" t="s">
        <v>95</v>
      </c>
      <c r="K1" s="1"/>
      <c r="L1" s="2"/>
      <c r="M1" s="1" t="s">
        <v>595</v>
      </c>
      <c r="N1" s="1" t="s">
        <v>97</v>
      </c>
      <c r="O1" s="1" t="s">
        <v>98</v>
      </c>
      <c r="P1" s="1" t="s">
        <v>596</v>
      </c>
      <c r="Q1" s="1" t="s">
        <v>597</v>
      </c>
      <c r="R1" s="1" t="s">
        <v>598</v>
      </c>
      <c r="S1" s="1" t="s">
        <v>599</v>
      </c>
      <c r="T1" s="1" t="s">
        <v>600</v>
      </c>
      <c r="U1" s="1" t="s">
        <v>601</v>
      </c>
      <c r="V1" s="1" t="s">
        <v>96</v>
      </c>
    </row>
    <row r="2" spans="1:22">
      <c r="A2" s="1"/>
      <c r="B2" s="3" t="s">
        <v>90</v>
      </c>
      <c r="C2" s="3" t="s">
        <v>91</v>
      </c>
      <c r="D2" s="4" t="s">
        <v>92</v>
      </c>
      <c r="E2" s="1"/>
      <c r="F2" s="3" t="s">
        <v>90</v>
      </c>
      <c r="G2" s="3" t="s">
        <v>91</v>
      </c>
      <c r="H2" s="4" t="s">
        <v>92</v>
      </c>
      <c r="I2" s="1"/>
      <c r="J2" s="4" t="s">
        <v>104</v>
      </c>
      <c r="K2" s="4" t="s">
        <v>105</v>
      </c>
      <c r="L2" s="4" t="s">
        <v>106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ht="26" spans="1:22">
      <c r="A3" s="34" t="s">
        <v>602</v>
      </c>
      <c r="B3" s="35">
        <v>101.788305555556</v>
      </c>
      <c r="C3" s="35">
        <v>36.6339722222222</v>
      </c>
      <c r="D3" s="2"/>
      <c r="E3" s="2"/>
      <c r="F3" s="2"/>
      <c r="G3" s="2"/>
      <c r="H3" s="2"/>
      <c r="I3" s="34" t="s">
        <v>20</v>
      </c>
      <c r="J3" s="34" t="s">
        <v>198</v>
      </c>
      <c r="K3" s="34"/>
      <c r="L3" s="2"/>
      <c r="M3" s="34" t="s">
        <v>603</v>
      </c>
      <c r="N3" s="34"/>
      <c r="O3" s="34" t="s">
        <v>604</v>
      </c>
      <c r="P3" s="34">
        <v>2500</v>
      </c>
      <c r="Q3" s="34">
        <v>18</v>
      </c>
      <c r="R3" s="34">
        <v>2</v>
      </c>
      <c r="S3" s="34">
        <v>1182.3</v>
      </c>
      <c r="T3" s="34"/>
      <c r="U3" s="34"/>
      <c r="V3" s="34" t="s">
        <v>605</v>
      </c>
    </row>
    <row r="4" ht="26" spans="1:22">
      <c r="A4" s="34" t="s">
        <v>606</v>
      </c>
      <c r="B4" s="35">
        <v>101.777416666667</v>
      </c>
      <c r="C4" s="35">
        <v>36.6431666666667</v>
      </c>
      <c r="D4" s="2"/>
      <c r="E4" s="2"/>
      <c r="F4" s="2"/>
      <c r="G4" s="2"/>
      <c r="H4" s="2"/>
      <c r="I4" s="34" t="s">
        <v>20</v>
      </c>
      <c r="J4" s="34" t="s">
        <v>198</v>
      </c>
      <c r="K4" s="34"/>
      <c r="L4" s="2"/>
      <c r="M4" s="34" t="s">
        <v>603</v>
      </c>
      <c r="N4" s="34"/>
      <c r="O4" s="34" t="s">
        <v>604</v>
      </c>
      <c r="P4" s="34">
        <v>4250</v>
      </c>
      <c r="Q4" s="34">
        <v>36.32</v>
      </c>
      <c r="R4" s="34">
        <v>2</v>
      </c>
      <c r="S4" s="34">
        <v>2230.68</v>
      </c>
      <c r="T4" s="34"/>
      <c r="U4" s="34"/>
      <c r="V4" s="34" t="s">
        <v>605</v>
      </c>
    </row>
    <row r="5" spans="1:22">
      <c r="A5" s="34" t="s">
        <v>607</v>
      </c>
      <c r="B5" s="35">
        <v>101.846555555556</v>
      </c>
      <c r="C5" s="35">
        <v>36.5795</v>
      </c>
      <c r="D5" s="2"/>
      <c r="E5" s="2"/>
      <c r="F5" s="2"/>
      <c r="G5" s="2"/>
      <c r="H5" s="2"/>
      <c r="I5" s="34" t="s">
        <v>17</v>
      </c>
      <c r="J5" s="34" t="s">
        <v>214</v>
      </c>
      <c r="K5" s="34"/>
      <c r="L5" s="2"/>
      <c r="M5" s="34" t="s">
        <v>603</v>
      </c>
      <c r="N5" s="34"/>
      <c r="O5" s="34" t="s">
        <v>604</v>
      </c>
      <c r="P5" s="34">
        <v>2400</v>
      </c>
      <c r="Q5" s="34">
        <v>8</v>
      </c>
      <c r="R5" s="34">
        <v>3</v>
      </c>
      <c r="S5" s="34">
        <v>1000</v>
      </c>
      <c r="T5" s="34"/>
      <c r="U5" s="34"/>
      <c r="V5" s="34" t="s">
        <v>607</v>
      </c>
    </row>
    <row r="6" ht="26" spans="1:22">
      <c r="A6" s="34" t="s">
        <v>608</v>
      </c>
      <c r="B6" s="35">
        <v>101.558527777778</v>
      </c>
      <c r="C6" s="35">
        <v>37.1650555555556</v>
      </c>
      <c r="D6" s="2"/>
      <c r="E6" s="2"/>
      <c r="F6" s="2"/>
      <c r="G6" s="2"/>
      <c r="H6" s="2"/>
      <c r="I6" s="34" t="s">
        <v>20</v>
      </c>
      <c r="J6" s="34" t="s">
        <v>150</v>
      </c>
      <c r="K6" s="34" t="s">
        <v>151</v>
      </c>
      <c r="L6" s="2"/>
      <c r="M6" s="34" t="s">
        <v>603</v>
      </c>
      <c r="N6" s="34"/>
      <c r="O6" s="34" t="s">
        <v>604</v>
      </c>
      <c r="P6" s="34">
        <v>9600</v>
      </c>
      <c r="Q6" s="34">
        <v>65</v>
      </c>
      <c r="R6" s="34">
        <v>3</v>
      </c>
      <c r="S6" s="34">
        <v>4419</v>
      </c>
      <c r="T6" s="34"/>
      <c r="U6" s="34"/>
      <c r="V6" s="34" t="s">
        <v>609</v>
      </c>
    </row>
    <row r="7" ht="26" spans="1:22">
      <c r="A7" s="34" t="s">
        <v>610</v>
      </c>
      <c r="B7" s="35">
        <v>101.569944444444</v>
      </c>
      <c r="C7" s="35">
        <v>37.0836111111111</v>
      </c>
      <c r="D7" s="2"/>
      <c r="E7" s="2"/>
      <c r="F7" s="2"/>
      <c r="G7" s="2"/>
      <c r="H7" s="2"/>
      <c r="I7" s="34" t="s">
        <v>20</v>
      </c>
      <c r="J7" s="34" t="s">
        <v>150</v>
      </c>
      <c r="K7" s="34" t="s">
        <v>221</v>
      </c>
      <c r="L7" s="2"/>
      <c r="M7" s="34" t="s">
        <v>603</v>
      </c>
      <c r="N7" s="34"/>
      <c r="O7" s="34" t="s">
        <v>611</v>
      </c>
      <c r="P7" s="34">
        <v>15000</v>
      </c>
      <c r="Q7" s="34">
        <v>102</v>
      </c>
      <c r="R7" s="34">
        <v>3</v>
      </c>
      <c r="S7" s="34">
        <v>6425</v>
      </c>
      <c r="T7" s="34"/>
      <c r="U7" s="34"/>
      <c r="V7" s="34" t="s">
        <v>612</v>
      </c>
    </row>
    <row r="8" ht="26" spans="1:22">
      <c r="A8" s="34" t="s">
        <v>613</v>
      </c>
      <c r="B8" s="35"/>
      <c r="C8" s="35"/>
      <c r="D8" s="2"/>
      <c r="E8" s="2"/>
      <c r="F8" s="2"/>
      <c r="G8" s="2"/>
      <c r="H8" s="2"/>
      <c r="I8" s="34" t="s">
        <v>20</v>
      </c>
      <c r="J8" s="34" t="s">
        <v>150</v>
      </c>
      <c r="K8" s="34" t="s">
        <v>151</v>
      </c>
      <c r="L8" s="2"/>
      <c r="M8" s="34" t="s">
        <v>614</v>
      </c>
      <c r="N8" s="34"/>
      <c r="O8" s="34" t="s">
        <v>611</v>
      </c>
      <c r="P8" s="34">
        <v>14500</v>
      </c>
      <c r="Q8" s="34">
        <v>80</v>
      </c>
      <c r="R8" s="34">
        <v>4</v>
      </c>
      <c r="S8" s="34">
        <v>6326</v>
      </c>
      <c r="T8" s="34"/>
      <c r="U8" s="34"/>
      <c r="V8" s="34" t="s">
        <v>609</v>
      </c>
    </row>
    <row r="9" spans="1:22">
      <c r="A9" s="34" t="s">
        <v>615</v>
      </c>
      <c r="B9" s="35">
        <v>101.735388888889</v>
      </c>
      <c r="C9" s="35">
        <v>36.7994166666667</v>
      </c>
      <c r="D9" s="2"/>
      <c r="E9" s="2"/>
      <c r="F9" s="2"/>
      <c r="G9" s="2"/>
      <c r="H9" s="2"/>
      <c r="I9" s="34" t="s">
        <v>20</v>
      </c>
      <c r="J9" s="34" t="s">
        <v>150</v>
      </c>
      <c r="K9" s="34" t="s">
        <v>245</v>
      </c>
      <c r="L9" s="2"/>
      <c r="M9" s="34" t="s">
        <v>603</v>
      </c>
      <c r="N9" s="34"/>
      <c r="O9" s="34" t="s">
        <v>604</v>
      </c>
      <c r="P9" s="34">
        <v>1000</v>
      </c>
      <c r="Q9" s="34">
        <v>28</v>
      </c>
      <c r="R9" s="34">
        <v>2</v>
      </c>
      <c r="S9" s="34">
        <v>170</v>
      </c>
      <c r="T9" s="34"/>
      <c r="U9" s="34"/>
      <c r="V9" s="34" t="s">
        <v>615</v>
      </c>
    </row>
    <row r="10" spans="1:22">
      <c r="A10" s="34" t="s">
        <v>616</v>
      </c>
      <c r="B10" s="35">
        <v>101.715722222222</v>
      </c>
      <c r="C10" s="35">
        <v>36.85275</v>
      </c>
      <c r="D10" s="2"/>
      <c r="E10" s="2"/>
      <c r="F10" s="2"/>
      <c r="G10" s="2"/>
      <c r="H10" s="2"/>
      <c r="I10" s="34" t="s">
        <v>20</v>
      </c>
      <c r="J10" s="34" t="s">
        <v>150</v>
      </c>
      <c r="K10" s="34" t="s">
        <v>160</v>
      </c>
      <c r="L10" s="2"/>
      <c r="M10" s="34" t="s">
        <v>603</v>
      </c>
      <c r="N10" s="34"/>
      <c r="O10" s="34" t="s">
        <v>604</v>
      </c>
      <c r="P10" s="34">
        <v>500</v>
      </c>
      <c r="Q10" s="34">
        <v>13.8</v>
      </c>
      <c r="R10" s="34">
        <v>2</v>
      </c>
      <c r="S10" s="34">
        <v>80</v>
      </c>
      <c r="T10" s="34"/>
      <c r="U10" s="34"/>
      <c r="V10" s="34" t="s">
        <v>616</v>
      </c>
    </row>
    <row r="11" ht="26" spans="1:22">
      <c r="A11" s="34" t="s">
        <v>617</v>
      </c>
      <c r="B11" s="35">
        <v>101.454833333333</v>
      </c>
      <c r="C11" s="35">
        <v>37.2479166666667</v>
      </c>
      <c r="D11" s="2"/>
      <c r="E11" s="2"/>
      <c r="F11" s="2"/>
      <c r="G11" s="2"/>
      <c r="H11" s="2"/>
      <c r="I11" s="34" t="s">
        <v>20</v>
      </c>
      <c r="J11" s="34" t="s">
        <v>150</v>
      </c>
      <c r="K11" s="34" t="s">
        <v>151</v>
      </c>
      <c r="L11" s="2"/>
      <c r="M11" s="34" t="s">
        <v>603</v>
      </c>
      <c r="N11" s="34"/>
      <c r="O11" s="34" t="s">
        <v>611</v>
      </c>
      <c r="P11" s="34">
        <v>10000</v>
      </c>
      <c r="Q11" s="34">
        <v>37</v>
      </c>
      <c r="R11" s="34">
        <v>4</v>
      </c>
      <c r="S11" s="34">
        <v>5527.8</v>
      </c>
      <c r="T11" s="34"/>
      <c r="U11" s="34"/>
      <c r="V11" s="34" t="s">
        <v>618</v>
      </c>
    </row>
    <row r="12" ht="26" spans="1:22">
      <c r="A12" s="34" t="s">
        <v>619</v>
      </c>
      <c r="B12" s="35">
        <v>101.356666666667</v>
      </c>
      <c r="C12" s="35">
        <v>37.1055555555556</v>
      </c>
      <c r="D12" s="2"/>
      <c r="E12" s="2"/>
      <c r="F12" s="2"/>
      <c r="G12" s="2"/>
      <c r="H12" s="2"/>
      <c r="I12" s="34" t="s">
        <v>23</v>
      </c>
      <c r="J12" s="34" t="s">
        <v>150</v>
      </c>
      <c r="K12" s="34" t="s">
        <v>620</v>
      </c>
      <c r="L12" s="2"/>
      <c r="M12" s="34" t="s">
        <v>603</v>
      </c>
      <c r="N12" s="34"/>
      <c r="O12" s="34" t="s">
        <v>604</v>
      </c>
      <c r="P12" s="34">
        <v>3000</v>
      </c>
      <c r="Q12" s="34">
        <v>50</v>
      </c>
      <c r="R12" s="34">
        <v>3</v>
      </c>
      <c r="S12" s="34">
        <v>524</v>
      </c>
      <c r="T12" s="34"/>
      <c r="U12" s="34"/>
      <c r="V12" s="34" t="s">
        <v>621</v>
      </c>
    </row>
    <row r="13" ht="26" spans="1:22">
      <c r="A13" s="34" t="s">
        <v>622</v>
      </c>
      <c r="B13" s="35">
        <v>101.412555555556</v>
      </c>
      <c r="C13" s="35">
        <v>37.2519166666667</v>
      </c>
      <c r="D13" s="2"/>
      <c r="E13" s="2"/>
      <c r="F13" s="2"/>
      <c r="G13" s="2"/>
      <c r="H13" s="2"/>
      <c r="I13" s="34" t="s">
        <v>20</v>
      </c>
      <c r="J13" s="34" t="s">
        <v>150</v>
      </c>
      <c r="K13" s="34" t="s">
        <v>151</v>
      </c>
      <c r="L13" s="2"/>
      <c r="M13" s="34" t="s">
        <v>603</v>
      </c>
      <c r="N13" s="34"/>
      <c r="O13" s="34" t="s">
        <v>604</v>
      </c>
      <c r="P13" s="34">
        <v>3000</v>
      </c>
      <c r="Q13" s="34">
        <v>27</v>
      </c>
      <c r="R13" s="34">
        <v>3</v>
      </c>
      <c r="S13" s="34">
        <v>450</v>
      </c>
      <c r="T13" s="34"/>
      <c r="U13" s="34"/>
      <c r="V13" s="34" t="s">
        <v>623</v>
      </c>
    </row>
    <row r="14" ht="26" spans="1:22">
      <c r="A14" s="34" t="s">
        <v>624</v>
      </c>
      <c r="B14" s="35">
        <v>101.767472222222</v>
      </c>
      <c r="C14" s="35">
        <v>36.8520555555556</v>
      </c>
      <c r="D14" s="2"/>
      <c r="E14" s="2"/>
      <c r="F14" s="2"/>
      <c r="G14" s="2"/>
      <c r="H14" s="2"/>
      <c r="I14" s="34" t="s">
        <v>20</v>
      </c>
      <c r="J14" s="34" t="s">
        <v>150</v>
      </c>
      <c r="K14" s="34" t="s">
        <v>245</v>
      </c>
      <c r="L14" s="2"/>
      <c r="M14" s="34" t="s">
        <v>603</v>
      </c>
      <c r="N14" s="34"/>
      <c r="O14" s="34" t="s">
        <v>604</v>
      </c>
      <c r="P14" s="34">
        <v>800</v>
      </c>
      <c r="Q14" s="34">
        <v>50</v>
      </c>
      <c r="R14" s="34">
        <v>1</v>
      </c>
      <c r="S14" s="34">
        <v>175</v>
      </c>
      <c r="T14" s="34"/>
      <c r="U14" s="34"/>
      <c r="V14" s="34" t="s">
        <v>625</v>
      </c>
    </row>
    <row r="15" ht="26" spans="1:22">
      <c r="A15" s="34" t="s">
        <v>626</v>
      </c>
      <c r="B15" s="35">
        <v>101.125888888889</v>
      </c>
      <c r="C15" s="35">
        <v>36.7790833333333</v>
      </c>
      <c r="D15" s="2"/>
      <c r="E15" s="2"/>
      <c r="F15" s="2"/>
      <c r="G15" s="2"/>
      <c r="H15" s="2"/>
      <c r="I15" s="34" t="s">
        <v>17</v>
      </c>
      <c r="J15" s="34" t="s">
        <v>166</v>
      </c>
      <c r="K15" s="34" t="s">
        <v>257</v>
      </c>
      <c r="L15" s="2"/>
      <c r="M15" s="34" t="s">
        <v>603</v>
      </c>
      <c r="N15" s="34"/>
      <c r="O15" s="34" t="s">
        <v>604</v>
      </c>
      <c r="P15" s="34">
        <v>600</v>
      </c>
      <c r="Q15" s="34">
        <v>13</v>
      </c>
      <c r="R15" s="34">
        <v>1</v>
      </c>
      <c r="S15" s="34">
        <v>260</v>
      </c>
      <c r="T15" s="34"/>
      <c r="U15" s="34"/>
      <c r="V15" s="34" t="s">
        <v>627</v>
      </c>
    </row>
    <row r="16" spans="1:22">
      <c r="A16" s="34" t="s">
        <v>628</v>
      </c>
      <c r="B16" s="35">
        <v>101.137305555556</v>
      </c>
      <c r="C16" s="35">
        <v>36.7510277777778</v>
      </c>
      <c r="D16" s="2"/>
      <c r="E16" s="2"/>
      <c r="F16" s="2"/>
      <c r="G16" s="2"/>
      <c r="H16" s="2"/>
      <c r="I16" s="34" t="s">
        <v>17</v>
      </c>
      <c r="J16" s="34" t="s">
        <v>166</v>
      </c>
      <c r="K16" s="34" t="s">
        <v>257</v>
      </c>
      <c r="L16" s="2"/>
      <c r="M16" s="34" t="s">
        <v>603</v>
      </c>
      <c r="N16" s="34"/>
      <c r="O16" s="34" t="s">
        <v>604</v>
      </c>
      <c r="P16" s="34">
        <v>1250</v>
      </c>
      <c r="Q16" s="34">
        <v>49</v>
      </c>
      <c r="R16" s="34">
        <v>2</v>
      </c>
      <c r="S16" s="34">
        <v>150</v>
      </c>
      <c r="T16" s="34"/>
      <c r="U16" s="34"/>
      <c r="V16" s="34" t="s">
        <v>629</v>
      </c>
    </row>
    <row r="17" ht="26" spans="1:22">
      <c r="A17" s="34" t="s">
        <v>630</v>
      </c>
      <c r="B17" s="35">
        <v>101.116694444444</v>
      </c>
      <c r="C17" s="35">
        <v>36.7821666666667</v>
      </c>
      <c r="D17" s="2"/>
      <c r="E17" s="2"/>
      <c r="F17" s="2"/>
      <c r="G17" s="2"/>
      <c r="H17" s="2"/>
      <c r="I17" s="34" t="s">
        <v>17</v>
      </c>
      <c r="J17" s="34" t="s">
        <v>166</v>
      </c>
      <c r="K17" s="34" t="s">
        <v>257</v>
      </c>
      <c r="L17" s="2"/>
      <c r="M17" s="34" t="s">
        <v>603</v>
      </c>
      <c r="N17" s="34"/>
      <c r="O17" s="34" t="s">
        <v>604</v>
      </c>
      <c r="P17" s="34">
        <v>1500</v>
      </c>
      <c r="Q17" s="34">
        <v>41</v>
      </c>
      <c r="R17" s="34">
        <v>3</v>
      </c>
      <c r="S17" s="34">
        <v>650</v>
      </c>
      <c r="T17" s="34"/>
      <c r="U17" s="34"/>
      <c r="V17" s="34" t="s">
        <v>631</v>
      </c>
    </row>
    <row r="18" ht="26" spans="1:22">
      <c r="A18" s="34" t="s">
        <v>632</v>
      </c>
      <c r="B18" s="35">
        <v>101.3775</v>
      </c>
      <c r="C18" s="35">
        <v>36.6710555555556</v>
      </c>
      <c r="D18" s="2"/>
      <c r="E18" s="2"/>
      <c r="F18" s="2"/>
      <c r="G18" s="2"/>
      <c r="H18" s="2"/>
      <c r="I18" s="34" t="s">
        <v>17</v>
      </c>
      <c r="J18" s="34" t="s">
        <v>166</v>
      </c>
      <c r="K18" s="34" t="s">
        <v>633</v>
      </c>
      <c r="L18" s="2"/>
      <c r="M18" s="34" t="s">
        <v>603</v>
      </c>
      <c r="N18" s="34"/>
      <c r="O18" s="34" t="s">
        <v>604</v>
      </c>
      <c r="P18" s="34">
        <v>2500</v>
      </c>
      <c r="Q18" s="34">
        <v>29</v>
      </c>
      <c r="R18" s="34">
        <v>2</v>
      </c>
      <c r="S18" s="34">
        <v>1200</v>
      </c>
      <c r="T18" s="34"/>
      <c r="U18" s="34"/>
      <c r="V18" s="34" t="s">
        <v>634</v>
      </c>
    </row>
    <row r="19" ht="26" spans="1:22">
      <c r="A19" s="34" t="s">
        <v>635</v>
      </c>
      <c r="B19" s="35">
        <v>101.11925</v>
      </c>
      <c r="C19" s="35">
        <v>36.6693333333333</v>
      </c>
      <c r="D19" s="2"/>
      <c r="E19" s="2"/>
      <c r="F19" s="2"/>
      <c r="G19" s="2"/>
      <c r="H19" s="2"/>
      <c r="I19" s="34" t="s">
        <v>17</v>
      </c>
      <c r="J19" s="34" t="s">
        <v>166</v>
      </c>
      <c r="K19" s="34" t="s">
        <v>167</v>
      </c>
      <c r="L19" s="2"/>
      <c r="M19" s="34" t="s">
        <v>603</v>
      </c>
      <c r="N19" s="34"/>
      <c r="O19" s="34" t="s">
        <v>604</v>
      </c>
      <c r="P19" s="34">
        <v>570</v>
      </c>
      <c r="Q19" s="34">
        <v>54</v>
      </c>
      <c r="R19" s="34">
        <v>1</v>
      </c>
      <c r="S19" s="34">
        <v>230</v>
      </c>
      <c r="T19" s="34"/>
      <c r="U19" s="34"/>
      <c r="V19" s="34" t="s">
        <v>636</v>
      </c>
    </row>
    <row r="20" ht="39" spans="1:22">
      <c r="A20" s="34" t="s">
        <v>637</v>
      </c>
      <c r="B20" s="35">
        <v>101.242694444444</v>
      </c>
      <c r="C20" s="35">
        <v>36.5949722222222</v>
      </c>
      <c r="D20" s="2"/>
      <c r="E20" s="2"/>
      <c r="F20" s="2"/>
      <c r="G20" s="2"/>
      <c r="H20" s="2"/>
      <c r="I20" s="34" t="s">
        <v>62</v>
      </c>
      <c r="J20" s="34" t="s">
        <v>166</v>
      </c>
      <c r="K20" s="34" t="s">
        <v>254</v>
      </c>
      <c r="L20" s="2"/>
      <c r="M20" s="34" t="s">
        <v>603</v>
      </c>
      <c r="N20" s="34"/>
      <c r="O20" s="34" t="s">
        <v>604</v>
      </c>
      <c r="P20" s="34">
        <v>800</v>
      </c>
      <c r="Q20" s="34">
        <v>17.5</v>
      </c>
      <c r="R20" s="34">
        <v>2</v>
      </c>
      <c r="S20" s="34">
        <v>266</v>
      </c>
      <c r="T20" s="34"/>
      <c r="U20" s="34"/>
      <c r="V20" s="34" t="s">
        <v>638</v>
      </c>
    </row>
    <row r="21" ht="28" spans="1:22">
      <c r="A21" s="36" t="s">
        <v>639</v>
      </c>
      <c r="B21" s="35">
        <v>101.11925</v>
      </c>
      <c r="C21" s="37">
        <v>36.7498888888889</v>
      </c>
      <c r="D21" s="2"/>
      <c r="E21" s="2"/>
      <c r="F21" s="2"/>
      <c r="G21" s="2"/>
      <c r="H21" s="2"/>
      <c r="I21" s="34" t="s">
        <v>17</v>
      </c>
      <c r="J21" s="34" t="s">
        <v>166</v>
      </c>
      <c r="K21" s="34" t="s">
        <v>257</v>
      </c>
      <c r="L21" s="2"/>
      <c r="M21" s="34" t="s">
        <v>603</v>
      </c>
      <c r="N21" s="34"/>
      <c r="O21" s="34" t="s">
        <v>604</v>
      </c>
      <c r="P21" s="38">
        <v>2000</v>
      </c>
      <c r="Q21" s="38">
        <v>120</v>
      </c>
      <c r="R21" s="38">
        <v>2</v>
      </c>
      <c r="S21" s="38">
        <v>360</v>
      </c>
      <c r="T21" s="38"/>
      <c r="U21" s="38"/>
      <c r="V21" s="34" t="s">
        <v>640</v>
      </c>
    </row>
    <row r="22" ht="26" spans="1:22">
      <c r="A22" s="36" t="s">
        <v>641</v>
      </c>
      <c r="B22" s="35">
        <v>101.428333333333</v>
      </c>
      <c r="C22" s="37">
        <v>36.6630277777778</v>
      </c>
      <c r="D22" s="2"/>
      <c r="E22" s="2"/>
      <c r="F22" s="2"/>
      <c r="G22" s="2"/>
      <c r="H22" s="2"/>
      <c r="I22" s="34" t="s">
        <v>17</v>
      </c>
      <c r="J22" s="34" t="s">
        <v>166</v>
      </c>
      <c r="K22" s="34" t="s">
        <v>633</v>
      </c>
      <c r="L22" s="2"/>
      <c r="M22" s="34" t="s">
        <v>603</v>
      </c>
      <c r="N22" s="34"/>
      <c r="O22" s="34" t="s">
        <v>604</v>
      </c>
      <c r="P22" s="38">
        <v>1260</v>
      </c>
      <c r="Q22" s="38">
        <v>16</v>
      </c>
      <c r="R22" s="38">
        <v>2</v>
      </c>
      <c r="S22" s="38">
        <v>520</v>
      </c>
      <c r="T22" s="38"/>
      <c r="U22" s="38"/>
      <c r="V22" s="34" t="s">
        <v>642</v>
      </c>
    </row>
    <row r="23" ht="26" spans="1:22">
      <c r="A23" s="36" t="s">
        <v>643</v>
      </c>
      <c r="B23" s="35">
        <v>101.189083333333</v>
      </c>
      <c r="C23" s="37">
        <v>36.8274722222222</v>
      </c>
      <c r="D23" s="2"/>
      <c r="E23" s="2"/>
      <c r="F23" s="2"/>
      <c r="G23" s="2"/>
      <c r="H23" s="2"/>
      <c r="I23" s="34" t="s">
        <v>17</v>
      </c>
      <c r="J23" s="34" t="s">
        <v>166</v>
      </c>
      <c r="K23" s="34" t="s">
        <v>251</v>
      </c>
      <c r="L23" s="2"/>
      <c r="M23" s="34" t="s">
        <v>603</v>
      </c>
      <c r="N23" s="34"/>
      <c r="O23" s="34" t="s">
        <v>604</v>
      </c>
      <c r="P23" s="38">
        <v>640</v>
      </c>
      <c r="Q23" s="38">
        <v>12.6</v>
      </c>
      <c r="R23" s="38">
        <v>2</v>
      </c>
      <c r="S23" s="38">
        <v>150</v>
      </c>
      <c r="T23" s="38"/>
      <c r="U23" s="38"/>
      <c r="V23" s="34" t="s">
        <v>644</v>
      </c>
    </row>
    <row r="24" ht="26" spans="1:22">
      <c r="A24" s="36" t="s">
        <v>645</v>
      </c>
      <c r="B24" s="35">
        <v>101.083055555556</v>
      </c>
      <c r="C24" s="37">
        <v>36.6672777777778</v>
      </c>
      <c r="D24" s="2"/>
      <c r="E24" s="2"/>
      <c r="F24" s="2"/>
      <c r="G24" s="2"/>
      <c r="H24" s="2"/>
      <c r="I24" s="34" t="s">
        <v>65</v>
      </c>
      <c r="J24" s="34" t="s">
        <v>166</v>
      </c>
      <c r="K24" s="34" t="s">
        <v>167</v>
      </c>
      <c r="L24" s="2"/>
      <c r="M24" s="34" t="s">
        <v>603</v>
      </c>
      <c r="N24" s="34"/>
      <c r="O24" s="34" t="s">
        <v>604</v>
      </c>
      <c r="P24" s="38">
        <v>570</v>
      </c>
      <c r="Q24" s="38">
        <v>51</v>
      </c>
      <c r="R24" s="38">
        <v>2</v>
      </c>
      <c r="S24" s="38">
        <v>230</v>
      </c>
      <c r="T24" s="38"/>
      <c r="U24" s="38"/>
      <c r="V24" s="34" t="s">
        <v>646</v>
      </c>
    </row>
    <row r="25" ht="26" spans="1:22">
      <c r="A25" s="36" t="s">
        <v>647</v>
      </c>
      <c r="B25" s="35">
        <v>101.130555555556</v>
      </c>
      <c r="C25" s="37">
        <v>36.7726388888889</v>
      </c>
      <c r="D25" s="2"/>
      <c r="E25" s="2"/>
      <c r="F25" s="2"/>
      <c r="G25" s="2"/>
      <c r="H25" s="2"/>
      <c r="I25" s="34" t="s">
        <v>17</v>
      </c>
      <c r="J25" s="34" t="s">
        <v>166</v>
      </c>
      <c r="K25" s="34" t="s">
        <v>257</v>
      </c>
      <c r="L25" s="2"/>
      <c r="M25" s="34" t="s">
        <v>603</v>
      </c>
      <c r="N25" s="34"/>
      <c r="O25" s="34" t="s">
        <v>604</v>
      </c>
      <c r="P25" s="38">
        <v>500</v>
      </c>
      <c r="Q25" s="38">
        <v>18</v>
      </c>
      <c r="R25" s="38">
        <v>2</v>
      </c>
      <c r="S25" s="38">
        <v>300</v>
      </c>
      <c r="T25" s="38"/>
      <c r="U25" s="38"/>
      <c r="V25" s="34" t="s">
        <v>648</v>
      </c>
    </row>
    <row r="26" ht="26" spans="1:22">
      <c r="A26" s="36" t="s">
        <v>649</v>
      </c>
      <c r="B26" s="35">
        <v>101.396777777778</v>
      </c>
      <c r="C26" s="37">
        <v>36.6674722222222</v>
      </c>
      <c r="D26" s="2"/>
      <c r="E26" s="2"/>
      <c r="F26" s="2"/>
      <c r="G26" s="2"/>
      <c r="H26" s="2"/>
      <c r="I26" s="34" t="s">
        <v>17</v>
      </c>
      <c r="J26" s="34" t="s">
        <v>166</v>
      </c>
      <c r="K26" s="34" t="s">
        <v>633</v>
      </c>
      <c r="L26" s="2"/>
      <c r="M26" s="34" t="s">
        <v>603</v>
      </c>
      <c r="N26" s="34"/>
      <c r="O26" s="34" t="s">
        <v>604</v>
      </c>
      <c r="P26" s="38">
        <v>1600</v>
      </c>
      <c r="Q26" s="38">
        <v>8.8</v>
      </c>
      <c r="R26" s="38">
        <v>2</v>
      </c>
      <c r="S26" s="38">
        <v>820</v>
      </c>
      <c r="T26" s="38"/>
      <c r="U26" s="38"/>
      <c r="V26" s="34" t="s">
        <v>650</v>
      </c>
    </row>
    <row r="27" ht="26" spans="1:22">
      <c r="A27" s="36" t="s">
        <v>651</v>
      </c>
      <c r="B27" s="35">
        <v>101.36275</v>
      </c>
      <c r="C27" s="37">
        <v>36.6706388888889</v>
      </c>
      <c r="D27" s="2"/>
      <c r="E27" s="2"/>
      <c r="F27" s="2"/>
      <c r="G27" s="2"/>
      <c r="H27" s="2"/>
      <c r="I27" s="34" t="s">
        <v>17</v>
      </c>
      <c r="J27" s="34" t="s">
        <v>166</v>
      </c>
      <c r="K27" s="34" t="s">
        <v>633</v>
      </c>
      <c r="L27" s="2"/>
      <c r="M27" s="34" t="s">
        <v>603</v>
      </c>
      <c r="N27" s="34"/>
      <c r="O27" s="34" t="s">
        <v>604</v>
      </c>
      <c r="P27" s="38">
        <v>2000</v>
      </c>
      <c r="Q27" s="38">
        <v>24</v>
      </c>
      <c r="R27" s="38">
        <v>2</v>
      </c>
      <c r="S27" s="38">
        <v>800</v>
      </c>
      <c r="T27" s="38"/>
      <c r="U27" s="38"/>
      <c r="V27" s="34" t="s">
        <v>652</v>
      </c>
    </row>
    <row r="28" ht="26" spans="1:22">
      <c r="A28" s="36" t="s">
        <v>653</v>
      </c>
      <c r="B28" s="35">
        <v>101.375388888889</v>
      </c>
      <c r="C28" s="37">
        <v>36.6648333333333</v>
      </c>
      <c r="D28" s="2"/>
      <c r="E28" s="2"/>
      <c r="F28" s="2"/>
      <c r="G28" s="2"/>
      <c r="H28" s="2"/>
      <c r="I28" s="34" t="s">
        <v>17</v>
      </c>
      <c r="J28" s="34" t="s">
        <v>166</v>
      </c>
      <c r="K28" s="34" t="s">
        <v>633</v>
      </c>
      <c r="L28" s="2"/>
      <c r="M28" s="34" t="s">
        <v>603</v>
      </c>
      <c r="N28" s="34"/>
      <c r="O28" s="34" t="s">
        <v>604</v>
      </c>
      <c r="P28" s="38">
        <v>500</v>
      </c>
      <c r="Q28" s="38">
        <v>18</v>
      </c>
      <c r="R28" s="38">
        <v>2</v>
      </c>
      <c r="S28" s="38">
        <v>250</v>
      </c>
      <c r="T28" s="38"/>
      <c r="U28" s="38"/>
      <c r="V28" s="34" t="s">
        <v>654</v>
      </c>
    </row>
    <row r="29" ht="26" spans="1:22">
      <c r="A29" s="36" t="s">
        <v>655</v>
      </c>
      <c r="B29" s="35">
        <v>101.064055555556</v>
      </c>
      <c r="C29" s="37">
        <v>36.6795</v>
      </c>
      <c r="D29" s="2"/>
      <c r="E29" s="2"/>
      <c r="F29" s="2"/>
      <c r="G29" s="2"/>
      <c r="H29" s="2"/>
      <c r="I29" s="34" t="s">
        <v>65</v>
      </c>
      <c r="J29" s="34" t="s">
        <v>166</v>
      </c>
      <c r="K29" s="34" t="s">
        <v>167</v>
      </c>
      <c r="L29" s="2"/>
      <c r="M29" s="34" t="s">
        <v>603</v>
      </c>
      <c r="N29" s="34"/>
      <c r="O29" s="34" t="s">
        <v>604</v>
      </c>
      <c r="P29" s="38">
        <v>570</v>
      </c>
      <c r="Q29" s="38">
        <v>53</v>
      </c>
      <c r="R29" s="38">
        <v>2</v>
      </c>
      <c r="S29" s="38">
        <v>150</v>
      </c>
      <c r="T29" s="38"/>
      <c r="U29" s="38"/>
      <c r="V29" s="34" t="s">
        <v>656</v>
      </c>
    </row>
    <row r="30" ht="39" spans="1:22">
      <c r="A30" s="36" t="s">
        <v>657</v>
      </c>
      <c r="B30" s="35">
        <v>101.413916666667</v>
      </c>
      <c r="C30" s="37">
        <v>36.6700833333333</v>
      </c>
      <c r="D30" s="2"/>
      <c r="E30" s="2"/>
      <c r="F30" s="2"/>
      <c r="G30" s="2"/>
      <c r="H30" s="2"/>
      <c r="I30" s="34" t="s">
        <v>17</v>
      </c>
      <c r="J30" s="34" t="s">
        <v>108</v>
      </c>
      <c r="K30" s="34" t="s">
        <v>193</v>
      </c>
      <c r="L30" s="2"/>
      <c r="M30" s="34" t="s">
        <v>603</v>
      </c>
      <c r="N30" s="34"/>
      <c r="O30" s="34" t="s">
        <v>604</v>
      </c>
      <c r="P30" s="38">
        <v>2000</v>
      </c>
      <c r="Q30" s="38">
        <v>22</v>
      </c>
      <c r="R30" s="38">
        <v>2</v>
      </c>
      <c r="S30" s="38">
        <v>800</v>
      </c>
      <c r="T30" s="38"/>
      <c r="U30" s="38"/>
      <c r="V30" s="34" t="s">
        <v>658</v>
      </c>
    </row>
    <row r="31" ht="26" spans="1:22">
      <c r="A31" s="36" t="s">
        <v>659</v>
      </c>
      <c r="B31" s="35">
        <v>101.365388888889</v>
      </c>
      <c r="C31" s="37">
        <v>36.6146388888889</v>
      </c>
      <c r="D31" s="2"/>
      <c r="E31" s="2"/>
      <c r="F31" s="2"/>
      <c r="G31" s="2"/>
      <c r="H31" s="2"/>
      <c r="I31" s="34" t="s">
        <v>45</v>
      </c>
      <c r="J31" s="34" t="s">
        <v>108</v>
      </c>
      <c r="K31" s="34" t="s">
        <v>114</v>
      </c>
      <c r="L31" s="2"/>
      <c r="M31" s="34" t="s">
        <v>660</v>
      </c>
      <c r="N31" s="34"/>
      <c r="O31" s="34" t="s">
        <v>604</v>
      </c>
      <c r="P31" s="38">
        <v>1000</v>
      </c>
      <c r="Q31" s="38">
        <v>30</v>
      </c>
      <c r="R31" s="38">
        <v>2</v>
      </c>
      <c r="S31" s="38">
        <v>230</v>
      </c>
      <c r="T31" s="38"/>
      <c r="U31" s="38"/>
      <c r="V31" s="34" t="s">
        <v>661</v>
      </c>
    </row>
    <row r="32" ht="28" spans="1:22">
      <c r="A32" s="36" t="s">
        <v>662</v>
      </c>
      <c r="B32" s="35">
        <v>101.611194444444</v>
      </c>
      <c r="C32" s="37">
        <v>36.4938888888889</v>
      </c>
      <c r="D32" s="2"/>
      <c r="E32" s="2"/>
      <c r="F32" s="2"/>
      <c r="G32" s="2"/>
      <c r="H32" s="2"/>
      <c r="I32" s="34" t="s">
        <v>62</v>
      </c>
      <c r="J32" s="34" t="s">
        <v>108</v>
      </c>
      <c r="K32" s="34" t="s">
        <v>117</v>
      </c>
      <c r="L32" s="2"/>
      <c r="M32" s="34" t="s">
        <v>660</v>
      </c>
      <c r="N32" s="34"/>
      <c r="O32" s="34" t="s">
        <v>604</v>
      </c>
      <c r="P32" s="38">
        <v>1000</v>
      </c>
      <c r="Q32" s="38">
        <v>54</v>
      </c>
      <c r="R32" s="38">
        <v>2</v>
      </c>
      <c r="S32" s="38">
        <v>120</v>
      </c>
      <c r="T32" s="38"/>
      <c r="U32" s="38"/>
      <c r="V32" s="34" t="s">
        <v>663</v>
      </c>
    </row>
    <row r="33" ht="28" spans="1:22">
      <c r="A33" s="36" t="s">
        <v>664</v>
      </c>
      <c r="B33" s="35">
        <v>101.515083333333</v>
      </c>
      <c r="C33" s="37">
        <v>36.5163333333333</v>
      </c>
      <c r="D33" s="2"/>
      <c r="E33" s="2"/>
      <c r="F33" s="2"/>
      <c r="G33" s="2"/>
      <c r="H33" s="2"/>
      <c r="I33" s="34" t="s">
        <v>665</v>
      </c>
      <c r="J33" s="34" t="s">
        <v>108</v>
      </c>
      <c r="K33" s="34" t="s">
        <v>120</v>
      </c>
      <c r="L33" s="2"/>
      <c r="M33" s="34" t="s">
        <v>603</v>
      </c>
      <c r="N33" s="34"/>
      <c r="O33" s="34" t="s">
        <v>604</v>
      </c>
      <c r="P33" s="38">
        <v>500</v>
      </c>
      <c r="Q33" s="38">
        <v>58</v>
      </c>
      <c r="R33" s="38">
        <v>2</v>
      </c>
      <c r="S33" s="38">
        <v>100</v>
      </c>
      <c r="T33" s="38"/>
      <c r="U33" s="38"/>
      <c r="V33" s="34" t="s">
        <v>666</v>
      </c>
    </row>
    <row r="34" ht="28" spans="1:22">
      <c r="A34" s="36" t="s">
        <v>667</v>
      </c>
      <c r="B34" s="35">
        <v>101.484222222222</v>
      </c>
      <c r="C34" s="37">
        <v>36.4772222222222</v>
      </c>
      <c r="D34" s="2"/>
      <c r="E34" s="2"/>
      <c r="F34" s="2"/>
      <c r="G34" s="2"/>
      <c r="H34" s="2"/>
      <c r="I34" s="34" t="s">
        <v>665</v>
      </c>
      <c r="J34" s="34" t="s">
        <v>108</v>
      </c>
      <c r="K34" s="34" t="s">
        <v>117</v>
      </c>
      <c r="L34" s="2"/>
      <c r="M34" s="34" t="s">
        <v>603</v>
      </c>
      <c r="N34" s="34"/>
      <c r="O34" s="34" t="s">
        <v>604</v>
      </c>
      <c r="P34" s="38">
        <v>500</v>
      </c>
      <c r="Q34" s="38">
        <v>58</v>
      </c>
      <c r="R34" s="38">
        <v>2</v>
      </c>
      <c r="S34" s="38">
        <v>150</v>
      </c>
      <c r="T34" s="38"/>
      <c r="U34" s="38"/>
      <c r="V34" s="34" t="s">
        <v>666</v>
      </c>
    </row>
    <row r="35" ht="14" spans="1:22">
      <c r="A35" s="36" t="s">
        <v>668</v>
      </c>
      <c r="B35" s="35">
        <v>101.352527777778</v>
      </c>
      <c r="C35" s="37">
        <v>36.5903888888889</v>
      </c>
      <c r="D35" s="2"/>
      <c r="E35" s="2"/>
      <c r="F35" s="2"/>
      <c r="G35" s="2"/>
      <c r="H35" s="2"/>
      <c r="I35" s="34" t="s">
        <v>45</v>
      </c>
      <c r="J35" s="34" t="s">
        <v>108</v>
      </c>
      <c r="K35" s="34" t="s">
        <v>114</v>
      </c>
      <c r="L35" s="2"/>
      <c r="M35" s="34" t="s">
        <v>603</v>
      </c>
      <c r="N35" s="34"/>
      <c r="O35" s="34" t="s">
        <v>604</v>
      </c>
      <c r="P35" s="38">
        <v>640</v>
      </c>
      <c r="Q35" s="38">
        <v>80</v>
      </c>
      <c r="R35" s="38">
        <v>2</v>
      </c>
      <c r="S35" s="38">
        <v>86</v>
      </c>
      <c r="T35" s="38"/>
      <c r="U35" s="38"/>
      <c r="V35" s="34" t="s">
        <v>668</v>
      </c>
    </row>
    <row r="36" ht="28" spans="1:22">
      <c r="A36" s="36" t="s">
        <v>669</v>
      </c>
      <c r="B36" s="35">
        <v>101.389777777778</v>
      </c>
      <c r="C36" s="37">
        <v>36.8417222222222</v>
      </c>
      <c r="D36" s="2"/>
      <c r="E36" s="2"/>
      <c r="F36" s="2"/>
      <c r="G36" s="2"/>
      <c r="H36" s="2"/>
      <c r="I36" s="34" t="s">
        <v>39</v>
      </c>
      <c r="J36" s="34" t="s">
        <v>108</v>
      </c>
      <c r="K36" s="34" t="s">
        <v>109</v>
      </c>
      <c r="L36" s="2"/>
      <c r="M36" s="34" t="s">
        <v>603</v>
      </c>
      <c r="N36" s="34"/>
      <c r="O36" s="34" t="s">
        <v>604</v>
      </c>
      <c r="P36" s="38">
        <v>2600</v>
      </c>
      <c r="Q36" s="38">
        <v>35</v>
      </c>
      <c r="R36" s="38">
        <v>3</v>
      </c>
      <c r="S36" s="38">
        <v>800</v>
      </c>
      <c r="T36" s="38"/>
      <c r="U36" s="38"/>
      <c r="V36" s="34" t="s">
        <v>670</v>
      </c>
    </row>
    <row r="37" ht="28" spans="1:22">
      <c r="A37" s="36" t="s">
        <v>671</v>
      </c>
      <c r="B37" s="35">
        <v>101.369083333333</v>
      </c>
      <c r="C37" s="37">
        <v>36.8641666666667</v>
      </c>
      <c r="D37" s="2"/>
      <c r="E37" s="2"/>
      <c r="F37" s="2"/>
      <c r="G37" s="2"/>
      <c r="H37" s="2"/>
      <c r="I37" s="34" t="s">
        <v>39</v>
      </c>
      <c r="J37" s="34" t="s">
        <v>108</v>
      </c>
      <c r="K37" s="34" t="s">
        <v>109</v>
      </c>
      <c r="L37" s="2"/>
      <c r="M37" s="34" t="s">
        <v>603</v>
      </c>
      <c r="N37" s="34"/>
      <c r="O37" s="34" t="s">
        <v>604</v>
      </c>
      <c r="P37" s="38">
        <v>3750</v>
      </c>
      <c r="Q37" s="38">
        <v>128</v>
      </c>
      <c r="R37" s="38">
        <v>3</v>
      </c>
      <c r="S37" s="38">
        <v>1100</v>
      </c>
      <c r="T37" s="38"/>
      <c r="U37" s="38"/>
      <c r="V37" s="34" t="s">
        <v>672</v>
      </c>
    </row>
    <row r="38" ht="26" spans="1:22">
      <c r="A38" s="36" t="s">
        <v>673</v>
      </c>
      <c r="B38" s="35">
        <v>101.538916666667</v>
      </c>
      <c r="C38" s="37">
        <v>36.8331666666667</v>
      </c>
      <c r="D38" s="2"/>
      <c r="E38" s="2"/>
      <c r="F38" s="2"/>
      <c r="G38" s="2"/>
      <c r="H38" s="2"/>
      <c r="I38" s="34" t="s">
        <v>44</v>
      </c>
      <c r="J38" s="34" t="s">
        <v>108</v>
      </c>
      <c r="K38" s="34" t="s">
        <v>124</v>
      </c>
      <c r="L38" s="2"/>
      <c r="M38" s="34" t="s">
        <v>660</v>
      </c>
      <c r="N38" s="34"/>
      <c r="O38" s="34" t="s">
        <v>604</v>
      </c>
      <c r="P38" s="38">
        <v>500</v>
      </c>
      <c r="Q38" s="38">
        <v>33.7</v>
      </c>
      <c r="R38" s="38">
        <v>2</v>
      </c>
      <c r="S38" s="38">
        <v>35</v>
      </c>
      <c r="T38" s="38"/>
      <c r="U38" s="38"/>
      <c r="V38" s="34" t="s">
        <v>674</v>
      </c>
    </row>
  </sheetData>
  <mergeCells count="16">
    <mergeCell ref="B1:D1"/>
    <mergeCell ref="F1:H1"/>
    <mergeCell ref="J1:L1"/>
    <mergeCell ref="A1:A2"/>
    <mergeCell ref="E1:E2"/>
    <mergeCell ref="I1:I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dataValidations count="4">
    <dataValidation type="list" allowBlank="1" showInputMessage="1" showErrorMessage="1" sqref="I3">
      <formula1>$W$3:$W$66</formula1>
    </dataValidation>
    <dataValidation type="list" allowBlank="1" showInputMessage="1" showErrorMessage="1" sqref="I4:I38">
      <formula1>$W$3:$W$65</formula1>
    </dataValidation>
    <dataValidation type="list" allowBlank="1" showInputMessage="1" showErrorMessage="1" sqref="J3:J38">
      <formula1>$U$3:$U$12</formula1>
    </dataValidation>
    <dataValidation type="list" allowBlank="1" showInputMessage="1" showErrorMessage="1" sqref="K3:K38">
      <formula1>$V$3:$V$51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20"/>
  <sheetViews>
    <sheetView workbookViewId="0">
      <selection activeCell="B3" sqref="B3:C120"/>
    </sheetView>
  </sheetViews>
  <sheetFormatPr defaultColWidth="9.06666666666667" defaultRowHeight="13.6"/>
  <cols>
    <col min="1" max="1" width="15.5583333333333" style="5" customWidth="1"/>
    <col min="2" max="2" width="13.0583333333333" style="5" customWidth="1"/>
    <col min="3" max="13" width="9.06666666666667" style="5"/>
    <col min="14" max="14" width="11.9416666666667" style="5" customWidth="1"/>
    <col min="15" max="15" width="12.4916666666667" style="5" customWidth="1"/>
    <col min="16" max="16" width="13.8833333333333" style="5" customWidth="1"/>
    <col min="17" max="17" width="16.2416666666667" style="5" customWidth="1"/>
    <col min="18" max="18" width="14.8583333333333" style="5" customWidth="1"/>
    <col min="19" max="16384" width="9.06666666666667" style="5"/>
  </cols>
  <sheetData>
    <row r="1" spans="1:18">
      <c r="A1" s="1" t="s">
        <v>0</v>
      </c>
      <c r="B1" s="1" t="s">
        <v>85</v>
      </c>
      <c r="C1" s="1"/>
      <c r="D1" s="1"/>
      <c r="E1" s="1" t="s">
        <v>3</v>
      </c>
      <c r="F1" s="1" t="s">
        <v>94</v>
      </c>
      <c r="G1" s="1" t="s">
        <v>95</v>
      </c>
      <c r="H1" s="1"/>
      <c r="I1" s="1"/>
      <c r="J1" s="27" t="s">
        <v>97</v>
      </c>
      <c r="K1" s="27" t="s">
        <v>675</v>
      </c>
      <c r="L1" s="27" t="s">
        <v>676</v>
      </c>
      <c r="M1" s="27" t="s">
        <v>98</v>
      </c>
      <c r="N1" s="27" t="s">
        <v>677</v>
      </c>
      <c r="O1" s="27" t="s">
        <v>678</v>
      </c>
      <c r="P1" s="27" t="s">
        <v>679</v>
      </c>
      <c r="Q1" s="27" t="s">
        <v>680</v>
      </c>
      <c r="R1" s="27" t="s">
        <v>96</v>
      </c>
    </row>
    <row r="2" spans="1:18">
      <c r="A2" s="1"/>
      <c r="B2" s="3" t="s">
        <v>90</v>
      </c>
      <c r="C2" s="3" t="s">
        <v>91</v>
      </c>
      <c r="D2" s="4" t="s">
        <v>92</v>
      </c>
      <c r="E2" s="1"/>
      <c r="F2" s="1"/>
      <c r="G2" s="4" t="s">
        <v>104</v>
      </c>
      <c r="H2" s="4" t="s">
        <v>105</v>
      </c>
      <c r="I2" s="4" t="s">
        <v>106</v>
      </c>
      <c r="J2" s="28"/>
      <c r="K2" s="28"/>
      <c r="L2" s="28"/>
      <c r="M2" s="28"/>
      <c r="N2" s="28"/>
      <c r="O2" s="28"/>
      <c r="P2" s="28"/>
      <c r="Q2" s="28"/>
      <c r="R2" s="28"/>
    </row>
    <row r="3" ht="28" spans="1:18">
      <c r="A3" s="5" t="s">
        <v>681</v>
      </c>
      <c r="B3" s="21">
        <v>101.575277777778</v>
      </c>
      <c r="C3" s="22">
        <v>36.6609166666667</v>
      </c>
      <c r="F3" s="5" t="s">
        <v>17</v>
      </c>
      <c r="G3" s="26" t="s">
        <v>198</v>
      </c>
      <c r="H3" s="26"/>
      <c r="J3" s="5">
        <v>1995.8</v>
      </c>
      <c r="K3" s="5" t="s">
        <v>340</v>
      </c>
      <c r="M3" s="5" t="s">
        <v>122</v>
      </c>
      <c r="N3" s="5">
        <v>0.0431</v>
      </c>
      <c r="O3" s="5">
        <v>440</v>
      </c>
      <c r="P3" s="5">
        <v>335</v>
      </c>
      <c r="Q3" s="5">
        <v>2</v>
      </c>
      <c r="R3" s="5" t="s">
        <v>682</v>
      </c>
    </row>
    <row r="4" ht="14" spans="1:18">
      <c r="A4" s="5" t="s">
        <v>683</v>
      </c>
      <c r="B4" s="23">
        <v>101.571611111111</v>
      </c>
      <c r="C4" s="22">
        <v>36.66225</v>
      </c>
      <c r="F4" s="5" t="s">
        <v>17</v>
      </c>
      <c r="G4" s="26" t="s">
        <v>198</v>
      </c>
      <c r="H4" s="26"/>
      <c r="J4" s="5">
        <v>2008.4</v>
      </c>
      <c r="K4" s="5" t="s">
        <v>340</v>
      </c>
      <c r="M4" s="5" t="s">
        <v>122</v>
      </c>
      <c r="N4" s="5">
        <v>0.0375</v>
      </c>
      <c r="O4" s="5">
        <v>135</v>
      </c>
      <c r="P4" s="5">
        <v>335</v>
      </c>
      <c r="Q4" s="5">
        <v>2</v>
      </c>
      <c r="R4" s="5" t="s">
        <v>684</v>
      </c>
    </row>
    <row r="5" ht="28" spans="1:18">
      <c r="A5" s="5" t="s">
        <v>685</v>
      </c>
      <c r="B5" s="23">
        <v>101.778138888889</v>
      </c>
      <c r="C5" s="22">
        <v>36.6423611111111</v>
      </c>
      <c r="F5" s="5" t="s">
        <v>20</v>
      </c>
      <c r="G5" s="26" t="s">
        <v>198</v>
      </c>
      <c r="H5" s="26"/>
      <c r="J5" s="5">
        <v>2008.9</v>
      </c>
      <c r="K5" s="5" t="s">
        <v>340</v>
      </c>
      <c r="M5" s="5" t="s">
        <v>122</v>
      </c>
      <c r="N5" s="5">
        <v>0.0667</v>
      </c>
      <c r="O5" s="5">
        <v>445</v>
      </c>
      <c r="P5" s="5">
        <v>536</v>
      </c>
      <c r="Q5" s="5">
        <v>2</v>
      </c>
      <c r="R5" s="5" t="s">
        <v>682</v>
      </c>
    </row>
    <row r="6" ht="28" spans="1:18">
      <c r="A6" s="5" t="s">
        <v>686</v>
      </c>
      <c r="B6" s="23">
        <v>101.779</v>
      </c>
      <c r="C6" s="22">
        <v>36.6423611111111</v>
      </c>
      <c r="F6" s="5" t="s">
        <v>20</v>
      </c>
      <c r="G6" s="26" t="s">
        <v>198</v>
      </c>
      <c r="H6" s="26"/>
      <c r="J6" s="5">
        <v>2005.1</v>
      </c>
      <c r="K6" s="5" t="s">
        <v>340</v>
      </c>
      <c r="M6" s="5" t="s">
        <v>122</v>
      </c>
      <c r="N6" s="5">
        <v>0.0236</v>
      </c>
      <c r="O6" s="5">
        <v>220</v>
      </c>
      <c r="P6" s="5">
        <v>536</v>
      </c>
      <c r="Q6" s="5">
        <v>1</v>
      </c>
      <c r="R6" s="5" t="s">
        <v>682</v>
      </c>
    </row>
    <row r="7" ht="28" spans="1:18">
      <c r="A7" s="5" t="s">
        <v>687</v>
      </c>
      <c r="B7" s="23">
        <v>101.681527777778</v>
      </c>
      <c r="C7" s="22">
        <v>36.67675</v>
      </c>
      <c r="F7" s="5" t="s">
        <v>17</v>
      </c>
      <c r="G7" s="26" t="s">
        <v>198</v>
      </c>
      <c r="H7" s="26"/>
      <c r="J7" s="5">
        <v>1996.4</v>
      </c>
      <c r="K7" s="5" t="s">
        <v>340</v>
      </c>
      <c r="M7" s="5" t="s">
        <v>122</v>
      </c>
      <c r="N7" s="5">
        <v>0.153</v>
      </c>
      <c r="O7" s="5">
        <v>180</v>
      </c>
      <c r="P7" s="5">
        <v>75</v>
      </c>
      <c r="Q7" s="5">
        <v>2</v>
      </c>
      <c r="R7" s="5" t="s">
        <v>688</v>
      </c>
    </row>
    <row r="8" ht="28" spans="1:18">
      <c r="A8" s="5" t="s">
        <v>689</v>
      </c>
      <c r="B8" s="23">
        <v>101.734055555556</v>
      </c>
      <c r="C8" s="22">
        <v>36.7406388888889</v>
      </c>
      <c r="F8" s="5" t="s">
        <v>20</v>
      </c>
      <c r="G8" s="26" t="s">
        <v>198</v>
      </c>
      <c r="H8" s="26"/>
      <c r="J8" s="5">
        <v>2009.1</v>
      </c>
      <c r="K8" s="5" t="s">
        <v>340</v>
      </c>
      <c r="M8" s="5" t="s">
        <v>122</v>
      </c>
      <c r="N8" s="5">
        <v>0.135</v>
      </c>
      <c r="O8" s="5">
        <v>160</v>
      </c>
      <c r="P8" s="5">
        <v>85</v>
      </c>
      <c r="Q8" s="5">
        <v>1</v>
      </c>
      <c r="R8" s="5" t="s">
        <v>690</v>
      </c>
    </row>
    <row r="9" ht="28" spans="1:18">
      <c r="A9" s="5" t="s">
        <v>691</v>
      </c>
      <c r="B9" s="23">
        <v>101.739638888889</v>
      </c>
      <c r="C9" s="22">
        <v>36.7416111111111</v>
      </c>
      <c r="F9" s="5" t="s">
        <v>20</v>
      </c>
      <c r="G9" s="26" t="s">
        <v>198</v>
      </c>
      <c r="H9" s="26"/>
      <c r="K9" s="5" t="s">
        <v>340</v>
      </c>
      <c r="M9" s="5" t="s">
        <v>122</v>
      </c>
      <c r="N9" s="5">
        <v>0.6</v>
      </c>
      <c r="O9" s="5">
        <v>465</v>
      </c>
      <c r="P9" s="5">
        <v>48</v>
      </c>
      <c r="Q9" s="5">
        <v>3</v>
      </c>
      <c r="R9" s="5" t="s">
        <v>690</v>
      </c>
    </row>
    <row r="10" ht="28" spans="1:18">
      <c r="A10" s="5" t="s">
        <v>692</v>
      </c>
      <c r="B10" s="21">
        <v>101.731416666667</v>
      </c>
      <c r="C10" s="22">
        <v>36.6627222222222</v>
      </c>
      <c r="F10" s="5" t="s">
        <v>17</v>
      </c>
      <c r="G10" s="26" t="s">
        <v>198</v>
      </c>
      <c r="H10" s="26"/>
      <c r="K10" s="5" t="s">
        <v>340</v>
      </c>
      <c r="M10" s="5" t="s">
        <v>132</v>
      </c>
      <c r="N10" s="5">
        <v>0.078</v>
      </c>
      <c r="O10" s="5">
        <v>75</v>
      </c>
      <c r="P10" s="5">
        <v>63</v>
      </c>
      <c r="Q10" s="5">
        <v>1</v>
      </c>
      <c r="R10" s="5" t="s">
        <v>693</v>
      </c>
    </row>
    <row r="11" ht="28" spans="1:18">
      <c r="A11" s="5" t="s">
        <v>694</v>
      </c>
      <c r="B11" s="21">
        <v>101.733333333333</v>
      </c>
      <c r="C11" s="22">
        <v>36.7190833333333</v>
      </c>
      <c r="F11" s="5" t="s">
        <v>20</v>
      </c>
      <c r="G11" s="26" t="s">
        <v>198</v>
      </c>
      <c r="H11" s="26"/>
      <c r="K11" s="5" t="s">
        <v>340</v>
      </c>
      <c r="M11" s="5" t="s">
        <v>122</v>
      </c>
      <c r="N11" s="5">
        <v>0.14</v>
      </c>
      <c r="O11" s="5">
        <v>135</v>
      </c>
      <c r="P11" s="5">
        <v>69</v>
      </c>
      <c r="Q11" s="5">
        <v>1</v>
      </c>
      <c r="R11" s="5" t="s">
        <v>695</v>
      </c>
    </row>
    <row r="12" ht="28" spans="1:18">
      <c r="A12" s="5" t="s">
        <v>696</v>
      </c>
      <c r="B12" s="21">
        <v>101.772361111111</v>
      </c>
      <c r="C12" s="22">
        <v>36.6623333333333</v>
      </c>
      <c r="F12" s="5" t="s">
        <v>20</v>
      </c>
      <c r="G12" s="26" t="s">
        <v>198</v>
      </c>
      <c r="H12" s="26"/>
      <c r="K12" s="5" t="s">
        <v>340</v>
      </c>
      <c r="M12" s="5" t="s">
        <v>122</v>
      </c>
      <c r="N12" s="5">
        <v>0.0472</v>
      </c>
      <c r="O12" s="5">
        <v>500</v>
      </c>
      <c r="P12" s="5">
        <v>603</v>
      </c>
      <c r="Q12" s="5">
        <v>2</v>
      </c>
      <c r="R12" s="5" t="s">
        <v>682</v>
      </c>
    </row>
    <row r="13" ht="28" spans="1:18">
      <c r="A13" s="5" t="s">
        <v>697</v>
      </c>
      <c r="B13" s="21">
        <v>101.794527777778</v>
      </c>
      <c r="C13" s="22">
        <v>36.6348055555556</v>
      </c>
      <c r="F13" s="5" t="s">
        <v>20</v>
      </c>
      <c r="G13" s="26" t="s">
        <v>198</v>
      </c>
      <c r="H13" s="26"/>
      <c r="K13" s="5" t="s">
        <v>340</v>
      </c>
      <c r="M13" s="5" t="s">
        <v>122</v>
      </c>
      <c r="N13" s="5">
        <v>0.0197</v>
      </c>
      <c r="O13" s="5">
        <v>319</v>
      </c>
      <c r="P13" s="5">
        <v>600</v>
      </c>
      <c r="Q13" s="5">
        <v>3</v>
      </c>
      <c r="R13" s="5" t="s">
        <v>682</v>
      </c>
    </row>
    <row r="14" ht="28" spans="1:18">
      <c r="A14" s="5" t="s">
        <v>698</v>
      </c>
      <c r="B14" s="21">
        <v>101.772694444444</v>
      </c>
      <c r="C14" s="22">
        <v>36.6975277777778</v>
      </c>
      <c r="F14" s="5" t="s">
        <v>20</v>
      </c>
      <c r="G14" s="26" t="s">
        <v>198</v>
      </c>
      <c r="H14" s="26"/>
      <c r="K14" s="5" t="s">
        <v>340</v>
      </c>
      <c r="M14" s="5" t="s">
        <v>122</v>
      </c>
      <c r="N14" s="5">
        <v>0.048</v>
      </c>
      <c r="O14" s="5">
        <v>440</v>
      </c>
      <c r="P14" s="5">
        <v>469</v>
      </c>
      <c r="Q14" s="5">
        <v>2</v>
      </c>
      <c r="R14" s="5" t="s">
        <v>682</v>
      </c>
    </row>
    <row r="15" ht="28" spans="1:18">
      <c r="A15" s="5" t="s">
        <v>699</v>
      </c>
      <c r="B15" s="23">
        <v>101.734277777778</v>
      </c>
      <c r="C15" s="22">
        <v>36.7513055555556</v>
      </c>
      <c r="F15" s="5" t="s">
        <v>20</v>
      </c>
      <c r="G15" s="26" t="s">
        <v>198</v>
      </c>
      <c r="H15" s="26"/>
      <c r="K15" s="5" t="s">
        <v>340</v>
      </c>
      <c r="M15" s="5" t="s">
        <v>122</v>
      </c>
      <c r="N15" s="5">
        <v>0.135</v>
      </c>
      <c r="O15" s="5">
        <v>132</v>
      </c>
      <c r="P15" s="5">
        <v>65</v>
      </c>
      <c r="Q15" s="5">
        <v>1</v>
      </c>
      <c r="R15" s="5" t="s">
        <v>700</v>
      </c>
    </row>
    <row r="16" ht="28" spans="1:18">
      <c r="A16" s="5" t="s">
        <v>701</v>
      </c>
      <c r="B16" s="23">
        <v>101.743611111111</v>
      </c>
      <c r="C16" s="22">
        <v>36.7506944444444</v>
      </c>
      <c r="F16" s="5" t="s">
        <v>20</v>
      </c>
      <c r="G16" s="26" t="s">
        <v>198</v>
      </c>
      <c r="H16" s="26"/>
      <c r="K16" s="5" t="s">
        <v>340</v>
      </c>
      <c r="M16" s="5" t="s">
        <v>122</v>
      </c>
      <c r="N16" s="5">
        <v>0.33</v>
      </c>
      <c r="O16" s="5">
        <v>295</v>
      </c>
      <c r="P16" s="5">
        <v>49</v>
      </c>
      <c r="Q16" s="5">
        <v>2</v>
      </c>
      <c r="R16" s="5" t="s">
        <v>682</v>
      </c>
    </row>
    <row r="17" ht="28" spans="1:18">
      <c r="A17" s="5" t="s">
        <v>702</v>
      </c>
      <c r="B17" s="23">
        <v>101.776555555556</v>
      </c>
      <c r="C17" s="22">
        <v>36.6511111111111</v>
      </c>
      <c r="F17" s="5" t="s">
        <v>20</v>
      </c>
      <c r="G17" s="26" t="s">
        <v>198</v>
      </c>
      <c r="H17" s="26"/>
      <c r="K17" s="5" t="s">
        <v>340</v>
      </c>
      <c r="M17" s="5" t="s">
        <v>122</v>
      </c>
      <c r="N17" s="5">
        <v>0.0256</v>
      </c>
      <c r="O17" s="5">
        <v>270</v>
      </c>
      <c r="P17" s="5">
        <v>400</v>
      </c>
      <c r="Q17" s="5">
        <v>3</v>
      </c>
      <c r="R17" s="5" t="s">
        <v>682</v>
      </c>
    </row>
    <row r="18" ht="28" spans="1:18">
      <c r="A18" s="5" t="s">
        <v>703</v>
      </c>
      <c r="B18" s="23">
        <v>101.77225</v>
      </c>
      <c r="C18" s="22">
        <v>36.6633333333333</v>
      </c>
      <c r="F18" s="5" t="s">
        <v>20</v>
      </c>
      <c r="G18" s="26" t="s">
        <v>198</v>
      </c>
      <c r="H18" s="26"/>
      <c r="K18" s="5" t="s">
        <v>340</v>
      </c>
      <c r="M18" s="5" t="s">
        <v>122</v>
      </c>
      <c r="N18" s="5">
        <v>0.0472</v>
      </c>
      <c r="O18" s="5">
        <v>440</v>
      </c>
      <c r="P18" s="5">
        <v>536</v>
      </c>
      <c r="Q18" s="5">
        <v>2</v>
      </c>
      <c r="R18" s="5" t="s">
        <v>682</v>
      </c>
    </row>
    <row r="19" ht="28" spans="1:18">
      <c r="A19" s="5" t="s">
        <v>704</v>
      </c>
      <c r="B19" s="23">
        <v>101.771083333333</v>
      </c>
      <c r="C19" s="22">
        <v>36.67975</v>
      </c>
      <c r="F19" s="5" t="s">
        <v>20</v>
      </c>
      <c r="G19" s="26" t="s">
        <v>198</v>
      </c>
      <c r="H19" s="26"/>
      <c r="K19" s="5" t="s">
        <v>340</v>
      </c>
      <c r="M19" s="5" t="s">
        <v>122</v>
      </c>
      <c r="N19" s="5">
        <v>0.0256</v>
      </c>
      <c r="O19" s="5">
        <v>180</v>
      </c>
      <c r="P19" s="5">
        <v>350</v>
      </c>
      <c r="Q19" s="5">
        <v>2</v>
      </c>
      <c r="R19" s="5" t="s">
        <v>705</v>
      </c>
    </row>
    <row r="20" ht="28" spans="1:18">
      <c r="A20" s="5" t="s">
        <v>706</v>
      </c>
      <c r="B20" s="23">
        <v>101.739111111111</v>
      </c>
      <c r="C20" s="22">
        <v>36.67625</v>
      </c>
      <c r="F20" s="5" t="s">
        <v>20</v>
      </c>
      <c r="G20" s="26" t="s">
        <v>198</v>
      </c>
      <c r="H20" s="26"/>
      <c r="K20" s="5" t="s">
        <v>340</v>
      </c>
      <c r="M20" s="5" t="s">
        <v>122</v>
      </c>
      <c r="N20" s="5">
        <v>0.17</v>
      </c>
      <c r="O20" s="5">
        <v>132</v>
      </c>
      <c r="P20" s="5">
        <v>56</v>
      </c>
      <c r="Q20" s="5">
        <v>1</v>
      </c>
      <c r="R20" s="5" t="s">
        <v>707</v>
      </c>
    </row>
    <row r="21" ht="28" spans="1:18">
      <c r="A21" s="5" t="s">
        <v>708</v>
      </c>
      <c r="B21" s="21">
        <v>101.733111111111</v>
      </c>
      <c r="C21" s="22">
        <v>36.7255833333333</v>
      </c>
      <c r="F21" s="5" t="s">
        <v>20</v>
      </c>
      <c r="G21" s="26" t="s">
        <v>198</v>
      </c>
      <c r="H21" s="26"/>
      <c r="K21" s="5" t="s">
        <v>340</v>
      </c>
      <c r="M21" s="5" t="s">
        <v>122</v>
      </c>
      <c r="N21" s="5">
        <v>0.133</v>
      </c>
      <c r="O21" s="5">
        <v>132</v>
      </c>
      <c r="P21" s="5">
        <v>65</v>
      </c>
      <c r="Q21" s="5">
        <v>1</v>
      </c>
      <c r="R21" s="5" t="s">
        <v>709</v>
      </c>
    </row>
    <row r="22" ht="28" spans="1:18">
      <c r="A22" s="5" t="s">
        <v>710</v>
      </c>
      <c r="B22" s="21">
        <v>101.738472222222</v>
      </c>
      <c r="C22" s="22">
        <v>36.7253888888889</v>
      </c>
      <c r="F22" s="5" t="s">
        <v>20</v>
      </c>
      <c r="G22" s="26" t="s">
        <v>198</v>
      </c>
      <c r="H22" s="26"/>
      <c r="K22" s="5" t="s">
        <v>340</v>
      </c>
      <c r="M22" s="5" t="s">
        <v>122</v>
      </c>
      <c r="N22" s="5">
        <v>0.2</v>
      </c>
      <c r="O22" s="5">
        <v>155</v>
      </c>
      <c r="P22" s="5">
        <v>49</v>
      </c>
      <c r="Q22" s="5">
        <v>1</v>
      </c>
      <c r="R22" s="5" t="s">
        <v>709</v>
      </c>
    </row>
    <row r="23" ht="28" spans="1:18">
      <c r="A23" s="5" t="s">
        <v>711</v>
      </c>
      <c r="B23" s="21">
        <v>101.796833333333</v>
      </c>
      <c r="C23" s="22">
        <v>36.6375555555556</v>
      </c>
      <c r="F23" s="5" t="s">
        <v>20</v>
      </c>
      <c r="G23" s="26" t="s">
        <v>198</v>
      </c>
      <c r="H23" s="26"/>
      <c r="K23" s="5" t="s">
        <v>340</v>
      </c>
      <c r="M23" s="5" t="s">
        <v>122</v>
      </c>
      <c r="N23" s="5">
        <v>0.0364</v>
      </c>
      <c r="O23" s="5">
        <v>410</v>
      </c>
      <c r="P23" s="5">
        <v>400</v>
      </c>
      <c r="Q23" s="5">
        <v>3</v>
      </c>
      <c r="R23" s="5" t="s">
        <v>682</v>
      </c>
    </row>
    <row r="24" ht="14" spans="1:18">
      <c r="A24" s="5" t="s">
        <v>712</v>
      </c>
      <c r="B24" s="21">
        <v>101.666333333333</v>
      </c>
      <c r="C24" s="22">
        <v>36.6753888888889</v>
      </c>
      <c r="F24" s="5" t="s">
        <v>17</v>
      </c>
      <c r="G24" s="26" t="s">
        <v>198</v>
      </c>
      <c r="H24" s="26"/>
      <c r="K24" s="5" t="s">
        <v>340</v>
      </c>
      <c r="M24" s="5" t="s">
        <v>122</v>
      </c>
      <c r="N24" s="5">
        <v>0.147</v>
      </c>
      <c r="O24" s="5">
        <v>160</v>
      </c>
      <c r="P24" s="5">
        <v>55</v>
      </c>
      <c r="Q24" s="5">
        <v>1</v>
      </c>
      <c r="R24" s="5" t="s">
        <v>713</v>
      </c>
    </row>
    <row r="25" ht="14" spans="1:18">
      <c r="A25" s="5" t="s">
        <v>714</v>
      </c>
      <c r="B25" s="21">
        <v>101.668333333333</v>
      </c>
      <c r="C25" s="22">
        <v>36.6797222222222</v>
      </c>
      <c r="F25" s="5" t="s">
        <v>17</v>
      </c>
      <c r="G25" s="26" t="s">
        <v>198</v>
      </c>
      <c r="H25" s="26"/>
      <c r="K25" s="5" t="s">
        <v>340</v>
      </c>
      <c r="M25" s="5" t="s">
        <v>122</v>
      </c>
      <c r="N25" s="5">
        <v>0.17</v>
      </c>
      <c r="O25" s="5">
        <v>132</v>
      </c>
      <c r="P25" s="5">
        <v>56</v>
      </c>
      <c r="Q25" s="5">
        <v>1</v>
      </c>
      <c r="R25" s="5" t="s">
        <v>713</v>
      </c>
    </row>
    <row r="26" ht="14" spans="1:18">
      <c r="A26" s="5" t="s">
        <v>715</v>
      </c>
      <c r="B26" s="24">
        <v>101.667</v>
      </c>
      <c r="C26" s="24">
        <v>36.6701111111111</v>
      </c>
      <c r="F26" s="5" t="s">
        <v>20</v>
      </c>
      <c r="G26" s="26" t="s">
        <v>198</v>
      </c>
      <c r="H26" s="26"/>
      <c r="K26" s="5" t="s">
        <v>340</v>
      </c>
      <c r="M26" s="5" t="s">
        <v>132</v>
      </c>
      <c r="N26" s="5">
        <v>0.078</v>
      </c>
      <c r="O26" s="5">
        <v>75</v>
      </c>
      <c r="P26" s="5">
        <v>63</v>
      </c>
      <c r="Q26" s="5">
        <v>1</v>
      </c>
      <c r="R26" s="5" t="s">
        <v>713</v>
      </c>
    </row>
    <row r="27" ht="14" spans="1:18">
      <c r="A27" s="5" t="s">
        <v>716</v>
      </c>
      <c r="B27" s="24">
        <v>101.738333333333</v>
      </c>
      <c r="C27" s="24">
        <v>36.7005</v>
      </c>
      <c r="F27" s="5" t="s">
        <v>20</v>
      </c>
      <c r="G27" s="26" t="s">
        <v>198</v>
      </c>
      <c r="H27" s="26"/>
      <c r="K27" s="5" t="s">
        <v>340</v>
      </c>
      <c r="M27" s="5" t="s">
        <v>132</v>
      </c>
      <c r="N27" s="5">
        <v>0.0128</v>
      </c>
      <c r="O27" s="5">
        <v>90</v>
      </c>
      <c r="P27" s="5">
        <v>300</v>
      </c>
      <c r="Q27" s="5">
        <v>2</v>
      </c>
      <c r="R27" s="5" t="s">
        <v>717</v>
      </c>
    </row>
    <row r="28" ht="28" spans="1:18">
      <c r="A28" s="5" t="s">
        <v>718</v>
      </c>
      <c r="B28" s="24">
        <v>101.738416666667</v>
      </c>
      <c r="C28" s="24">
        <v>36.7005</v>
      </c>
      <c r="F28" s="5" t="s">
        <v>20</v>
      </c>
      <c r="G28" s="26" t="s">
        <v>198</v>
      </c>
      <c r="H28" s="26"/>
      <c r="K28" s="5" t="s">
        <v>340</v>
      </c>
      <c r="M28" s="5" t="s">
        <v>132</v>
      </c>
      <c r="N28" s="5">
        <v>0.083</v>
      </c>
      <c r="O28" s="5">
        <v>75</v>
      </c>
      <c r="P28" s="5">
        <v>62.5</v>
      </c>
      <c r="Q28" s="5">
        <v>1</v>
      </c>
      <c r="R28" s="5" t="s">
        <v>719</v>
      </c>
    </row>
    <row r="29" ht="41" spans="1:18">
      <c r="A29" s="5" t="s">
        <v>720</v>
      </c>
      <c r="B29" s="24">
        <v>101.772777777778</v>
      </c>
      <c r="C29" s="24">
        <v>36.6979166666667</v>
      </c>
      <c r="F29" s="5" t="s">
        <v>20</v>
      </c>
      <c r="G29" s="26" t="s">
        <v>198</v>
      </c>
      <c r="H29" s="26"/>
      <c r="K29" s="5" t="s">
        <v>340</v>
      </c>
      <c r="M29" s="5" t="s">
        <v>122</v>
      </c>
      <c r="N29" s="5">
        <v>0.256</v>
      </c>
      <c r="O29" s="5">
        <v>220</v>
      </c>
      <c r="P29" s="5">
        <v>450</v>
      </c>
      <c r="Q29" s="5">
        <v>2</v>
      </c>
      <c r="R29" s="5" t="s">
        <v>682</v>
      </c>
    </row>
    <row r="30" ht="28" spans="1:18">
      <c r="A30" s="5" t="s">
        <v>721</v>
      </c>
      <c r="B30" s="24">
        <v>101.770277777778</v>
      </c>
      <c r="C30" s="24">
        <v>36.7111666666667</v>
      </c>
      <c r="F30" s="5" t="s">
        <v>20</v>
      </c>
      <c r="G30" s="26" t="s">
        <v>198</v>
      </c>
      <c r="H30" s="26"/>
      <c r="K30" s="5" t="s">
        <v>340</v>
      </c>
      <c r="M30" s="5" t="s">
        <v>122</v>
      </c>
      <c r="N30" s="5">
        <v>0.26</v>
      </c>
      <c r="O30" s="5">
        <v>132</v>
      </c>
      <c r="P30" s="5">
        <v>39</v>
      </c>
      <c r="Q30" s="5">
        <v>2</v>
      </c>
      <c r="R30" s="5" t="s">
        <v>722</v>
      </c>
    </row>
    <row r="31" ht="28" spans="1:18">
      <c r="A31" s="5" t="s">
        <v>723</v>
      </c>
      <c r="B31" s="24">
        <v>101.774472222222</v>
      </c>
      <c r="C31" s="24">
        <v>36.65625</v>
      </c>
      <c r="F31" s="5" t="s">
        <v>20</v>
      </c>
      <c r="G31" s="26" t="s">
        <v>198</v>
      </c>
      <c r="H31" s="26"/>
      <c r="K31" s="5" t="s">
        <v>340</v>
      </c>
      <c r="M31" s="5" t="s">
        <v>132</v>
      </c>
      <c r="N31" s="5">
        <v>0.133</v>
      </c>
      <c r="O31" s="5">
        <v>75</v>
      </c>
      <c r="P31" s="5">
        <v>40</v>
      </c>
      <c r="Q31" s="5">
        <v>1</v>
      </c>
      <c r="R31" s="5" t="s">
        <v>724</v>
      </c>
    </row>
    <row r="32" ht="28" spans="1:18">
      <c r="A32" s="5" t="s">
        <v>725</v>
      </c>
      <c r="B32" s="24">
        <v>101.782694444444</v>
      </c>
      <c r="C32" s="24">
        <v>36.6402222222222</v>
      </c>
      <c r="F32" s="5" t="s">
        <v>20</v>
      </c>
      <c r="G32" s="26" t="s">
        <v>198</v>
      </c>
      <c r="H32" s="26"/>
      <c r="K32" s="5" t="s">
        <v>340</v>
      </c>
      <c r="M32" s="5" t="s">
        <v>132</v>
      </c>
      <c r="N32" s="5">
        <v>0.078</v>
      </c>
      <c r="O32" s="5">
        <v>75</v>
      </c>
      <c r="P32" s="5">
        <v>63</v>
      </c>
      <c r="Q32" s="5">
        <v>1</v>
      </c>
      <c r="R32" s="5" t="s">
        <v>724</v>
      </c>
    </row>
    <row r="33" ht="28" spans="1:18">
      <c r="A33" s="5" t="s">
        <v>726</v>
      </c>
      <c r="B33" s="24">
        <v>101.733416666667</v>
      </c>
      <c r="C33" s="24">
        <v>36.7455555555556</v>
      </c>
      <c r="F33" s="5" t="s">
        <v>20</v>
      </c>
      <c r="G33" s="26" t="s">
        <v>198</v>
      </c>
      <c r="H33" s="26"/>
      <c r="K33" s="5" t="s">
        <v>340</v>
      </c>
      <c r="M33" s="5" t="s">
        <v>122</v>
      </c>
      <c r="N33" s="5">
        <v>0.133</v>
      </c>
      <c r="O33" s="5">
        <v>132</v>
      </c>
      <c r="P33" s="5">
        <v>65</v>
      </c>
      <c r="Q33" s="5">
        <v>2</v>
      </c>
      <c r="R33" s="5" t="s">
        <v>727</v>
      </c>
    </row>
    <row r="34" ht="28" spans="1:18">
      <c r="A34" s="5" t="s">
        <v>728</v>
      </c>
      <c r="B34" s="24">
        <v>101.741444444444</v>
      </c>
      <c r="C34" s="24">
        <v>36.7436111111111</v>
      </c>
      <c r="F34" s="5" t="s">
        <v>20</v>
      </c>
      <c r="G34" s="26" t="s">
        <v>198</v>
      </c>
      <c r="H34" s="26"/>
      <c r="K34" s="5" t="s">
        <v>340</v>
      </c>
      <c r="M34" s="5" t="s">
        <v>122</v>
      </c>
      <c r="N34" s="5">
        <v>0.13</v>
      </c>
      <c r="O34" s="5">
        <v>132</v>
      </c>
      <c r="P34" s="5">
        <v>65</v>
      </c>
      <c r="Q34" s="5">
        <v>1</v>
      </c>
      <c r="R34" s="5" t="s">
        <v>729</v>
      </c>
    </row>
    <row r="35" ht="41" spans="1:18">
      <c r="A35" s="5" t="s">
        <v>730</v>
      </c>
      <c r="B35" s="24">
        <v>101.607333333333</v>
      </c>
      <c r="C35" s="24">
        <v>36.6745833333333</v>
      </c>
      <c r="F35" s="5" t="s">
        <v>17</v>
      </c>
      <c r="G35" s="26" t="s">
        <v>198</v>
      </c>
      <c r="H35" s="26"/>
      <c r="K35" s="5" t="s">
        <v>340</v>
      </c>
      <c r="M35" s="5" t="s">
        <v>122</v>
      </c>
      <c r="N35" s="5">
        <v>0.0472</v>
      </c>
      <c r="O35" s="5">
        <v>264</v>
      </c>
      <c r="P35" s="5">
        <v>420</v>
      </c>
      <c r="Q35" s="5">
        <v>2</v>
      </c>
      <c r="R35" s="5" t="s">
        <v>682</v>
      </c>
    </row>
    <row r="36" ht="28" spans="1:18">
      <c r="A36" s="5" t="s">
        <v>731</v>
      </c>
      <c r="B36" s="24">
        <v>101.581666666667</v>
      </c>
      <c r="C36" s="24">
        <v>36.6547777777778</v>
      </c>
      <c r="F36" s="5" t="s">
        <v>17</v>
      </c>
      <c r="G36" s="26" t="s">
        <v>198</v>
      </c>
      <c r="H36" s="26"/>
      <c r="K36" s="5" t="s">
        <v>340</v>
      </c>
      <c r="M36" s="5" t="s">
        <v>122</v>
      </c>
      <c r="N36" s="5">
        <v>0.0862</v>
      </c>
      <c r="O36" s="5">
        <v>440</v>
      </c>
      <c r="P36" s="5">
        <v>335</v>
      </c>
      <c r="Q36" s="5">
        <v>2</v>
      </c>
      <c r="R36" s="5" t="s">
        <v>684</v>
      </c>
    </row>
    <row r="37" ht="28" spans="1:18">
      <c r="A37" s="5" t="s">
        <v>732</v>
      </c>
      <c r="B37" s="24">
        <v>101.685416666667</v>
      </c>
      <c r="C37" s="24">
        <v>36.6726666666667</v>
      </c>
      <c r="F37" s="5" t="s">
        <v>17</v>
      </c>
      <c r="G37" s="26" t="s">
        <v>198</v>
      </c>
      <c r="H37" s="26"/>
      <c r="K37" s="5" t="s">
        <v>340</v>
      </c>
      <c r="M37" s="5" t="s">
        <v>132</v>
      </c>
      <c r="N37" s="5">
        <v>0.135</v>
      </c>
      <c r="O37" s="5">
        <v>75</v>
      </c>
      <c r="P37" s="5">
        <v>50</v>
      </c>
      <c r="Q37" s="5">
        <v>1</v>
      </c>
      <c r="R37" s="5" t="s">
        <v>733</v>
      </c>
    </row>
    <row r="38" ht="28" spans="1:18">
      <c r="A38" s="5" t="s">
        <v>734</v>
      </c>
      <c r="B38" s="24">
        <v>101.669027777778</v>
      </c>
      <c r="C38" s="24">
        <v>36.6701388888889</v>
      </c>
      <c r="F38" s="5" t="s">
        <v>17</v>
      </c>
      <c r="G38" s="26" t="s">
        <v>198</v>
      </c>
      <c r="H38" s="26"/>
      <c r="K38" s="5" t="s">
        <v>340</v>
      </c>
      <c r="M38" s="5" t="s">
        <v>122</v>
      </c>
      <c r="N38" s="5">
        <v>0.172</v>
      </c>
      <c r="O38" s="5">
        <v>180</v>
      </c>
      <c r="P38" s="5">
        <v>68</v>
      </c>
      <c r="Q38" s="5">
        <v>2</v>
      </c>
      <c r="R38" s="5" t="s">
        <v>733</v>
      </c>
    </row>
    <row r="39" ht="28" spans="1:18">
      <c r="A39" s="5" t="s">
        <v>735</v>
      </c>
      <c r="B39" s="24">
        <v>101.740694444444</v>
      </c>
      <c r="C39" s="24">
        <v>36.6615</v>
      </c>
      <c r="F39" s="5" t="s">
        <v>20</v>
      </c>
      <c r="G39" s="26" t="s">
        <v>198</v>
      </c>
      <c r="H39" s="26"/>
      <c r="K39" s="5" t="s">
        <v>340</v>
      </c>
      <c r="M39" s="5" t="s">
        <v>122</v>
      </c>
      <c r="N39" s="5">
        <v>0.065</v>
      </c>
      <c r="O39" s="5">
        <v>110</v>
      </c>
      <c r="P39" s="5">
        <v>85</v>
      </c>
      <c r="Q39" s="5">
        <v>2</v>
      </c>
      <c r="R39" s="5" t="s">
        <v>736</v>
      </c>
    </row>
    <row r="40" ht="14" spans="1:18">
      <c r="A40" s="5" t="s">
        <v>737</v>
      </c>
      <c r="B40" s="24">
        <v>101.727805555556</v>
      </c>
      <c r="C40" s="24">
        <v>36.6539166666667</v>
      </c>
      <c r="F40" s="5" t="s">
        <v>17</v>
      </c>
      <c r="G40" s="26" t="s">
        <v>198</v>
      </c>
      <c r="H40" s="26"/>
      <c r="K40" s="5" t="s">
        <v>340</v>
      </c>
      <c r="M40" s="5" t="s">
        <v>122</v>
      </c>
      <c r="N40" s="5">
        <v>0.08</v>
      </c>
      <c r="O40" s="5">
        <v>160</v>
      </c>
      <c r="P40" s="5">
        <v>93</v>
      </c>
      <c r="Q40" s="5">
        <v>1</v>
      </c>
      <c r="R40" s="5" t="s">
        <v>693</v>
      </c>
    </row>
    <row r="41" ht="14" spans="1:18">
      <c r="A41" s="5" t="s">
        <v>738</v>
      </c>
      <c r="B41" s="24">
        <v>101.60725</v>
      </c>
      <c r="C41" s="24">
        <v>36.6747222222222</v>
      </c>
      <c r="F41" s="5" t="s">
        <v>17</v>
      </c>
      <c r="G41" s="26" t="s">
        <v>198</v>
      </c>
      <c r="H41" s="26"/>
      <c r="K41" s="5" t="s">
        <v>340</v>
      </c>
      <c r="M41" s="5" t="s">
        <v>132</v>
      </c>
      <c r="N41" s="5">
        <v>0.06</v>
      </c>
      <c r="O41" s="5">
        <v>75</v>
      </c>
      <c r="P41" s="5">
        <v>69</v>
      </c>
      <c r="Q41" s="5">
        <v>1</v>
      </c>
      <c r="R41" s="5" t="s">
        <v>739</v>
      </c>
    </row>
    <row r="42" ht="28" spans="1:18">
      <c r="A42" s="5" t="s">
        <v>740</v>
      </c>
      <c r="B42" s="24">
        <v>101.737527777778</v>
      </c>
      <c r="C42" s="24">
        <v>36.7206944444444</v>
      </c>
      <c r="F42" s="5" t="s">
        <v>20</v>
      </c>
      <c r="G42" s="26" t="s">
        <v>198</v>
      </c>
      <c r="H42" s="26"/>
      <c r="K42" s="5" t="s">
        <v>340</v>
      </c>
      <c r="M42" s="5" t="s">
        <v>122</v>
      </c>
      <c r="N42" s="5">
        <v>0.33</v>
      </c>
      <c r="O42" s="5">
        <v>292</v>
      </c>
      <c r="P42" s="5">
        <v>50</v>
      </c>
      <c r="Q42" s="5">
        <v>2</v>
      </c>
      <c r="R42" s="5" t="s">
        <v>741</v>
      </c>
    </row>
    <row r="43" ht="28" spans="1:18">
      <c r="A43" s="5" t="s">
        <v>742</v>
      </c>
      <c r="B43" s="24">
        <v>101.900083333333</v>
      </c>
      <c r="C43" s="24">
        <v>36.5591944444444</v>
      </c>
      <c r="F43" s="5" t="s">
        <v>17</v>
      </c>
      <c r="G43" s="26" t="s">
        <v>214</v>
      </c>
      <c r="H43" s="26"/>
      <c r="K43" s="5" t="s">
        <v>340</v>
      </c>
      <c r="M43" s="5" t="s">
        <v>122</v>
      </c>
      <c r="N43" s="5">
        <v>0.0256</v>
      </c>
      <c r="O43" s="5">
        <v>220</v>
      </c>
      <c r="P43" s="5">
        <v>400</v>
      </c>
      <c r="Q43" s="5">
        <v>2</v>
      </c>
      <c r="R43" s="5" t="s">
        <v>743</v>
      </c>
    </row>
    <row r="44" ht="28" spans="1:18">
      <c r="A44" s="5" t="s">
        <v>744</v>
      </c>
      <c r="B44" s="24">
        <v>101.902555555556</v>
      </c>
      <c r="C44" s="24">
        <v>36.5653055555556</v>
      </c>
      <c r="F44" s="5" t="s">
        <v>22</v>
      </c>
      <c r="G44" s="26" t="s">
        <v>214</v>
      </c>
      <c r="H44" s="26"/>
      <c r="K44" s="5" t="s">
        <v>340</v>
      </c>
      <c r="M44" s="5" t="s">
        <v>122</v>
      </c>
      <c r="N44" s="5">
        <v>0.0472</v>
      </c>
      <c r="O44" s="5">
        <v>264</v>
      </c>
      <c r="P44" s="5">
        <v>335</v>
      </c>
      <c r="Q44" s="5">
        <v>2</v>
      </c>
      <c r="R44" s="5" t="s">
        <v>682</v>
      </c>
    </row>
    <row r="45" ht="28" spans="1:18">
      <c r="A45" s="5" t="s">
        <v>745</v>
      </c>
      <c r="B45" s="24">
        <v>101.902666666667</v>
      </c>
      <c r="C45" s="24">
        <v>36.5652777777778</v>
      </c>
      <c r="F45" s="5" t="s">
        <v>17</v>
      </c>
      <c r="G45" s="26" t="s">
        <v>214</v>
      </c>
      <c r="H45" s="26"/>
      <c r="K45" s="5" t="s">
        <v>340</v>
      </c>
      <c r="M45" s="5" t="s">
        <v>122</v>
      </c>
      <c r="N45" s="5">
        <v>0.0472</v>
      </c>
      <c r="O45" s="5">
        <v>264</v>
      </c>
      <c r="P45" s="5">
        <v>335</v>
      </c>
      <c r="Q45" s="5">
        <v>2</v>
      </c>
      <c r="R45" s="5" t="s">
        <v>682</v>
      </c>
    </row>
    <row r="46" ht="28" spans="1:18">
      <c r="A46" s="5" t="s">
        <v>746</v>
      </c>
      <c r="B46" s="24">
        <v>101.887777777778</v>
      </c>
      <c r="C46" s="24">
        <v>36.5700833333333</v>
      </c>
      <c r="F46" s="5" t="s">
        <v>17</v>
      </c>
      <c r="G46" s="26" t="s">
        <v>214</v>
      </c>
      <c r="H46" s="26"/>
      <c r="K46" s="5" t="s">
        <v>340</v>
      </c>
      <c r="M46" s="5" t="s">
        <v>122</v>
      </c>
      <c r="N46" s="5">
        <v>0.06</v>
      </c>
      <c r="O46" s="5">
        <v>339</v>
      </c>
      <c r="P46" s="5">
        <v>335</v>
      </c>
      <c r="Q46" s="5">
        <v>3</v>
      </c>
      <c r="R46" s="5" t="s">
        <v>682</v>
      </c>
    </row>
    <row r="47" ht="28" spans="1:18">
      <c r="A47" s="5" t="s">
        <v>747</v>
      </c>
      <c r="B47" s="24">
        <v>101.887555555556</v>
      </c>
      <c r="C47" s="24">
        <v>36.5701666666667</v>
      </c>
      <c r="F47" s="5" t="s">
        <v>17</v>
      </c>
      <c r="G47" s="26" t="s">
        <v>214</v>
      </c>
      <c r="H47" s="26"/>
      <c r="K47" s="5" t="s">
        <v>340</v>
      </c>
      <c r="M47" s="5" t="s">
        <v>122</v>
      </c>
      <c r="N47" s="5">
        <v>0.04</v>
      </c>
      <c r="O47" s="5">
        <v>510</v>
      </c>
      <c r="P47" s="5">
        <v>450</v>
      </c>
      <c r="Q47" s="5">
        <v>3</v>
      </c>
      <c r="R47" s="5" t="s">
        <v>682</v>
      </c>
    </row>
    <row r="48" ht="28" spans="1:18">
      <c r="A48" s="5" t="s">
        <v>748</v>
      </c>
      <c r="B48" s="24">
        <v>101.838805555556</v>
      </c>
      <c r="C48" s="24">
        <v>36.5978611111111</v>
      </c>
      <c r="F48" s="5" t="s">
        <v>17</v>
      </c>
      <c r="G48" s="26" t="s">
        <v>214</v>
      </c>
      <c r="H48" s="26"/>
      <c r="K48" s="5" t="s">
        <v>340</v>
      </c>
      <c r="M48" s="5" t="s">
        <v>122</v>
      </c>
      <c r="N48" s="5">
        <v>0.15</v>
      </c>
      <c r="O48" s="5">
        <v>180</v>
      </c>
      <c r="P48" s="5">
        <v>75</v>
      </c>
      <c r="Q48" s="5">
        <v>2</v>
      </c>
      <c r="R48" s="5" t="s">
        <v>682</v>
      </c>
    </row>
    <row r="49" ht="28" spans="1:18">
      <c r="A49" s="5" t="s">
        <v>749</v>
      </c>
      <c r="B49" s="24">
        <v>101.860138888889</v>
      </c>
      <c r="C49" s="25">
        <v>36.5563055555556</v>
      </c>
      <c r="F49" s="5" t="s">
        <v>17</v>
      </c>
      <c r="G49" s="26" t="s">
        <v>214</v>
      </c>
      <c r="H49" s="26"/>
      <c r="K49" s="5" t="s">
        <v>340</v>
      </c>
      <c r="M49" s="5" t="s">
        <v>122</v>
      </c>
      <c r="N49" s="5">
        <v>0.0256</v>
      </c>
      <c r="O49" s="5">
        <v>264</v>
      </c>
      <c r="P49" s="5">
        <v>50</v>
      </c>
      <c r="Q49" s="5">
        <v>2</v>
      </c>
      <c r="R49" s="5" t="s">
        <v>750</v>
      </c>
    </row>
    <row r="50" ht="28" spans="1:18">
      <c r="A50" s="5" t="s">
        <v>751</v>
      </c>
      <c r="B50" s="24">
        <v>101.879888888889</v>
      </c>
      <c r="C50" s="25">
        <v>36.5595833333333</v>
      </c>
      <c r="F50" s="5" t="s">
        <v>17</v>
      </c>
      <c r="G50" s="26" t="s">
        <v>214</v>
      </c>
      <c r="H50" s="26"/>
      <c r="K50" s="5" t="s">
        <v>340</v>
      </c>
      <c r="M50" s="5" t="s">
        <v>122</v>
      </c>
      <c r="N50" s="5">
        <v>0.0778</v>
      </c>
      <c r="O50" s="5">
        <v>110</v>
      </c>
      <c r="P50" s="5">
        <v>95</v>
      </c>
      <c r="Q50" s="5">
        <v>1</v>
      </c>
      <c r="R50" s="5" t="s">
        <v>750</v>
      </c>
    </row>
    <row r="51" ht="28" spans="1:18">
      <c r="A51" s="5" t="s">
        <v>752</v>
      </c>
      <c r="B51" s="24">
        <v>101.879694444444</v>
      </c>
      <c r="C51" s="25">
        <v>36.5597222222222</v>
      </c>
      <c r="F51" s="5" t="s">
        <v>17</v>
      </c>
      <c r="G51" s="26" t="s">
        <v>214</v>
      </c>
      <c r="H51" s="26"/>
      <c r="K51" s="5" t="s">
        <v>340</v>
      </c>
      <c r="M51" s="5" t="s">
        <v>132</v>
      </c>
      <c r="N51" s="5">
        <v>0.078</v>
      </c>
      <c r="O51" s="5">
        <v>75</v>
      </c>
      <c r="P51" s="5">
        <v>63</v>
      </c>
      <c r="Q51" s="5">
        <v>1</v>
      </c>
      <c r="R51" s="5" t="s">
        <v>750</v>
      </c>
    </row>
    <row r="52" ht="28" spans="1:18">
      <c r="A52" s="5" t="s">
        <v>753</v>
      </c>
      <c r="B52" s="24">
        <v>101.876833333333</v>
      </c>
      <c r="C52" s="25">
        <v>36.5525277777778</v>
      </c>
      <c r="F52" s="5" t="s">
        <v>17</v>
      </c>
      <c r="G52" s="26" t="s">
        <v>214</v>
      </c>
      <c r="H52" s="26"/>
      <c r="K52" s="5" t="s">
        <v>340</v>
      </c>
      <c r="M52" s="5" t="s">
        <v>122</v>
      </c>
      <c r="N52" s="5">
        <v>0.0256</v>
      </c>
      <c r="O52" s="5">
        <v>164</v>
      </c>
      <c r="P52" s="5">
        <v>500</v>
      </c>
      <c r="Q52" s="5">
        <v>2</v>
      </c>
      <c r="R52" s="5" t="s">
        <v>750</v>
      </c>
    </row>
    <row r="53" ht="28" spans="1:18">
      <c r="A53" s="5" t="s">
        <v>754</v>
      </c>
      <c r="B53" s="24">
        <v>101.811972222222</v>
      </c>
      <c r="C53" s="25">
        <v>36.6267222222222</v>
      </c>
      <c r="F53" s="5" t="s">
        <v>17</v>
      </c>
      <c r="G53" s="26" t="s">
        <v>214</v>
      </c>
      <c r="H53" s="26"/>
      <c r="K53" s="5" t="s">
        <v>340</v>
      </c>
      <c r="M53" s="5" t="s">
        <v>122</v>
      </c>
      <c r="N53" s="5">
        <v>0.1508</v>
      </c>
      <c r="O53" s="5">
        <v>220</v>
      </c>
      <c r="P53" s="5">
        <v>135</v>
      </c>
      <c r="Q53" s="5">
        <v>2</v>
      </c>
      <c r="R53" s="5" t="s">
        <v>755</v>
      </c>
    </row>
    <row r="54" ht="28" spans="1:18">
      <c r="A54" s="5" t="s">
        <v>756</v>
      </c>
      <c r="B54" s="24">
        <v>101.812361111111</v>
      </c>
      <c r="C54" s="25">
        <v>36.6267222222222</v>
      </c>
      <c r="F54" s="5" t="s">
        <v>17</v>
      </c>
      <c r="G54" s="26" t="s">
        <v>214</v>
      </c>
      <c r="H54" s="26"/>
      <c r="K54" s="5" t="s">
        <v>340</v>
      </c>
      <c r="M54" s="5" t="s">
        <v>122</v>
      </c>
      <c r="N54" s="5">
        <v>0.0256</v>
      </c>
      <c r="O54" s="5">
        <v>264</v>
      </c>
      <c r="P54" s="5">
        <v>600</v>
      </c>
      <c r="Q54" s="5">
        <v>2</v>
      </c>
      <c r="R54" s="5" t="s">
        <v>682</v>
      </c>
    </row>
    <row r="55" ht="28" spans="1:18">
      <c r="A55" s="5" t="s">
        <v>757</v>
      </c>
      <c r="B55" s="24">
        <v>101.864166666667</v>
      </c>
      <c r="C55" s="25">
        <v>36.5552222222222</v>
      </c>
      <c r="F55" s="5" t="s">
        <v>17</v>
      </c>
      <c r="G55" s="26" t="s">
        <v>214</v>
      </c>
      <c r="H55" s="26"/>
      <c r="K55" s="5" t="s">
        <v>340</v>
      </c>
      <c r="M55" s="5" t="s">
        <v>122</v>
      </c>
      <c r="N55" s="5">
        <v>0.0256</v>
      </c>
      <c r="O55" s="5">
        <v>220</v>
      </c>
      <c r="P55" s="5">
        <v>450</v>
      </c>
      <c r="Q55" s="5">
        <v>2</v>
      </c>
      <c r="R55" s="5" t="s">
        <v>750</v>
      </c>
    </row>
    <row r="56" ht="28" spans="1:18">
      <c r="A56" s="5" t="s">
        <v>758</v>
      </c>
      <c r="B56" s="24">
        <v>101.830888888889</v>
      </c>
      <c r="C56" s="25">
        <v>36.6078055555556</v>
      </c>
      <c r="F56" s="5" t="s">
        <v>22</v>
      </c>
      <c r="G56" s="26" t="s">
        <v>214</v>
      </c>
      <c r="H56" s="26"/>
      <c r="K56" s="5" t="s">
        <v>340</v>
      </c>
      <c r="M56" s="5" t="s">
        <v>122</v>
      </c>
      <c r="N56" s="5">
        <v>0.0472</v>
      </c>
      <c r="O56" s="5">
        <v>440</v>
      </c>
      <c r="P56" s="5">
        <v>536</v>
      </c>
      <c r="Q56" s="5">
        <v>2</v>
      </c>
      <c r="R56" s="5" t="s">
        <v>682</v>
      </c>
    </row>
    <row r="57" ht="28" spans="1:18">
      <c r="A57" s="5" t="s">
        <v>759</v>
      </c>
      <c r="B57" s="24">
        <v>101.8025</v>
      </c>
      <c r="C57" s="25">
        <v>36.5916944444444</v>
      </c>
      <c r="F57" s="5" t="s">
        <v>17</v>
      </c>
      <c r="G57" s="26" t="s">
        <v>214</v>
      </c>
      <c r="H57" s="26"/>
      <c r="K57" s="5" t="s">
        <v>340</v>
      </c>
      <c r="M57" s="5" t="s">
        <v>122</v>
      </c>
      <c r="N57" s="5">
        <v>0.0472</v>
      </c>
      <c r="O57" s="5">
        <v>440</v>
      </c>
      <c r="P57" s="5">
        <v>469</v>
      </c>
      <c r="Q57" s="5">
        <v>2</v>
      </c>
      <c r="R57" s="5" t="s">
        <v>750</v>
      </c>
    </row>
    <row r="58" ht="28" spans="1:18">
      <c r="A58" s="5" t="s">
        <v>760</v>
      </c>
      <c r="B58" s="24">
        <v>101.856905555556</v>
      </c>
      <c r="C58" s="25">
        <v>36.5575833333333</v>
      </c>
      <c r="F58" s="5" t="s">
        <v>17</v>
      </c>
      <c r="G58" s="26" t="s">
        <v>214</v>
      </c>
      <c r="H58" s="26"/>
      <c r="K58" s="5" t="s">
        <v>340</v>
      </c>
      <c r="M58" s="5" t="s">
        <v>122</v>
      </c>
      <c r="N58" s="5">
        <v>0.0256</v>
      </c>
      <c r="O58" s="5">
        <v>264</v>
      </c>
      <c r="P58" s="5">
        <v>550</v>
      </c>
      <c r="Q58" s="5">
        <v>2</v>
      </c>
      <c r="R58" s="5" t="s">
        <v>750</v>
      </c>
    </row>
    <row r="59" ht="28" spans="1:18">
      <c r="A59" s="5" t="s">
        <v>761</v>
      </c>
      <c r="B59" s="24">
        <v>101.833722222222</v>
      </c>
      <c r="C59" s="25">
        <v>36.5883055555556</v>
      </c>
      <c r="F59" s="5" t="s">
        <v>17</v>
      </c>
      <c r="G59" s="26" t="s">
        <v>214</v>
      </c>
      <c r="H59" s="26"/>
      <c r="K59" s="5" t="s">
        <v>340</v>
      </c>
      <c r="M59" s="5" t="s">
        <v>132</v>
      </c>
      <c r="N59" s="5">
        <v>0.1647</v>
      </c>
      <c r="O59" s="5">
        <v>75</v>
      </c>
      <c r="P59" s="5">
        <v>39</v>
      </c>
      <c r="Q59" s="5">
        <v>1</v>
      </c>
      <c r="R59" s="5" t="s">
        <v>762</v>
      </c>
    </row>
    <row r="60" ht="28" spans="1:18">
      <c r="A60" s="5" t="s">
        <v>763</v>
      </c>
      <c r="B60" s="24">
        <v>101.801527777778</v>
      </c>
      <c r="C60" s="25">
        <v>36.5935833333333</v>
      </c>
      <c r="F60" s="5" t="s">
        <v>17</v>
      </c>
      <c r="G60" s="26" t="s">
        <v>214</v>
      </c>
      <c r="H60" s="26"/>
      <c r="K60" s="5" t="s">
        <v>340</v>
      </c>
      <c r="M60" s="5" t="s">
        <v>122</v>
      </c>
      <c r="N60" s="5">
        <v>0.0472</v>
      </c>
      <c r="O60" s="5">
        <v>410</v>
      </c>
      <c r="P60" s="5">
        <v>469</v>
      </c>
      <c r="Q60" s="5">
        <v>3</v>
      </c>
      <c r="R60" s="5" t="s">
        <v>750</v>
      </c>
    </row>
    <row r="61" ht="28" spans="1:18">
      <c r="A61" s="5" t="s">
        <v>764</v>
      </c>
      <c r="B61" s="24">
        <v>101.891222222222</v>
      </c>
      <c r="C61" s="25">
        <v>36.5521666666667</v>
      </c>
      <c r="F61" s="5" t="s">
        <v>17</v>
      </c>
      <c r="G61" s="26" t="s">
        <v>214</v>
      </c>
      <c r="H61" s="26"/>
      <c r="K61" s="5" t="s">
        <v>340</v>
      </c>
      <c r="M61" s="5" t="s">
        <v>122</v>
      </c>
      <c r="N61" s="5">
        <v>0.0384</v>
      </c>
      <c r="O61" s="5">
        <v>396</v>
      </c>
      <c r="P61" s="5">
        <v>550</v>
      </c>
      <c r="Q61" s="5">
        <v>3</v>
      </c>
      <c r="R61" s="5" t="s">
        <v>750</v>
      </c>
    </row>
    <row r="62" ht="28" spans="1:18">
      <c r="A62" s="5" t="s">
        <v>765</v>
      </c>
      <c r="B62" s="24">
        <v>101.870333333333</v>
      </c>
      <c r="C62" s="25">
        <v>36.5529722222222</v>
      </c>
      <c r="F62" s="5" t="s">
        <v>17</v>
      </c>
      <c r="G62" s="26" t="s">
        <v>214</v>
      </c>
      <c r="H62" s="26"/>
      <c r="K62" s="5" t="s">
        <v>340</v>
      </c>
      <c r="M62" s="5" t="s">
        <v>122</v>
      </c>
      <c r="N62" s="5">
        <v>0.0256</v>
      </c>
      <c r="O62" s="5">
        <v>220</v>
      </c>
      <c r="P62" s="5">
        <v>450</v>
      </c>
      <c r="Q62" s="5">
        <v>2</v>
      </c>
      <c r="R62" s="5" t="s">
        <v>750</v>
      </c>
    </row>
    <row r="63" ht="28" spans="1:18">
      <c r="A63" s="5" t="s">
        <v>766</v>
      </c>
      <c r="B63" s="24">
        <v>101.899638888889</v>
      </c>
      <c r="C63" s="25">
        <v>36.5590555555556</v>
      </c>
      <c r="F63" s="5" t="s">
        <v>17</v>
      </c>
      <c r="G63" s="26" t="s">
        <v>214</v>
      </c>
      <c r="H63" s="26"/>
      <c r="K63" s="5" t="s">
        <v>340</v>
      </c>
      <c r="M63" s="5" t="s">
        <v>122</v>
      </c>
      <c r="N63" s="5">
        <v>0.0256</v>
      </c>
      <c r="O63" s="5">
        <v>110</v>
      </c>
      <c r="P63" s="5">
        <v>200</v>
      </c>
      <c r="Q63" s="5">
        <v>2</v>
      </c>
      <c r="R63" s="5" t="s">
        <v>750</v>
      </c>
    </row>
    <row r="64" ht="28" spans="1:18">
      <c r="A64" s="5" t="s">
        <v>767</v>
      </c>
      <c r="B64" s="24">
        <v>101.826972222222</v>
      </c>
      <c r="C64" s="25">
        <v>36.6130277777778</v>
      </c>
      <c r="F64" s="5" t="s">
        <v>17</v>
      </c>
      <c r="G64" s="26" t="s">
        <v>214</v>
      </c>
      <c r="H64" s="26"/>
      <c r="K64" s="5" t="s">
        <v>340</v>
      </c>
      <c r="M64" s="5" t="s">
        <v>122</v>
      </c>
      <c r="N64" s="5">
        <v>0.0256</v>
      </c>
      <c r="O64" s="5">
        <v>264</v>
      </c>
      <c r="P64" s="5">
        <v>600</v>
      </c>
      <c r="Q64" s="5">
        <v>2</v>
      </c>
      <c r="R64" s="5" t="s">
        <v>682</v>
      </c>
    </row>
    <row r="65" ht="28" spans="1:18">
      <c r="A65" s="5" t="s">
        <v>768</v>
      </c>
      <c r="B65" s="24">
        <v>101.837861111111</v>
      </c>
      <c r="C65" s="25">
        <v>36.5670277777778</v>
      </c>
      <c r="F65" s="5" t="s">
        <v>17</v>
      </c>
      <c r="G65" s="26" t="s">
        <v>214</v>
      </c>
      <c r="H65" s="26"/>
      <c r="K65" s="5" t="s">
        <v>340</v>
      </c>
      <c r="M65" s="5" t="s">
        <v>122</v>
      </c>
      <c r="N65" s="5">
        <v>0.0862</v>
      </c>
      <c r="O65" s="5">
        <v>440</v>
      </c>
      <c r="P65" s="5">
        <v>300</v>
      </c>
      <c r="Q65" s="5">
        <v>2</v>
      </c>
      <c r="R65" s="5" t="s">
        <v>750</v>
      </c>
    </row>
    <row r="66" ht="28" spans="1:18">
      <c r="A66" s="5" t="s">
        <v>769</v>
      </c>
      <c r="B66" s="24">
        <v>101.833194444444</v>
      </c>
      <c r="C66" s="25">
        <v>36.5685555555556</v>
      </c>
      <c r="F66" s="5" t="s">
        <v>17</v>
      </c>
      <c r="G66" s="26" t="s">
        <v>214</v>
      </c>
      <c r="H66" s="26"/>
      <c r="K66" s="5" t="s">
        <v>340</v>
      </c>
      <c r="M66" s="5" t="s">
        <v>122</v>
      </c>
      <c r="N66" s="5">
        <v>0.1416</v>
      </c>
      <c r="O66" s="5">
        <v>660</v>
      </c>
      <c r="P66" s="5">
        <v>536</v>
      </c>
      <c r="Q66" s="5">
        <v>3</v>
      </c>
      <c r="R66" s="5" t="s">
        <v>750</v>
      </c>
    </row>
    <row r="67" ht="28" spans="1:18">
      <c r="A67" s="5" t="s">
        <v>770</v>
      </c>
      <c r="B67" s="24">
        <v>101.819666666667</v>
      </c>
      <c r="C67" s="25">
        <v>36.6209166666667</v>
      </c>
      <c r="F67" s="5" t="s">
        <v>17</v>
      </c>
      <c r="G67" s="26" t="s">
        <v>214</v>
      </c>
      <c r="H67" s="26"/>
      <c r="K67" s="5" t="s">
        <v>340</v>
      </c>
      <c r="M67" s="5" t="s">
        <v>122</v>
      </c>
      <c r="N67" s="5">
        <v>0.0256</v>
      </c>
      <c r="O67" s="5">
        <v>264</v>
      </c>
      <c r="P67" s="5">
        <v>600</v>
      </c>
      <c r="Q67" s="5">
        <v>2</v>
      </c>
      <c r="R67" s="5" t="s">
        <v>682</v>
      </c>
    </row>
    <row r="68" ht="28" spans="1:18">
      <c r="A68" s="5" t="s">
        <v>771</v>
      </c>
      <c r="B68" s="24">
        <v>101.876444444444</v>
      </c>
      <c r="C68" s="25">
        <v>36.5978055555556</v>
      </c>
      <c r="F68" s="5" t="s">
        <v>22</v>
      </c>
      <c r="G68" s="26" t="s">
        <v>214</v>
      </c>
      <c r="H68" s="26"/>
      <c r="K68" s="5" t="s">
        <v>340</v>
      </c>
      <c r="M68" s="5" t="s">
        <v>122</v>
      </c>
      <c r="N68" s="5">
        <v>0.0256</v>
      </c>
      <c r="O68" s="5">
        <v>220</v>
      </c>
      <c r="P68" s="5">
        <v>450</v>
      </c>
      <c r="Q68" s="5">
        <v>2</v>
      </c>
      <c r="R68" s="5" t="s">
        <v>682</v>
      </c>
    </row>
    <row r="69" ht="28" spans="1:18">
      <c r="A69" s="5" t="s">
        <v>772</v>
      </c>
      <c r="B69" s="24">
        <v>101.835583333333</v>
      </c>
      <c r="C69" s="25">
        <v>36.6023333333333</v>
      </c>
      <c r="F69" s="5" t="s">
        <v>17</v>
      </c>
      <c r="G69" s="26" t="s">
        <v>214</v>
      </c>
      <c r="H69" s="26"/>
      <c r="K69" s="5" t="s">
        <v>340</v>
      </c>
      <c r="M69" s="5" t="s">
        <v>122</v>
      </c>
      <c r="N69" s="5">
        <v>0.0472</v>
      </c>
      <c r="O69" s="5">
        <v>440</v>
      </c>
      <c r="P69" s="5">
        <v>439</v>
      </c>
      <c r="Q69" s="5">
        <v>2</v>
      </c>
      <c r="R69" s="5" t="s">
        <v>682</v>
      </c>
    </row>
    <row r="70" ht="28" spans="1:18">
      <c r="A70" s="5" t="s">
        <v>773</v>
      </c>
      <c r="B70" s="24">
        <v>101.809472222222</v>
      </c>
      <c r="C70" s="25">
        <v>36.5860555555556</v>
      </c>
      <c r="F70" s="5" t="s">
        <v>17</v>
      </c>
      <c r="G70" s="26" t="s">
        <v>214</v>
      </c>
      <c r="H70" s="26"/>
      <c r="K70" s="5" t="s">
        <v>340</v>
      </c>
      <c r="M70" s="5" t="s">
        <v>122</v>
      </c>
      <c r="N70" s="5">
        <v>0.1416</v>
      </c>
      <c r="O70" s="5">
        <v>750</v>
      </c>
      <c r="P70" s="5">
        <v>603</v>
      </c>
      <c r="Q70" s="5">
        <v>3</v>
      </c>
      <c r="R70" s="5" t="s">
        <v>750</v>
      </c>
    </row>
    <row r="71" ht="28" spans="1:18">
      <c r="A71" s="5" t="s">
        <v>774</v>
      </c>
      <c r="B71" s="24">
        <v>101.834416666667</v>
      </c>
      <c r="C71" s="25">
        <v>36.58975</v>
      </c>
      <c r="F71" s="5" t="s">
        <v>17</v>
      </c>
      <c r="G71" s="26" t="s">
        <v>214</v>
      </c>
      <c r="H71" s="26"/>
      <c r="K71" s="5" t="s">
        <v>340</v>
      </c>
      <c r="M71" s="5" t="s">
        <v>122</v>
      </c>
      <c r="N71" s="5">
        <v>0.27</v>
      </c>
      <c r="O71" s="5">
        <v>150</v>
      </c>
      <c r="P71" s="5">
        <v>50</v>
      </c>
      <c r="Q71" s="5">
        <v>2</v>
      </c>
      <c r="R71" s="5" t="s">
        <v>775</v>
      </c>
    </row>
    <row r="72" ht="28" spans="1:18">
      <c r="A72" s="5" t="s">
        <v>776</v>
      </c>
      <c r="B72" s="21">
        <v>101.846583333333</v>
      </c>
      <c r="C72" s="22">
        <v>36.5913888888889</v>
      </c>
      <c r="F72" s="5" t="s">
        <v>17</v>
      </c>
      <c r="G72" s="26" t="s">
        <v>214</v>
      </c>
      <c r="H72" s="26"/>
      <c r="K72" s="5" t="s">
        <v>340</v>
      </c>
      <c r="M72" s="5" t="s">
        <v>122</v>
      </c>
      <c r="N72" s="5">
        <v>0.0472</v>
      </c>
      <c r="O72" s="5">
        <v>264</v>
      </c>
      <c r="P72" s="5">
        <v>335</v>
      </c>
      <c r="Q72" s="5">
        <v>2</v>
      </c>
      <c r="R72" s="5" t="s">
        <v>682</v>
      </c>
    </row>
    <row r="73" ht="28" spans="1:18">
      <c r="A73" s="5" t="s">
        <v>777</v>
      </c>
      <c r="B73" s="23">
        <v>101.858777777778</v>
      </c>
      <c r="C73" s="22">
        <v>36.5837777777778</v>
      </c>
      <c r="F73" s="5" t="s">
        <v>22</v>
      </c>
      <c r="G73" s="26" t="s">
        <v>214</v>
      </c>
      <c r="H73" s="26"/>
      <c r="K73" s="5" t="s">
        <v>340</v>
      </c>
      <c r="M73" s="5" t="s">
        <v>122</v>
      </c>
      <c r="N73" s="5">
        <v>0.18</v>
      </c>
      <c r="O73" s="5">
        <v>222</v>
      </c>
      <c r="P73" s="5">
        <v>130</v>
      </c>
      <c r="Q73" s="5">
        <v>2</v>
      </c>
      <c r="R73" s="5" t="s">
        <v>778</v>
      </c>
    </row>
    <row r="74" ht="28" spans="1:18">
      <c r="A74" s="5" t="s">
        <v>779</v>
      </c>
      <c r="B74" s="23">
        <v>101.851694444444</v>
      </c>
      <c r="C74" s="22">
        <v>36.582</v>
      </c>
      <c r="F74" s="5" t="s">
        <v>22</v>
      </c>
      <c r="G74" s="26" t="s">
        <v>214</v>
      </c>
      <c r="H74" s="26"/>
      <c r="K74" s="5" t="s">
        <v>340</v>
      </c>
      <c r="M74" s="5" t="s">
        <v>122</v>
      </c>
      <c r="N74" s="5">
        <v>0.0128</v>
      </c>
      <c r="O74" s="5">
        <v>132</v>
      </c>
      <c r="P74" s="5">
        <v>550</v>
      </c>
      <c r="Q74" s="5">
        <v>1</v>
      </c>
      <c r="R74" s="5" t="s">
        <v>778</v>
      </c>
    </row>
    <row r="75" ht="28" spans="1:18">
      <c r="A75" s="5" t="s">
        <v>780</v>
      </c>
      <c r="B75" s="23">
        <v>101.873055555556</v>
      </c>
      <c r="C75" s="22">
        <v>36.6</v>
      </c>
      <c r="F75" s="5" t="s">
        <v>22</v>
      </c>
      <c r="G75" s="26" t="s">
        <v>214</v>
      </c>
      <c r="H75" s="26"/>
      <c r="K75" s="5" t="s">
        <v>340</v>
      </c>
      <c r="M75" s="5" t="s">
        <v>132</v>
      </c>
      <c r="N75" s="5">
        <v>0.1347</v>
      </c>
      <c r="O75" s="5">
        <v>75</v>
      </c>
      <c r="P75" s="5">
        <v>39</v>
      </c>
      <c r="Q75" s="5">
        <v>1</v>
      </c>
      <c r="R75" s="5" t="s">
        <v>778</v>
      </c>
    </row>
    <row r="76" ht="28" spans="1:18">
      <c r="A76" s="5" t="s">
        <v>781</v>
      </c>
      <c r="B76" s="23">
        <v>101.815222222222</v>
      </c>
      <c r="C76" s="22">
        <v>36.5777222222222</v>
      </c>
      <c r="F76" s="5" t="s">
        <v>17</v>
      </c>
      <c r="G76" s="26" t="s">
        <v>214</v>
      </c>
      <c r="H76" s="26"/>
      <c r="K76" s="5" t="s">
        <v>340</v>
      </c>
      <c r="M76" s="5" t="s">
        <v>122</v>
      </c>
      <c r="N76" s="5">
        <v>0.0792</v>
      </c>
      <c r="O76" s="5">
        <v>242</v>
      </c>
      <c r="P76" s="5">
        <v>315</v>
      </c>
      <c r="Q76" s="5">
        <v>2</v>
      </c>
      <c r="R76" s="5" t="s">
        <v>750</v>
      </c>
    </row>
    <row r="77" ht="28" spans="1:18">
      <c r="A77" s="5" t="s">
        <v>782</v>
      </c>
      <c r="B77" s="23">
        <v>101.877305555556</v>
      </c>
      <c r="C77" s="22">
        <v>36.5995833333333</v>
      </c>
      <c r="F77" s="5" t="s">
        <v>22</v>
      </c>
      <c r="G77" s="26" t="s">
        <v>214</v>
      </c>
      <c r="H77" s="26"/>
      <c r="K77" s="5" t="s">
        <v>340</v>
      </c>
      <c r="M77" s="5" t="s">
        <v>132</v>
      </c>
      <c r="N77" s="5">
        <v>0.1347</v>
      </c>
      <c r="O77" s="5">
        <v>75</v>
      </c>
      <c r="P77" s="5">
        <v>39</v>
      </c>
      <c r="Q77" s="5">
        <v>1</v>
      </c>
      <c r="R77" s="5" t="s">
        <v>783</v>
      </c>
    </row>
    <row r="78" ht="28" spans="1:18">
      <c r="A78" s="5" t="s">
        <v>784</v>
      </c>
      <c r="B78" s="23">
        <v>101.819583333333</v>
      </c>
      <c r="C78" s="22">
        <v>36.6206666666667</v>
      </c>
      <c r="F78" s="5" t="s">
        <v>17</v>
      </c>
      <c r="G78" s="26" t="s">
        <v>214</v>
      </c>
      <c r="H78" s="26"/>
      <c r="K78" s="5" t="s">
        <v>340</v>
      </c>
      <c r="M78" s="5" t="s">
        <v>122</v>
      </c>
      <c r="N78" s="5">
        <v>0.0256</v>
      </c>
      <c r="O78" s="5">
        <v>264</v>
      </c>
      <c r="P78" s="5">
        <v>600</v>
      </c>
      <c r="Q78" s="5">
        <v>2</v>
      </c>
      <c r="R78" s="5" t="s">
        <v>682</v>
      </c>
    </row>
    <row r="79" ht="28" spans="1:18">
      <c r="A79" s="5" t="s">
        <v>785</v>
      </c>
      <c r="B79" s="21">
        <v>101.720305555556</v>
      </c>
      <c r="C79" s="22">
        <v>36.6321388888889</v>
      </c>
      <c r="F79" s="5" t="s">
        <v>17</v>
      </c>
      <c r="G79" s="26" t="s">
        <v>216</v>
      </c>
      <c r="H79" s="26"/>
      <c r="K79" s="5" t="s">
        <v>340</v>
      </c>
      <c r="M79" s="5" t="s">
        <v>122</v>
      </c>
      <c r="N79" s="5">
        <v>0.0944</v>
      </c>
      <c r="O79" s="5">
        <v>400</v>
      </c>
      <c r="P79" s="5">
        <v>469</v>
      </c>
      <c r="Q79" s="5">
        <v>2</v>
      </c>
      <c r="R79" s="5" t="s">
        <v>750</v>
      </c>
    </row>
    <row r="80" ht="28" spans="1:18">
      <c r="A80" s="5" t="s">
        <v>786</v>
      </c>
      <c r="B80" s="21">
        <v>101.667583333333</v>
      </c>
      <c r="C80" s="22">
        <v>36.6473888888889</v>
      </c>
      <c r="F80" s="5" t="s">
        <v>17</v>
      </c>
      <c r="G80" s="26" t="s">
        <v>216</v>
      </c>
      <c r="H80" s="26"/>
      <c r="K80" s="5" t="s">
        <v>340</v>
      </c>
      <c r="M80" s="5" t="s">
        <v>122</v>
      </c>
      <c r="N80" s="5">
        <v>0.0472</v>
      </c>
      <c r="O80" s="5">
        <v>264</v>
      </c>
      <c r="P80" s="5">
        <v>360</v>
      </c>
      <c r="Q80" s="5">
        <v>2</v>
      </c>
      <c r="R80" s="5" t="s">
        <v>750</v>
      </c>
    </row>
    <row r="81" ht="28" spans="1:18">
      <c r="A81" s="5" t="s">
        <v>787</v>
      </c>
      <c r="B81" s="21">
        <v>101.69025</v>
      </c>
      <c r="C81" s="22">
        <v>36.64</v>
      </c>
      <c r="F81" s="5" t="s">
        <v>17</v>
      </c>
      <c r="G81" s="26" t="s">
        <v>216</v>
      </c>
      <c r="H81" s="26"/>
      <c r="K81" s="5" t="s">
        <v>340</v>
      </c>
      <c r="M81" s="5" t="s">
        <v>122</v>
      </c>
      <c r="N81" s="5">
        <v>0.03</v>
      </c>
      <c r="O81" s="5">
        <v>110</v>
      </c>
      <c r="P81" s="5">
        <v>268</v>
      </c>
      <c r="Q81" s="5">
        <v>1</v>
      </c>
      <c r="R81" s="5" t="s">
        <v>750</v>
      </c>
    </row>
    <row r="82" ht="28" spans="1:18">
      <c r="A82" s="5" t="s">
        <v>788</v>
      </c>
      <c r="B82" s="21">
        <v>101.750861111111</v>
      </c>
      <c r="C82" s="22">
        <v>36.6219166666667</v>
      </c>
      <c r="F82" s="5" t="s">
        <v>17</v>
      </c>
      <c r="G82" s="26" t="s">
        <v>216</v>
      </c>
      <c r="H82" s="26"/>
      <c r="K82" s="5" t="s">
        <v>340</v>
      </c>
      <c r="M82" s="5" t="s">
        <v>122</v>
      </c>
      <c r="N82" s="5">
        <v>0.0472</v>
      </c>
      <c r="O82" s="5">
        <v>150</v>
      </c>
      <c r="P82" s="5">
        <v>180</v>
      </c>
      <c r="Q82" s="5">
        <v>2</v>
      </c>
      <c r="R82" s="5" t="s">
        <v>750</v>
      </c>
    </row>
    <row r="83" ht="28" spans="1:18">
      <c r="A83" s="5" t="s">
        <v>789</v>
      </c>
      <c r="B83" s="23">
        <v>101.749138888889</v>
      </c>
      <c r="C83" s="22">
        <v>36.6132222222222</v>
      </c>
      <c r="F83" s="5" t="s">
        <v>17</v>
      </c>
      <c r="G83" s="26" t="s">
        <v>216</v>
      </c>
      <c r="H83" s="26"/>
      <c r="K83" s="5" t="s">
        <v>340</v>
      </c>
      <c r="M83" s="5" t="s">
        <v>122</v>
      </c>
      <c r="N83" s="5">
        <v>0.102</v>
      </c>
      <c r="O83" s="5">
        <v>220</v>
      </c>
      <c r="P83" s="5">
        <v>103</v>
      </c>
      <c r="Q83" s="5">
        <v>2</v>
      </c>
      <c r="R83" s="5" t="s">
        <v>750</v>
      </c>
    </row>
    <row r="84" ht="28" spans="1:18">
      <c r="A84" s="5" t="s">
        <v>790</v>
      </c>
      <c r="B84" s="23">
        <v>101.753361111111</v>
      </c>
      <c r="C84" s="22">
        <v>36.6152777777778</v>
      </c>
      <c r="F84" s="5" t="s">
        <v>17</v>
      </c>
      <c r="G84" s="26" t="s">
        <v>216</v>
      </c>
      <c r="H84" s="26"/>
      <c r="K84" s="5" t="s">
        <v>340</v>
      </c>
      <c r="M84" s="5" t="s">
        <v>122</v>
      </c>
      <c r="N84" s="5">
        <v>0.1</v>
      </c>
      <c r="O84" s="5">
        <v>60</v>
      </c>
      <c r="P84" s="5">
        <v>35</v>
      </c>
      <c r="Q84" s="5">
        <v>2</v>
      </c>
      <c r="R84" s="5" t="s">
        <v>750</v>
      </c>
    </row>
    <row r="85" ht="28" spans="1:18">
      <c r="A85" s="5" t="s">
        <v>791</v>
      </c>
      <c r="B85" s="23">
        <v>101.666638888889</v>
      </c>
      <c r="C85" s="22">
        <v>36.6471111111111</v>
      </c>
      <c r="F85" s="5" t="s">
        <v>17</v>
      </c>
      <c r="G85" s="26" t="s">
        <v>216</v>
      </c>
      <c r="H85" s="26"/>
      <c r="K85" s="5" t="s">
        <v>340</v>
      </c>
      <c r="M85" s="5" t="s">
        <v>132</v>
      </c>
      <c r="N85" s="5">
        <v>0.2583</v>
      </c>
      <c r="O85" s="5">
        <v>945</v>
      </c>
      <c r="P85" s="5">
        <v>469</v>
      </c>
      <c r="Q85" s="5">
        <v>3</v>
      </c>
      <c r="R85" s="5" t="s">
        <v>750</v>
      </c>
    </row>
    <row r="86" ht="28" spans="1:18">
      <c r="A86" s="5" t="s">
        <v>792</v>
      </c>
      <c r="B86" s="23">
        <v>101.732805555556</v>
      </c>
      <c r="C86" s="22">
        <v>36.6306111111111</v>
      </c>
      <c r="F86" s="5" t="s">
        <v>17</v>
      </c>
      <c r="G86" s="26" t="s">
        <v>216</v>
      </c>
      <c r="H86" s="26"/>
      <c r="K86" s="5" t="s">
        <v>340</v>
      </c>
      <c r="M86" s="5" t="s">
        <v>122</v>
      </c>
      <c r="N86" s="5">
        <v>0.095</v>
      </c>
      <c r="O86" s="5">
        <v>55</v>
      </c>
      <c r="P86" s="5">
        <v>35</v>
      </c>
      <c r="Q86" s="5">
        <v>1</v>
      </c>
      <c r="R86" s="5" t="s">
        <v>750</v>
      </c>
    </row>
    <row r="87" ht="28" spans="1:18">
      <c r="A87" s="5" t="s">
        <v>793</v>
      </c>
      <c r="B87" s="23">
        <v>101.729555555556</v>
      </c>
      <c r="C87" s="22">
        <v>36.6303888888889</v>
      </c>
      <c r="F87" s="5" t="s">
        <v>17</v>
      </c>
      <c r="G87" s="26" t="s">
        <v>216</v>
      </c>
      <c r="H87" s="26"/>
      <c r="K87" s="5" t="s">
        <v>340</v>
      </c>
      <c r="M87" s="5" t="s">
        <v>132</v>
      </c>
      <c r="N87" s="5">
        <v>0.0862</v>
      </c>
      <c r="O87" s="5">
        <v>440</v>
      </c>
      <c r="P87" s="5">
        <v>335</v>
      </c>
      <c r="Q87" s="5">
        <v>2</v>
      </c>
      <c r="R87" s="5" t="s">
        <v>750</v>
      </c>
    </row>
    <row r="88" ht="28" spans="1:18">
      <c r="A88" s="5" t="s">
        <v>794</v>
      </c>
      <c r="B88" s="23">
        <v>101.645277777778</v>
      </c>
      <c r="C88" s="22">
        <v>36.6433333333333</v>
      </c>
      <c r="F88" s="5" t="s">
        <v>17</v>
      </c>
      <c r="G88" s="26" t="s">
        <v>216</v>
      </c>
      <c r="H88" s="26"/>
      <c r="K88" s="5" t="s">
        <v>340</v>
      </c>
      <c r="M88" s="5" t="s">
        <v>122</v>
      </c>
      <c r="N88" s="5">
        <v>0.0472</v>
      </c>
      <c r="O88" s="5">
        <v>320</v>
      </c>
      <c r="P88" s="5">
        <v>500</v>
      </c>
      <c r="Q88" s="5">
        <v>2</v>
      </c>
      <c r="R88" s="5" t="s">
        <v>750</v>
      </c>
    </row>
    <row r="89" ht="28" spans="1:18">
      <c r="A89" s="5" t="s">
        <v>795</v>
      </c>
      <c r="B89" s="21">
        <v>101.645361111111</v>
      </c>
      <c r="C89" s="22">
        <v>36.6433333333333</v>
      </c>
      <c r="F89" s="5" t="s">
        <v>17</v>
      </c>
      <c r="G89" s="26" t="s">
        <v>216</v>
      </c>
      <c r="H89" s="26"/>
      <c r="K89" s="5" t="s">
        <v>340</v>
      </c>
      <c r="M89" s="5" t="s">
        <v>122</v>
      </c>
      <c r="N89" s="5">
        <v>0.0472</v>
      </c>
      <c r="O89" s="5">
        <v>320</v>
      </c>
      <c r="P89" s="5">
        <v>500</v>
      </c>
      <c r="Q89" s="5">
        <v>2</v>
      </c>
      <c r="R89" s="5" t="s">
        <v>750</v>
      </c>
    </row>
    <row r="90" ht="14" spans="1:18">
      <c r="A90" s="5" t="s">
        <v>796</v>
      </c>
      <c r="B90" s="21">
        <v>101.661194444444</v>
      </c>
      <c r="C90" s="22">
        <v>36.6459166666667</v>
      </c>
      <c r="F90" s="5" t="s">
        <v>17</v>
      </c>
      <c r="G90" s="26" t="s">
        <v>216</v>
      </c>
      <c r="H90" s="26"/>
      <c r="K90" s="5" t="s">
        <v>340</v>
      </c>
      <c r="M90" s="5" t="s">
        <v>122</v>
      </c>
      <c r="N90" s="5">
        <v>0.045</v>
      </c>
      <c r="O90" s="5">
        <v>55</v>
      </c>
      <c r="P90" s="5">
        <v>78</v>
      </c>
      <c r="Q90" s="5">
        <v>1</v>
      </c>
      <c r="R90" s="5" t="s">
        <v>797</v>
      </c>
    </row>
    <row r="91" ht="14" spans="1:18">
      <c r="A91" s="5" t="s">
        <v>798</v>
      </c>
      <c r="B91" s="21">
        <v>101.662222222222</v>
      </c>
      <c r="C91" s="22">
        <v>36.6458333333333</v>
      </c>
      <c r="F91" s="5" t="s">
        <v>17</v>
      </c>
      <c r="G91" s="26" t="s">
        <v>216</v>
      </c>
      <c r="H91" s="26"/>
      <c r="K91" s="5" t="s">
        <v>340</v>
      </c>
      <c r="M91" s="5" t="s">
        <v>132</v>
      </c>
      <c r="N91" s="5">
        <v>0.078</v>
      </c>
      <c r="O91" s="5">
        <v>75</v>
      </c>
      <c r="P91" s="5">
        <v>63</v>
      </c>
      <c r="Q91" s="5">
        <v>1</v>
      </c>
      <c r="R91" s="5" t="s">
        <v>797</v>
      </c>
    </row>
    <row r="92" ht="28" spans="1:18">
      <c r="A92" s="5" t="s">
        <v>799</v>
      </c>
      <c r="B92" s="21">
        <v>101.745</v>
      </c>
      <c r="C92" s="22">
        <v>36.6250277777778</v>
      </c>
      <c r="F92" s="5" t="s">
        <v>17</v>
      </c>
      <c r="G92" s="26" t="s">
        <v>216</v>
      </c>
      <c r="H92" s="26"/>
      <c r="K92" s="5" t="s">
        <v>340</v>
      </c>
      <c r="M92" s="5" t="s">
        <v>132</v>
      </c>
      <c r="N92" s="5">
        <v>0.0922</v>
      </c>
      <c r="O92" s="5">
        <v>297</v>
      </c>
      <c r="P92" s="5">
        <v>354</v>
      </c>
      <c r="Q92" s="5">
        <v>2</v>
      </c>
      <c r="R92" s="5" t="s">
        <v>750</v>
      </c>
    </row>
    <row r="93" ht="14" spans="1:18">
      <c r="A93" s="5" t="s">
        <v>800</v>
      </c>
      <c r="B93" s="23">
        <v>101.746666666667</v>
      </c>
      <c r="C93" s="22">
        <v>36.5806666666667</v>
      </c>
      <c r="F93" s="5" t="s">
        <v>41</v>
      </c>
      <c r="G93" s="26" t="s">
        <v>170</v>
      </c>
      <c r="H93" s="26"/>
      <c r="K93" s="5" t="s">
        <v>340</v>
      </c>
      <c r="M93" s="5" t="s">
        <v>122</v>
      </c>
      <c r="N93" s="5">
        <v>0.256</v>
      </c>
      <c r="O93" s="5">
        <v>220</v>
      </c>
      <c r="P93" s="5">
        <v>53</v>
      </c>
      <c r="Q93" s="5">
        <v>2</v>
      </c>
      <c r="R93" s="5" t="s">
        <v>801</v>
      </c>
    </row>
    <row r="94" ht="28" spans="1:18">
      <c r="A94" s="5" t="s">
        <v>802</v>
      </c>
      <c r="B94" s="23">
        <v>101.766</v>
      </c>
      <c r="C94" s="22">
        <v>36.6145555555556</v>
      </c>
      <c r="F94" s="5" t="s">
        <v>41</v>
      </c>
      <c r="G94" s="26" t="s">
        <v>170</v>
      </c>
      <c r="H94" s="26"/>
      <c r="K94" s="5" t="s">
        <v>340</v>
      </c>
      <c r="M94" s="5" t="s">
        <v>122</v>
      </c>
      <c r="N94" s="5">
        <v>0.0861</v>
      </c>
      <c r="O94" s="5">
        <v>264</v>
      </c>
      <c r="P94" s="5">
        <v>20145</v>
      </c>
      <c r="Q94" s="5">
        <v>2</v>
      </c>
      <c r="R94" s="5" t="s">
        <v>750</v>
      </c>
    </row>
    <row r="95" ht="28" spans="1:18">
      <c r="A95" s="5" t="s">
        <v>803</v>
      </c>
      <c r="B95" s="21">
        <v>101.7615</v>
      </c>
      <c r="C95" s="21">
        <v>36.5978888888889</v>
      </c>
      <c r="F95" s="5" t="s">
        <v>41</v>
      </c>
      <c r="G95" s="26" t="s">
        <v>170</v>
      </c>
      <c r="H95" s="26"/>
      <c r="K95" s="5" t="s">
        <v>340</v>
      </c>
      <c r="M95" s="5" t="s">
        <v>122</v>
      </c>
      <c r="N95" s="5">
        <v>0.27</v>
      </c>
      <c r="O95" s="5">
        <v>264</v>
      </c>
      <c r="P95" s="5">
        <v>39</v>
      </c>
      <c r="Q95" s="5">
        <v>2</v>
      </c>
      <c r="R95" s="5" t="s">
        <v>804</v>
      </c>
    </row>
    <row r="96" ht="28" spans="1:18">
      <c r="A96" s="5" t="s">
        <v>805</v>
      </c>
      <c r="B96" s="23">
        <v>101.667222222222</v>
      </c>
      <c r="C96" s="21">
        <v>36.5155</v>
      </c>
      <c r="F96" s="5" t="s">
        <v>41</v>
      </c>
      <c r="G96" s="26" t="s">
        <v>170</v>
      </c>
      <c r="H96" s="26"/>
      <c r="K96" s="5" t="s">
        <v>340</v>
      </c>
      <c r="M96" s="5" t="s">
        <v>132</v>
      </c>
      <c r="N96" s="5">
        <v>0.135</v>
      </c>
      <c r="O96" s="5">
        <v>75</v>
      </c>
      <c r="P96" s="5">
        <v>39</v>
      </c>
      <c r="Q96" s="5">
        <v>1</v>
      </c>
      <c r="R96" s="5" t="s">
        <v>806</v>
      </c>
    </row>
    <row r="97" ht="28" spans="1:18">
      <c r="A97" s="5" t="s">
        <v>807</v>
      </c>
      <c r="B97" s="23">
        <v>101.757666666667</v>
      </c>
      <c r="C97" s="21">
        <v>36.5945</v>
      </c>
      <c r="F97" s="5" t="s">
        <v>41</v>
      </c>
      <c r="G97" s="26" t="s">
        <v>170</v>
      </c>
      <c r="H97" s="26"/>
      <c r="K97" s="5" t="s">
        <v>340</v>
      </c>
      <c r="M97" s="5" t="s">
        <v>122</v>
      </c>
      <c r="N97" s="5">
        <v>0.135</v>
      </c>
      <c r="O97" s="5">
        <v>150</v>
      </c>
      <c r="P97" s="5">
        <v>400</v>
      </c>
      <c r="Q97" s="5">
        <v>2</v>
      </c>
      <c r="R97" s="5" t="s">
        <v>808</v>
      </c>
    </row>
    <row r="98" ht="28" spans="1:18">
      <c r="A98" s="5" t="s">
        <v>809</v>
      </c>
      <c r="B98" s="23">
        <v>101.735611111111</v>
      </c>
      <c r="C98" s="21">
        <v>36.592</v>
      </c>
      <c r="F98" s="5" t="s">
        <v>41</v>
      </c>
      <c r="G98" s="26" t="s">
        <v>170</v>
      </c>
      <c r="H98" s="26"/>
      <c r="K98" s="5" t="s">
        <v>340</v>
      </c>
      <c r="M98" s="5" t="s">
        <v>122</v>
      </c>
      <c r="N98" s="5">
        <v>0.0472</v>
      </c>
      <c r="O98" s="5">
        <v>220</v>
      </c>
      <c r="P98" s="5">
        <v>368</v>
      </c>
      <c r="Q98" s="5">
        <v>2</v>
      </c>
      <c r="R98" s="5" t="s">
        <v>808</v>
      </c>
    </row>
    <row r="99" ht="28" spans="1:18">
      <c r="A99" s="5" t="s">
        <v>810</v>
      </c>
      <c r="B99" s="23">
        <v>101.753472222222</v>
      </c>
      <c r="C99" s="21">
        <v>36.6151666666667</v>
      </c>
      <c r="F99" s="5" t="s">
        <v>41</v>
      </c>
      <c r="G99" s="26" t="s">
        <v>170</v>
      </c>
      <c r="H99" s="26"/>
      <c r="K99" s="5" t="s">
        <v>340</v>
      </c>
      <c r="M99" s="5" t="s">
        <v>122</v>
      </c>
      <c r="N99" s="5">
        <v>0.0472</v>
      </c>
      <c r="O99" s="5">
        <v>220</v>
      </c>
      <c r="P99" s="5">
        <v>180</v>
      </c>
      <c r="Q99" s="5">
        <v>2</v>
      </c>
      <c r="R99" s="5" t="s">
        <v>750</v>
      </c>
    </row>
    <row r="100" ht="28" spans="1:18">
      <c r="A100" s="5" t="s">
        <v>811</v>
      </c>
      <c r="B100" s="23">
        <v>101.735777777778</v>
      </c>
      <c r="C100" s="21">
        <v>36.5697777777778</v>
      </c>
      <c r="F100" s="5" t="s">
        <v>17</v>
      </c>
      <c r="G100" s="26" t="s">
        <v>170</v>
      </c>
      <c r="H100" s="26"/>
      <c r="K100" s="5" t="s">
        <v>340</v>
      </c>
      <c r="M100" s="5" t="s">
        <v>132</v>
      </c>
      <c r="N100" s="5">
        <v>0.0278</v>
      </c>
      <c r="O100" s="5">
        <v>95</v>
      </c>
      <c r="P100" s="5">
        <v>49</v>
      </c>
      <c r="Q100" s="5">
        <v>1</v>
      </c>
      <c r="R100" s="5" t="s">
        <v>750</v>
      </c>
    </row>
    <row r="101" ht="28" spans="1:18">
      <c r="A101" s="5" t="s">
        <v>812</v>
      </c>
      <c r="B101" s="23">
        <v>101.746277777778</v>
      </c>
      <c r="C101" s="21">
        <v>36.5676111111111</v>
      </c>
      <c r="F101" s="5" t="s">
        <v>41</v>
      </c>
      <c r="G101" s="26" t="s">
        <v>170</v>
      </c>
      <c r="H101" s="26"/>
      <c r="K101" s="5" t="s">
        <v>340</v>
      </c>
      <c r="M101" s="5" t="s">
        <v>122</v>
      </c>
      <c r="N101" s="5">
        <v>0.298</v>
      </c>
      <c r="O101" s="5">
        <v>220</v>
      </c>
      <c r="P101" s="5">
        <v>28</v>
      </c>
      <c r="Q101" s="5">
        <v>2</v>
      </c>
      <c r="R101" s="5" t="s">
        <v>813</v>
      </c>
    </row>
    <row r="102" ht="28" spans="1:18">
      <c r="A102" s="5" t="s">
        <v>814</v>
      </c>
      <c r="B102" s="21">
        <v>101.735444444444</v>
      </c>
      <c r="C102" s="21">
        <v>36.5694166666667</v>
      </c>
      <c r="F102" s="5" t="s">
        <v>41</v>
      </c>
      <c r="G102" s="26" t="s">
        <v>170</v>
      </c>
      <c r="H102" s="26"/>
      <c r="K102" s="5" t="s">
        <v>340</v>
      </c>
      <c r="M102" s="5" t="s">
        <v>122</v>
      </c>
      <c r="N102" s="5">
        <v>0.13</v>
      </c>
      <c r="O102" s="5">
        <v>110</v>
      </c>
      <c r="P102" s="5">
        <v>39</v>
      </c>
      <c r="Q102" s="5">
        <v>2</v>
      </c>
      <c r="R102" s="5" t="s">
        <v>813</v>
      </c>
    </row>
    <row r="103" ht="28" spans="1:18">
      <c r="A103" s="5" t="s">
        <v>815</v>
      </c>
      <c r="B103" s="21">
        <v>101.669388888889</v>
      </c>
      <c r="C103" s="21">
        <v>36.5218888888889</v>
      </c>
      <c r="F103" s="5" t="s">
        <v>41</v>
      </c>
      <c r="G103" s="26" t="s">
        <v>170</v>
      </c>
      <c r="H103" s="26"/>
      <c r="K103" s="5" t="s">
        <v>340</v>
      </c>
      <c r="M103" s="5" t="s">
        <v>132</v>
      </c>
      <c r="N103" s="5">
        <v>0.133</v>
      </c>
      <c r="O103" s="5">
        <v>75</v>
      </c>
      <c r="P103" s="5">
        <v>42.5</v>
      </c>
      <c r="Q103" s="5">
        <v>1</v>
      </c>
      <c r="R103" s="5" t="s">
        <v>816</v>
      </c>
    </row>
    <row r="104" ht="28" spans="1:18">
      <c r="A104" s="5" t="s">
        <v>817</v>
      </c>
      <c r="B104" s="21">
        <v>101.73925</v>
      </c>
      <c r="C104" s="21">
        <v>36.5534722222222</v>
      </c>
      <c r="F104" s="5" t="s">
        <v>41</v>
      </c>
      <c r="G104" s="26" t="s">
        <v>170</v>
      </c>
      <c r="H104" s="26"/>
      <c r="K104" s="5" t="s">
        <v>340</v>
      </c>
      <c r="M104" s="5" t="s">
        <v>132</v>
      </c>
      <c r="N104" s="5">
        <v>0.1</v>
      </c>
      <c r="O104" s="5">
        <v>75</v>
      </c>
      <c r="P104" s="5">
        <v>78</v>
      </c>
      <c r="Q104" s="5">
        <v>1</v>
      </c>
      <c r="R104" s="5" t="s">
        <v>806</v>
      </c>
    </row>
    <row r="105" ht="28" spans="1:18">
      <c r="A105" s="5" t="s">
        <v>818</v>
      </c>
      <c r="B105" s="29">
        <v>101.732944444444</v>
      </c>
      <c r="C105" s="21">
        <v>36.80025</v>
      </c>
      <c r="F105" s="5" t="s">
        <v>20</v>
      </c>
      <c r="G105" s="26" t="s">
        <v>150</v>
      </c>
      <c r="H105" s="26"/>
      <c r="K105" s="5" t="s">
        <v>340</v>
      </c>
      <c r="M105" s="5" t="s">
        <v>122</v>
      </c>
      <c r="N105" s="5">
        <v>0.18</v>
      </c>
      <c r="O105" s="5">
        <v>250</v>
      </c>
      <c r="P105" s="5">
        <v>55</v>
      </c>
      <c r="Q105" s="5">
        <v>2</v>
      </c>
      <c r="R105" s="5" t="s">
        <v>225</v>
      </c>
    </row>
    <row r="106" ht="28" spans="1:18">
      <c r="A106" s="5" t="s">
        <v>819</v>
      </c>
      <c r="B106" s="30">
        <v>101.768611111111</v>
      </c>
      <c r="C106" s="21">
        <v>36.8536111111111</v>
      </c>
      <c r="F106" s="5" t="s">
        <v>20</v>
      </c>
      <c r="G106" s="26" t="s">
        <v>150</v>
      </c>
      <c r="H106" s="26"/>
      <c r="K106" s="5" t="s">
        <v>340</v>
      </c>
      <c r="M106" s="5" t="s">
        <v>122</v>
      </c>
      <c r="N106" s="5">
        <v>0.34</v>
      </c>
      <c r="O106" s="5">
        <v>360</v>
      </c>
      <c r="P106" s="5">
        <v>47</v>
      </c>
      <c r="Q106" s="5">
        <v>3</v>
      </c>
      <c r="R106" s="5" t="s">
        <v>248</v>
      </c>
    </row>
    <row r="107" ht="28" spans="1:18">
      <c r="A107" s="5" t="s">
        <v>820</v>
      </c>
      <c r="B107" s="30">
        <v>101.775833333333</v>
      </c>
      <c r="C107" s="21">
        <v>36.8091666666667</v>
      </c>
      <c r="F107" s="5" t="s">
        <v>20</v>
      </c>
      <c r="G107" s="26" t="s">
        <v>150</v>
      </c>
      <c r="H107" s="26"/>
      <c r="K107" s="5" t="s">
        <v>340</v>
      </c>
      <c r="M107" s="5" t="s">
        <v>132</v>
      </c>
      <c r="N107" s="5">
        <v>0.08</v>
      </c>
      <c r="O107" s="5">
        <v>74</v>
      </c>
      <c r="P107" s="5">
        <v>78</v>
      </c>
      <c r="Q107" s="5">
        <v>2</v>
      </c>
      <c r="R107" s="5" t="s">
        <v>821</v>
      </c>
    </row>
    <row r="108" ht="28" spans="1:18">
      <c r="A108" s="5" t="s">
        <v>822</v>
      </c>
      <c r="B108" s="30">
        <v>101.703555555556</v>
      </c>
      <c r="C108" s="21">
        <v>36.9047222222222</v>
      </c>
      <c r="F108" s="5" t="s">
        <v>20</v>
      </c>
      <c r="G108" s="26" t="s">
        <v>150</v>
      </c>
      <c r="H108" s="26"/>
      <c r="K108" s="5" t="s">
        <v>340</v>
      </c>
      <c r="M108" s="5" t="s">
        <v>132</v>
      </c>
      <c r="N108" s="5">
        <v>0.078</v>
      </c>
      <c r="O108" s="5">
        <v>55</v>
      </c>
      <c r="P108" s="5">
        <v>85</v>
      </c>
      <c r="Q108" s="5">
        <v>1</v>
      </c>
      <c r="R108" s="5" t="s">
        <v>823</v>
      </c>
    </row>
    <row r="109" ht="28" spans="1:18">
      <c r="A109" s="5" t="s">
        <v>824</v>
      </c>
      <c r="B109" s="31">
        <v>101.531027777778</v>
      </c>
      <c r="C109" s="31">
        <v>36.7450833333333</v>
      </c>
      <c r="F109" s="5" t="s">
        <v>17</v>
      </c>
      <c r="G109" s="26" t="s">
        <v>166</v>
      </c>
      <c r="H109" s="26"/>
      <c r="K109" s="5" t="s">
        <v>340</v>
      </c>
      <c r="M109" s="5" t="s">
        <v>132</v>
      </c>
      <c r="N109" s="5">
        <v>0.05</v>
      </c>
      <c r="O109" s="5">
        <v>90</v>
      </c>
      <c r="P109" s="5">
        <v>110</v>
      </c>
      <c r="Q109" s="5">
        <v>1</v>
      </c>
      <c r="R109" s="5" t="s">
        <v>825</v>
      </c>
    </row>
    <row r="110" ht="28" spans="1:18">
      <c r="A110" s="5" t="s">
        <v>826</v>
      </c>
      <c r="B110" s="32">
        <v>101.247361111111</v>
      </c>
      <c r="C110" s="32">
        <v>36.7311388888889</v>
      </c>
      <c r="F110" s="5" t="s">
        <v>17</v>
      </c>
      <c r="G110" s="26" t="s">
        <v>166</v>
      </c>
      <c r="H110" s="26"/>
      <c r="K110" s="5" t="s">
        <v>340</v>
      </c>
      <c r="M110" s="5" t="s">
        <v>122</v>
      </c>
      <c r="N110" s="5">
        <v>0.08</v>
      </c>
      <c r="O110" s="5">
        <v>155</v>
      </c>
      <c r="P110" s="5">
        <v>120</v>
      </c>
      <c r="Q110" s="5">
        <v>1</v>
      </c>
      <c r="R110" s="5" t="s">
        <v>825</v>
      </c>
    </row>
    <row r="111" ht="28" spans="1:18">
      <c r="A111" s="5" t="s">
        <v>827</v>
      </c>
      <c r="B111" s="32">
        <v>101.155916666667</v>
      </c>
      <c r="C111" s="32">
        <v>36.7908055555556</v>
      </c>
      <c r="F111" s="5" t="s">
        <v>17</v>
      </c>
      <c r="G111" s="26" t="s">
        <v>166</v>
      </c>
      <c r="H111" s="26"/>
      <c r="K111" s="5" t="s">
        <v>340</v>
      </c>
      <c r="M111" s="5" t="s">
        <v>122</v>
      </c>
      <c r="N111" s="5">
        <v>0.05</v>
      </c>
      <c r="O111" s="5">
        <v>115</v>
      </c>
      <c r="P111" s="5">
        <v>91</v>
      </c>
      <c r="Q111" s="5">
        <v>1</v>
      </c>
      <c r="R111" s="5" t="s">
        <v>825</v>
      </c>
    </row>
    <row r="112" ht="28" spans="1:18">
      <c r="A112" s="5" t="s">
        <v>828</v>
      </c>
      <c r="B112" s="33">
        <v>101.513722222222</v>
      </c>
      <c r="C112" s="33">
        <v>36.5284166666667</v>
      </c>
      <c r="F112" s="5" t="s">
        <v>58</v>
      </c>
      <c r="G112" s="26" t="s">
        <v>108</v>
      </c>
      <c r="H112" s="26"/>
      <c r="K112" s="5" t="s">
        <v>829</v>
      </c>
      <c r="M112" s="5" t="s">
        <v>122</v>
      </c>
      <c r="N112" s="5">
        <v>0.52</v>
      </c>
      <c r="O112" s="5">
        <v>740</v>
      </c>
      <c r="P112" s="5">
        <v>38.5</v>
      </c>
      <c r="Q112" s="5">
        <v>4</v>
      </c>
      <c r="R112" s="5" t="s">
        <v>830</v>
      </c>
    </row>
    <row r="113" ht="28" spans="1:18">
      <c r="A113" s="5" t="s">
        <v>831</v>
      </c>
      <c r="B113" s="33">
        <v>101.631888888889</v>
      </c>
      <c r="C113" s="33">
        <v>36.4883611111111</v>
      </c>
      <c r="F113" s="5" t="s">
        <v>62</v>
      </c>
      <c r="G113" s="26" t="s">
        <v>108</v>
      </c>
      <c r="H113" s="26"/>
      <c r="K113" s="5" t="s">
        <v>340</v>
      </c>
      <c r="M113" s="5" t="s">
        <v>122</v>
      </c>
      <c r="N113" s="5">
        <v>0.14</v>
      </c>
      <c r="O113" s="5">
        <v>110</v>
      </c>
      <c r="P113" s="5">
        <v>21</v>
      </c>
      <c r="Q113" s="5">
        <v>1</v>
      </c>
      <c r="R113" s="5" t="s">
        <v>832</v>
      </c>
    </row>
    <row r="114" ht="28" spans="1:18">
      <c r="A114" s="5" t="s">
        <v>833</v>
      </c>
      <c r="B114" s="33">
        <v>101.449138888889</v>
      </c>
      <c r="C114" s="33">
        <v>36.6466666666667</v>
      </c>
      <c r="F114" s="5" t="s">
        <v>17</v>
      </c>
      <c r="G114" s="26" t="s">
        <v>108</v>
      </c>
      <c r="H114" s="26"/>
      <c r="K114" s="5" t="s">
        <v>340</v>
      </c>
      <c r="M114" s="5" t="s">
        <v>132</v>
      </c>
      <c r="N114" s="5">
        <v>0.1</v>
      </c>
      <c r="O114" s="5">
        <v>55</v>
      </c>
      <c r="P114" s="5">
        <v>68</v>
      </c>
      <c r="Q114" s="5">
        <v>1</v>
      </c>
      <c r="R114" s="5" t="s">
        <v>272</v>
      </c>
    </row>
    <row r="115" ht="28" spans="1:18">
      <c r="A115" s="5" t="s">
        <v>834</v>
      </c>
      <c r="B115" s="33">
        <v>101.567611111111</v>
      </c>
      <c r="C115" s="33">
        <v>36.5266111111111</v>
      </c>
      <c r="F115" s="5" t="s">
        <v>58</v>
      </c>
      <c r="G115" s="26" t="s">
        <v>108</v>
      </c>
      <c r="H115" s="26"/>
      <c r="K115" s="5" t="s">
        <v>340</v>
      </c>
      <c r="M115" s="5" t="s">
        <v>132</v>
      </c>
      <c r="N115" s="5">
        <v>0.12</v>
      </c>
      <c r="O115" s="5">
        <v>75</v>
      </c>
      <c r="P115" s="5">
        <v>52.7</v>
      </c>
      <c r="Q115" s="5">
        <v>1</v>
      </c>
      <c r="R115" s="5" t="s">
        <v>270</v>
      </c>
    </row>
    <row r="116" ht="28" spans="1:18">
      <c r="A116" s="5" t="s">
        <v>835</v>
      </c>
      <c r="B116" s="33">
        <v>101.707861111111</v>
      </c>
      <c r="C116" s="33">
        <v>36.4453611111111</v>
      </c>
      <c r="F116" s="5" t="s">
        <v>40</v>
      </c>
      <c r="G116" s="26" t="s">
        <v>108</v>
      </c>
      <c r="H116" s="26"/>
      <c r="K116" s="5" t="s">
        <v>340</v>
      </c>
      <c r="M116" s="5" t="s">
        <v>122</v>
      </c>
      <c r="N116" s="5">
        <v>0.25</v>
      </c>
      <c r="O116" s="5">
        <v>230</v>
      </c>
      <c r="P116" s="5">
        <v>114</v>
      </c>
      <c r="Q116" s="5">
        <v>2</v>
      </c>
      <c r="R116" s="5" t="s">
        <v>262</v>
      </c>
    </row>
    <row r="117" ht="28" spans="1:18">
      <c r="A117" s="5" t="s">
        <v>836</v>
      </c>
      <c r="B117" s="33">
        <v>101.51375</v>
      </c>
      <c r="C117" s="33">
        <v>36.6340555555556</v>
      </c>
      <c r="F117" s="5" t="s">
        <v>17</v>
      </c>
      <c r="G117" s="26" t="s">
        <v>108</v>
      </c>
      <c r="H117" s="26"/>
      <c r="K117" s="5" t="s">
        <v>340</v>
      </c>
      <c r="M117" s="5" t="s">
        <v>122</v>
      </c>
      <c r="N117" s="5">
        <v>0.12</v>
      </c>
      <c r="O117" s="5">
        <v>160</v>
      </c>
      <c r="P117" s="5">
        <v>61</v>
      </c>
      <c r="Q117" s="5">
        <v>1</v>
      </c>
      <c r="R117" s="5" t="s">
        <v>272</v>
      </c>
    </row>
    <row r="118" ht="28" spans="1:18">
      <c r="A118" s="5" t="s">
        <v>837</v>
      </c>
      <c r="B118" s="33">
        <v>101.549166666667</v>
      </c>
      <c r="C118" s="33">
        <v>36.5298055555556</v>
      </c>
      <c r="F118" s="5" t="s">
        <v>58</v>
      </c>
      <c r="G118" s="26" t="s">
        <v>108</v>
      </c>
      <c r="H118" s="26"/>
      <c r="K118" s="5" t="s">
        <v>340</v>
      </c>
      <c r="M118" s="5" t="s">
        <v>122</v>
      </c>
      <c r="N118" s="5">
        <v>0.14</v>
      </c>
      <c r="O118" s="5">
        <v>132</v>
      </c>
      <c r="P118" s="5">
        <v>60</v>
      </c>
      <c r="Q118" s="5">
        <v>1</v>
      </c>
      <c r="R118" s="5" t="s">
        <v>270</v>
      </c>
    </row>
    <row r="119" ht="28" spans="1:18">
      <c r="A119" s="5" t="s">
        <v>838</v>
      </c>
      <c r="B119" s="33">
        <v>101.548083333333</v>
      </c>
      <c r="C119" s="33">
        <v>36.6366388888889</v>
      </c>
      <c r="F119" s="5" t="s">
        <v>17</v>
      </c>
      <c r="G119" s="26" t="s">
        <v>108</v>
      </c>
      <c r="H119" s="26"/>
      <c r="K119" s="5" t="s">
        <v>340</v>
      </c>
      <c r="M119" s="5" t="s">
        <v>132</v>
      </c>
      <c r="N119" s="5">
        <v>0.11</v>
      </c>
      <c r="O119" s="5">
        <v>55</v>
      </c>
      <c r="P119" s="5">
        <v>63</v>
      </c>
      <c r="Q119" s="5">
        <v>2</v>
      </c>
      <c r="R119" s="5" t="s">
        <v>272</v>
      </c>
    </row>
    <row r="120" ht="28" spans="1:18">
      <c r="A120" s="5" t="s">
        <v>839</v>
      </c>
      <c r="B120" s="33">
        <v>101.473916666667</v>
      </c>
      <c r="C120" s="33">
        <v>36.6374166666667</v>
      </c>
      <c r="F120" s="5" t="s">
        <v>17</v>
      </c>
      <c r="G120" s="26" t="s">
        <v>108</v>
      </c>
      <c r="H120" s="26"/>
      <c r="K120" s="5" t="s">
        <v>340</v>
      </c>
      <c r="M120" s="5" t="s">
        <v>132</v>
      </c>
      <c r="N120" s="5">
        <v>0.13</v>
      </c>
      <c r="O120" s="5">
        <v>75</v>
      </c>
      <c r="P120" s="5">
        <v>63</v>
      </c>
      <c r="Q120" s="5">
        <v>1</v>
      </c>
      <c r="R120" s="5" t="s">
        <v>272</v>
      </c>
    </row>
  </sheetData>
  <mergeCells count="14">
    <mergeCell ref="B1:D1"/>
    <mergeCell ref="G1:I1"/>
    <mergeCell ref="A1:A2"/>
    <mergeCell ref="E1:E2"/>
    <mergeCell ref="F1:F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dataValidations count="2">
    <dataValidation type="list" allowBlank="1" showInputMessage="1" showErrorMessage="1" sqref="G3:G120">
      <formula1>$R$3:$R$13</formula1>
    </dataValidation>
    <dataValidation type="list" allowBlank="1" showInputMessage="1" showErrorMessage="1" sqref="H3:H120">
      <formula1>$S$3:$S$51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河流</vt:lpstr>
      <vt:lpstr>湖泊</vt:lpstr>
      <vt:lpstr>水库</vt:lpstr>
      <vt:lpstr>水厂</vt:lpstr>
      <vt:lpstr>灌区</vt:lpstr>
      <vt:lpstr>涝池</vt:lpstr>
      <vt:lpstr>水源地</vt:lpstr>
      <vt:lpstr>水电站</vt:lpstr>
      <vt:lpstr>泵站</vt:lpstr>
      <vt:lpstr>防洪及河道治理</vt:lpstr>
      <vt:lpstr>人饮工程 </vt:lpstr>
      <vt:lpstr>城镇供水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flysic</dc:creator>
  <dcterms:created xsi:type="dcterms:W3CDTF">2019-05-29T09:20:00Z</dcterms:created>
  <dcterms:modified xsi:type="dcterms:W3CDTF">2019-05-30T19:05:06Z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