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efile4.me.gatech.edu\research\GTMS\F19_Sub_Powertrain\03 - Design - Cooling\00 - Initial System-Level Analysis\Radiator Sizing EES Scripts\"/>
    </mc:Choice>
  </mc:AlternateContent>
  <xr:revisionPtr revIDLastSave="0" documentId="13_ncr:1_{71ED6FBF-AD96-438A-B163-961F38191C42}" xr6:coauthVersionLast="38" xr6:coauthVersionMax="38" xr10:uidLastSave="{00000000-0000-0000-0000-000000000000}"/>
  <bookViews>
    <workbookView xWindow="0" yWindow="0" windowWidth="22500" windowHeight="12345" activeTab="1" xr2:uid="{F472B836-D898-4A0F-8C64-65C8DDC15773}"/>
  </bookViews>
  <sheets>
    <sheet name="Height" sheetId="2" r:id="rId1"/>
    <sheet name="delta P" sheetId="3" r:id="rId2"/>
    <sheet name="Air Speed" sheetId="4" r:id="rId3"/>
    <sheet name="Data" sheetId="1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" i="1"/>
  <c r="G3" i="1"/>
  <c r="G4" i="1"/>
  <c r="G5" i="1"/>
  <c r="G6" i="1"/>
  <c r="G7" i="1"/>
  <c r="G8" i="1"/>
  <c r="G9" i="1"/>
  <c r="G10" i="1"/>
  <c r="G1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<sst xmlns="http://schemas.openxmlformats.org/spreadsheetml/2006/main" count="7" uniqueCount="7">
  <si>
    <t>V_dot_air (CFM)</t>
  </si>
  <si>
    <t>Height (in)</t>
  </si>
  <si>
    <t>Area (in^2)</t>
  </si>
  <si>
    <t>v_air (mph)</t>
  </si>
  <si>
    <t>N_tubes (-)</t>
  </si>
  <si>
    <t>delta P_air (psi)</t>
  </si>
  <si>
    <t>delta P_air (in H20)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</si>
</sst>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vs.</a:t>
            </a:r>
            <a:r>
              <a:rPr lang="en-US" baseline="0"/>
              <a:t> Air Volumetric Flow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3.3715071976080653E-2"/>
                  <c:y val="1.6161616161616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0E-4890-B5E2-DA9149BA3A25}"/>
                </c:ext>
              </c:extLst>
            </c:dLbl>
            <c:dLbl>
              <c:idx val="7"/>
              <c:layout>
                <c:manualLayout>
                  <c:x val="-2.6385708503019693E-2"/>
                  <c:y val="1.8181818181818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0E-4890-B5E2-DA9149BA3A25}"/>
                </c:ext>
              </c:extLst>
            </c:dLbl>
            <c:dLbl>
              <c:idx val="8"/>
              <c:layout>
                <c:manualLayout>
                  <c:x val="-1.7590472335346479E-2"/>
                  <c:y val="-1.61616161616163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0E-4890-B5E2-DA9149BA3A25}"/>
                </c:ext>
              </c:extLst>
            </c:dLbl>
            <c:dLbl>
              <c:idx val="9"/>
              <c:layout>
                <c:manualLayout>
                  <c:x val="-2.6385708503019641E-2"/>
                  <c:y val="2.0202020202020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0E-4890-B5E2-DA9149BA3A25}"/>
                </c:ext>
              </c:extLst>
            </c:dLbl>
            <c:dLbl>
              <c:idx val="10"/>
              <c:layout>
                <c:manualLayout>
                  <c:x val="-7.3293634730610107E-3"/>
                  <c:y val="-1.2121212121212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0E-4890-B5E2-DA9149BA3A25}"/>
                </c:ext>
              </c:extLst>
            </c:dLbl>
            <c:dLbl>
              <c:idx val="11"/>
              <c:layout>
                <c:manualLayout>
                  <c:x val="-1.1726981556897617E-2"/>
                  <c:y val="-1.2121212121212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0E-4890-B5E2-DA9149BA3A25}"/>
                </c:ext>
              </c:extLst>
            </c:dLbl>
            <c:dLbl>
              <c:idx val="12"/>
              <c:layout>
                <c:manualLayout>
                  <c:x val="-2.1988090419183034E-2"/>
                  <c:y val="1.8181818181818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0E-4890-B5E2-DA9149BA3A25}"/>
                </c:ext>
              </c:extLst>
            </c:dLbl>
            <c:dLbl>
              <c:idx val="13"/>
              <c:layout>
                <c:manualLayout>
                  <c:x val="-1.9056345029958628E-2"/>
                  <c:y val="2.6262626262626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0E-4890-B5E2-DA9149BA3A25}"/>
                </c:ext>
              </c:extLst>
            </c:dLbl>
            <c:dLbl>
              <c:idx val="14"/>
              <c:layout>
                <c:manualLayout>
                  <c:x val="-2.1988090419183034E-2"/>
                  <c:y val="1.8181818181818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30E-4890-B5E2-DA9149BA3A25}"/>
                </c:ext>
              </c:extLst>
            </c:dLbl>
            <c:dLbl>
              <c:idx val="15"/>
              <c:layout>
                <c:manualLayout>
                  <c:x val="-2.3453963113795235E-2"/>
                  <c:y val="1.6161616161616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0E-4890-B5E2-DA9149BA3A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Data!$A$3:$A$19</c:f>
              <c:numCache>
                <c:formatCode>General</c:formatCode>
                <c:ptCount val="17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1750</c:v>
                </c:pt>
                <c:pt idx="11">
                  <c:v>2000</c:v>
                </c:pt>
                <c:pt idx="12">
                  <c:v>2250</c:v>
                </c:pt>
                <c:pt idx="13">
                  <c:v>2500</c:v>
                </c:pt>
                <c:pt idx="14">
                  <c:v>2750</c:v>
                </c:pt>
                <c:pt idx="15">
                  <c:v>3000</c:v>
                </c:pt>
                <c:pt idx="16">
                  <c:v>3250</c:v>
                </c:pt>
              </c:numCache>
            </c:numRef>
          </c:xVal>
          <c:yVal>
            <c:numRef>
              <c:f>Data!$C$3:$C$19</c:f>
              <c:numCache>
                <c:formatCode>General</c:formatCode>
                <c:ptCount val="17"/>
                <c:pt idx="0">
                  <c:v>20.239999999999998</c:v>
                </c:pt>
                <c:pt idx="1">
                  <c:v>16.84</c:v>
                </c:pt>
                <c:pt idx="2">
                  <c:v>15.01</c:v>
                </c:pt>
                <c:pt idx="3">
                  <c:v>13.77</c:v>
                </c:pt>
                <c:pt idx="4">
                  <c:v>10.039999999999999</c:v>
                </c:pt>
                <c:pt idx="5">
                  <c:v>7.7329999999999997</c:v>
                </c:pt>
                <c:pt idx="6">
                  <c:v>6.7930000000000001</c:v>
                </c:pt>
                <c:pt idx="7">
                  <c:v>6.25</c:v>
                </c:pt>
                <c:pt idx="8">
                  <c:v>5.8760000000000003</c:v>
                </c:pt>
                <c:pt idx="9">
                  <c:v>5.6040000000000001</c:v>
                </c:pt>
                <c:pt idx="10">
                  <c:v>5.2729999999999997</c:v>
                </c:pt>
                <c:pt idx="11">
                  <c:v>4.9690000000000003</c:v>
                </c:pt>
                <c:pt idx="12">
                  <c:v>4.7510000000000003</c:v>
                </c:pt>
                <c:pt idx="13">
                  <c:v>4.5949999999999998</c:v>
                </c:pt>
                <c:pt idx="14">
                  <c:v>4.4800000000000004</c:v>
                </c:pt>
                <c:pt idx="15">
                  <c:v>4.3899999999999997</c:v>
                </c:pt>
                <c:pt idx="16">
                  <c:v>4.3179999999999996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E-4890-B5E2-DA9149BA3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28912"/>
        <c:axId val="664230240"/>
      </c:scatterChart>
      <c:valAx>
        <c:axId val="472628912"/>
        <c:scaling>
          <c:orientation val="minMax"/>
          <c:max val="34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</a:t>
                </a:r>
                <a:r>
                  <a:rPr lang="en-US" baseline="0"/>
                  <a:t> Volumetric Flow Rate (CFM)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30240"/>
        <c:crosses val="autoZero"/>
        <c:crossBetween val="midCat"/>
        <c:majorUnit val="200"/>
      </c:valAx>
      <c:valAx>
        <c:axId val="6642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Radiator</a:t>
                </a:r>
                <a:r>
                  <a:rPr lang="en-US" baseline="0"/>
                  <a:t> Height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Drop vs. Air Flow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80944670692854E-2"/>
                  <c:y val="-1.4141414141414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5E-4DB5-B6FA-6466580C3BD8}"/>
                </c:ext>
              </c:extLst>
            </c:dLbl>
            <c:dLbl>
              <c:idx val="1"/>
              <c:layout>
                <c:manualLayout>
                  <c:x val="-2.6385708503019693E-2"/>
                  <c:y val="-1.4141414141414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5E-4DB5-B6FA-6466580C3BD8}"/>
                </c:ext>
              </c:extLst>
            </c:dLbl>
            <c:dLbl>
              <c:idx val="2"/>
              <c:layout>
                <c:manualLayout>
                  <c:x val="-2.0522217724570833E-2"/>
                  <c:y val="-1.6161616161616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5E-4DB5-B6FA-6466580C3BD8}"/>
                </c:ext>
              </c:extLst>
            </c:dLbl>
            <c:dLbl>
              <c:idx val="3"/>
              <c:layout>
                <c:manualLayout>
                  <c:x val="-1.6124599640734226E-2"/>
                  <c:y val="-1.6161616161616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5E-4DB5-B6FA-6466580C3BD8}"/>
                </c:ext>
              </c:extLst>
            </c:dLbl>
            <c:dLbl>
              <c:idx val="4"/>
              <c:layout>
                <c:manualLayout>
                  <c:x val="-1.4658726946122049E-2"/>
                  <c:y val="-1.4141414141414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5E-4DB5-B6FA-6466580C3BD8}"/>
                </c:ext>
              </c:extLst>
            </c:dLbl>
            <c:dLbl>
              <c:idx val="5"/>
              <c:layout>
                <c:manualLayout>
                  <c:x val="-1.3192854251509874E-2"/>
                  <c:y val="-1.3131233595800524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2175905646737842E-2"/>
                      <c:h val="3.43132108486439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A55E-4DB5-B6FA-6466580C3BD8}"/>
                </c:ext>
              </c:extLst>
            </c:dLbl>
            <c:dLbl>
              <c:idx val="6"/>
              <c:layout>
                <c:manualLayout>
                  <c:x val="-1.6124599640734226E-2"/>
                  <c:y val="-1.414141414141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5E-4DB5-B6FA-6466580C3BD8}"/>
                </c:ext>
              </c:extLst>
            </c:dLbl>
            <c:dLbl>
              <c:idx val="7"/>
              <c:layout>
                <c:manualLayout>
                  <c:x val="-1.026110886228547E-2"/>
                  <c:y val="6.0606060606059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5E-4DB5-B6FA-6466580C3BD8}"/>
                </c:ext>
              </c:extLst>
            </c:dLbl>
            <c:dLbl>
              <c:idx val="8"/>
              <c:layout>
                <c:manualLayout>
                  <c:x val="-2.9317453892244581E-3"/>
                  <c:y val="4.04040404040404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5E-4DB5-B6FA-6466580C3BD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Data!$A$2:$A$19</c:f>
              <c:numCache>
                <c:formatCode>General</c:formatCode>
                <c:ptCount val="18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1750</c:v>
                </c:pt>
                <c:pt idx="12">
                  <c:v>2000</c:v>
                </c:pt>
                <c:pt idx="13">
                  <c:v>2250</c:v>
                </c:pt>
                <c:pt idx="14">
                  <c:v>2500</c:v>
                </c:pt>
                <c:pt idx="15">
                  <c:v>2750</c:v>
                </c:pt>
                <c:pt idx="16">
                  <c:v>3000</c:v>
                </c:pt>
                <c:pt idx="17">
                  <c:v>3250</c:v>
                </c:pt>
              </c:numCache>
            </c:numRef>
          </c:xVal>
          <c:yVal>
            <c:numRef>
              <c:f>Data!$G$2:$G$19</c:f>
              <c:numCache>
                <c:formatCode>General</c:formatCode>
                <c:ptCount val="18"/>
                <c:pt idx="0">
                  <c:v>2.7707600000000001E-3</c:v>
                </c:pt>
                <c:pt idx="1">
                  <c:v>8.3122799999999997E-2</c:v>
                </c:pt>
                <c:pt idx="2">
                  <c:v>0.16624559999999999</c:v>
                </c:pt>
                <c:pt idx="3">
                  <c:v>0.27153447999999997</c:v>
                </c:pt>
                <c:pt idx="4">
                  <c:v>0.40453095999999999</c:v>
                </c:pt>
                <c:pt idx="5">
                  <c:v>1.0251812</c:v>
                </c:pt>
                <c:pt idx="6">
                  <c:v>3.0478359999999998</c:v>
                </c:pt>
                <c:pt idx="7">
                  <c:v>5.8185959999999994</c:v>
                </c:pt>
                <c:pt idx="8">
                  <c:v>8.8664319999999996</c:v>
                </c:pt>
                <c:pt idx="9">
                  <c:v>12.745496000000001</c:v>
                </c:pt>
                <c:pt idx="10">
                  <c:v>17.455787999999998</c:v>
                </c:pt>
                <c:pt idx="11">
                  <c:v>26.045143999999997</c:v>
                </c:pt>
                <c:pt idx="12">
                  <c:v>41.561399999999999</c:v>
                </c:pt>
                <c:pt idx="13">
                  <c:v>63.173327999999991</c:v>
                </c:pt>
                <c:pt idx="14">
                  <c:v>88.110168000000002</c:v>
                </c:pt>
                <c:pt idx="15">
                  <c:v>116.37192</c:v>
                </c:pt>
                <c:pt idx="16">
                  <c:v>124.6842</c:v>
                </c:pt>
                <c:pt idx="17">
                  <c:v>188.41167999999999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E-4DB5-B6FA-6466580C3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126832"/>
        <c:axId val="763530768"/>
      </c:scatterChart>
      <c:valAx>
        <c:axId val="766126832"/>
        <c:scaling>
          <c:orientation val="minMax"/>
          <c:max val="34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</a:t>
                </a:r>
                <a:r>
                  <a:rPr lang="en-US" baseline="0"/>
                  <a:t> Volumetric Flow Rate (CFM)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30768"/>
        <c:crosses val="autoZero"/>
        <c:crossBetween val="midCat"/>
        <c:majorUnit val="200"/>
      </c:valAx>
      <c:valAx>
        <c:axId val="7635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Drop of Air Across Radiator (in H20)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2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</a:t>
            </a:r>
            <a:r>
              <a:rPr lang="en-US" baseline="0"/>
              <a:t> Speed vs Air Flow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Data!$A$2:$A$19</c:f>
              <c:numCache>
                <c:formatCode>General</c:formatCode>
                <c:ptCount val="18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1750</c:v>
                </c:pt>
                <c:pt idx="12">
                  <c:v>2000</c:v>
                </c:pt>
                <c:pt idx="13">
                  <c:v>2250</c:v>
                </c:pt>
                <c:pt idx="14">
                  <c:v>2500</c:v>
                </c:pt>
                <c:pt idx="15">
                  <c:v>2750</c:v>
                </c:pt>
                <c:pt idx="16">
                  <c:v>3000</c:v>
                </c:pt>
                <c:pt idx="17">
                  <c:v>3250</c:v>
                </c:pt>
              </c:numCache>
            </c:numRef>
          </c:xVal>
          <c:yVal>
            <c:numRef>
              <c:f>Data!$E$2:$E$19</c:f>
              <c:numCache>
                <c:formatCode>General</c:formatCode>
                <c:ptCount val="18"/>
                <c:pt idx="0">
                  <c:v>0.21</c:v>
                </c:pt>
                <c:pt idx="1">
                  <c:v>3.7250000000000001</c:v>
                </c:pt>
                <c:pt idx="2">
                  <c:v>6.149</c:v>
                </c:pt>
                <c:pt idx="3">
                  <c:v>8.7219999999999995</c:v>
                </c:pt>
                <c:pt idx="4">
                  <c:v>11.52</c:v>
                </c:pt>
                <c:pt idx="5">
                  <c:v>23.88</c:v>
                </c:pt>
                <c:pt idx="6">
                  <c:v>44.02</c:v>
                </c:pt>
                <c:pt idx="7">
                  <c:v>61.88</c:v>
                </c:pt>
                <c:pt idx="8">
                  <c:v>78.8</c:v>
                </c:pt>
                <c:pt idx="9">
                  <c:v>95.62</c:v>
                </c:pt>
                <c:pt idx="10">
                  <c:v>112.2</c:v>
                </c:pt>
                <c:pt idx="11">
                  <c:v>138.69999999999999</c:v>
                </c:pt>
                <c:pt idx="12">
                  <c:v>178.7</c:v>
                </c:pt>
                <c:pt idx="13">
                  <c:v>220.1</c:v>
                </c:pt>
                <c:pt idx="14">
                  <c:v>261.60000000000002</c:v>
                </c:pt>
                <c:pt idx="15">
                  <c:v>302.89999999999998</c:v>
                </c:pt>
                <c:pt idx="16">
                  <c:v>344.2</c:v>
                </c:pt>
                <c:pt idx="17">
                  <c:v>385.5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5-4EB7-ABD4-6A0884C7F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264912"/>
        <c:axId val="669083168"/>
      </c:scatterChart>
      <c:valAx>
        <c:axId val="664264912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</a:t>
                </a:r>
                <a:r>
                  <a:rPr lang="en-US" baseline="0"/>
                  <a:t> Volumetric Flow Rate (CFM)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83168"/>
        <c:crosses val="autoZero"/>
        <c:crossBetween val="midCat"/>
        <c:majorUnit val="200"/>
      </c:valAx>
      <c:valAx>
        <c:axId val="66908316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</a:t>
                </a:r>
                <a:r>
                  <a:rPr lang="en-US" baseline="0"/>
                  <a:t> Velocity through Radiator (mph)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6491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BEF3F9-C339-45EA-B6B2-2FAD7091EE57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820D69-EBE9-4CAC-BDC9-9FF6CAF28E77}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BEB681-25B3-4705-9727-FAFD1502B725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78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D45BC-1667-4B51-B3F2-F0F5FEAAD4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78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444E9-91EA-4F71-BB31-ACB3686270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78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E871F-62D2-4226-A867-E1FC0FF609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BDA20-8183-4AE5-960C-FE15626A24D8}">
  <dimension ref="A1:G19"/>
  <sheetViews>
    <sheetView workbookViewId="0">
      <selection activeCell="B10" sqref="B10"/>
    </sheetView>
  </sheetViews>
  <sheetFormatPr defaultRowHeight="14.25" x14ac:dyDescent="0.45"/>
  <cols>
    <col min="1" max="2" width="15.6640625" customWidth="1"/>
    <col min="3" max="3" width="12.33203125" customWidth="1"/>
    <col min="4" max="4" width="13.265625" customWidth="1"/>
    <col min="5" max="5" width="13.6640625" customWidth="1"/>
    <col min="6" max="6" width="15.796875" customWidth="1"/>
    <col min="7" max="7" width="16.86328125" customWidth="1"/>
  </cols>
  <sheetData>
    <row r="1" spans="1:7" s="2" customFormat="1" x14ac:dyDescent="0.4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</row>
    <row r="2" spans="1:7" x14ac:dyDescent="0.45">
      <c r="A2">
        <v>600</v>
      </c>
      <c r="B2">
        <v>220.7</v>
      </c>
      <c r="C2">
        <v>78.739999999999995</v>
      </c>
      <c r="D2" s="1">
        <f t="shared" ref="D2:D18" si="0">C2^2</f>
        <v>6199.9875999999995</v>
      </c>
      <c r="E2">
        <v>0.21</v>
      </c>
      <c r="F2">
        <v>1E-4</v>
      </c>
      <c r="G2">
        <f t="shared" ref="G2:G19" si="1">F2*27.7076</f>
        <v>2.7707600000000001E-3</v>
      </c>
    </row>
    <row r="3" spans="1:7" x14ac:dyDescent="0.45">
      <c r="A3">
        <v>700</v>
      </c>
      <c r="B3">
        <v>57.37</v>
      </c>
      <c r="C3">
        <v>20.239999999999998</v>
      </c>
      <c r="D3" s="1">
        <f t="shared" si="0"/>
        <v>409.65759999999995</v>
      </c>
      <c r="E3">
        <v>3.7250000000000001</v>
      </c>
      <c r="F3">
        <v>3.0000000000000001E-3</v>
      </c>
      <c r="G3">
        <f t="shared" si="1"/>
        <v>8.3122799999999997E-2</v>
      </c>
    </row>
    <row r="4" spans="1:7" x14ac:dyDescent="0.45">
      <c r="A4">
        <v>800</v>
      </c>
      <c r="B4">
        <v>47.91</v>
      </c>
      <c r="C4">
        <v>16.84</v>
      </c>
      <c r="D4" s="1">
        <f t="shared" si="0"/>
        <v>283.5856</v>
      </c>
      <c r="E4">
        <v>6.149</v>
      </c>
      <c r="F4">
        <v>6.0000000000000001E-3</v>
      </c>
      <c r="G4">
        <f t="shared" si="1"/>
        <v>0.16624559999999999</v>
      </c>
    </row>
    <row r="5" spans="1:7" x14ac:dyDescent="0.45">
      <c r="A5">
        <v>900</v>
      </c>
      <c r="B5">
        <v>42.77</v>
      </c>
      <c r="C5">
        <v>15.01</v>
      </c>
      <c r="D5" s="1">
        <f t="shared" si="0"/>
        <v>225.30009999999999</v>
      </c>
      <c r="E5">
        <v>8.7219999999999995</v>
      </c>
      <c r="F5">
        <v>9.7999999999999997E-3</v>
      </c>
      <c r="G5">
        <f t="shared" si="1"/>
        <v>0.27153447999999997</v>
      </c>
    </row>
    <row r="6" spans="1:7" x14ac:dyDescent="0.45">
      <c r="A6">
        <v>1000</v>
      </c>
      <c r="B6">
        <v>39.32</v>
      </c>
      <c r="C6">
        <v>13.77</v>
      </c>
      <c r="D6" s="1">
        <f t="shared" si="0"/>
        <v>189.6129</v>
      </c>
      <c r="E6">
        <v>11.52</v>
      </c>
      <c r="F6">
        <v>1.46E-2</v>
      </c>
      <c r="G6">
        <f t="shared" si="1"/>
        <v>0.40453095999999999</v>
      </c>
    </row>
    <row r="7" spans="1:7" x14ac:dyDescent="0.45">
      <c r="A7">
        <v>1100</v>
      </c>
      <c r="B7">
        <v>28.91</v>
      </c>
      <c r="C7">
        <v>10.039999999999999</v>
      </c>
      <c r="D7" s="1">
        <f t="shared" si="0"/>
        <v>100.80159999999998</v>
      </c>
      <c r="E7">
        <v>23.88</v>
      </c>
      <c r="F7">
        <v>3.6999999999999998E-2</v>
      </c>
      <c r="G7">
        <f t="shared" si="1"/>
        <v>1.0251812</v>
      </c>
    </row>
    <row r="8" spans="1:7" x14ac:dyDescent="0.45">
      <c r="A8">
        <v>1200</v>
      </c>
      <c r="B8">
        <v>22.47</v>
      </c>
      <c r="C8">
        <v>7.7329999999999997</v>
      </c>
      <c r="D8" s="1">
        <f t="shared" si="0"/>
        <v>59.799288999999995</v>
      </c>
      <c r="E8">
        <v>44.02</v>
      </c>
      <c r="F8">
        <v>0.11</v>
      </c>
      <c r="G8">
        <f t="shared" si="1"/>
        <v>3.0478359999999998</v>
      </c>
    </row>
    <row r="9" spans="1:7" x14ac:dyDescent="0.45">
      <c r="A9">
        <v>1300</v>
      </c>
      <c r="B9">
        <v>19.850000000000001</v>
      </c>
      <c r="C9">
        <v>6.7930000000000001</v>
      </c>
      <c r="D9" s="1">
        <f t="shared" si="0"/>
        <v>46.144849000000001</v>
      </c>
      <c r="E9">
        <v>61.88</v>
      </c>
      <c r="F9">
        <v>0.21</v>
      </c>
      <c r="G9">
        <f>F9*27.7076</f>
        <v>5.8185959999999994</v>
      </c>
    </row>
    <row r="10" spans="1:7" x14ac:dyDescent="0.45">
      <c r="A10">
        <v>1400</v>
      </c>
      <c r="B10">
        <v>18.34</v>
      </c>
      <c r="C10">
        <v>6.25</v>
      </c>
      <c r="D10" s="1">
        <f t="shared" si="0"/>
        <v>39.0625</v>
      </c>
      <c r="E10">
        <v>78.8</v>
      </c>
      <c r="F10">
        <v>0.32</v>
      </c>
      <c r="G10">
        <f>F10*27.7076</f>
        <v>8.8664319999999996</v>
      </c>
    </row>
    <row r="11" spans="1:7" x14ac:dyDescent="0.45">
      <c r="A11">
        <v>1500</v>
      </c>
      <c r="B11">
        <v>17.29</v>
      </c>
      <c r="C11">
        <v>5.8760000000000003</v>
      </c>
      <c r="D11" s="1">
        <f t="shared" si="0"/>
        <v>34.527376000000004</v>
      </c>
      <c r="E11">
        <v>95.62</v>
      </c>
      <c r="F11">
        <v>0.46</v>
      </c>
      <c r="G11">
        <f>F11*27.7076</f>
        <v>12.745496000000001</v>
      </c>
    </row>
    <row r="12" spans="1:7" x14ac:dyDescent="0.45">
      <c r="A12">
        <v>1600</v>
      </c>
      <c r="B12">
        <v>16.53</v>
      </c>
      <c r="C12">
        <v>5.6040000000000001</v>
      </c>
      <c r="D12" s="1">
        <f t="shared" si="0"/>
        <v>31.404816</v>
      </c>
      <c r="E12">
        <v>112.2</v>
      </c>
      <c r="F12">
        <v>0.63</v>
      </c>
      <c r="G12">
        <f t="shared" si="1"/>
        <v>17.455787999999998</v>
      </c>
    </row>
    <row r="13" spans="1:7" x14ac:dyDescent="0.45">
      <c r="A13">
        <v>1750</v>
      </c>
      <c r="B13">
        <v>15.61</v>
      </c>
      <c r="C13">
        <v>5.2729999999999997</v>
      </c>
      <c r="D13" s="1">
        <f t="shared" si="0"/>
        <v>27.804528999999995</v>
      </c>
      <c r="E13">
        <v>138.69999999999999</v>
      </c>
      <c r="F13">
        <v>0.94</v>
      </c>
      <c r="G13">
        <f t="shared" si="1"/>
        <v>26.045143999999997</v>
      </c>
    </row>
    <row r="14" spans="1:7" x14ac:dyDescent="0.45">
      <c r="A14">
        <v>2000</v>
      </c>
      <c r="B14">
        <v>14.76</v>
      </c>
      <c r="C14">
        <v>4.9690000000000003</v>
      </c>
      <c r="D14" s="1">
        <f t="shared" si="0"/>
        <v>24.690961000000001</v>
      </c>
      <c r="E14">
        <v>178.7</v>
      </c>
      <c r="F14">
        <v>1.5</v>
      </c>
      <c r="G14">
        <f t="shared" si="1"/>
        <v>41.561399999999999</v>
      </c>
    </row>
    <row r="15" spans="1:7" x14ac:dyDescent="0.45">
      <c r="A15">
        <v>2250</v>
      </c>
      <c r="B15">
        <v>14.15</v>
      </c>
      <c r="C15">
        <v>4.7510000000000003</v>
      </c>
      <c r="D15" s="1">
        <f t="shared" si="0"/>
        <v>22.572001000000004</v>
      </c>
      <c r="E15">
        <v>220.1</v>
      </c>
      <c r="F15">
        <v>2.2799999999999998</v>
      </c>
      <c r="G15">
        <f t="shared" si="1"/>
        <v>63.173327999999991</v>
      </c>
    </row>
    <row r="16" spans="1:7" x14ac:dyDescent="0.45">
      <c r="A16">
        <v>2500</v>
      </c>
      <c r="B16">
        <v>13.72</v>
      </c>
      <c r="C16">
        <v>4.5949999999999998</v>
      </c>
      <c r="D16" s="1">
        <f t="shared" si="0"/>
        <v>21.114024999999998</v>
      </c>
      <c r="E16">
        <v>261.60000000000002</v>
      </c>
      <c r="F16">
        <v>3.18</v>
      </c>
      <c r="G16">
        <f t="shared" si="1"/>
        <v>88.110168000000002</v>
      </c>
    </row>
    <row r="17" spans="1:7" x14ac:dyDescent="0.45">
      <c r="A17">
        <v>2750</v>
      </c>
      <c r="B17">
        <v>13.39</v>
      </c>
      <c r="C17">
        <v>4.4800000000000004</v>
      </c>
      <c r="D17" s="1">
        <f t="shared" si="0"/>
        <v>20.070400000000003</v>
      </c>
      <c r="E17">
        <v>302.89999999999998</v>
      </c>
      <c r="F17">
        <v>4.2</v>
      </c>
      <c r="G17">
        <f t="shared" si="1"/>
        <v>116.37192</v>
      </c>
    </row>
    <row r="18" spans="1:7" x14ac:dyDescent="0.45">
      <c r="A18">
        <v>3000</v>
      </c>
      <c r="B18">
        <v>13.14</v>
      </c>
      <c r="C18">
        <v>4.3899999999999997</v>
      </c>
      <c r="D18" s="1">
        <f t="shared" si="0"/>
        <v>19.272099999999998</v>
      </c>
      <c r="E18">
        <v>344.2</v>
      </c>
      <c r="F18">
        <v>4.5</v>
      </c>
      <c r="G18">
        <f t="shared" si="1"/>
        <v>124.6842</v>
      </c>
    </row>
    <row r="19" spans="1:7" x14ac:dyDescent="0.45">
      <c r="A19">
        <v>3250</v>
      </c>
      <c r="B19">
        <v>12.94</v>
      </c>
      <c r="C19">
        <v>4.3179999999999996</v>
      </c>
      <c r="D19" s="1">
        <f>C19^2</f>
        <v>18.645123999999996</v>
      </c>
      <c r="E19">
        <v>385.5</v>
      </c>
      <c r="F19">
        <v>6.8</v>
      </c>
      <c r="G19">
        <f t="shared" si="1"/>
        <v>188.41167999999999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Height</vt:lpstr>
      <vt:lpstr>delta P</vt:lpstr>
      <vt:lpstr>Air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Slattery</dc:creator>
  <cp:lastModifiedBy>Thomas Slattery</cp:lastModifiedBy>
  <dcterms:created xsi:type="dcterms:W3CDTF">2018-11-09T02:07:36Z</dcterms:created>
  <dcterms:modified xsi:type="dcterms:W3CDTF">2018-11-12T03:10:53Z</dcterms:modified>
</cp:coreProperties>
</file>