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iun\Workspace\ITE1015\docs\"/>
    </mc:Choice>
  </mc:AlternateContent>
  <xr:revisionPtr revIDLastSave="0" documentId="13_ncr:1_{40D1F963-DBCA-4DAA-BDF4-69E621DB5848}" xr6:coauthVersionLast="45" xr6:coauthVersionMax="45" xr10:uidLastSave="{00000000-0000-0000-0000-000000000000}"/>
  <bookViews>
    <workbookView xWindow="16152" yWindow="3276" windowWidth="23040" windowHeight="12204" activeTab="1" xr2:uid="{00000000-000D-0000-FFFF-FFFF00000000}"/>
  </bookViews>
  <sheets>
    <sheet name="mid-term" sheetId="1" r:id="rId1"/>
    <sheet name="Assignments" sheetId="5" r:id="rId2"/>
  </sheets>
  <definedNames>
    <definedName name="_xlnm._FilterDatabase" localSheetId="0" hidden="1">'mid-term'!$A$1:$Z$44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1VEAyHy0/a9RdVdLEWpePK/xJVQ==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2" i="5"/>
  <c r="K33" i="5"/>
  <c r="K32" i="5"/>
  <c r="K31" i="5"/>
  <c r="K30" i="5"/>
  <c r="K29" i="5"/>
  <c r="K28" i="5"/>
  <c r="K19" i="5"/>
  <c r="K18" i="5"/>
  <c r="K17" i="5"/>
  <c r="K16" i="5"/>
  <c r="K15" i="5"/>
  <c r="K14" i="5"/>
  <c r="K13" i="5"/>
  <c r="K12" i="5"/>
  <c r="K3" i="5"/>
  <c r="K2" i="5"/>
  <c r="K4" i="5"/>
  <c r="K5" i="5"/>
  <c r="K6" i="5"/>
  <c r="K7" i="5"/>
  <c r="K8" i="5"/>
  <c r="K9" i="5"/>
  <c r="K10" i="5"/>
  <c r="K11" i="5"/>
  <c r="K20" i="5"/>
  <c r="K21" i="5"/>
  <c r="K22" i="5"/>
  <c r="K23" i="5"/>
  <c r="K24" i="5"/>
  <c r="K25" i="5"/>
  <c r="K26" i="5"/>
  <c r="K27" i="5"/>
  <c r="K34" i="5"/>
  <c r="K35" i="5"/>
  <c r="K36" i="5"/>
  <c r="K37" i="5"/>
  <c r="K38" i="5"/>
  <c r="K39" i="5"/>
  <c r="K40" i="5"/>
  <c r="K41" i="5"/>
  <c r="K42" i="5"/>
  <c r="K43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P8" i="1"/>
  <c r="O8" i="1"/>
  <c r="N8" i="1"/>
  <c r="M8" i="1"/>
  <c r="K8" i="1"/>
  <c r="K7" i="1"/>
  <c r="K6" i="1"/>
  <c r="P5" i="1"/>
  <c r="N5" i="1"/>
  <c r="K5" i="1"/>
  <c r="P4" i="1"/>
  <c r="N4" i="1"/>
  <c r="K4" i="1"/>
  <c r="K3" i="1"/>
  <c r="K2" i="1"/>
</calcChain>
</file>

<file path=xl/sharedStrings.xml><?xml version="1.0" encoding="utf-8"?>
<sst xmlns="http://schemas.openxmlformats.org/spreadsheetml/2006/main" count="27" uniqueCount="27">
  <si>
    <t>StudentId</t>
  </si>
  <si>
    <t>1(9)</t>
  </si>
  <si>
    <t>2(5)</t>
  </si>
  <si>
    <t>3(10)</t>
  </si>
  <si>
    <t>4(10)</t>
  </si>
  <si>
    <t>5(15)</t>
  </si>
  <si>
    <t>6(10)</t>
  </si>
  <si>
    <t>7(10)</t>
  </si>
  <si>
    <t>8(15)</t>
  </si>
  <si>
    <t>9(20)</t>
  </si>
  <si>
    <t>MIN</t>
  </si>
  <si>
    <t>MEDIAN</t>
  </si>
  <si>
    <t>MAX</t>
  </si>
  <si>
    <t>STD</t>
  </si>
  <si>
    <t>Q1</t>
  </si>
  <si>
    <t>Q2</t>
  </si>
  <si>
    <t>Q3</t>
  </si>
  <si>
    <t>Q4</t>
  </si>
  <si>
    <t>Week-2</t>
  </si>
  <si>
    <t>Week-3</t>
  </si>
  <si>
    <t>Week-4</t>
  </si>
  <si>
    <t>Week-6</t>
  </si>
  <si>
    <t>Week-10</t>
  </si>
  <si>
    <t>Week-11</t>
  </si>
  <si>
    <t>Week-12</t>
  </si>
  <si>
    <t>Week-14</t>
  </si>
  <si>
    <t>(sid * 9 + sid * 4) % 1234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</si>
</sst>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0" fontId="4" fillId="0" borderId="1" xfId="0" applyFont="1" applyBorder="1" applyAlignment="1">
      <alignment wrapText="1"/>
    </xf>
    <xf numFmtId="0" fontId="4" fillId="0" borderId="0" xfId="0" applyFont="1" applyAlignment="1"/>
    <xf numFmtId="0" fontId="0" fillId="0" borderId="0" xfId="0" applyAlignment="1">
      <alignment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workbookViewId="0">
      <pane ySplit="1" topLeftCell="A2" activePane="bottomLeft" state="frozen"/>
      <selection pane="bottomLeft" activeCell="A15" sqref="A15"/>
    </sheetView>
  </sheetViews>
  <sheetFormatPr defaultColWidth="14.44140625" defaultRowHeight="15" customHeight="1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>
        <v>104</v>
      </c>
    </row>
    <row r="2" spans="1:16" x14ac:dyDescent="0.25">
      <c r="A2" s="1">
        <v>2016025796</v>
      </c>
      <c r="B2" s="2">
        <v>8</v>
      </c>
      <c r="C2" s="2">
        <v>4</v>
      </c>
      <c r="D2" s="2">
        <v>4</v>
      </c>
      <c r="E2" s="2">
        <v>8</v>
      </c>
      <c r="F2" s="2">
        <v>5</v>
      </c>
      <c r="G2" s="2">
        <v>9</v>
      </c>
      <c r="H2" s="2">
        <v>8</v>
      </c>
      <c r="I2" s="2">
        <v>13</v>
      </c>
      <c r="J2" s="2">
        <v>15</v>
      </c>
      <c r="K2" s="1">
        <f t="shared" ref="K2:K44" si="0">SUM(B2:J2)</f>
        <v>74</v>
      </c>
    </row>
    <row r="3" spans="1:16" x14ac:dyDescent="0.25">
      <c r="A3" s="1">
        <v>2016049907</v>
      </c>
      <c r="B3" s="2">
        <v>8.5</v>
      </c>
      <c r="C3" s="2">
        <v>5</v>
      </c>
      <c r="D3" s="2">
        <v>4</v>
      </c>
      <c r="E3" s="2">
        <v>6</v>
      </c>
      <c r="F3" s="2">
        <v>5</v>
      </c>
      <c r="G3" s="2">
        <v>9</v>
      </c>
      <c r="H3" s="2">
        <v>10</v>
      </c>
      <c r="I3" s="2">
        <v>13</v>
      </c>
      <c r="J3" s="2">
        <v>18</v>
      </c>
      <c r="K3" s="1">
        <f t="shared" si="0"/>
        <v>78.5</v>
      </c>
    </row>
    <row r="4" spans="1:16" x14ac:dyDescent="0.25">
      <c r="A4" s="1">
        <v>2016056599</v>
      </c>
      <c r="K4" s="1">
        <f t="shared" si="0"/>
        <v>0</v>
      </c>
      <c r="M4" s="3" t="s">
        <v>10</v>
      </c>
      <c r="N4" s="1" t="str">
        <f ca="1">IFERROR(__xludf.DUMMYFUNCTION("CONCATENATE(TO_TEXT(MIN(QUERY({K2:K44}, ""select * where Col1&lt;&gt;0""))), "" / 104"")"),"12 / 104")</f>
        <v>12 / 104</v>
      </c>
      <c r="O4" s="3" t="s">
        <v>11</v>
      </c>
      <c r="P4" s="1" t="str">
        <f ca="1">IFERROR(__xludf.DUMMYFUNCTION("CONCATENATE(TO_TEXT(MEDIAN(K2:K44)), "" / 104"")"),"72.5 / 104")</f>
        <v>72.5 / 104</v>
      </c>
    </row>
    <row r="5" spans="1:16" x14ac:dyDescent="0.25">
      <c r="A5" s="1">
        <v>2017069598</v>
      </c>
      <c r="B5" s="2">
        <v>8</v>
      </c>
      <c r="C5" s="2">
        <v>4</v>
      </c>
      <c r="D5" s="2">
        <v>8</v>
      </c>
      <c r="E5" s="2">
        <v>6</v>
      </c>
      <c r="F5" s="2">
        <v>5</v>
      </c>
      <c r="G5" s="2">
        <v>9</v>
      </c>
      <c r="H5" s="2">
        <v>10</v>
      </c>
      <c r="I5" s="2">
        <v>10</v>
      </c>
      <c r="J5" s="2">
        <v>5</v>
      </c>
      <c r="K5" s="1">
        <f t="shared" si="0"/>
        <v>65</v>
      </c>
      <c r="M5" s="3" t="s">
        <v>12</v>
      </c>
      <c r="N5" s="1" t="str">
        <f ca="1">IFERROR(__xludf.DUMMYFUNCTION("CONCATENATE(TO_TEXT(MAX(K2:K44)),"" / 104"")"),"92 / 104")</f>
        <v>92 / 104</v>
      </c>
      <c r="O5" s="3" t="s">
        <v>13</v>
      </c>
      <c r="P5" s="1">
        <f>STDEV(K2:K44)</f>
        <v>27.095034953997775</v>
      </c>
    </row>
    <row r="6" spans="1:16" x14ac:dyDescent="0.25">
      <c r="A6" s="1">
        <v>2020003563</v>
      </c>
      <c r="B6" s="2">
        <v>7.5</v>
      </c>
      <c r="C6" s="2">
        <v>3.5</v>
      </c>
      <c r="D6" s="2">
        <v>4</v>
      </c>
      <c r="E6" s="2">
        <v>8</v>
      </c>
      <c r="F6" s="2">
        <v>0</v>
      </c>
      <c r="G6" s="2">
        <v>0</v>
      </c>
      <c r="H6" s="2">
        <v>3</v>
      </c>
      <c r="I6" s="2">
        <v>4</v>
      </c>
      <c r="J6" s="2">
        <v>5</v>
      </c>
      <c r="K6" s="1">
        <f t="shared" si="0"/>
        <v>35</v>
      </c>
    </row>
    <row r="7" spans="1:16" x14ac:dyDescent="0.25">
      <c r="A7" s="1">
        <v>2020008886</v>
      </c>
      <c r="B7" s="2">
        <v>7.5</v>
      </c>
      <c r="C7" s="2">
        <v>5</v>
      </c>
      <c r="D7" s="2">
        <v>4</v>
      </c>
      <c r="E7" s="2">
        <v>7</v>
      </c>
      <c r="F7" s="2">
        <v>5</v>
      </c>
      <c r="G7" s="2">
        <v>4</v>
      </c>
      <c r="H7" s="2">
        <v>4</v>
      </c>
      <c r="I7" s="2">
        <v>13</v>
      </c>
      <c r="J7" s="2">
        <v>5</v>
      </c>
      <c r="K7" s="1">
        <f t="shared" si="0"/>
        <v>54.5</v>
      </c>
      <c r="M7" s="3" t="s">
        <v>14</v>
      </c>
      <c r="N7" s="3" t="s">
        <v>15</v>
      </c>
      <c r="O7" s="3" t="s">
        <v>16</v>
      </c>
      <c r="P7" s="3" t="s">
        <v>17</v>
      </c>
    </row>
    <row r="8" spans="1:16" x14ac:dyDescent="0.25">
      <c r="A8" s="1">
        <v>2020014975</v>
      </c>
      <c r="B8" s="2">
        <v>7</v>
      </c>
      <c r="C8" s="2">
        <v>5</v>
      </c>
      <c r="D8" s="2">
        <v>9</v>
      </c>
      <c r="E8" s="2">
        <v>9</v>
      </c>
      <c r="F8" s="2">
        <v>13</v>
      </c>
      <c r="G8" s="2">
        <v>9</v>
      </c>
      <c r="H8" s="2">
        <v>3</v>
      </c>
      <c r="I8" s="2">
        <v>10</v>
      </c>
      <c r="J8" s="2">
        <v>10</v>
      </c>
      <c r="K8" s="1">
        <f t="shared" si="0"/>
        <v>75</v>
      </c>
      <c r="M8" s="1">
        <f>QUARTILE(K2:K44, 0)</f>
        <v>0</v>
      </c>
      <c r="N8" s="1">
        <f>QUARTILE(K2:K44, 1)</f>
        <v>34.75</v>
      </c>
      <c r="O8" s="1">
        <f>QUARTILE(K2:K44, 2)</f>
        <v>72.5</v>
      </c>
      <c r="P8" s="1">
        <f>QUARTILE(K2:K44, 3)</f>
        <v>82.75</v>
      </c>
    </row>
    <row r="9" spans="1:16" x14ac:dyDescent="0.25">
      <c r="A9" s="1">
        <v>2020015050</v>
      </c>
      <c r="B9" s="2">
        <v>8</v>
      </c>
      <c r="C9" s="2">
        <v>4.5</v>
      </c>
      <c r="D9" s="2">
        <v>4</v>
      </c>
      <c r="E9" s="2">
        <v>8</v>
      </c>
      <c r="F9" s="2">
        <v>5</v>
      </c>
      <c r="G9" s="2">
        <v>7</v>
      </c>
      <c r="H9" s="2">
        <v>4</v>
      </c>
      <c r="I9" s="2">
        <v>13</v>
      </c>
      <c r="J9" s="2">
        <v>10</v>
      </c>
      <c r="K9" s="1">
        <f t="shared" si="0"/>
        <v>63.5</v>
      </c>
    </row>
    <row r="10" spans="1:16" x14ac:dyDescent="0.25">
      <c r="A10" s="1">
        <v>2020015232</v>
      </c>
      <c r="B10" s="2">
        <v>7.5</v>
      </c>
      <c r="C10" s="2">
        <v>5</v>
      </c>
      <c r="D10" s="2">
        <v>4</v>
      </c>
      <c r="E10" s="2">
        <v>8</v>
      </c>
      <c r="F10" s="2">
        <v>12</v>
      </c>
      <c r="G10" s="2">
        <v>10</v>
      </c>
      <c r="H10" s="2">
        <v>6</v>
      </c>
      <c r="I10" s="2">
        <v>13</v>
      </c>
      <c r="J10" s="2">
        <v>15</v>
      </c>
      <c r="K10" s="1">
        <f t="shared" si="0"/>
        <v>80.5</v>
      </c>
    </row>
    <row r="11" spans="1:16" x14ac:dyDescent="0.25">
      <c r="A11" s="1">
        <v>2020017429</v>
      </c>
      <c r="B11" s="2">
        <v>2</v>
      </c>
      <c r="C11" s="2">
        <v>3.5</v>
      </c>
      <c r="D11" s="2">
        <v>4</v>
      </c>
      <c r="E11" s="2">
        <v>7</v>
      </c>
      <c r="F11" s="2">
        <v>3</v>
      </c>
      <c r="G11" s="2">
        <v>7</v>
      </c>
      <c r="H11" s="2">
        <v>2</v>
      </c>
      <c r="I11" s="2">
        <v>5</v>
      </c>
      <c r="J11" s="2">
        <v>0</v>
      </c>
      <c r="K11" s="1">
        <f t="shared" si="0"/>
        <v>33.5</v>
      </c>
    </row>
    <row r="12" spans="1:16" x14ac:dyDescent="0.25">
      <c r="A12" s="1">
        <v>2020018159</v>
      </c>
      <c r="B12" s="2">
        <v>8</v>
      </c>
      <c r="C12" s="2">
        <v>5</v>
      </c>
      <c r="D12" s="2">
        <v>8</v>
      </c>
      <c r="E12" s="2">
        <v>8</v>
      </c>
      <c r="F12" s="2">
        <v>8</v>
      </c>
      <c r="G12" s="2">
        <v>9</v>
      </c>
      <c r="H12" s="2">
        <v>10</v>
      </c>
      <c r="I12" s="2">
        <v>13</v>
      </c>
      <c r="J12" s="2">
        <v>15</v>
      </c>
      <c r="K12" s="1">
        <f t="shared" si="0"/>
        <v>84</v>
      </c>
    </row>
    <row r="13" spans="1:16" x14ac:dyDescent="0.25">
      <c r="A13" s="1">
        <v>2020022660</v>
      </c>
      <c r="B13" s="2">
        <v>7.5</v>
      </c>
      <c r="C13" s="2">
        <v>4.5</v>
      </c>
      <c r="D13" s="2">
        <v>2</v>
      </c>
      <c r="E13" s="2">
        <v>7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">
        <f t="shared" si="0"/>
        <v>28</v>
      </c>
    </row>
    <row r="14" spans="1:16" x14ac:dyDescent="0.25">
      <c r="A14" s="1">
        <v>2020023445</v>
      </c>
      <c r="B14" s="2">
        <v>7.5</v>
      </c>
      <c r="C14" s="2">
        <v>5</v>
      </c>
      <c r="D14" s="2">
        <v>5</v>
      </c>
      <c r="E14" s="2">
        <v>8</v>
      </c>
      <c r="F14" s="2">
        <v>5</v>
      </c>
      <c r="G14" s="2">
        <v>7</v>
      </c>
      <c r="H14" s="2">
        <v>3</v>
      </c>
      <c r="I14" s="2">
        <v>5</v>
      </c>
      <c r="J14" s="2">
        <v>5</v>
      </c>
      <c r="K14" s="1">
        <f t="shared" si="0"/>
        <v>50.5</v>
      </c>
    </row>
    <row r="15" spans="1:16" x14ac:dyDescent="0.25">
      <c r="A15" s="1">
        <v>2020026880</v>
      </c>
      <c r="K15" s="1">
        <f t="shared" si="0"/>
        <v>0</v>
      </c>
    </row>
    <row r="16" spans="1:16" x14ac:dyDescent="0.25">
      <c r="A16" s="1">
        <v>2020028377</v>
      </c>
      <c r="B16" s="2">
        <v>8</v>
      </c>
      <c r="C16" s="2">
        <v>4.5</v>
      </c>
      <c r="D16" s="2">
        <v>6</v>
      </c>
      <c r="E16" s="2">
        <v>8</v>
      </c>
      <c r="F16" s="2">
        <v>3</v>
      </c>
      <c r="G16" s="2">
        <v>10</v>
      </c>
      <c r="H16" s="2">
        <v>4</v>
      </c>
      <c r="I16" s="2">
        <v>6</v>
      </c>
      <c r="J16" s="2">
        <v>10</v>
      </c>
      <c r="K16" s="1">
        <f t="shared" si="0"/>
        <v>59.5</v>
      </c>
    </row>
    <row r="17" spans="1:11" x14ac:dyDescent="0.25">
      <c r="A17" s="1">
        <v>2020028604</v>
      </c>
      <c r="B17" s="2">
        <v>8</v>
      </c>
      <c r="C17" s="2">
        <v>2.5</v>
      </c>
      <c r="D17" s="2">
        <v>3</v>
      </c>
      <c r="E17" s="2">
        <v>5</v>
      </c>
      <c r="F17" s="2">
        <v>0</v>
      </c>
      <c r="G17" s="2">
        <v>3</v>
      </c>
      <c r="H17" s="2">
        <v>1</v>
      </c>
      <c r="I17" s="2">
        <v>3</v>
      </c>
      <c r="J17" s="2">
        <v>3</v>
      </c>
      <c r="K17" s="1">
        <f t="shared" si="0"/>
        <v>28.5</v>
      </c>
    </row>
    <row r="18" spans="1:11" x14ac:dyDescent="0.25">
      <c r="A18" s="1">
        <v>2020030819</v>
      </c>
      <c r="B18" s="2">
        <v>8</v>
      </c>
      <c r="C18" s="2">
        <v>5</v>
      </c>
      <c r="D18" s="2">
        <v>5</v>
      </c>
      <c r="E18" s="2">
        <v>7</v>
      </c>
      <c r="F18" s="2">
        <v>8</v>
      </c>
      <c r="G18" s="2">
        <v>10</v>
      </c>
      <c r="H18" s="2">
        <v>10</v>
      </c>
      <c r="I18" s="2">
        <v>13</v>
      </c>
      <c r="J18" s="2">
        <v>19</v>
      </c>
      <c r="K18" s="1">
        <f t="shared" si="0"/>
        <v>85</v>
      </c>
    </row>
    <row r="19" spans="1:11" x14ac:dyDescent="0.25">
      <c r="A19" s="1">
        <v>2020031112</v>
      </c>
      <c r="B19" s="2">
        <v>8</v>
      </c>
      <c r="C19" s="2">
        <v>5</v>
      </c>
      <c r="D19" s="2">
        <v>8</v>
      </c>
      <c r="E19" s="2">
        <v>8</v>
      </c>
      <c r="F19" s="2">
        <v>12</v>
      </c>
      <c r="G19" s="2">
        <v>10</v>
      </c>
      <c r="H19" s="2">
        <v>10</v>
      </c>
      <c r="I19" s="2">
        <v>13</v>
      </c>
      <c r="J19" s="2">
        <v>15</v>
      </c>
      <c r="K19" s="1">
        <f t="shared" si="0"/>
        <v>89</v>
      </c>
    </row>
    <row r="20" spans="1:11" x14ac:dyDescent="0.25">
      <c r="A20" s="1">
        <v>2020031603</v>
      </c>
      <c r="B20" s="2">
        <v>8</v>
      </c>
      <c r="C20" s="2">
        <v>5</v>
      </c>
      <c r="D20" s="2">
        <v>10</v>
      </c>
      <c r="E20" s="2">
        <v>7</v>
      </c>
      <c r="F20" s="2">
        <v>0</v>
      </c>
      <c r="G20" s="2">
        <v>8</v>
      </c>
      <c r="H20" s="2">
        <v>10</v>
      </c>
      <c r="I20" s="2">
        <v>13</v>
      </c>
      <c r="J20" s="2">
        <v>19</v>
      </c>
      <c r="K20" s="1">
        <f t="shared" si="0"/>
        <v>80</v>
      </c>
    </row>
    <row r="21" spans="1:11" x14ac:dyDescent="0.25">
      <c r="A21" s="1">
        <v>2020034739</v>
      </c>
      <c r="B21" s="2">
        <v>8</v>
      </c>
      <c r="C21" s="2">
        <v>4.5</v>
      </c>
      <c r="D21" s="2">
        <v>4</v>
      </c>
      <c r="E21" s="2">
        <v>7</v>
      </c>
      <c r="F21" s="2">
        <v>3</v>
      </c>
      <c r="G21" s="2">
        <v>10</v>
      </c>
      <c r="H21" s="2">
        <v>8</v>
      </c>
      <c r="I21" s="2">
        <v>13</v>
      </c>
      <c r="J21" s="2">
        <v>15</v>
      </c>
      <c r="K21" s="1">
        <f t="shared" si="0"/>
        <v>72.5</v>
      </c>
    </row>
    <row r="22" spans="1:11" x14ac:dyDescent="0.25">
      <c r="A22" s="1">
        <v>2020035114</v>
      </c>
      <c r="B22" s="2">
        <v>8.5</v>
      </c>
      <c r="C22" s="2">
        <v>4</v>
      </c>
      <c r="D22" s="2">
        <v>4</v>
      </c>
      <c r="E22" s="2">
        <v>8</v>
      </c>
      <c r="F22" s="2">
        <v>0</v>
      </c>
      <c r="G22" s="2">
        <v>7</v>
      </c>
      <c r="H22" s="2">
        <v>7</v>
      </c>
      <c r="I22" s="2">
        <v>13</v>
      </c>
      <c r="J22" s="2">
        <v>0</v>
      </c>
      <c r="K22" s="1">
        <f t="shared" si="0"/>
        <v>51.5</v>
      </c>
    </row>
    <row r="23" spans="1:11" x14ac:dyDescent="0.25">
      <c r="A23" s="1">
        <v>2020043281</v>
      </c>
      <c r="B23" s="2">
        <v>8.5</v>
      </c>
      <c r="C23" s="2">
        <v>5</v>
      </c>
      <c r="D23" s="2">
        <v>5</v>
      </c>
      <c r="E23" s="2">
        <v>7</v>
      </c>
      <c r="F23" s="2">
        <v>10</v>
      </c>
      <c r="G23" s="2">
        <v>8</v>
      </c>
      <c r="H23" s="2">
        <v>2</v>
      </c>
      <c r="I23" s="2">
        <v>10</v>
      </c>
      <c r="J23" s="2">
        <v>13</v>
      </c>
      <c r="K23" s="1">
        <f t="shared" si="0"/>
        <v>68.5</v>
      </c>
    </row>
    <row r="24" spans="1:11" x14ac:dyDescent="0.25">
      <c r="A24" s="1">
        <v>2020048868</v>
      </c>
      <c r="B24" s="2">
        <v>7.5</v>
      </c>
      <c r="C24" s="2">
        <v>4</v>
      </c>
      <c r="D24" s="2">
        <v>4</v>
      </c>
      <c r="E24" s="2">
        <v>9</v>
      </c>
      <c r="F24" s="2">
        <v>1</v>
      </c>
      <c r="G24" s="2">
        <v>0</v>
      </c>
      <c r="H24" s="2">
        <v>1</v>
      </c>
      <c r="I24" s="2">
        <v>5</v>
      </c>
      <c r="J24" s="2">
        <v>3</v>
      </c>
      <c r="K24" s="1">
        <f t="shared" si="0"/>
        <v>34.5</v>
      </c>
    </row>
    <row r="25" spans="1:11" x14ac:dyDescent="0.25">
      <c r="A25" s="1">
        <v>2020049861</v>
      </c>
      <c r="B25" s="2">
        <v>7</v>
      </c>
      <c r="C25" s="2">
        <v>5</v>
      </c>
      <c r="D25" s="2">
        <v>9</v>
      </c>
      <c r="E25" s="2">
        <v>8</v>
      </c>
      <c r="F25" s="2">
        <v>12</v>
      </c>
      <c r="G25" s="2">
        <v>10</v>
      </c>
      <c r="H25" s="2">
        <v>10</v>
      </c>
      <c r="I25" s="2">
        <v>13</v>
      </c>
      <c r="J25" s="2">
        <v>18</v>
      </c>
      <c r="K25" s="1">
        <f t="shared" si="0"/>
        <v>92</v>
      </c>
    </row>
    <row r="26" spans="1:11" x14ac:dyDescent="0.25">
      <c r="A26" s="1">
        <v>2020056480</v>
      </c>
      <c r="B26" s="2">
        <v>8.5</v>
      </c>
      <c r="C26" s="2">
        <v>5</v>
      </c>
      <c r="D26" s="2">
        <v>4</v>
      </c>
      <c r="E26" s="2">
        <v>8</v>
      </c>
      <c r="F26" s="2">
        <v>12</v>
      </c>
      <c r="G26" s="2">
        <v>10</v>
      </c>
      <c r="H26" s="2">
        <v>10</v>
      </c>
      <c r="I26" s="2">
        <v>13</v>
      </c>
      <c r="J26" s="2">
        <v>20</v>
      </c>
      <c r="K26" s="1">
        <f t="shared" si="0"/>
        <v>90.5</v>
      </c>
    </row>
    <row r="27" spans="1:11" x14ac:dyDescent="0.25">
      <c r="A27" s="1">
        <v>2020059525</v>
      </c>
      <c r="B27" s="2">
        <v>7</v>
      </c>
      <c r="C27" s="2">
        <v>4.5</v>
      </c>
      <c r="D27" s="2">
        <v>4</v>
      </c>
      <c r="E27" s="2">
        <v>9</v>
      </c>
      <c r="F27" s="2">
        <v>3</v>
      </c>
      <c r="G27" s="2">
        <v>7</v>
      </c>
      <c r="H27" s="2">
        <v>3</v>
      </c>
      <c r="I27" s="2">
        <v>12</v>
      </c>
      <c r="J27" s="2">
        <v>15</v>
      </c>
      <c r="K27" s="1">
        <f t="shared" si="0"/>
        <v>64.5</v>
      </c>
    </row>
    <row r="28" spans="1:11" x14ac:dyDescent="0.25">
      <c r="A28" s="1">
        <v>2020060091</v>
      </c>
      <c r="B28" s="2">
        <v>8.5</v>
      </c>
      <c r="C28" s="2">
        <v>5</v>
      </c>
      <c r="D28" s="2">
        <v>8</v>
      </c>
      <c r="E28" s="2">
        <v>7</v>
      </c>
      <c r="F28" s="2">
        <v>8</v>
      </c>
      <c r="G28" s="2">
        <v>10</v>
      </c>
      <c r="H28" s="2">
        <v>9</v>
      </c>
      <c r="I28" s="2">
        <v>13</v>
      </c>
      <c r="J28" s="2">
        <v>19</v>
      </c>
      <c r="K28" s="1">
        <f t="shared" si="0"/>
        <v>87.5</v>
      </c>
    </row>
    <row r="29" spans="1:11" x14ac:dyDescent="0.25">
      <c r="A29" s="1">
        <v>2020061176</v>
      </c>
      <c r="B29" s="2">
        <v>8.5</v>
      </c>
      <c r="C29" s="2">
        <v>5</v>
      </c>
      <c r="D29" s="2">
        <v>9</v>
      </c>
      <c r="E29" s="2">
        <v>9</v>
      </c>
      <c r="F29" s="2">
        <v>5</v>
      </c>
      <c r="G29" s="2">
        <v>10</v>
      </c>
      <c r="H29" s="2">
        <v>10</v>
      </c>
      <c r="I29" s="2">
        <v>13</v>
      </c>
      <c r="J29" s="2">
        <v>19</v>
      </c>
      <c r="K29" s="1">
        <f t="shared" si="0"/>
        <v>88.5</v>
      </c>
    </row>
    <row r="30" spans="1:11" x14ac:dyDescent="0.25">
      <c r="A30" s="1">
        <v>2020063045</v>
      </c>
      <c r="B30" s="2">
        <v>9</v>
      </c>
      <c r="C30" s="2">
        <v>5</v>
      </c>
      <c r="D30" s="2">
        <v>10</v>
      </c>
      <c r="E30" s="2">
        <v>8</v>
      </c>
      <c r="F30" s="2">
        <v>10</v>
      </c>
      <c r="G30" s="2">
        <v>10</v>
      </c>
      <c r="H30" s="2">
        <v>10</v>
      </c>
      <c r="I30" s="2">
        <v>10</v>
      </c>
      <c r="J30" s="2">
        <v>15</v>
      </c>
      <c r="K30" s="1">
        <f t="shared" si="0"/>
        <v>87</v>
      </c>
    </row>
    <row r="31" spans="1:11" x14ac:dyDescent="0.25">
      <c r="A31" s="1">
        <v>2020064302</v>
      </c>
      <c r="B31" s="2">
        <v>8</v>
      </c>
      <c r="C31" s="2">
        <v>4.5</v>
      </c>
      <c r="D31" s="2">
        <v>7</v>
      </c>
      <c r="E31" s="2">
        <v>6</v>
      </c>
      <c r="F31" s="2">
        <v>8</v>
      </c>
      <c r="G31" s="2">
        <v>10</v>
      </c>
      <c r="H31" s="2">
        <v>10</v>
      </c>
      <c r="I31" s="2">
        <v>13</v>
      </c>
      <c r="J31" s="2">
        <v>15</v>
      </c>
      <c r="K31" s="1">
        <f t="shared" si="0"/>
        <v>81.5</v>
      </c>
    </row>
    <row r="32" spans="1:11" x14ac:dyDescent="0.25">
      <c r="A32" s="1">
        <v>2020068331</v>
      </c>
      <c r="B32" s="2">
        <v>8</v>
      </c>
      <c r="C32" s="2">
        <v>3</v>
      </c>
      <c r="D32" s="2">
        <v>4</v>
      </c>
      <c r="E32" s="2">
        <v>8</v>
      </c>
      <c r="F32" s="2">
        <v>1</v>
      </c>
      <c r="G32" s="2">
        <v>0</v>
      </c>
      <c r="H32" s="2">
        <v>1</v>
      </c>
      <c r="I32" s="2">
        <v>5</v>
      </c>
      <c r="J32" s="2">
        <v>0</v>
      </c>
      <c r="K32" s="1">
        <f t="shared" si="0"/>
        <v>30</v>
      </c>
    </row>
    <row r="33" spans="1:11" x14ac:dyDescent="0.25">
      <c r="A33" s="1">
        <v>2020070164</v>
      </c>
      <c r="B33" s="2">
        <v>7</v>
      </c>
      <c r="C33" s="2">
        <v>3</v>
      </c>
      <c r="D33" s="2">
        <v>0</v>
      </c>
      <c r="E33" s="2">
        <v>7</v>
      </c>
      <c r="F33" s="2">
        <v>1</v>
      </c>
      <c r="G33" s="2">
        <v>0</v>
      </c>
      <c r="H33" s="2">
        <v>1</v>
      </c>
      <c r="I33" s="2">
        <v>1</v>
      </c>
      <c r="J33" s="2">
        <v>3</v>
      </c>
      <c r="K33" s="1">
        <f t="shared" si="0"/>
        <v>23</v>
      </c>
    </row>
    <row r="34" spans="1:11" x14ac:dyDescent="0.25">
      <c r="A34" s="1">
        <v>2020070837</v>
      </c>
      <c r="B34" s="2">
        <v>8</v>
      </c>
      <c r="C34" s="2">
        <v>5</v>
      </c>
      <c r="D34" s="2">
        <v>4</v>
      </c>
      <c r="E34" s="2">
        <v>9</v>
      </c>
      <c r="F34" s="2">
        <v>8</v>
      </c>
      <c r="G34" s="2">
        <v>8</v>
      </c>
      <c r="H34" s="2">
        <v>10</v>
      </c>
      <c r="I34" s="2">
        <v>10</v>
      </c>
      <c r="J34" s="2">
        <v>15</v>
      </c>
      <c r="K34" s="1">
        <f t="shared" si="0"/>
        <v>77</v>
      </c>
    </row>
    <row r="35" spans="1:11" x14ac:dyDescent="0.25">
      <c r="A35" s="1">
        <v>2020076608</v>
      </c>
      <c r="B35" s="2">
        <v>7.5</v>
      </c>
      <c r="C35" s="2">
        <v>4.5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1">
        <f t="shared" si="0"/>
        <v>12</v>
      </c>
    </row>
    <row r="36" spans="1:11" x14ac:dyDescent="0.25">
      <c r="A36" s="1">
        <v>2020078768</v>
      </c>
      <c r="B36" s="2">
        <v>8.5</v>
      </c>
      <c r="C36" s="2">
        <v>5</v>
      </c>
      <c r="D36" s="2">
        <v>4</v>
      </c>
      <c r="E36" s="2">
        <v>8</v>
      </c>
      <c r="F36" s="2">
        <v>8</v>
      </c>
      <c r="G36" s="2">
        <v>9</v>
      </c>
      <c r="H36" s="2">
        <v>2</v>
      </c>
      <c r="I36" s="2">
        <v>12</v>
      </c>
      <c r="J36" s="2">
        <v>19</v>
      </c>
      <c r="K36" s="1">
        <f t="shared" si="0"/>
        <v>75.5</v>
      </c>
    </row>
    <row r="37" spans="1:11" x14ac:dyDescent="0.25">
      <c r="A37" s="1">
        <v>2020078822</v>
      </c>
      <c r="B37" s="2">
        <v>8.5</v>
      </c>
      <c r="C37" s="2">
        <v>5</v>
      </c>
      <c r="D37" s="2">
        <v>6</v>
      </c>
      <c r="E37" s="2">
        <v>8</v>
      </c>
      <c r="F37" s="2">
        <v>12</v>
      </c>
      <c r="G37" s="2">
        <v>10</v>
      </c>
      <c r="H37" s="2">
        <v>8</v>
      </c>
      <c r="I37" s="2">
        <v>13</v>
      </c>
      <c r="J37" s="2">
        <v>20</v>
      </c>
      <c r="K37" s="1">
        <f t="shared" si="0"/>
        <v>90.5</v>
      </c>
    </row>
    <row r="38" spans="1:11" x14ac:dyDescent="0.25">
      <c r="A38" s="1">
        <v>2020079234</v>
      </c>
      <c r="B38" s="2">
        <v>6</v>
      </c>
      <c r="C38" s="2">
        <v>3.5</v>
      </c>
      <c r="D38" s="2">
        <v>2</v>
      </c>
      <c r="E38" s="2">
        <v>6</v>
      </c>
      <c r="F38" s="2">
        <v>0</v>
      </c>
      <c r="G38" s="2">
        <v>0</v>
      </c>
      <c r="H38" s="2">
        <v>3</v>
      </c>
      <c r="I38" s="2">
        <v>0</v>
      </c>
      <c r="J38" s="2">
        <v>3</v>
      </c>
      <c r="K38" s="1">
        <f t="shared" si="0"/>
        <v>23.5</v>
      </c>
    </row>
    <row r="39" spans="1:11" x14ac:dyDescent="0.25">
      <c r="A39" s="1">
        <v>2020081830</v>
      </c>
      <c r="B39" s="2">
        <v>7.5</v>
      </c>
      <c r="C39" s="2">
        <v>3</v>
      </c>
      <c r="D39" s="2">
        <v>0</v>
      </c>
      <c r="E39" s="2">
        <v>6</v>
      </c>
      <c r="F39" s="2">
        <v>0</v>
      </c>
      <c r="G39" s="2">
        <v>0</v>
      </c>
      <c r="H39" s="2">
        <v>4</v>
      </c>
      <c r="I39" s="2">
        <v>3</v>
      </c>
      <c r="J39" s="2">
        <v>3</v>
      </c>
      <c r="K39" s="1">
        <f t="shared" si="0"/>
        <v>26.5</v>
      </c>
    </row>
    <row r="40" spans="1:11" x14ac:dyDescent="0.25">
      <c r="A40" s="1">
        <v>2020087183</v>
      </c>
      <c r="B40" s="2">
        <v>8.5</v>
      </c>
      <c r="C40" s="2">
        <v>5</v>
      </c>
      <c r="D40" s="2">
        <v>4</v>
      </c>
      <c r="E40" s="2">
        <v>8</v>
      </c>
      <c r="F40" s="2">
        <v>8</v>
      </c>
      <c r="G40" s="2">
        <v>8</v>
      </c>
      <c r="H40" s="2">
        <v>4</v>
      </c>
      <c r="I40" s="2">
        <v>10</v>
      </c>
      <c r="J40" s="2">
        <v>10</v>
      </c>
      <c r="K40" s="1">
        <f t="shared" si="0"/>
        <v>65.5</v>
      </c>
    </row>
    <row r="41" spans="1:11" x14ac:dyDescent="0.25">
      <c r="A41" s="1">
        <v>2020090791</v>
      </c>
      <c r="B41" s="2">
        <v>8</v>
      </c>
      <c r="C41" s="2">
        <v>4.5</v>
      </c>
      <c r="D41" s="2">
        <v>9</v>
      </c>
      <c r="E41" s="2">
        <v>7</v>
      </c>
      <c r="F41" s="2">
        <v>12</v>
      </c>
      <c r="G41" s="2">
        <v>7</v>
      </c>
      <c r="H41" s="2">
        <v>6</v>
      </c>
      <c r="I41" s="2">
        <v>10</v>
      </c>
      <c r="J41" s="2">
        <v>10</v>
      </c>
      <c r="K41" s="1">
        <f t="shared" si="0"/>
        <v>73.5</v>
      </c>
    </row>
    <row r="42" spans="1:11" x14ac:dyDescent="0.25">
      <c r="A42" s="1">
        <v>2020091676</v>
      </c>
      <c r="B42" s="2">
        <v>8.5</v>
      </c>
      <c r="C42" s="2">
        <v>5</v>
      </c>
      <c r="D42" s="2">
        <v>10</v>
      </c>
      <c r="E42" s="2">
        <v>7</v>
      </c>
      <c r="F42" s="2">
        <v>13</v>
      </c>
      <c r="G42" s="2">
        <v>10</v>
      </c>
      <c r="H42" s="2">
        <v>10</v>
      </c>
      <c r="I42" s="2">
        <v>13</v>
      </c>
      <c r="J42" s="2">
        <v>15</v>
      </c>
      <c r="K42" s="1">
        <f t="shared" si="0"/>
        <v>91.5</v>
      </c>
    </row>
    <row r="43" spans="1:11" x14ac:dyDescent="0.25">
      <c r="A43" s="1">
        <v>2020094148</v>
      </c>
      <c r="B43" s="2">
        <v>8</v>
      </c>
      <c r="C43" s="2">
        <v>4.5</v>
      </c>
      <c r="D43" s="2">
        <v>10</v>
      </c>
      <c r="E43" s="2">
        <v>7</v>
      </c>
      <c r="F43" s="2">
        <v>8</v>
      </c>
      <c r="G43" s="2">
        <v>10</v>
      </c>
      <c r="H43" s="2">
        <v>10</v>
      </c>
      <c r="I43" s="2">
        <v>13</v>
      </c>
      <c r="J43" s="2">
        <v>18</v>
      </c>
      <c r="K43" s="1">
        <f t="shared" si="0"/>
        <v>88.5</v>
      </c>
    </row>
    <row r="44" spans="1:11" x14ac:dyDescent="0.25">
      <c r="A44" s="1">
        <v>2020097010</v>
      </c>
      <c r="B44" s="2">
        <v>9</v>
      </c>
      <c r="C44" s="2">
        <v>5</v>
      </c>
      <c r="D44" s="2">
        <v>7</v>
      </c>
      <c r="E44" s="2">
        <v>8</v>
      </c>
      <c r="F44" s="2">
        <v>8</v>
      </c>
      <c r="G44" s="2">
        <v>10</v>
      </c>
      <c r="H44" s="2">
        <v>10</v>
      </c>
      <c r="I44" s="2">
        <v>13</v>
      </c>
      <c r="J44" s="2">
        <v>10</v>
      </c>
      <c r="K44" s="1">
        <f t="shared" si="0"/>
        <v>80</v>
      </c>
    </row>
  </sheetData>
  <autoFilter ref="A1:Z44" xr:uid="{00000000-0009-0000-0000-000000000000}"/>
  <phoneticPr fontId="3" type="noConversion"/>
  <conditionalFormatting sqref="A1:Z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18FF-8DE8-4FEE-8580-BA88162256F8}">
  <dimension ref="A1:L43"/>
  <sheetViews>
    <sheetView tabSelected="1" workbookViewId="0">
      <selection activeCell="O10" sqref="O10"/>
    </sheetView>
  </sheetViews>
  <sheetFormatPr defaultRowHeight="13.2" x14ac:dyDescent="0.25"/>
  <cols>
    <col min="1" max="1" width="11.6640625" bestFit="1" customWidth="1"/>
    <col min="2" max="2" width="23.5546875" bestFit="1" customWidth="1"/>
  </cols>
  <sheetData>
    <row r="1" spans="1:12" ht="13.8" thickBot="1" x14ac:dyDescent="0.3">
      <c r="A1" s="5"/>
      <c r="B1" s="5" t="s">
        <v>26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>
        <v>80</v>
      </c>
      <c r="L1">
        <v>1000</v>
      </c>
    </row>
    <row r="2" spans="1:12" x14ac:dyDescent="0.25">
      <c r="A2" s="6">
        <v>2020023445</v>
      </c>
      <c r="B2">
        <f>MOD((A2*9+A2*4),1234)</f>
        <v>1195</v>
      </c>
      <c r="C2">
        <v>10</v>
      </c>
      <c r="D2">
        <v>8</v>
      </c>
      <c r="E2">
        <v>0</v>
      </c>
      <c r="F2">
        <v>6</v>
      </c>
      <c r="G2">
        <v>5</v>
      </c>
      <c r="H2">
        <v>6</v>
      </c>
      <c r="I2">
        <v>0</v>
      </c>
      <c r="J2">
        <v>0</v>
      </c>
      <c r="K2">
        <f>SUM(C2:J2)</f>
        <v>35</v>
      </c>
      <c r="L2">
        <f>K2/8*10</f>
        <v>43.75</v>
      </c>
    </row>
    <row r="3" spans="1:12" x14ac:dyDescent="0.25">
      <c r="A3" s="6">
        <v>2020043281</v>
      </c>
      <c r="B3">
        <f t="shared" ref="B3:B43" si="0">MOD((A3*9+A3*4),1234)</f>
        <v>1157</v>
      </c>
      <c r="C3">
        <v>10</v>
      </c>
      <c r="D3">
        <v>8</v>
      </c>
      <c r="E3">
        <v>8.5</v>
      </c>
      <c r="F3">
        <v>8.5</v>
      </c>
      <c r="G3">
        <v>5</v>
      </c>
      <c r="H3">
        <v>0</v>
      </c>
      <c r="I3">
        <v>9</v>
      </c>
      <c r="J3">
        <v>0</v>
      </c>
      <c r="K3">
        <f t="shared" ref="K3:K43" si="1">SUM(C3:J3)</f>
        <v>49</v>
      </c>
      <c r="L3">
        <f t="shared" ref="L3:L43" si="2">K3/8*10</f>
        <v>61.25</v>
      </c>
    </row>
    <row r="4" spans="1:12" x14ac:dyDescent="0.25">
      <c r="A4" s="6">
        <v>2020070164</v>
      </c>
      <c r="B4">
        <f t="shared" si="0"/>
        <v>180</v>
      </c>
      <c r="C4">
        <v>0</v>
      </c>
      <c r="D4">
        <v>0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f t="shared" si="1"/>
        <v>5</v>
      </c>
      <c r="L4">
        <f t="shared" si="2"/>
        <v>6.25</v>
      </c>
    </row>
    <row r="5" spans="1:12" x14ac:dyDescent="0.25">
      <c r="A5" s="6">
        <v>2020017429</v>
      </c>
      <c r="B5">
        <f t="shared" si="0"/>
        <v>729</v>
      </c>
      <c r="C5">
        <v>10</v>
      </c>
      <c r="D5">
        <v>0</v>
      </c>
      <c r="E5">
        <v>8.5</v>
      </c>
      <c r="F5">
        <v>8.5</v>
      </c>
      <c r="G5">
        <v>6</v>
      </c>
      <c r="H5">
        <v>0</v>
      </c>
      <c r="I5">
        <v>0</v>
      </c>
      <c r="J5">
        <v>0</v>
      </c>
      <c r="K5">
        <f t="shared" si="1"/>
        <v>33</v>
      </c>
      <c r="L5">
        <f t="shared" si="2"/>
        <v>41.25</v>
      </c>
    </row>
    <row r="6" spans="1:12" x14ac:dyDescent="0.25">
      <c r="A6" s="6">
        <v>2016049907</v>
      </c>
      <c r="B6">
        <f t="shared" si="0"/>
        <v>441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  <c r="K6">
        <f t="shared" si="1"/>
        <v>5</v>
      </c>
      <c r="L6">
        <f t="shared" si="2"/>
        <v>6.25</v>
      </c>
    </row>
    <row r="7" spans="1:12" x14ac:dyDescent="0.25">
      <c r="A7" s="6">
        <v>2020064302</v>
      </c>
      <c r="B7">
        <f t="shared" si="0"/>
        <v>482</v>
      </c>
      <c r="C7">
        <v>10</v>
      </c>
      <c r="D7">
        <v>10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f t="shared" si="1"/>
        <v>25</v>
      </c>
      <c r="L7">
        <f t="shared" si="2"/>
        <v>31.25</v>
      </c>
    </row>
    <row r="8" spans="1:12" x14ac:dyDescent="0.25">
      <c r="A8" s="6">
        <v>2020031603</v>
      </c>
      <c r="B8">
        <f t="shared" si="0"/>
        <v>1125</v>
      </c>
      <c r="C8">
        <v>10</v>
      </c>
      <c r="D8">
        <v>10</v>
      </c>
      <c r="E8">
        <v>8.5</v>
      </c>
      <c r="F8">
        <v>8.5</v>
      </c>
      <c r="G8">
        <v>8</v>
      </c>
      <c r="H8">
        <v>0</v>
      </c>
      <c r="I8">
        <v>9</v>
      </c>
      <c r="J8">
        <v>10</v>
      </c>
      <c r="K8">
        <f t="shared" si="1"/>
        <v>64</v>
      </c>
      <c r="L8">
        <f t="shared" si="2"/>
        <v>80</v>
      </c>
    </row>
    <row r="9" spans="1:12" x14ac:dyDescent="0.25">
      <c r="A9" s="6">
        <v>2020078822</v>
      </c>
      <c r="B9">
        <f t="shared" si="0"/>
        <v>440</v>
      </c>
      <c r="C9">
        <v>10</v>
      </c>
      <c r="D9">
        <v>8</v>
      </c>
      <c r="E9">
        <v>0</v>
      </c>
      <c r="F9">
        <v>8.5</v>
      </c>
      <c r="G9">
        <v>5</v>
      </c>
      <c r="H9">
        <v>0</v>
      </c>
      <c r="I9">
        <v>0</v>
      </c>
      <c r="J9">
        <v>10</v>
      </c>
      <c r="K9">
        <f t="shared" si="1"/>
        <v>41.5</v>
      </c>
      <c r="L9">
        <f t="shared" si="2"/>
        <v>51.875</v>
      </c>
    </row>
    <row r="10" spans="1:12" x14ac:dyDescent="0.25">
      <c r="A10" s="6">
        <v>2020030819</v>
      </c>
      <c r="B10">
        <f t="shared" si="0"/>
        <v>805</v>
      </c>
      <c r="C10">
        <v>10</v>
      </c>
      <c r="D10">
        <v>10</v>
      </c>
      <c r="E10">
        <v>10</v>
      </c>
      <c r="F10">
        <v>8.5</v>
      </c>
      <c r="G10">
        <v>8</v>
      </c>
      <c r="H10">
        <v>0</v>
      </c>
      <c r="I10">
        <v>0</v>
      </c>
      <c r="J10">
        <v>0</v>
      </c>
      <c r="K10">
        <f t="shared" si="1"/>
        <v>46.5</v>
      </c>
      <c r="L10">
        <f t="shared" si="2"/>
        <v>58.125</v>
      </c>
    </row>
    <row r="11" spans="1:12" x14ac:dyDescent="0.25">
      <c r="A11" s="6">
        <v>2020068331</v>
      </c>
      <c r="B11">
        <f t="shared" si="0"/>
        <v>1031</v>
      </c>
      <c r="C11">
        <v>5</v>
      </c>
      <c r="D11">
        <v>6</v>
      </c>
      <c r="E11">
        <v>8.5</v>
      </c>
      <c r="F11">
        <v>6</v>
      </c>
      <c r="G11">
        <v>5</v>
      </c>
      <c r="H11">
        <v>0</v>
      </c>
      <c r="I11">
        <v>0</v>
      </c>
      <c r="J11">
        <v>0</v>
      </c>
      <c r="K11">
        <f t="shared" si="1"/>
        <v>30.5</v>
      </c>
      <c r="L11">
        <f t="shared" si="2"/>
        <v>38.125</v>
      </c>
    </row>
    <row r="12" spans="1:12" x14ac:dyDescent="0.25">
      <c r="A12" s="6">
        <v>2020059525</v>
      </c>
      <c r="B12">
        <f t="shared" si="0"/>
        <v>81</v>
      </c>
      <c r="C12">
        <v>10</v>
      </c>
      <c r="D12">
        <v>10</v>
      </c>
      <c r="E12">
        <v>10</v>
      </c>
      <c r="F12">
        <v>8.5</v>
      </c>
      <c r="G12">
        <v>5</v>
      </c>
      <c r="H12">
        <v>0</v>
      </c>
      <c r="I12">
        <v>0</v>
      </c>
      <c r="J12">
        <v>0</v>
      </c>
      <c r="K12">
        <f t="shared" si="1"/>
        <v>43.5</v>
      </c>
      <c r="L12">
        <f t="shared" si="2"/>
        <v>54.375</v>
      </c>
    </row>
    <row r="13" spans="1:12" x14ac:dyDescent="0.25">
      <c r="A13" s="6">
        <v>2020003563</v>
      </c>
      <c r="B13">
        <f t="shared" si="0"/>
        <v>635</v>
      </c>
      <c r="C13">
        <v>0</v>
      </c>
      <c r="D13">
        <v>0</v>
      </c>
      <c r="E13">
        <v>0</v>
      </c>
      <c r="F13">
        <v>8.5</v>
      </c>
      <c r="G13">
        <v>5</v>
      </c>
      <c r="H13">
        <v>0</v>
      </c>
      <c r="I13">
        <v>0</v>
      </c>
      <c r="J13">
        <v>0</v>
      </c>
      <c r="K13">
        <f t="shared" si="1"/>
        <v>13.5</v>
      </c>
      <c r="L13">
        <f t="shared" si="2"/>
        <v>16.875</v>
      </c>
    </row>
    <row r="14" spans="1:12" x14ac:dyDescent="0.25">
      <c r="A14" s="6">
        <v>2020060091</v>
      </c>
      <c r="B14">
        <f t="shared" si="0"/>
        <v>35</v>
      </c>
      <c r="C14">
        <v>10</v>
      </c>
      <c r="D14">
        <v>10</v>
      </c>
      <c r="E14">
        <v>8.5</v>
      </c>
      <c r="F14">
        <v>8.5</v>
      </c>
      <c r="G14">
        <v>7</v>
      </c>
      <c r="H14">
        <v>0</v>
      </c>
      <c r="I14">
        <v>0</v>
      </c>
      <c r="J14">
        <v>10</v>
      </c>
      <c r="K14">
        <f t="shared" si="1"/>
        <v>54</v>
      </c>
      <c r="L14">
        <f t="shared" si="2"/>
        <v>67.5</v>
      </c>
    </row>
    <row r="15" spans="1:12" x14ac:dyDescent="0.25">
      <c r="A15" s="6">
        <v>2020076608</v>
      </c>
      <c r="B15">
        <f t="shared" si="0"/>
        <v>40</v>
      </c>
      <c r="C15">
        <v>10</v>
      </c>
      <c r="D15">
        <v>10</v>
      </c>
      <c r="E15">
        <v>0</v>
      </c>
      <c r="F15">
        <v>0</v>
      </c>
      <c r="G15">
        <v>5</v>
      </c>
      <c r="H15">
        <v>0</v>
      </c>
      <c r="I15">
        <v>0</v>
      </c>
      <c r="J15">
        <v>0</v>
      </c>
      <c r="K15">
        <f t="shared" si="1"/>
        <v>25</v>
      </c>
      <c r="L15">
        <f t="shared" si="2"/>
        <v>31.25</v>
      </c>
    </row>
    <row r="16" spans="1:12" x14ac:dyDescent="0.25">
      <c r="A16" s="6">
        <v>2020081830</v>
      </c>
      <c r="B16">
        <f t="shared" si="0"/>
        <v>56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f t="shared" si="1"/>
        <v>5</v>
      </c>
      <c r="L16">
        <f t="shared" si="2"/>
        <v>6.25</v>
      </c>
    </row>
    <row r="17" spans="1:12" x14ac:dyDescent="0.25">
      <c r="A17" s="6">
        <v>2020097010</v>
      </c>
      <c r="B17">
        <f t="shared" si="0"/>
        <v>1190</v>
      </c>
      <c r="C17">
        <v>10</v>
      </c>
      <c r="D17">
        <v>8</v>
      </c>
      <c r="E17">
        <v>8.5</v>
      </c>
      <c r="F17">
        <v>8.5</v>
      </c>
      <c r="G17">
        <v>8</v>
      </c>
      <c r="H17">
        <v>0</v>
      </c>
      <c r="I17">
        <v>9</v>
      </c>
      <c r="J17">
        <v>0</v>
      </c>
      <c r="K17">
        <f t="shared" si="1"/>
        <v>52</v>
      </c>
      <c r="L17">
        <f t="shared" si="2"/>
        <v>65</v>
      </c>
    </row>
    <row r="18" spans="1:12" x14ac:dyDescent="0.25">
      <c r="A18" s="6">
        <v>2020034739</v>
      </c>
      <c r="B18">
        <f t="shared" si="0"/>
        <v>1171</v>
      </c>
      <c r="C18">
        <v>10</v>
      </c>
      <c r="D18">
        <v>10</v>
      </c>
      <c r="E18">
        <v>8.5</v>
      </c>
      <c r="F18">
        <v>9.5</v>
      </c>
      <c r="G18">
        <v>6</v>
      </c>
      <c r="H18">
        <v>0</v>
      </c>
      <c r="I18">
        <v>0</v>
      </c>
      <c r="J18">
        <v>10</v>
      </c>
      <c r="K18">
        <f t="shared" si="1"/>
        <v>54</v>
      </c>
      <c r="L18">
        <f t="shared" si="2"/>
        <v>67.5</v>
      </c>
    </row>
    <row r="19" spans="1:12" x14ac:dyDescent="0.25">
      <c r="A19" s="6">
        <v>2020028377</v>
      </c>
      <c r="B19">
        <f t="shared" si="0"/>
        <v>1143</v>
      </c>
      <c r="C19">
        <v>10</v>
      </c>
      <c r="D19">
        <v>2</v>
      </c>
      <c r="E19">
        <v>8.5</v>
      </c>
      <c r="F19">
        <v>6</v>
      </c>
      <c r="G19">
        <v>5</v>
      </c>
      <c r="H19">
        <v>0</v>
      </c>
      <c r="I19">
        <v>0</v>
      </c>
      <c r="J19">
        <v>0</v>
      </c>
      <c r="K19">
        <f t="shared" si="1"/>
        <v>31.5</v>
      </c>
      <c r="L19">
        <f t="shared" si="2"/>
        <v>39.375</v>
      </c>
    </row>
    <row r="20" spans="1:12" x14ac:dyDescent="0.25">
      <c r="A20" s="6">
        <v>2017069598</v>
      </c>
      <c r="B20">
        <f t="shared" si="0"/>
        <v>796</v>
      </c>
      <c r="C20">
        <v>10</v>
      </c>
      <c r="D20">
        <v>10</v>
      </c>
      <c r="E20">
        <v>8.5</v>
      </c>
      <c r="F20">
        <v>8.5</v>
      </c>
      <c r="G20">
        <v>5</v>
      </c>
      <c r="H20">
        <v>0</v>
      </c>
      <c r="I20">
        <v>0</v>
      </c>
      <c r="J20">
        <v>0</v>
      </c>
      <c r="K20">
        <f t="shared" si="1"/>
        <v>42</v>
      </c>
      <c r="L20">
        <f t="shared" si="2"/>
        <v>52.5</v>
      </c>
    </row>
    <row r="21" spans="1:12" x14ac:dyDescent="0.25">
      <c r="A21" s="6">
        <v>2020094148</v>
      </c>
      <c r="B21">
        <f t="shared" si="0"/>
        <v>1004</v>
      </c>
      <c r="C21">
        <v>10</v>
      </c>
      <c r="D21">
        <v>10</v>
      </c>
      <c r="E21">
        <v>10</v>
      </c>
      <c r="F21">
        <v>6</v>
      </c>
      <c r="G21">
        <v>5</v>
      </c>
      <c r="H21">
        <v>0</v>
      </c>
      <c r="I21">
        <v>9</v>
      </c>
      <c r="J21">
        <v>0</v>
      </c>
      <c r="K21">
        <f t="shared" si="1"/>
        <v>50</v>
      </c>
      <c r="L21">
        <f t="shared" si="2"/>
        <v>62.5</v>
      </c>
    </row>
    <row r="22" spans="1:12" x14ac:dyDescent="0.25">
      <c r="A22" s="6">
        <v>2016056599</v>
      </c>
      <c r="B22">
        <f t="shared" si="0"/>
        <v>1057</v>
      </c>
      <c r="C22">
        <v>10</v>
      </c>
      <c r="D22">
        <v>6</v>
      </c>
      <c r="E22">
        <v>0</v>
      </c>
      <c r="F22">
        <v>8.5</v>
      </c>
      <c r="G22">
        <v>5</v>
      </c>
      <c r="H22">
        <v>0</v>
      </c>
      <c r="I22">
        <v>0</v>
      </c>
      <c r="J22">
        <v>0</v>
      </c>
      <c r="K22">
        <f t="shared" si="1"/>
        <v>29.5</v>
      </c>
      <c r="L22">
        <f t="shared" si="2"/>
        <v>36.875</v>
      </c>
    </row>
    <row r="23" spans="1:12" x14ac:dyDescent="0.25">
      <c r="A23" s="6">
        <v>2020079234</v>
      </c>
      <c r="B23">
        <f t="shared" si="0"/>
        <v>860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0</v>
      </c>
      <c r="J23">
        <v>0</v>
      </c>
      <c r="K23">
        <f t="shared" si="1"/>
        <v>5</v>
      </c>
      <c r="L23">
        <f t="shared" si="2"/>
        <v>6.25</v>
      </c>
    </row>
    <row r="24" spans="1:12" x14ac:dyDescent="0.25">
      <c r="A24" s="6">
        <v>2020087183</v>
      </c>
      <c r="B24">
        <f t="shared" si="0"/>
        <v>541</v>
      </c>
      <c r="C24">
        <v>0</v>
      </c>
      <c r="D24">
        <v>0</v>
      </c>
      <c r="E24">
        <v>0</v>
      </c>
      <c r="F24">
        <v>0</v>
      </c>
      <c r="G24">
        <v>5</v>
      </c>
      <c r="H24">
        <v>0</v>
      </c>
      <c r="I24">
        <v>0</v>
      </c>
      <c r="J24">
        <v>0</v>
      </c>
      <c r="K24">
        <f t="shared" si="1"/>
        <v>5</v>
      </c>
      <c r="L24">
        <f t="shared" si="2"/>
        <v>6.25</v>
      </c>
    </row>
    <row r="25" spans="1:12" x14ac:dyDescent="0.25">
      <c r="A25" s="6">
        <v>2020048868</v>
      </c>
      <c r="B25">
        <f t="shared" si="0"/>
        <v>982</v>
      </c>
      <c r="C25">
        <v>10</v>
      </c>
      <c r="D25">
        <v>0</v>
      </c>
      <c r="E25">
        <v>8.5</v>
      </c>
      <c r="F25">
        <v>0</v>
      </c>
      <c r="G25">
        <v>5</v>
      </c>
      <c r="H25">
        <v>0</v>
      </c>
      <c r="I25">
        <v>0</v>
      </c>
      <c r="J25">
        <v>0</v>
      </c>
      <c r="K25">
        <f t="shared" si="1"/>
        <v>23.5</v>
      </c>
      <c r="L25">
        <f t="shared" si="2"/>
        <v>29.375</v>
      </c>
    </row>
    <row r="26" spans="1:12" x14ac:dyDescent="0.25">
      <c r="A26" s="6">
        <v>2020091676</v>
      </c>
      <c r="B26">
        <f t="shared" si="0"/>
        <v>952</v>
      </c>
      <c r="C26">
        <v>10</v>
      </c>
      <c r="D26">
        <v>10</v>
      </c>
      <c r="E26">
        <v>0</v>
      </c>
      <c r="F26">
        <v>8.5</v>
      </c>
      <c r="G26">
        <v>8</v>
      </c>
      <c r="H26">
        <v>0</v>
      </c>
      <c r="I26">
        <v>0</v>
      </c>
      <c r="J26">
        <v>10</v>
      </c>
      <c r="K26">
        <f t="shared" si="1"/>
        <v>46.5</v>
      </c>
      <c r="L26">
        <f t="shared" si="2"/>
        <v>58.125</v>
      </c>
    </row>
    <row r="27" spans="1:12" x14ac:dyDescent="0.25">
      <c r="A27" s="6">
        <v>2020028604</v>
      </c>
      <c r="B27">
        <f t="shared" si="0"/>
        <v>392</v>
      </c>
      <c r="C27">
        <v>10</v>
      </c>
      <c r="D27">
        <v>2</v>
      </c>
      <c r="E27">
        <v>0</v>
      </c>
      <c r="F27">
        <v>0</v>
      </c>
      <c r="G27">
        <v>6</v>
      </c>
      <c r="H27">
        <v>0</v>
      </c>
      <c r="I27">
        <v>0</v>
      </c>
      <c r="J27">
        <v>0</v>
      </c>
      <c r="K27">
        <f t="shared" si="1"/>
        <v>18</v>
      </c>
      <c r="L27">
        <f t="shared" si="2"/>
        <v>22.5</v>
      </c>
    </row>
    <row r="28" spans="1:12" x14ac:dyDescent="0.25">
      <c r="A28" s="6">
        <v>2020022660</v>
      </c>
      <c r="B28">
        <f t="shared" si="0"/>
        <v>862</v>
      </c>
      <c r="C28">
        <v>5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f t="shared" si="1"/>
        <v>10</v>
      </c>
      <c r="L28">
        <f t="shared" si="2"/>
        <v>12.5</v>
      </c>
    </row>
    <row r="29" spans="1:12" x14ac:dyDescent="0.25">
      <c r="A29" s="6">
        <v>2020015232</v>
      </c>
      <c r="B29">
        <f t="shared" si="0"/>
        <v>550</v>
      </c>
      <c r="C29">
        <v>10</v>
      </c>
      <c r="D29">
        <v>2</v>
      </c>
      <c r="E29">
        <v>8.5</v>
      </c>
      <c r="F29">
        <v>0</v>
      </c>
      <c r="G29">
        <v>5</v>
      </c>
      <c r="H29">
        <v>0</v>
      </c>
      <c r="I29">
        <v>0</v>
      </c>
      <c r="J29">
        <v>0</v>
      </c>
      <c r="K29">
        <f t="shared" si="1"/>
        <v>25.5</v>
      </c>
      <c r="L29">
        <f t="shared" si="2"/>
        <v>31.875</v>
      </c>
    </row>
    <row r="30" spans="1:12" x14ac:dyDescent="0.25">
      <c r="A30" s="6">
        <v>2020015050</v>
      </c>
      <c r="B30">
        <f t="shared" si="0"/>
        <v>652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0</v>
      </c>
      <c r="J30">
        <v>0</v>
      </c>
      <c r="K30">
        <f t="shared" si="1"/>
        <v>5</v>
      </c>
      <c r="L30">
        <f t="shared" si="2"/>
        <v>6.25</v>
      </c>
    </row>
    <row r="31" spans="1:12" x14ac:dyDescent="0.25">
      <c r="A31" s="6">
        <v>2020061176</v>
      </c>
      <c r="B31">
        <f t="shared" si="0"/>
        <v>566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f t="shared" si="1"/>
        <v>5</v>
      </c>
      <c r="L31">
        <f t="shared" si="2"/>
        <v>6.25</v>
      </c>
    </row>
    <row r="32" spans="1:12" x14ac:dyDescent="0.25">
      <c r="A32" s="6">
        <v>2020035114</v>
      </c>
      <c r="B32">
        <f t="shared" si="0"/>
        <v>1110</v>
      </c>
      <c r="C32">
        <v>5</v>
      </c>
      <c r="D32">
        <v>0</v>
      </c>
      <c r="E32">
        <v>1.5</v>
      </c>
      <c r="F32">
        <v>0</v>
      </c>
      <c r="G32">
        <v>5</v>
      </c>
      <c r="H32">
        <v>0</v>
      </c>
      <c r="I32">
        <v>0</v>
      </c>
      <c r="J32">
        <v>0</v>
      </c>
      <c r="K32">
        <f t="shared" si="1"/>
        <v>11.5</v>
      </c>
      <c r="L32">
        <f t="shared" si="2"/>
        <v>14.375</v>
      </c>
    </row>
    <row r="33" spans="1:12" x14ac:dyDescent="0.25">
      <c r="A33" s="6">
        <v>2016025796</v>
      </c>
      <c r="B33">
        <f t="shared" si="0"/>
        <v>434</v>
      </c>
      <c r="C33">
        <v>10</v>
      </c>
      <c r="D33">
        <v>8</v>
      </c>
      <c r="E33">
        <v>0</v>
      </c>
      <c r="F33">
        <v>6</v>
      </c>
      <c r="G33">
        <v>8</v>
      </c>
      <c r="H33">
        <v>0</v>
      </c>
      <c r="I33">
        <v>0</v>
      </c>
      <c r="J33">
        <v>10</v>
      </c>
      <c r="K33">
        <f t="shared" si="1"/>
        <v>42</v>
      </c>
      <c r="L33">
        <f t="shared" si="2"/>
        <v>52.5</v>
      </c>
    </row>
    <row r="34" spans="1:12" x14ac:dyDescent="0.25">
      <c r="A34" s="6">
        <v>2020018159</v>
      </c>
      <c r="B34">
        <f t="shared" si="0"/>
        <v>347</v>
      </c>
      <c r="C34">
        <v>10</v>
      </c>
      <c r="D34">
        <v>8</v>
      </c>
      <c r="E34">
        <v>10</v>
      </c>
      <c r="F34">
        <v>8.5</v>
      </c>
      <c r="G34">
        <v>7</v>
      </c>
      <c r="H34">
        <v>0</v>
      </c>
      <c r="I34">
        <v>0</v>
      </c>
      <c r="J34">
        <v>0</v>
      </c>
      <c r="K34">
        <f t="shared" si="1"/>
        <v>43.5</v>
      </c>
      <c r="L34">
        <f t="shared" si="2"/>
        <v>54.375</v>
      </c>
    </row>
    <row r="35" spans="1:12" x14ac:dyDescent="0.25">
      <c r="A35" s="6">
        <v>2020090791</v>
      </c>
      <c r="B35">
        <f t="shared" si="0"/>
        <v>553</v>
      </c>
      <c r="C35">
        <v>0</v>
      </c>
      <c r="D35"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0</v>
      </c>
      <c r="K35">
        <f t="shared" si="1"/>
        <v>5</v>
      </c>
      <c r="L35">
        <f t="shared" si="2"/>
        <v>6.25</v>
      </c>
    </row>
    <row r="36" spans="1:12" x14ac:dyDescent="0.25">
      <c r="A36" s="6">
        <v>2020031112</v>
      </c>
      <c r="B36">
        <f t="shared" si="0"/>
        <v>912</v>
      </c>
      <c r="C36">
        <v>10</v>
      </c>
      <c r="D36">
        <v>10</v>
      </c>
      <c r="E36">
        <v>8.5</v>
      </c>
      <c r="F36">
        <v>8.5</v>
      </c>
      <c r="G36">
        <v>5</v>
      </c>
      <c r="H36">
        <v>6</v>
      </c>
      <c r="I36">
        <v>9</v>
      </c>
      <c r="J36">
        <v>0</v>
      </c>
      <c r="K36">
        <f t="shared" si="1"/>
        <v>57</v>
      </c>
      <c r="L36">
        <f t="shared" si="2"/>
        <v>71.25</v>
      </c>
    </row>
    <row r="37" spans="1:12" x14ac:dyDescent="0.25">
      <c r="A37" s="6">
        <v>2020014975</v>
      </c>
      <c r="B37">
        <f t="shared" si="0"/>
        <v>911</v>
      </c>
      <c r="C37">
        <v>10</v>
      </c>
      <c r="D37">
        <v>10</v>
      </c>
      <c r="E37">
        <v>10</v>
      </c>
      <c r="F37">
        <v>8.5</v>
      </c>
      <c r="G37">
        <v>8</v>
      </c>
      <c r="H37">
        <v>0</v>
      </c>
      <c r="I37">
        <v>0</v>
      </c>
      <c r="J37">
        <v>0</v>
      </c>
      <c r="K37">
        <f t="shared" si="1"/>
        <v>46.5</v>
      </c>
      <c r="L37">
        <f t="shared" si="2"/>
        <v>58.125</v>
      </c>
    </row>
    <row r="38" spans="1:12" x14ac:dyDescent="0.25">
      <c r="A38" s="6">
        <v>2020008886</v>
      </c>
      <c r="B38">
        <f t="shared" si="0"/>
        <v>730</v>
      </c>
      <c r="C38">
        <v>10</v>
      </c>
      <c r="D38">
        <v>6</v>
      </c>
      <c r="E38">
        <v>8.5</v>
      </c>
      <c r="F38">
        <v>6</v>
      </c>
      <c r="G38">
        <v>5</v>
      </c>
      <c r="H38">
        <v>0</v>
      </c>
      <c r="I38">
        <v>9</v>
      </c>
      <c r="J38">
        <v>0</v>
      </c>
      <c r="K38">
        <f t="shared" si="1"/>
        <v>44.5</v>
      </c>
      <c r="L38">
        <f t="shared" si="2"/>
        <v>55.625</v>
      </c>
    </row>
    <row r="39" spans="1:12" x14ac:dyDescent="0.25">
      <c r="A39" s="6">
        <v>2020056480</v>
      </c>
      <c r="B39">
        <f t="shared" si="0"/>
        <v>1218</v>
      </c>
      <c r="C39">
        <v>10</v>
      </c>
      <c r="D39">
        <v>10</v>
      </c>
      <c r="E39">
        <v>10</v>
      </c>
      <c r="F39">
        <v>8.5</v>
      </c>
      <c r="G39">
        <v>8</v>
      </c>
      <c r="H39">
        <v>10</v>
      </c>
      <c r="I39">
        <v>0</v>
      </c>
      <c r="J39">
        <v>10</v>
      </c>
      <c r="K39">
        <f t="shared" si="1"/>
        <v>66.5</v>
      </c>
      <c r="L39">
        <f t="shared" si="2"/>
        <v>83.125</v>
      </c>
    </row>
    <row r="40" spans="1:12" x14ac:dyDescent="0.25">
      <c r="A40" s="6">
        <v>2020063045</v>
      </c>
      <c r="B40">
        <f t="shared" si="0"/>
        <v>183</v>
      </c>
      <c r="C40">
        <v>0</v>
      </c>
      <c r="D40">
        <v>0</v>
      </c>
      <c r="E40">
        <v>0</v>
      </c>
      <c r="F40">
        <v>0</v>
      </c>
      <c r="G40">
        <v>5</v>
      </c>
      <c r="H40">
        <v>0</v>
      </c>
      <c r="I40">
        <v>0</v>
      </c>
      <c r="J40">
        <v>0</v>
      </c>
      <c r="K40">
        <f t="shared" si="1"/>
        <v>5</v>
      </c>
      <c r="L40">
        <f t="shared" si="2"/>
        <v>6.25</v>
      </c>
    </row>
    <row r="41" spans="1:12" x14ac:dyDescent="0.25">
      <c r="A41" s="6">
        <v>2020078768</v>
      </c>
      <c r="B41">
        <f t="shared" si="0"/>
        <v>972</v>
      </c>
      <c r="C41">
        <v>10</v>
      </c>
      <c r="D41">
        <v>8</v>
      </c>
      <c r="E41">
        <v>0</v>
      </c>
      <c r="F41">
        <v>0</v>
      </c>
      <c r="G41">
        <v>5</v>
      </c>
      <c r="H41">
        <v>0</v>
      </c>
      <c r="I41">
        <v>9</v>
      </c>
      <c r="J41">
        <v>0</v>
      </c>
      <c r="K41">
        <f t="shared" si="1"/>
        <v>32</v>
      </c>
      <c r="L41">
        <f t="shared" si="2"/>
        <v>40</v>
      </c>
    </row>
    <row r="42" spans="1:12" x14ac:dyDescent="0.25">
      <c r="A42" s="6">
        <v>2020049861</v>
      </c>
      <c r="B42">
        <f t="shared" si="0"/>
        <v>317</v>
      </c>
      <c r="C42">
        <v>10</v>
      </c>
      <c r="D42">
        <v>10</v>
      </c>
      <c r="E42">
        <v>10</v>
      </c>
      <c r="F42">
        <v>8.5</v>
      </c>
      <c r="G42">
        <v>8</v>
      </c>
      <c r="H42">
        <v>6</v>
      </c>
      <c r="I42">
        <v>0</v>
      </c>
      <c r="J42">
        <v>10</v>
      </c>
      <c r="K42">
        <f t="shared" si="1"/>
        <v>62.5</v>
      </c>
      <c r="L42">
        <f t="shared" si="2"/>
        <v>78.125</v>
      </c>
    </row>
    <row r="43" spans="1:12" x14ac:dyDescent="0.25">
      <c r="A43" s="6">
        <v>2020070837</v>
      </c>
      <c r="B43">
        <f t="shared" si="0"/>
        <v>291</v>
      </c>
      <c r="C43">
        <v>10</v>
      </c>
      <c r="D43">
        <v>10</v>
      </c>
      <c r="E43">
        <v>0</v>
      </c>
      <c r="F43">
        <v>6</v>
      </c>
      <c r="G43">
        <v>5</v>
      </c>
      <c r="H43">
        <v>0</v>
      </c>
      <c r="I43">
        <v>0</v>
      </c>
      <c r="J43">
        <v>0</v>
      </c>
      <c r="K43">
        <f t="shared" si="1"/>
        <v>31</v>
      </c>
      <c r="L43">
        <f t="shared" si="2"/>
        <v>38.75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mid-term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Jiun Bae</cp:lastModifiedBy>
  <dcterms:modified xsi:type="dcterms:W3CDTF">2020-12-17T15:20:35Z</dcterms:modified>
</cp:coreProperties>
</file>