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"/>
    </mc:Choice>
  </mc:AlternateContent>
  <xr:revisionPtr revIDLastSave="3" documentId="13_ncr:1_{DD076A20-EBEF-45B7-A83B-072DAFD9DB8B}" xr6:coauthVersionLast="47" xr6:coauthVersionMax="47" xr10:uidLastSave="{A24E2BB8-3462-4B60-93E2-BE2922844C09}"/>
  <bookViews>
    <workbookView xWindow="-93" yWindow="-93" windowWidth="25786" windowHeight="13986" tabRatio="601" xr2:uid="{00000000-000D-0000-FFFF-FFFF00000000}"/>
  </bookViews>
  <sheets>
    <sheet name="Unit_TC" sheetId="1" r:id="rId1"/>
    <sheet name="SWUTR-Issue List" sheetId="3" r:id="rId2"/>
  </sheets>
  <definedNames>
    <definedName name="_xlnm._FilterDatabase" localSheetId="1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List'!$B$2:$K$6</definedName>
    <definedName name="_xlnm.Print_Titles" localSheetId="1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<sst xmlns="http://schemas.openxmlformats.org/spreadsheetml/2006/main" count="304" uniqueCount="66">
  <si>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</si>
  <si>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</si>
  <si>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</si>
  <si>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</si>
  <si>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</si>
  <si>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</si>
  <si>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</si>
  <si>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</si>
  <si>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</si>
  <si>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</si>
  <si>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</si>
  <si>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</si>
  <si>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</si>
  <si>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</si>
  <si>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</si>
  <si>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</si>
  <si>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</si>
  <si>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</si>
  <si>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</si>
  <si>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</si>
  <si>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</si>
  <si>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</si>
  <si>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</si>
  <si>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</si>
  <si>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</si>
  <si>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</si>
  <si>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</si>
  <si>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</si>
  <si>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</si>
  <si>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</si>
  <si>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</si>
  <si>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</si>
  <si>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</si>
  <si>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</si>
  <si>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</si>
  <si>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</si>
  <si>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</si>
  <si>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</si>
  <si>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</si>
  <si>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</si>
  <si>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</si>
  <si>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</si>
  <si>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</si>
  <si>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</si>
  <si>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</si>
  <si>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</si>
  <si>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</si>
  <si>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</si>
  <si>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</si>
  <si>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</si>
  <si>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</si>
  <si>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</si>
  <si>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</si>
  <si>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</si>
  <si>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</si>
  <si>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</si>
  <si>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</si>
  <si>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</si>
  <si>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</si>
  <si>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</si>
  <si>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</si>
  <si>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Design and Code mismatch</t>
  </si>
  <si>
    <t>Todo</t>
  </si>
  <si>
    <t>SWUTS.2.2.59_1</t>
    <phoneticPr fontId="3" type="noConversion"/>
  </si>
  <si>
    <t>SWDDS.2.2.59</t>
    <phoneticPr fontId="3" type="noConversion"/>
  </si>
  <si>
    <r>
      <rPr>
        <sz val="11"/>
        <color theme="1"/>
        <rFont val="Arial Unicode MS"/>
        <family val="2"/>
        <charset val="129"/>
      </rPr>
      <t xml:space="preserve">CT에서는 존재하지만 SWDDS에서는 존재하지 않는 코드
</t>
    </r>
    <r>
      <rPr>
        <sz val="11"/>
        <color theme="1"/>
        <rFont val="Calibri"/>
        <family val="2"/>
      </rPr>
      <t xml:space="preserve">
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</si>
</sst>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  <charset val="129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97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28" fillId="0" borderId="1" xfId="0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0" fillId="3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/>
    </xf>
    <xf numFmtId="10" fontId="22" fillId="3" borderId="1" xfId="3" applyNumberFormat="1" applyFont="1" applyFill="1" applyBorder="1" applyAlignment="1">
      <alignment horizontal="center" vertical="center" wrapText="1"/>
    </xf>
    <xf numFmtId="14" fontId="10" fillId="3" borderId="1" xfId="5" applyNumberFormat="1" applyFont="1" applyFill="1" applyBorder="1" applyAlignment="1">
      <alignment horizontal="center" vertical="center"/>
    </xf>
    <xf numFmtId="0" fontId="10" fillId="3" borderId="2" xfId="5" applyFont="1" applyFill="1" applyBorder="1" applyAlignment="1">
      <alignment horizontal="left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10" fillId="4" borderId="1" xfId="5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  <xf numFmtId="0" fontId="31" fillId="3" borderId="2" xfId="3" applyFont="1" applyFill="1" applyBorder="1" applyAlignment="1">
      <alignment horizontal="left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5218545</xdr:colOff>
      <xdr:row>6</xdr:row>
      <xdr:rowOff>15394</xdr:rowOff>
    </xdr:from>
    <xdr:to>
      <xdr:col>3</xdr:col>
      <xdr:colOff>7238068</xdr:colOff>
      <xdr:row>6</xdr:row>
      <xdr:rowOff>2327049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F5AE1E-358D-4220-8D6F-784EC939D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8787" y="1293090"/>
          <a:ext cx="2019523" cy="2311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72"/>
  <sheetViews>
    <sheetView showGridLines="0" tabSelected="1" topLeftCell="A9" zoomScale="40" zoomScaleNormal="40" workbookViewId="0">
      <selection activeCell="O33" sqref="O33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69" t="s">
        <v>0</v>
      </c>
      <c r="C10" s="4" t="s">
        <v>1</v>
      </c>
      <c r="D10" s="69" t="s">
        <v>2</v>
      </c>
      <c r="E10" s="69" t="s">
        <v>3</v>
      </c>
      <c r="F10" s="69" t="s">
        <v>4</v>
      </c>
      <c r="G10" s="70" t="s">
        <v>5</v>
      </c>
      <c r="H10" s="69" t="s">
        <v>6</v>
      </c>
      <c r="I10" s="69" t="s">
        <v>7</v>
      </c>
      <c r="J10" s="82" t="s">
        <v>8</v>
      </c>
      <c r="K10" s="82" t="s">
        <v>9</v>
      </c>
      <c r="L10" s="70" t="s">
        <v>10</v>
      </c>
      <c r="M10" s="69" t="s">
        <v>11</v>
      </c>
      <c r="N10" s="69" t="s">
        <v>12</v>
      </c>
      <c r="O10" s="69" t="s">
        <v>13</v>
      </c>
      <c r="P10" s="76"/>
      <c r="Q10" s="76"/>
      <c r="R10" s="79" t="s">
        <v>14</v>
      </c>
      <c r="S10" s="76"/>
      <c r="T10" s="76"/>
      <c r="U10" s="76"/>
      <c r="V10" s="80" t="s">
        <v>15</v>
      </c>
      <c r="W10" s="76"/>
      <c r="X10" s="76"/>
      <c r="Y10" s="76"/>
      <c r="Z10" s="81" t="s">
        <v>16</v>
      </c>
      <c r="AA10" s="69" t="s">
        <v>17</v>
      </c>
      <c r="AB10" s="7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6"/>
      <c r="C11" s="69" t="s">
        <v>19</v>
      </c>
      <c r="D11" s="76"/>
      <c r="E11" s="76"/>
      <c r="F11" s="76"/>
      <c r="G11" s="83"/>
      <c r="H11" s="69"/>
      <c r="I11" s="69"/>
      <c r="J11" s="76"/>
      <c r="K11" s="76"/>
      <c r="L11" s="71"/>
      <c r="M11" s="69"/>
      <c r="N11" s="69"/>
      <c r="O11" s="69" t="s">
        <v>20</v>
      </c>
      <c r="P11" s="6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77" t="s">
        <v>18</v>
      </c>
      <c r="V11" s="6" t="s">
        <v>26</v>
      </c>
      <c r="W11" s="5" t="s">
        <v>27</v>
      </c>
      <c r="X11" s="5" t="s">
        <v>28</v>
      </c>
      <c r="Y11" s="79" t="s">
        <v>18</v>
      </c>
      <c r="Z11" s="76"/>
      <c r="AA11" s="76"/>
      <c r="AB11" s="7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6"/>
      <c r="C12" s="76"/>
      <c r="D12" s="76"/>
      <c r="E12" s="76"/>
      <c r="F12" s="76"/>
      <c r="G12" s="84"/>
      <c r="H12" s="85"/>
      <c r="I12" s="69"/>
      <c r="J12" s="75"/>
      <c r="K12" s="75"/>
      <c r="L12" s="72"/>
      <c r="M12" s="69"/>
      <c r="N12" s="69"/>
      <c r="O12" s="75"/>
      <c r="P12" s="76"/>
      <c r="Q12" s="7">
        <f>SUM(Q13:Q42)</f>
        <v>0</v>
      </c>
      <c r="R12" s="6" t="str">
        <f>IFERROR(S12/T12,"N/A")</f>
        <v>N/A</v>
      </c>
      <c r="S12" s="55" t="e">
        <f>SUM(#REF!)</f>
        <v>#REF!</v>
      </c>
      <c r="T12" s="37" t="e">
        <f>SUM(#REF!)</f>
        <v>#REF!</v>
      </c>
      <c r="U12" s="78"/>
      <c r="V12" s="6" t="str">
        <f>IFERROR(W12/X12,"N/A")</f>
        <v>N/A</v>
      </c>
      <c r="W12" s="37" t="e">
        <f>SUM(#REF!)</f>
        <v>#REF!</v>
      </c>
      <c r="X12" s="37" t="e">
        <f>SUM(#REF!)</f>
        <v>#REF!</v>
      </c>
      <c r="Y12" s="76"/>
      <c r="Z12" s="76"/>
      <c r="AA12" s="76"/>
      <c r="AB12" s="7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96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2" si="0">$B14&amp;".xls"</f>
        <v>.xls</v>
      </c>
      <c r="J14" s="9" t="s">
        <v>29</v>
      </c>
      <c r="K14" s="9" t="s">
        <v>59</v>
      </c>
      <c r="L14" s="96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96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96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96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96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96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96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96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96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96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96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96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96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96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96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96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96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96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96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96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96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96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96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96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96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96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96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96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96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96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96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96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96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96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96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96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96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96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96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96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96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96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96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96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96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96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96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96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96"/>
      <c r="M62" s="10" t="str">
        <f t="shared" ref="M62:N72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96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96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96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96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96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96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96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96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96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96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</sheetData>
  <sortState xmlns:xlrd2="http://schemas.microsoft.com/office/spreadsheetml/2017/richdata2" ref="B6:AA674">
    <sortCondition ref="B6"/>
  </sortState>
  <mergeCells count="23"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23" priority="50" operator="equal">
      <formula>"NA"</formula>
    </cfRule>
    <cfRule type="cellIs" dxfId="22" priority="51" operator="equal">
      <formula>"Fail"</formula>
    </cfRule>
    <cfRule type="cellIs" dxfId="21" priority="52" operator="equal">
      <formula>"Pass"</formula>
    </cfRule>
  </conditionalFormatting>
  <conditionalFormatting sqref="O13:O42">
    <cfRule type="cellIs" dxfId="20" priority="45" operator="equal">
      <formula>$O$7</formula>
    </cfRule>
    <cfRule type="cellIs" dxfId="19" priority="46" operator="equal">
      <formula>$O$6</formula>
    </cfRule>
    <cfRule type="cellIs" dxfId="18" priority="47" operator="equal">
      <formula>$O$5</formula>
    </cfRule>
    <cfRule type="cellIs" dxfId="17" priority="48" operator="equal">
      <formula>$O$4</formula>
    </cfRule>
    <cfRule type="cellIs" dxfId="16" priority="49" operator="equal">
      <formula>"OK"</formula>
    </cfRule>
  </conditionalFormatting>
  <conditionalFormatting sqref="O43:O60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43:O60">
    <cfRule type="cellIs" dxfId="12" priority="9" operator="equal">
      <formula>$O$7</formula>
    </cfRule>
    <cfRule type="cellIs" dxfId="11" priority="10" operator="equal">
      <formula>$O$6</formula>
    </cfRule>
    <cfRule type="cellIs" dxfId="10" priority="11" operator="equal">
      <formula>$O$5</formula>
    </cfRule>
    <cfRule type="cellIs" dxfId="9" priority="12" operator="equal">
      <formula>$O$4</formula>
    </cfRule>
    <cfRule type="cellIs" dxfId="8" priority="13" operator="equal">
      <formula>"OK"</formula>
    </cfRule>
  </conditionalFormatting>
  <conditionalFormatting sqref="O61:O72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61:O72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allowBlank="1" showInputMessage="1" showErrorMessage="1" sqref="J13:J72" xr:uid="{00000000-0002-0000-0000-000000000000}">
      <formula1>$J$2:$J$3</formula1>
    </dataValidation>
    <dataValidation type="list" allowBlank="1" showInputMessage="1" showErrorMessage="1" sqref="K13:K72" xr:uid="{00000000-0002-0000-0000-000001000000}">
      <formula1>$K$2:$K$5</formula1>
    </dataValidation>
    <dataValidation type="list" showInputMessage="1" showErrorMessage="1" sqref="O13:O72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8" sqref="D8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86" t="s">
        <v>31</v>
      </c>
      <c r="C2" s="87"/>
      <c r="D2" s="90" t="s">
        <v>32</v>
      </c>
      <c r="E2" s="91"/>
      <c r="F2" s="92"/>
      <c r="G2" s="23"/>
      <c r="H2" s="23"/>
      <c r="I2" s="24"/>
      <c r="J2" s="24"/>
    </row>
    <row r="3" spans="1:16" s="22" customFormat="1" ht="18" customHeight="1">
      <c r="A3" s="23"/>
      <c r="B3" s="88"/>
      <c r="C3" s="89"/>
      <c r="D3" s="93"/>
      <c r="E3" s="94"/>
      <c r="F3" s="95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0" t="s">
        <v>33</v>
      </c>
      <c r="C6" s="40" t="s">
        <v>34</v>
      </c>
      <c r="D6" s="41" t="s">
        <v>35</v>
      </c>
      <c r="E6" s="42" t="s">
        <v>36</v>
      </c>
      <c r="F6" s="43" t="s">
        <v>37</v>
      </c>
      <c r="G6" s="39" t="s">
        <v>38</v>
      </c>
      <c r="H6" s="38" t="s">
        <v>39</v>
      </c>
      <c r="I6" s="38" t="s">
        <v>40</v>
      </c>
      <c r="J6" s="38" t="s">
        <v>41</v>
      </c>
      <c r="K6" s="38" t="s">
        <v>42</v>
      </c>
      <c r="L6" s="38" t="s">
        <v>43</v>
      </c>
      <c r="M6" s="38" t="s">
        <v>44</v>
      </c>
      <c r="N6" s="38" t="s">
        <v>45</v>
      </c>
      <c r="O6" s="38" t="s">
        <v>46</v>
      </c>
      <c r="P6" s="38" t="s">
        <v>47</v>
      </c>
    </row>
    <row r="7" spans="1:16" ht="198.7" customHeight="1">
      <c r="B7" s="50" t="s">
        <v>63</v>
      </c>
      <c r="C7" s="49">
        <v>44557</v>
      </c>
      <c r="D7" s="60" t="s">
        <v>65</v>
      </c>
      <c r="E7" s="46"/>
      <c r="F7" s="46"/>
      <c r="G7" s="50" t="s">
        <v>64</v>
      </c>
      <c r="H7" s="46"/>
      <c r="I7" s="47"/>
      <c r="J7" s="47"/>
      <c r="K7" s="59" t="s">
        <v>61</v>
      </c>
      <c r="L7" s="48"/>
      <c r="M7" s="46"/>
      <c r="N7" s="46"/>
      <c r="O7" s="46"/>
      <c r="P7" s="46"/>
    </row>
    <row r="8" spans="1:16" ht="161.35" customHeight="1">
      <c r="B8" s="50"/>
      <c r="C8" s="49"/>
      <c r="D8" s="51"/>
      <c r="E8" s="46"/>
      <c r="F8" s="46"/>
      <c r="G8" s="50"/>
      <c r="H8" s="46"/>
      <c r="I8" s="47"/>
      <c r="J8" s="47"/>
      <c r="K8" s="59"/>
      <c r="L8" s="48"/>
      <c r="M8" s="46"/>
      <c r="N8" s="46"/>
      <c r="O8" s="46"/>
      <c r="P8" s="46"/>
    </row>
    <row r="9" spans="1:16" ht="240.35" customHeight="1">
      <c r="B9" s="50"/>
      <c r="C9" s="49"/>
      <c r="D9" s="60"/>
      <c r="E9" s="46"/>
      <c r="F9" s="46"/>
      <c r="G9" s="50"/>
      <c r="H9" s="46"/>
      <c r="I9" s="47"/>
      <c r="J9" s="47"/>
      <c r="K9" s="59"/>
      <c r="L9" s="48"/>
      <c r="M9" s="46"/>
      <c r="N9" s="46"/>
      <c r="O9" s="46"/>
      <c r="P9" s="46"/>
    </row>
    <row r="10" spans="1:16" ht="96.7" customHeight="1">
      <c r="B10" s="50"/>
      <c r="C10" s="49"/>
      <c r="D10" s="60"/>
      <c r="E10" s="46"/>
      <c r="F10" s="46"/>
      <c r="G10" s="50"/>
      <c r="H10" s="46"/>
      <c r="I10" s="47"/>
      <c r="J10" s="47"/>
      <c r="K10" s="59"/>
      <c r="L10" s="48"/>
      <c r="M10" s="46"/>
      <c r="N10" s="46"/>
      <c r="O10" s="46"/>
      <c r="P10" s="46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Unit_TC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2021-12-31T04:49:57Z</dcterms:modified>
</cp:coreProperties>
</file>