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.sharepoint.com/sites/DissertationProject773-HarveyYuan/Shared Documents/Harvey Yuan/"/>
    </mc:Choice>
  </mc:AlternateContent>
  <xr:revisionPtr revIDLastSave="463" documentId="11_E5B34475ADAA7228C14447CC19F180D22C73F02E" xr6:coauthVersionLast="47" xr6:coauthVersionMax="47" xr10:uidLastSave="{C147175A-A355-4EA8-96FA-04E8DA92396B}"/>
  <bookViews>
    <workbookView xWindow="51600" yWindow="-2325" windowWidth="16200" windowHeight="14400" activeTab="2" xr2:uid="{00000000-000D-0000-FFFF-FFFF00000000}"/>
  </bookViews>
  <sheets>
    <sheet name="IFRS" sheetId="1" r:id="rId1"/>
    <sheet name="UK GAAP" sheetId="2" r:id="rId2"/>
    <sheet name="UK GAAP Sankey" sheetId="4" r:id="rId3"/>
    <sheet name="Plan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4" l="1"/>
  <c r="E17" i="4"/>
  <c r="E13" i="4"/>
  <c r="C13" i="4"/>
  <c r="B13" i="4"/>
  <c r="C8" i="4"/>
  <c r="B8" i="4"/>
  <c r="G22" i="1"/>
  <c r="E22" i="1"/>
  <c r="E17" i="1"/>
  <c r="C17" i="1"/>
  <c r="C8" i="1"/>
  <c r="E8" i="1"/>
  <c r="G8" i="1"/>
  <c r="G17" i="1"/>
  <c r="C19" i="1" l="1"/>
  <c r="C22" i="1" s="1"/>
  <c r="G19" i="1"/>
  <c r="E19" i="1"/>
</calcChain>
</file>

<file path=xl/sharedStrings.xml><?xml version="1.0" encoding="utf-8"?>
<sst xmlns="http://schemas.openxmlformats.org/spreadsheetml/2006/main" count="67" uniqueCount="54">
  <si>
    <t>Turnover</t>
  </si>
  <si>
    <t>£</t>
  </si>
  <si>
    <t>Cost Of sales</t>
  </si>
  <si>
    <t>Gross profit</t>
  </si>
  <si>
    <t>Administrative expenses</t>
  </si>
  <si>
    <t>Other operating income</t>
  </si>
  <si>
    <t>Operating (loss)/profit</t>
  </si>
  <si>
    <t>(Loss)/profit before tax</t>
  </si>
  <si>
    <t>Taxation (charge)</t>
  </si>
  <si>
    <t>(Loss)/Profit for the financial year</t>
  </si>
  <si>
    <t>Dividend Income</t>
  </si>
  <si>
    <r>
      <t>Plan</t>
    </r>
    <r>
      <rPr>
        <sz val="11"/>
        <rFont val="Calibri"/>
        <family val="2"/>
      </rPr>
      <t> </t>
    </r>
  </si>
  <si>
    <r>
      <t>Research Phase</t>
    </r>
    <r>
      <rPr>
        <sz val="11"/>
        <rFont val="Calibri"/>
        <family val="2"/>
      </rPr>
      <t> </t>
    </r>
  </si>
  <si>
    <t>Which data visuals are used in Finance </t>
  </si>
  <si>
    <t>Data Visuals used to display income statement </t>
  </si>
  <si>
    <t>Research Papers on experts vs novices and ocular behaviour -- Papers.xlsx </t>
  </si>
  <si>
    <r>
      <t>Design Data Vis</t>
    </r>
    <r>
      <rPr>
        <sz val="11"/>
        <rFont val="Calibri"/>
        <family val="2"/>
      </rPr>
      <t> </t>
    </r>
  </si>
  <si>
    <t>Source Data for Data Visualisation </t>
  </si>
  <si>
    <t>Create Data Vis for P&amp;L -- Looking to create 2 data visuals vs Table </t>
  </si>
  <si>
    <t>Design Questionnaire - Pre and Post </t>
  </si>
  <si>
    <r>
      <t>Data Gathering</t>
    </r>
    <r>
      <rPr>
        <sz val="11"/>
        <rFont val="Calibri"/>
        <family val="2"/>
      </rPr>
      <t> </t>
    </r>
  </si>
  <si>
    <t>Learn how to set up and use eye tracker and gather data </t>
  </si>
  <si>
    <t>Conduct in person data gathering </t>
  </si>
  <si>
    <t>Ask participant questionnaire </t>
  </si>
  <si>
    <r>
      <t>Data Analysis - Evaluation</t>
    </r>
    <r>
      <rPr>
        <sz val="11"/>
        <rFont val="Calibri"/>
        <family val="2"/>
      </rPr>
      <t> </t>
    </r>
  </si>
  <si>
    <t>Evaluate Eye data and compare to scores for visuals </t>
  </si>
  <si>
    <t>Which visuals are better and to set out guidelines such as </t>
  </si>
  <si>
    <t>Accuracy and reliability </t>
  </si>
  <si>
    <t>Appropriate data vis </t>
  </si>
  <si>
    <t>How much info on vis? </t>
  </si>
  <si>
    <t>Formatting - Labels, annotations, legends, print, size </t>
  </si>
  <si>
    <r>
      <t>Project Outputs</t>
    </r>
    <r>
      <rPr>
        <sz val="11"/>
        <rFont val="Calibri"/>
        <family val="2"/>
      </rPr>
      <t> </t>
    </r>
  </si>
  <si>
    <t>Ethics Approval </t>
  </si>
  <si>
    <t>Interim Report </t>
  </si>
  <si>
    <t>Poster Design </t>
  </si>
  <si>
    <t>Oral Presentation </t>
  </si>
  <si>
    <t>Dissertation Submission </t>
  </si>
  <si>
    <t>Start</t>
  </si>
  <si>
    <t>Due</t>
  </si>
  <si>
    <t>Net Product Sales</t>
  </si>
  <si>
    <t>Net Service Sales</t>
  </si>
  <si>
    <t>Total Net Sales</t>
  </si>
  <si>
    <t>Cost of Sales</t>
  </si>
  <si>
    <t>Marketing</t>
  </si>
  <si>
    <t>Rent</t>
  </si>
  <si>
    <t>Maintenance and Repairs</t>
  </si>
  <si>
    <t>Utilities</t>
  </si>
  <si>
    <t>Expenses:</t>
  </si>
  <si>
    <t>Salaries and Benefits</t>
  </si>
  <si>
    <t>Total Operating Expenses:</t>
  </si>
  <si>
    <t>Earnings Before Tax</t>
  </si>
  <si>
    <t>Other Operating Income</t>
  </si>
  <si>
    <t>Taxes</t>
  </si>
  <si>
    <t>Net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</si>
</sst>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64" formatCode="###,##0.00;\(###,##0.00\)"/>
    <numFmt numFmtId="165" formatCode="###,##0;\(###,##0\)"/>
    <numFmt numFmtId="166" formatCode="#,#00;\(#,#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/>
    <xf numFmtId="0" fontId="4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indent="3"/>
    </xf>
    <xf numFmtId="0" fontId="0" fillId="0" borderId="3" xfId="0" applyBorder="1"/>
    <xf numFmtId="42" fontId="0" fillId="0" borderId="0" xfId="1" applyNumberFormat="1" applyFont="1" applyBorder="1"/>
    <xf numFmtId="42" fontId="0" fillId="0" borderId="0" xfId="0" applyNumberFormat="1"/>
    <xf numFmtId="41" fontId="0" fillId="0" borderId="2" xfId="1" applyNumberFormat="1" applyFont="1" applyBorder="1"/>
    <xf numFmtId="41" fontId="0" fillId="0" borderId="0" xfId="1" applyNumberFormat="1" applyFont="1" applyBorder="1"/>
    <xf numFmtId="0" fontId="2" fillId="0" borderId="0" xfId="0" applyFont="1" applyAlignment="1">
      <alignment horizontal="left" indent="4"/>
    </xf>
    <xf numFmtId="0" fontId="0" fillId="0" borderId="2" xfId="0" applyBorder="1" applyAlignment="1">
      <alignment horizontal="left" indent="3"/>
    </xf>
    <xf numFmtId="0" fontId="2" fillId="0" borderId="2" xfId="0" applyFont="1" applyBorder="1"/>
    <xf numFmtId="41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left" indent="4"/>
    </xf>
    <xf numFmtId="41" fontId="0" fillId="0" borderId="1" xfId="0" applyNumberFormat="1" applyBorder="1"/>
    <xf numFmtId="0" fontId="2" fillId="0" borderId="1" xfId="0" applyFont="1" applyBorder="1"/>
    <xf numFmtId="166" fontId="0" fillId="0" borderId="1" xfId="0" applyNumberFormat="1" applyBorder="1"/>
    <xf numFmtId="165" fontId="0" fillId="0" borderId="0" xfId="1" applyNumberFormat="1" applyFont="1" applyAlignment="1">
      <alignment horizontal="right"/>
    </xf>
    <xf numFmtId="165" fontId="0" fillId="0" borderId="4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165" fontId="2" fillId="0" borderId="4" xfId="1" applyNumberFormat="1" applyFont="1" applyBorder="1" applyAlignment="1">
      <alignment horizontal="righ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22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31.140625" bestFit="1" customWidth="1"/>
    <col min="3" max="3" width="24.42578125" customWidth="1"/>
    <col min="4" max="4" width="7.5703125" customWidth="1"/>
    <col min="5" max="5" width="24.42578125" customWidth="1"/>
    <col min="6" max="6" width="7.5703125" customWidth="1"/>
    <col min="7" max="7" width="24.42578125" customWidth="1"/>
  </cols>
  <sheetData>
    <row r="4" spans="1:7" ht="15.75" thickBot="1" x14ac:dyDescent="0.3">
      <c r="A4" s="12"/>
      <c r="B4" s="12"/>
      <c r="C4" s="12">
        <v>2019</v>
      </c>
      <c r="D4" s="12"/>
      <c r="E4" s="12">
        <v>2020</v>
      </c>
      <c r="F4" s="12"/>
      <c r="G4" s="12">
        <v>2021</v>
      </c>
    </row>
    <row r="5" spans="1:7" ht="15.75" thickTop="1" x14ac:dyDescent="0.25">
      <c r="A5" s="2" t="s">
        <v>39</v>
      </c>
      <c r="C5" s="13">
        <v>92256</v>
      </c>
      <c r="D5" s="13"/>
      <c r="E5" s="13">
        <v>97170</v>
      </c>
      <c r="F5" s="13"/>
      <c r="G5" s="13">
        <v>91220</v>
      </c>
    </row>
    <row r="6" spans="1:7" x14ac:dyDescent="0.25">
      <c r="A6" s="2" t="s">
        <v>40</v>
      </c>
      <c r="C6" s="16">
        <v>46035</v>
      </c>
      <c r="D6" s="16"/>
      <c r="E6" s="16">
        <v>56275</v>
      </c>
      <c r="F6" s="16"/>
      <c r="G6" s="16">
        <v>57840</v>
      </c>
    </row>
    <row r="7" spans="1:7" x14ac:dyDescent="0.25">
      <c r="A7" s="19" t="s">
        <v>51</v>
      </c>
      <c r="B7" s="10"/>
      <c r="C7" s="15">
        <v>4243</v>
      </c>
      <c r="D7" s="15"/>
      <c r="E7" s="15">
        <v>1362</v>
      </c>
      <c r="F7" s="15"/>
      <c r="G7" s="15">
        <v>3216</v>
      </c>
    </row>
    <row r="8" spans="1:7" x14ac:dyDescent="0.25">
      <c r="A8" s="17" t="s">
        <v>41</v>
      </c>
      <c r="C8" s="14">
        <f t="shared" ref="C8:E8" si="0">SUM(C5:C7)</f>
        <v>142534</v>
      </c>
      <c r="D8" s="14"/>
      <c r="E8" s="14">
        <f t="shared" si="0"/>
        <v>154807</v>
      </c>
      <c r="F8" s="14"/>
      <c r="G8" s="14">
        <f>SUM(G5:G7)</f>
        <v>152276</v>
      </c>
    </row>
    <row r="9" spans="1:7" x14ac:dyDescent="0.25">
      <c r="C9" s="14"/>
      <c r="D9" s="14"/>
      <c r="E9" s="14"/>
      <c r="F9" s="14"/>
      <c r="G9" s="14"/>
    </row>
    <row r="10" spans="1:7" x14ac:dyDescent="0.25">
      <c r="A10" s="2" t="s">
        <v>47</v>
      </c>
      <c r="C10" s="14"/>
      <c r="D10" s="14"/>
      <c r="E10" s="14"/>
      <c r="F10" s="14"/>
      <c r="G10" s="14"/>
    </row>
    <row r="11" spans="1:7" x14ac:dyDescent="0.25">
      <c r="A11" s="11" t="s">
        <v>43</v>
      </c>
      <c r="C11" s="16">
        <v>6464</v>
      </c>
      <c r="D11" s="16"/>
      <c r="E11" s="16">
        <v>8598</v>
      </c>
      <c r="F11" s="16"/>
      <c r="G11" s="16">
        <v>12184</v>
      </c>
    </row>
    <row r="12" spans="1:7" x14ac:dyDescent="0.25">
      <c r="A12" s="11" t="s">
        <v>42</v>
      </c>
      <c r="C12" s="16">
        <v>22888</v>
      </c>
      <c r="D12" s="16"/>
      <c r="E12" s="16">
        <v>22795</v>
      </c>
      <c r="F12" s="16"/>
      <c r="G12" s="16">
        <v>39351</v>
      </c>
    </row>
    <row r="13" spans="1:7" x14ac:dyDescent="0.25">
      <c r="A13" s="11" t="s">
        <v>44</v>
      </c>
      <c r="C13" s="16">
        <v>20264</v>
      </c>
      <c r="D13" s="16"/>
      <c r="E13" s="16">
        <v>25249</v>
      </c>
      <c r="F13" s="16"/>
      <c r="G13" s="16">
        <v>35977</v>
      </c>
    </row>
    <row r="14" spans="1:7" x14ac:dyDescent="0.25">
      <c r="A14" s="11" t="s">
        <v>45</v>
      </c>
      <c r="B14" s="16">
        <v>11529</v>
      </c>
      <c r="C14" s="16">
        <v>5208</v>
      </c>
      <c r="D14" s="16"/>
      <c r="E14" s="16">
        <v>6368</v>
      </c>
      <c r="F14" s="16"/>
      <c r="G14" s="16">
        <v>11030</v>
      </c>
    </row>
    <row r="15" spans="1:7" x14ac:dyDescent="0.25">
      <c r="A15" s="11" t="s">
        <v>46</v>
      </c>
      <c r="D15" s="16"/>
      <c r="E15" s="16">
        <v>11850</v>
      </c>
      <c r="F15" s="16"/>
      <c r="G15" s="16">
        <v>10487</v>
      </c>
    </row>
    <row r="16" spans="1:7" x14ac:dyDescent="0.25">
      <c r="A16" s="18" t="s">
        <v>48</v>
      </c>
      <c r="B16" s="10"/>
      <c r="C16" s="15">
        <v>38994</v>
      </c>
      <c r="D16" s="15"/>
      <c r="E16" s="15">
        <v>39917</v>
      </c>
      <c r="F16" s="15"/>
      <c r="G16" s="15">
        <v>47336</v>
      </c>
    </row>
    <row r="17" spans="1:7" x14ac:dyDescent="0.25">
      <c r="A17" s="22" t="s">
        <v>49</v>
      </c>
      <c r="B17" s="9"/>
      <c r="C17" s="23">
        <f>SUM(C11:C16)</f>
        <v>93818</v>
      </c>
      <c r="D17" s="23"/>
      <c r="E17" s="23">
        <f>SUM(E11:E16)</f>
        <v>114777</v>
      </c>
      <c r="F17" s="23"/>
      <c r="G17" s="23">
        <f>SUM(G11:G16)</f>
        <v>156365</v>
      </c>
    </row>
    <row r="18" spans="1:7" x14ac:dyDescent="0.25">
      <c r="A18" s="17"/>
      <c r="C18" s="20"/>
      <c r="D18" s="20"/>
      <c r="E18" s="20"/>
      <c r="F18" s="20"/>
      <c r="G18" s="20"/>
    </row>
    <row r="19" spans="1:7" x14ac:dyDescent="0.25">
      <c r="A19" s="2" t="s">
        <v>50</v>
      </c>
      <c r="C19" s="21">
        <f>C8-C17</f>
        <v>48716</v>
      </c>
      <c r="D19" s="21"/>
      <c r="E19" s="21">
        <f>E8-E17</f>
        <v>40030</v>
      </c>
      <c r="F19" s="21"/>
      <c r="G19" s="21">
        <f>G8-G17</f>
        <v>-4089</v>
      </c>
    </row>
    <row r="21" spans="1:7" x14ac:dyDescent="0.25">
      <c r="A21" s="2" t="s">
        <v>52</v>
      </c>
      <c r="C21" s="21">
        <v>11397</v>
      </c>
      <c r="D21" s="21"/>
      <c r="E21" s="21">
        <v>14482</v>
      </c>
      <c r="F21" s="21"/>
      <c r="G21" s="21">
        <v>1120</v>
      </c>
    </row>
    <row r="22" spans="1:7" x14ac:dyDescent="0.25">
      <c r="A22" s="24" t="s">
        <v>53</v>
      </c>
      <c r="B22" s="9"/>
      <c r="C22" s="25">
        <f>C19-C21</f>
        <v>37319</v>
      </c>
      <c r="D22" s="9"/>
      <c r="E22" s="25">
        <f>E19-E21</f>
        <v>25548</v>
      </c>
      <c r="F22" s="9"/>
      <c r="G22" s="25">
        <f>G19-G21</f>
        <v>-5209</v>
      </c>
    </row>
  </sheetData>
  <pageMargins left="0.7" right="0.7" top="0.75" bottom="0.75" header="0.3" footer="0.3"/>
  <pageSetup paperSize="9" orientation="portrait" r:id="rId1"/>
  <ignoredErrors>
    <ignoredError sqref="E8 C8 G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42EA-217A-40CA-AB9B-0095BE7B3E96}">
  <dimension ref="A1:F22"/>
  <sheetViews>
    <sheetView zoomScale="160" zoomScaleNormal="160" workbookViewId="0">
      <selection activeCell="A5" sqref="A5"/>
    </sheetView>
  </sheetViews>
  <sheetFormatPr defaultRowHeight="15" x14ac:dyDescent="0.25"/>
  <cols>
    <col min="1" max="1" width="92.5703125" bestFit="1" customWidth="1"/>
    <col min="2" max="2" width="15.140625" bestFit="1" customWidth="1"/>
    <col min="3" max="3" width="15.140625" customWidth="1"/>
    <col min="4" max="4" width="14.5703125" style="3" customWidth="1"/>
    <col min="5" max="5" width="9.85546875" bestFit="1" customWidth="1"/>
    <col min="6" max="6" width="10.42578125" bestFit="1" customWidth="1"/>
  </cols>
  <sheetData>
    <row r="1" spans="1:6" x14ac:dyDescent="0.25">
      <c r="B1" s="2">
        <v>2018</v>
      </c>
      <c r="D1" s="3">
        <v>2017</v>
      </c>
    </row>
    <row r="2" spans="1:6" x14ac:dyDescent="0.25">
      <c r="B2" s="2" t="s">
        <v>1</v>
      </c>
      <c r="D2" s="3" t="s">
        <v>1</v>
      </c>
    </row>
    <row r="3" spans="1:6" x14ac:dyDescent="0.25">
      <c r="B3" s="2"/>
    </row>
    <row r="4" spans="1:6" x14ac:dyDescent="0.25">
      <c r="B4" s="2"/>
    </row>
    <row r="5" spans="1:6" x14ac:dyDescent="0.25">
      <c r="A5" s="2" t="s">
        <v>0</v>
      </c>
      <c r="B5" s="29">
        <v>4544418</v>
      </c>
      <c r="C5" s="26"/>
      <c r="D5" s="26">
        <v>5014890</v>
      </c>
    </row>
    <row r="6" spans="1:6" ht="15.75" thickBot="1" x14ac:dyDescent="0.3">
      <c r="A6" t="s">
        <v>2</v>
      </c>
      <c r="B6" s="30">
        <v>-641709</v>
      </c>
      <c r="C6" s="28"/>
      <c r="D6" s="27">
        <v>-662196</v>
      </c>
    </row>
    <row r="7" spans="1:6" x14ac:dyDescent="0.25">
      <c r="B7" s="29"/>
      <c r="C7" s="26"/>
      <c r="D7" s="26"/>
    </row>
    <row r="8" spans="1:6" x14ac:dyDescent="0.25">
      <c r="A8" s="2" t="s">
        <v>3</v>
      </c>
      <c r="B8" s="29">
        <v>390709</v>
      </c>
      <c r="C8" s="26"/>
      <c r="D8" s="26">
        <v>4352694</v>
      </c>
      <c r="E8" s="1"/>
      <c r="F8" s="1"/>
    </row>
    <row r="9" spans="1:6" x14ac:dyDescent="0.25">
      <c r="B9" s="29"/>
      <c r="C9" s="26"/>
      <c r="D9" s="26"/>
    </row>
    <row r="10" spans="1:6" x14ac:dyDescent="0.25">
      <c r="A10" t="s">
        <v>4</v>
      </c>
      <c r="B10" s="29">
        <v>-3219971</v>
      </c>
      <c r="C10" s="26"/>
      <c r="D10" s="26">
        <v>-3734210</v>
      </c>
    </row>
    <row r="11" spans="1:6" ht="15.75" thickBot="1" x14ac:dyDescent="0.3">
      <c r="A11" t="s">
        <v>5</v>
      </c>
      <c r="B11" s="30">
        <v>377700</v>
      </c>
      <c r="C11" s="26"/>
      <c r="D11" s="27">
        <v>430563</v>
      </c>
    </row>
    <row r="12" spans="1:6" x14ac:dyDescent="0.25">
      <c r="B12" s="29"/>
      <c r="C12" s="26"/>
      <c r="D12" s="26"/>
    </row>
    <row r="13" spans="1:6" x14ac:dyDescent="0.25">
      <c r="A13" s="2" t="s">
        <v>6</v>
      </c>
      <c r="B13" s="29">
        <v>1060438</v>
      </c>
      <c r="C13" s="26"/>
      <c r="D13" s="26">
        <v>1049047</v>
      </c>
    </row>
    <row r="14" spans="1:6" x14ac:dyDescent="0.25">
      <c r="A14" s="2"/>
      <c r="B14" s="29"/>
      <c r="C14" s="26"/>
      <c r="D14" s="26"/>
    </row>
    <row r="15" spans="1:6" ht="15.75" thickBot="1" x14ac:dyDescent="0.3">
      <c r="A15" t="s">
        <v>10</v>
      </c>
      <c r="B15" s="30">
        <v>566803</v>
      </c>
      <c r="C15" s="26"/>
      <c r="D15" s="27">
        <v>0</v>
      </c>
    </row>
    <row r="16" spans="1:6" x14ac:dyDescent="0.25">
      <c r="B16" s="29"/>
      <c r="C16" s="26"/>
      <c r="D16" s="26"/>
    </row>
    <row r="17" spans="1:4" x14ac:dyDescent="0.25">
      <c r="A17" s="2" t="s">
        <v>7</v>
      </c>
      <c r="B17" s="29">
        <v>1627241</v>
      </c>
      <c r="C17" s="26"/>
      <c r="D17" s="26">
        <v>1049047</v>
      </c>
    </row>
    <row r="18" spans="1:4" x14ac:dyDescent="0.25">
      <c r="A18" s="2"/>
      <c r="B18" s="29"/>
      <c r="C18" s="26"/>
      <c r="D18" s="26"/>
    </row>
    <row r="19" spans="1:4" ht="15.75" thickBot="1" x14ac:dyDescent="0.3">
      <c r="A19" t="s">
        <v>8</v>
      </c>
      <c r="B19" s="30">
        <v>-156651</v>
      </c>
      <c r="C19" s="26"/>
      <c r="D19" s="27">
        <v>400190</v>
      </c>
    </row>
    <row r="20" spans="1:4" x14ac:dyDescent="0.25">
      <c r="B20" s="29"/>
      <c r="C20" s="26"/>
      <c r="D20" s="26"/>
    </row>
    <row r="21" spans="1:4" ht="15.75" thickBot="1" x14ac:dyDescent="0.3">
      <c r="A21" s="2" t="s">
        <v>9</v>
      </c>
      <c r="B21" s="30">
        <v>1470590</v>
      </c>
      <c r="C21" s="26"/>
      <c r="D21" s="27">
        <v>1449237</v>
      </c>
    </row>
    <row r="22" spans="1:4" x14ac:dyDescent="0.25">
      <c r="B22" s="4"/>
      <c r="C22" s="4"/>
      <c r="D2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3A4E-5842-4D21-86FB-C54CE88EF082}">
  <dimension ref="A1:E22"/>
  <sheetViews>
    <sheetView tabSelected="1" topLeftCell="A6" zoomScale="145" zoomScaleNormal="145" workbookViewId="0">
      <selection activeCell="E19" sqref="E19"/>
    </sheetView>
  </sheetViews>
  <sheetFormatPr defaultRowHeight="15" x14ac:dyDescent="0.25"/>
  <cols>
    <col min="1" max="1" width="32" customWidth="1"/>
    <col min="2" max="2" width="15.140625" bestFit="1" customWidth="1"/>
    <col min="3" max="3" width="14.5703125" style="3" customWidth="1"/>
    <col min="4" max="4" width="9.85546875" bestFit="1" customWidth="1"/>
    <col min="5" max="5" width="10.42578125" bestFit="1" customWidth="1"/>
  </cols>
  <sheetData>
    <row r="1" spans="1:5" x14ac:dyDescent="0.25">
      <c r="B1" s="2">
        <v>2018</v>
      </c>
      <c r="C1" s="3">
        <v>2017</v>
      </c>
    </row>
    <row r="2" spans="1:5" x14ac:dyDescent="0.25">
      <c r="B2" s="2" t="s">
        <v>1</v>
      </c>
      <c r="C2" s="3" t="s">
        <v>1</v>
      </c>
    </row>
    <row r="3" spans="1:5" x14ac:dyDescent="0.25">
      <c r="B3" s="2"/>
    </row>
    <row r="4" spans="1:5" x14ac:dyDescent="0.25">
      <c r="B4" s="2"/>
    </row>
    <row r="5" spans="1:5" x14ac:dyDescent="0.25">
      <c r="A5" s="2" t="s">
        <v>0</v>
      </c>
      <c r="B5" s="29">
        <v>4544418</v>
      </c>
      <c r="C5" s="26">
        <v>5014890</v>
      </c>
    </row>
    <row r="6" spans="1:5" ht="15.75" thickBot="1" x14ac:dyDescent="0.3">
      <c r="A6" t="s">
        <v>2</v>
      </c>
      <c r="B6" s="30">
        <v>-641709</v>
      </c>
      <c r="C6" s="27">
        <v>-662196</v>
      </c>
    </row>
    <row r="7" spans="1:5" x14ac:dyDescent="0.25">
      <c r="B7" s="29"/>
      <c r="C7" s="26"/>
    </row>
    <row r="8" spans="1:5" x14ac:dyDescent="0.25">
      <c r="A8" s="2" t="s">
        <v>3</v>
      </c>
      <c r="B8" s="29">
        <f>B5+B6</f>
        <v>3902709</v>
      </c>
      <c r="C8" s="1">
        <f>C5+C6</f>
        <v>4352694</v>
      </c>
      <c r="D8" s="1"/>
      <c r="E8" s="1"/>
    </row>
    <row r="9" spans="1:5" x14ac:dyDescent="0.25">
      <c r="B9" s="29"/>
      <c r="C9" s="26"/>
    </row>
    <row r="10" spans="1:5" x14ac:dyDescent="0.25">
      <c r="A10" t="s">
        <v>4</v>
      </c>
      <c r="B10" s="29">
        <v>-3219971</v>
      </c>
      <c r="C10" s="26">
        <v>-3734210</v>
      </c>
    </row>
    <row r="11" spans="1:5" ht="15.75" thickBot="1" x14ac:dyDescent="0.3">
      <c r="A11" t="s">
        <v>5</v>
      </c>
      <c r="B11" s="30">
        <v>377700</v>
      </c>
      <c r="C11" s="27">
        <v>430563</v>
      </c>
    </row>
    <row r="12" spans="1:5" x14ac:dyDescent="0.25">
      <c r="B12" s="29"/>
      <c r="C12" s="26"/>
    </row>
    <row r="13" spans="1:5" x14ac:dyDescent="0.25">
      <c r="A13" s="2" t="s">
        <v>6</v>
      </c>
      <c r="B13" s="29">
        <f>B8+B10+B11</f>
        <v>1060438</v>
      </c>
      <c r="C13" s="26">
        <f>C8+C10+C11</f>
        <v>1049047</v>
      </c>
      <c r="E13" s="31">
        <f>B13-B11</f>
        <v>682738</v>
      </c>
    </row>
    <row r="14" spans="1:5" x14ac:dyDescent="0.25">
      <c r="A14" s="2"/>
      <c r="B14" s="29"/>
      <c r="C14" s="26"/>
    </row>
    <row r="15" spans="1:5" ht="15.75" thickBot="1" x14ac:dyDescent="0.3">
      <c r="A15" t="s">
        <v>10</v>
      </c>
      <c r="B15" s="30">
        <v>566803</v>
      </c>
      <c r="C15" s="27">
        <v>0</v>
      </c>
    </row>
    <row r="16" spans="1:5" x14ac:dyDescent="0.25">
      <c r="B16" s="29"/>
      <c r="C16" s="26"/>
    </row>
    <row r="17" spans="1:5" x14ac:dyDescent="0.25">
      <c r="A17" s="2" t="s">
        <v>7</v>
      </c>
      <c r="B17" s="29">
        <v>1627241</v>
      </c>
      <c r="C17" s="26">
        <v>1049047</v>
      </c>
      <c r="E17" s="31">
        <f>B13+B19+B15</f>
        <v>1470590</v>
      </c>
    </row>
    <row r="18" spans="1:5" x14ac:dyDescent="0.25">
      <c r="A18" s="2"/>
      <c r="B18" s="29"/>
      <c r="C18" s="26"/>
    </row>
    <row r="19" spans="1:5" ht="15.75" thickBot="1" x14ac:dyDescent="0.3">
      <c r="A19" t="s">
        <v>8</v>
      </c>
      <c r="B19" s="30">
        <v>-156651</v>
      </c>
      <c r="C19" s="27">
        <v>400190</v>
      </c>
      <c r="E19" s="31">
        <f>B17+B19-B15</f>
        <v>903787</v>
      </c>
    </row>
    <row r="20" spans="1:5" x14ac:dyDescent="0.25">
      <c r="B20" s="29"/>
      <c r="C20" s="26"/>
    </row>
    <row r="21" spans="1:5" ht="15.75" thickBot="1" x14ac:dyDescent="0.3">
      <c r="A21" s="2" t="s">
        <v>9</v>
      </c>
      <c r="B21" s="30">
        <v>1470590</v>
      </c>
      <c r="C21" s="27">
        <v>1449237</v>
      </c>
    </row>
    <row r="22" spans="1:5" x14ac:dyDescent="0.25">
      <c r="B22" s="4"/>
      <c r="C2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FB26-8DEF-4F13-8E02-811C3AA17652}">
  <dimension ref="A1:C31"/>
  <sheetViews>
    <sheetView workbookViewId="0">
      <selection activeCell="G23" sqref="G23"/>
    </sheetView>
  </sheetViews>
  <sheetFormatPr defaultRowHeight="24.75" customHeight="1" x14ac:dyDescent="0.25"/>
  <cols>
    <col min="1" max="1" width="68.42578125" bestFit="1" customWidth="1"/>
    <col min="2" max="3" width="10.7109375" bestFit="1" customWidth="1"/>
  </cols>
  <sheetData>
    <row r="1" spans="1:3" ht="24.75" customHeight="1" x14ac:dyDescent="0.25">
      <c r="A1" s="5" t="s">
        <v>11</v>
      </c>
      <c r="B1" t="s">
        <v>37</v>
      </c>
      <c r="C1" t="s">
        <v>38</v>
      </c>
    </row>
    <row r="2" spans="1:3" ht="24.75" customHeight="1" x14ac:dyDescent="0.25">
      <c r="A2" s="6"/>
    </row>
    <row r="3" spans="1:3" ht="24.75" customHeight="1" x14ac:dyDescent="0.25">
      <c r="A3" s="5" t="s">
        <v>12</v>
      </c>
    </row>
    <row r="4" spans="1:3" ht="24.75" customHeight="1" x14ac:dyDescent="0.25">
      <c r="A4" s="6" t="s">
        <v>13</v>
      </c>
      <c r="B4" s="7">
        <v>45068</v>
      </c>
      <c r="C4" s="7">
        <v>45099</v>
      </c>
    </row>
    <row r="5" spans="1:3" ht="24.75" customHeight="1" x14ac:dyDescent="0.25">
      <c r="A5" s="6" t="s">
        <v>14</v>
      </c>
      <c r="B5" s="7">
        <v>45068</v>
      </c>
      <c r="C5" s="7">
        <v>45099</v>
      </c>
    </row>
    <row r="6" spans="1:3" ht="24.75" customHeight="1" x14ac:dyDescent="0.25">
      <c r="A6" s="6" t="s">
        <v>15</v>
      </c>
      <c r="B6" s="7">
        <v>45068</v>
      </c>
      <c r="C6" s="7">
        <v>45152</v>
      </c>
    </row>
    <row r="7" spans="1:3" ht="24.75" customHeight="1" x14ac:dyDescent="0.25">
      <c r="A7" s="6"/>
    </row>
    <row r="8" spans="1:3" ht="24.75" customHeight="1" x14ac:dyDescent="0.25">
      <c r="A8" s="5" t="s">
        <v>16</v>
      </c>
    </row>
    <row r="9" spans="1:3" ht="24.75" customHeight="1" x14ac:dyDescent="0.25">
      <c r="A9" s="6" t="s">
        <v>17</v>
      </c>
      <c r="B9" s="7">
        <v>45076</v>
      </c>
      <c r="C9" s="7">
        <v>45089</v>
      </c>
    </row>
    <row r="10" spans="1:3" ht="24.75" customHeight="1" x14ac:dyDescent="0.25">
      <c r="A10" s="6" t="s">
        <v>19</v>
      </c>
      <c r="B10" s="7">
        <v>45082</v>
      </c>
      <c r="C10" s="7">
        <v>45089</v>
      </c>
    </row>
    <row r="11" spans="1:3" ht="24.75" customHeight="1" x14ac:dyDescent="0.25">
      <c r="A11" s="6" t="s">
        <v>18</v>
      </c>
      <c r="B11" s="7">
        <v>45089</v>
      </c>
      <c r="C11" s="7">
        <v>45093</v>
      </c>
    </row>
    <row r="12" spans="1:3" ht="24.75" customHeight="1" x14ac:dyDescent="0.25">
      <c r="A12" s="6"/>
    </row>
    <row r="13" spans="1:3" ht="24.75" customHeight="1" x14ac:dyDescent="0.25">
      <c r="A13" s="5" t="s">
        <v>20</v>
      </c>
    </row>
    <row r="14" spans="1:3" ht="24.75" customHeight="1" x14ac:dyDescent="0.25">
      <c r="A14" s="6" t="s">
        <v>21</v>
      </c>
      <c r="B14" s="7">
        <v>45076</v>
      </c>
      <c r="C14" s="7">
        <v>45093</v>
      </c>
    </row>
    <row r="15" spans="1:3" ht="24.75" customHeight="1" x14ac:dyDescent="0.25">
      <c r="A15" s="6" t="s">
        <v>22</v>
      </c>
      <c r="B15" s="7">
        <v>45096</v>
      </c>
      <c r="C15" s="7">
        <v>45121</v>
      </c>
    </row>
    <row r="16" spans="1:3" ht="24.75" customHeight="1" x14ac:dyDescent="0.25">
      <c r="A16" s="6" t="s">
        <v>23</v>
      </c>
      <c r="B16" s="7">
        <v>45096</v>
      </c>
      <c r="C16" s="7">
        <v>45121</v>
      </c>
    </row>
    <row r="17" spans="1:3" ht="24.75" customHeight="1" x14ac:dyDescent="0.25">
      <c r="A17" s="6"/>
    </row>
    <row r="18" spans="1:3" ht="24.75" customHeight="1" x14ac:dyDescent="0.25">
      <c r="A18" s="5" t="s">
        <v>24</v>
      </c>
    </row>
    <row r="19" spans="1:3" ht="24.75" customHeight="1" x14ac:dyDescent="0.25">
      <c r="A19" s="6" t="s">
        <v>25</v>
      </c>
      <c r="B19" s="7">
        <v>45121</v>
      </c>
      <c r="C19" s="7">
        <v>45135</v>
      </c>
    </row>
    <row r="20" spans="1:3" ht="24.75" customHeight="1" x14ac:dyDescent="0.25">
      <c r="A20" s="6" t="s">
        <v>26</v>
      </c>
      <c r="B20" s="7">
        <v>45121</v>
      </c>
      <c r="C20" s="7">
        <v>45135</v>
      </c>
    </row>
    <row r="21" spans="1:3" ht="24.75" customHeight="1" x14ac:dyDescent="0.25">
      <c r="A21" s="8" t="s">
        <v>27</v>
      </c>
    </row>
    <row r="22" spans="1:3" ht="24.75" customHeight="1" x14ac:dyDescent="0.25">
      <c r="A22" s="8" t="s">
        <v>28</v>
      </c>
    </row>
    <row r="23" spans="1:3" ht="24.75" customHeight="1" x14ac:dyDescent="0.25">
      <c r="A23" s="8" t="s">
        <v>29</v>
      </c>
    </row>
    <row r="24" spans="1:3" ht="24.75" customHeight="1" x14ac:dyDescent="0.25">
      <c r="A24" s="8" t="s">
        <v>30</v>
      </c>
    </row>
    <row r="25" spans="1:3" ht="24.75" customHeight="1" x14ac:dyDescent="0.25">
      <c r="A25" s="6"/>
    </row>
    <row r="26" spans="1:3" ht="24.75" customHeight="1" x14ac:dyDescent="0.25">
      <c r="A26" s="5" t="s">
        <v>31</v>
      </c>
    </row>
    <row r="27" spans="1:3" ht="24.75" customHeight="1" x14ac:dyDescent="0.25">
      <c r="A27" s="6" t="s">
        <v>32</v>
      </c>
      <c r="B27" s="7">
        <v>45068</v>
      </c>
      <c r="C27" s="7">
        <v>45065</v>
      </c>
    </row>
    <row r="28" spans="1:3" ht="24.75" customHeight="1" x14ac:dyDescent="0.25">
      <c r="A28" s="6" t="s">
        <v>33</v>
      </c>
      <c r="B28" s="7">
        <v>45068</v>
      </c>
      <c r="C28" s="7">
        <v>45086</v>
      </c>
    </row>
    <row r="29" spans="1:3" ht="24.75" customHeight="1" x14ac:dyDescent="0.25">
      <c r="A29" s="6" t="s">
        <v>34</v>
      </c>
      <c r="B29" s="7">
        <v>45135</v>
      </c>
      <c r="C29" s="7">
        <v>45140</v>
      </c>
    </row>
    <row r="30" spans="1:3" ht="24.75" customHeight="1" x14ac:dyDescent="0.25">
      <c r="A30" s="6" t="s">
        <v>35</v>
      </c>
      <c r="B30" s="7">
        <v>45146</v>
      </c>
      <c r="C30" s="7">
        <v>45153</v>
      </c>
    </row>
    <row r="31" spans="1:3" ht="24.75" customHeight="1" x14ac:dyDescent="0.25">
      <c r="A31" s="6" t="s">
        <v>36</v>
      </c>
      <c r="C31" s="7">
        <v>45152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5F474DCF23349A633DD72F69A429D" ma:contentTypeVersion="3" ma:contentTypeDescription="Create a new document." ma:contentTypeScope="" ma:versionID="10045d84b301a38891f4553b97c9a711">
  <xsd:schema xmlns:xsd="http://www.w3.org/2001/XMLSchema" xmlns:xs="http://www.w3.org/2001/XMLSchema" xmlns:p="http://schemas.microsoft.com/office/2006/metadata/properties" xmlns:ns2="0659c35d-84e2-4685-b7c4-ce67ddf41397" targetNamespace="http://schemas.microsoft.com/office/2006/metadata/properties" ma:root="true" ma:fieldsID="5fe3cc0e410531aafd183f78380180af" ns2:_="">
    <xsd:import namespace="0659c35d-84e2-4685-b7c4-ce67ddf41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9c35d-84e2-4685-b7c4-ce67ddf41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C25097-45D5-43C8-98ED-53B839CF8A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17A6D9-BEA4-48A3-9969-6B33D122FB18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659c35d-84e2-4685-b7c4-ce67ddf41397"/>
  </ds:schemaRefs>
</ds:datastoreItem>
</file>

<file path=customXml/itemProps3.xml><?xml version="1.0" encoding="utf-8"?>
<ds:datastoreItem xmlns:ds="http://schemas.openxmlformats.org/officeDocument/2006/customXml" ds:itemID="{FF7F1DD8-74B7-479F-A824-CDC159071E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IFRS</vt:lpstr>
      <vt:lpstr>UK GAAP</vt:lpstr>
      <vt:lpstr>UK GAAP Sankey</vt:lpstr>
      <vt:lpstr>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Harvey</cp:lastModifiedBy>
  <cp:revision/>
  <dcterms:created xsi:type="dcterms:W3CDTF">2023-05-30T01:15:49Z</dcterms:created>
  <dcterms:modified xsi:type="dcterms:W3CDTF">2023-07-23T23:13:00Z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0x0101003DE5F474DCF23349A633DD72F69A429D</vt:lpwstr>
  </property>
</Properties>
</file>