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k313\동양시스템즈\03_예습교육\"/>
    </mc:Choice>
  </mc:AlternateContent>
  <xr:revisionPtr revIDLastSave="0" documentId="13_ncr:1_{F377AE88-1A09-4060-8503-5E7E362769D2}" xr6:coauthVersionLast="47" xr6:coauthVersionMax="47" xr10:uidLastSave="{00000000-0000-0000-0000-000000000000}"/>
  <bookViews>
    <workbookView xWindow="-120" yWindow="-120" windowWidth="29040" windowHeight="15840" activeTab="1" xr2:uid="{5F960044-55FF-4C8E-8F78-0B934465E1D6}"/>
  </bookViews>
  <sheets>
    <sheet name="01 status" sheetId="3" r:id="rId1"/>
    <sheet name="02 data list" sheetId="1" r:id="rId2"/>
    <sheet name="03 pivot check" sheetId="5" r:id="rId3"/>
  </sheets>
  <definedNames>
    <definedName name="_xlnm._FilterDatabase" localSheetId="1" hidden="1">'02 data list'!#REF!</definedName>
  </definedNames>
  <calcPr calcId="191029"/>
  <pivotCaches>
    <pivotCache cacheId="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3" l="1"/>
  <c r="L2" i="3"/>
  <c r="F4" i="3" s="1"/>
  <c r="G4" i="3" s="1"/>
  <c r="H4" i="3" s="1"/>
  <c r="I4" i="3" s="1"/>
  <c r="J4" i="3" s="1"/>
  <c r="K4" i="3" s="1"/>
  <c r="L4" i="3" s="1"/>
  <c r="F6" i="3" s="1"/>
  <c r="G6" i="3" s="1"/>
  <c r="H6" i="3" s="1"/>
  <c r="I6" i="3" s="1"/>
  <c r="J6" i="3" s="1"/>
  <c r="K6" i="3" s="1"/>
  <c r="L6" i="3" s="1"/>
  <c r="F8" i="3" s="1"/>
  <c r="G8" i="3" s="1"/>
  <c r="H8" i="3" s="1"/>
  <c r="I8" i="3" s="1"/>
  <c r="J8" i="3" s="1"/>
  <c r="K8" i="3" s="1"/>
  <c r="L8" i="3" s="1"/>
  <c r="F10" i="3" s="1"/>
  <c r="C10" i="3"/>
  <c r="A10" i="3"/>
  <c r="C9" i="3"/>
  <c r="A9" i="3"/>
  <c r="C8" i="3"/>
  <c r="A8" i="3"/>
  <c r="C7" i="3"/>
  <c r="A7" i="3"/>
  <c r="C6" i="3"/>
  <c r="A6" i="3"/>
  <c r="C5" i="3"/>
  <c r="A5" i="3"/>
  <c r="C4" i="3"/>
  <c r="A4" i="3"/>
  <c r="C3" i="3"/>
  <c r="A3" i="3"/>
  <c r="C2" i="3"/>
  <c r="A2" i="3"/>
  <c r="I340" i="1"/>
  <c r="H340" i="1"/>
  <c r="I297" i="1"/>
  <c r="H297" i="1"/>
  <c r="I255" i="1"/>
  <c r="H255" i="1"/>
  <c r="I217" i="1"/>
  <c r="H217" i="1"/>
  <c r="I172" i="1"/>
  <c r="H172" i="1"/>
  <c r="I156" i="1"/>
  <c r="H156" i="1"/>
  <c r="I95" i="1"/>
  <c r="H95" i="1"/>
  <c r="I73" i="1"/>
  <c r="H73" i="1"/>
  <c r="I29" i="1"/>
  <c r="H29" i="1"/>
  <c r="B18" i="5"/>
  <c r="B17" i="5"/>
  <c r="H256" i="1" l="1"/>
  <c r="I256" i="1" s="1"/>
  <c r="B8" i="3" s="1"/>
  <c r="D8" i="3" s="1"/>
  <c r="H157" i="1"/>
  <c r="I157" i="1" s="1"/>
  <c r="B5" i="3" s="1"/>
  <c r="D5" i="3" s="1"/>
  <c r="H218" i="1"/>
  <c r="I218" i="1" s="1"/>
  <c r="B7" i="3" s="1"/>
  <c r="D7" i="3" s="1"/>
  <c r="H173" i="1"/>
  <c r="I173" i="1" s="1"/>
  <c r="B6" i="3" s="1"/>
  <c r="D6" i="3" s="1"/>
  <c r="H341" i="1"/>
  <c r="I341" i="1" s="1"/>
  <c r="B10" i="3" s="1"/>
  <c r="D10" i="3" s="1"/>
  <c r="H298" i="1"/>
  <c r="I298" i="1" s="1"/>
  <c r="B9" i="3" s="1"/>
  <c r="D9" i="3" s="1"/>
  <c r="H96" i="1"/>
  <c r="I96" i="1" s="1"/>
  <c r="B4" i="3" s="1"/>
  <c r="D4" i="3" s="1"/>
  <c r="H74" i="1"/>
  <c r="I74" i="1" s="1"/>
  <c r="B3" i="3" s="1"/>
  <c r="D3" i="3" s="1"/>
  <c r="C11" i="3"/>
  <c r="C12" i="3" s="1"/>
  <c r="H30" i="1"/>
  <c r="I30" i="1" s="1"/>
  <c r="B2" i="3" s="1"/>
  <c r="D2" i="3" s="1"/>
  <c r="D11" i="3" l="1"/>
  <c r="D12" i="3" s="1"/>
  <c r="D13" i="3" s="1"/>
  <c r="B11" i="3"/>
</calcChain>
</file>

<file path=xl/sharedStrings.xml><?xml version="1.0" encoding="utf-8"?>
<sst xmlns="http://schemas.openxmlformats.org/spreadsheetml/2006/main" count="732" uniqueCount="372">
  <si>
    <t>HTML &amp; INTERNET</t>
  </si>
  <si>
    <t>HTML &amp; INTERNET</t>
    <phoneticPr fontId="3" type="noConversion"/>
  </si>
  <si>
    <t>강의순번</t>
    <phoneticPr fontId="3" type="noConversion"/>
  </si>
  <si>
    <t>분</t>
    <phoneticPr fontId="3" type="noConversion"/>
  </si>
  <si>
    <t>초</t>
    <phoneticPr fontId="3" type="noConversion"/>
  </si>
  <si>
    <t>제목</t>
    <phoneticPr fontId="3" type="noConversion"/>
  </si>
  <si>
    <t>HTML</t>
  </si>
  <si>
    <t>HTML</t>
    <phoneticPr fontId="3" type="noConversion"/>
  </si>
  <si>
    <t>HTML - 수업소개 생활코딩</t>
  </si>
  <si>
    <t>HTML - 기술소개 생활코딩</t>
  </si>
  <si>
    <t>HTML - 기본문법 1 생활코딩</t>
  </si>
  <si>
    <t>HTML - 기본문법 2 생활코딩</t>
  </si>
  <si>
    <t>HTML - 하이퍼텍스트와 속성 생활코딩</t>
  </si>
  <si>
    <t>HTML - 맥에서 텍스트 에디트 주의사항 생활코딩</t>
  </si>
  <si>
    <t>HTML - 태그의 중첩과 목록 생활코딩</t>
  </si>
  <si>
    <t>HTML - 문서의 구조 생활코딩</t>
  </si>
  <si>
    <t>HTML - DOCTYPE 생활코딩</t>
  </si>
  <si>
    <t>HTML - 웹사이트 만들기 생활코딩</t>
  </si>
  <si>
    <t>HTML - 개발도구 생활코딩</t>
  </si>
  <si>
    <t>HTML -변천사와 통계 생활코딩</t>
  </si>
  <si>
    <t>HTML - 단락</t>
  </si>
  <si>
    <t>HTML - 줄바꿈</t>
  </si>
  <si>
    <t>HTML - 이미지</t>
  </si>
  <si>
    <t>HTML - 표1</t>
  </si>
  <si>
    <t>HTML - 표2</t>
  </si>
  <si>
    <t>HTML - 표3</t>
  </si>
  <si>
    <t>HTML - form 기본 생활코딩</t>
  </si>
  <si>
    <t>HTML - form</t>
  </si>
  <si>
    <t>HTML - 정보로서 HTML 생활코딩</t>
  </si>
  <si>
    <t>HTML - font 생활코딩</t>
  </si>
  <si>
    <t>HTML - meta 태그 생활코딩</t>
  </si>
  <si>
    <t>HTML - 의미론적인 태그 생활코딩</t>
  </si>
  <si>
    <t>HTML - 검색엔진최적화 1 생활코딩</t>
  </si>
  <si>
    <t>HTML - 검색엔진최적화 2 생활코딩</t>
  </si>
  <si>
    <t>HTML - 검색엔진최적화 3 생활코딩</t>
  </si>
  <si>
    <t>HTML - 검색엔진최적화 4</t>
  </si>
  <si>
    <t>HTML - 검색엔진최적화 5</t>
  </si>
  <si>
    <t>HTML - 검색엔진최적화 6</t>
  </si>
  <si>
    <t>HTML - 검색엔진최적화 7</t>
  </si>
  <si>
    <t>HTML - 웹 개발자 도구 생활코딩</t>
  </si>
  <si>
    <t>HTML - 모바일 지원 생활코딩</t>
  </si>
  <si>
    <t>HTML - HTML5의 새로운 제출양식 1 생활코딩</t>
  </si>
  <si>
    <t>HTML - HTML5의 새로운 제출양식 2 생활코딩</t>
  </si>
  <si>
    <t>HTML - html5 form 3</t>
  </si>
  <si>
    <t>HTML - html5 form 4</t>
  </si>
  <si>
    <t>생활코딩 HTML 1교시 - 정의 생활코딩</t>
  </si>
  <si>
    <t>생활코딩 HTML 2교시 - 링크 생활코딩</t>
  </si>
  <si>
    <t>생활코딩 HTML 3교시 - 문단, 줄바꿈, 띄어쓰기 생활코딩</t>
  </si>
  <si>
    <t>생활코딩 HTML 4교시 - 이미지 생활코딩</t>
  </si>
  <si>
    <t>생활코딩 HTML 5교시 - 표 생활코딩</t>
  </si>
  <si>
    <t>생활코딩 HTML 6교시 - 목록 생활코딩</t>
  </si>
  <si>
    <t>생활코딩 HTML 7교시 - 프래임 생활코딩</t>
  </si>
  <si>
    <t>생활코딩 HTML 9.1교시 - URL (1부) 생활코딩</t>
  </si>
  <si>
    <t>생활코딩 HTML 9.2교시 - URL (2부) 생활코딩</t>
  </si>
  <si>
    <t>생활코딩 HTML 10교시 - 텍스트입력 생활코딩</t>
  </si>
  <si>
    <t>생활코딩 HTML 11교시 - 폼에서 선택 생활코딩</t>
  </si>
  <si>
    <t>생활코딩 HTML - 파일전송 생활코딩</t>
  </si>
  <si>
    <t>JavaScript - 조건문3 - if 문 생활코딩</t>
  </si>
  <si>
    <t>JavaScript - 조건문2 - 논리연산자 생활코딩</t>
  </si>
  <si>
    <t>JavaScript - 조건문1 - 조건문이란? 생활코딩</t>
  </si>
  <si>
    <t>JavaScript - 연산자 생활코딩</t>
  </si>
  <si>
    <t>JavaScript - 데이터형2 생활코딩</t>
  </si>
  <si>
    <t>JavaScript - 데이터형1 생활코딩</t>
  </si>
  <si>
    <t>JavaScript - 변수와 상수 생활코딩</t>
  </si>
  <si>
    <t>JavaScript - 실습과 개발도구 생활코딩</t>
  </si>
  <si>
    <t>JavaScript - 자바스크립트란? 생활코딩</t>
  </si>
  <si>
    <t>HTML - 아이프래임 생활코딩</t>
  </si>
  <si>
    <t>HTML 수업</t>
  </si>
  <si>
    <t>HTML 수업</t>
    <phoneticPr fontId="3" type="noConversion"/>
  </si>
  <si>
    <t>CSS</t>
  </si>
  <si>
    <t>CSS</t>
    <phoneticPr fontId="3" type="noConversion"/>
  </si>
  <si>
    <t>CSS 수업 - CSS 소개 생활코딩</t>
  </si>
  <si>
    <t>CSS 수업 - 실습환경 생활코딩</t>
  </si>
  <si>
    <t>CSS 수업 - HTML과 CSS가 만나는 법 생활코딩</t>
  </si>
  <si>
    <t>CSS 수업 - 선택자와 선언 생활코딩</t>
  </si>
  <si>
    <t>CSS 수업 - 선택자의종류 1</t>
  </si>
  <si>
    <t>CSS 수업 - 선택자의종류 2</t>
  </si>
  <si>
    <t>CSS 수업 - 부모 자식 선택자 생활코딩</t>
  </si>
  <si>
    <t>CSS 수업 - 선택자 공부팁 생활코딩</t>
  </si>
  <si>
    <t>가상클래스선택자 생활코딩</t>
  </si>
  <si>
    <t>CSS 수업 - 다양한 선택자들 1 생활코딩</t>
  </si>
  <si>
    <t>CSS 수업 - 다양한 선택자들 2 생활코딩</t>
  </si>
  <si>
    <t>CSS 수업 - 다양한 선택자들 3 생활코딩</t>
  </si>
  <si>
    <t>CSS 수업 - 다양한 선택자들 4 생활코딩</t>
  </si>
  <si>
    <t>CSS 수업 - 속성을 공부하는 방법 생활코딩</t>
  </si>
  <si>
    <t>CSS 수업 - 타이포그래피</t>
  </si>
  <si>
    <t>CSS 수업 - 상속 생활코딩</t>
  </si>
  <si>
    <t>CSS 수업 - stylish 생활코딩</t>
  </si>
  <si>
    <t>CSS 수업 - 캐스케이딩 소개 생활코딩</t>
  </si>
  <si>
    <t>CSS 수업 - 캐스케이딩 실습 생활코딩</t>
  </si>
  <si>
    <t>bracket 생활코딩</t>
  </si>
  <si>
    <t>CSS 수업 - inline block 생활코딩</t>
  </si>
  <si>
    <t>CSS 수업 - box model 생활코딩</t>
  </si>
  <si>
    <t>CSS 수업 - box-sizing 생활코딩</t>
  </si>
  <si>
    <t>CSS 수업 - 마진 겹침 1 생활코딩</t>
  </si>
  <si>
    <t>CSS 수업 - 마진 겹침 2 생활코딩</t>
  </si>
  <si>
    <t>CSS 수업 - 마진 겹침 3 생활코딩</t>
  </si>
  <si>
    <t>CSS 수업 - 포지션 1</t>
  </si>
  <si>
    <t>CSS 수업 - 포지션 2</t>
  </si>
  <si>
    <t>CSS 수업 - 포지션 3</t>
  </si>
  <si>
    <t>CSS 수업 - flex 1</t>
  </si>
  <si>
    <t>CSS 수업 - flex 2</t>
  </si>
  <si>
    <t>CSS 수업 - flex 3</t>
  </si>
  <si>
    <t>CSS 수업 - flex 4</t>
  </si>
  <si>
    <t>CSS 수업 - flex 5</t>
  </si>
  <si>
    <t>CSS 수업 - Multi column 생활코딩</t>
  </si>
  <si>
    <t>CSS 수업</t>
  </si>
  <si>
    <t>CSS 수업 - mediaquery 2 - 응용 생활코딩</t>
  </si>
  <si>
    <t>CSS 수업 - float 1 생활코딩</t>
  </si>
  <si>
    <t>CSS 수업 - float 2</t>
  </si>
  <si>
    <t>CSC 수업 - 배경 생활코딩</t>
  </si>
  <si>
    <t>CSS 수업 - filter 생활코딩</t>
  </si>
  <si>
    <t>CSS 수업 - blend 1</t>
  </si>
  <si>
    <t>CSS 수업 - blend 2</t>
  </si>
  <si>
    <t>CSS 수업 - blend 3</t>
  </si>
  <si>
    <t>CSS 수업 - transform 1</t>
  </si>
  <si>
    <t>CSS 수업 - transform 2 생활코딩</t>
  </si>
  <si>
    <t>CSS 수업 - transition 1 생활코딩</t>
  </si>
  <si>
    <t>CSS 수업 - transition 2 생활코딩</t>
  </si>
  <si>
    <t>CSS 수업 - link &amp; import 생활코딩</t>
  </si>
  <si>
    <t>CSS 수업 - 코드 경량화(minify) 생활코딩</t>
  </si>
  <si>
    <t>CSS 수업 - CSS 뛰어넘기, preprocesser 1 - 소개 생활코딩</t>
  </si>
  <si>
    <t>CSS 수업 - CSS 뛰어넘기, preprocesser 2 - 에디터의확장기능 생활코딩</t>
  </si>
  <si>
    <t>CSS 수업 - CSS 뛰어넘기, preprocesser 3</t>
  </si>
  <si>
    <t>CSS 수업 - Fontello 1</t>
  </si>
  <si>
    <t>CSS 수업 - Fontello 2</t>
  </si>
  <si>
    <t>CSS 수업 - Fontello 3</t>
  </si>
  <si>
    <t>CSS 수업 - Fontello 4</t>
  </si>
  <si>
    <t>CSS 수업</t>
    <phoneticPr fontId="3" type="noConversion"/>
  </si>
  <si>
    <t>WEB2 - CSS</t>
  </si>
  <si>
    <t>WEB2 - CSS</t>
    <phoneticPr fontId="3" type="noConversion"/>
  </si>
  <si>
    <t>WEB2 CSS - 1. 수업 소개 생활코딩</t>
  </si>
  <si>
    <t>WEB2 CSS - 2. CSS가 등장하기 전의 상황 생활코딩</t>
  </si>
  <si>
    <t>WEB2 CSS - 3. CSS의 등장 생활코딩</t>
  </si>
  <si>
    <t>WEB2 CSS - 4. CSS의 기본 문법 생활코딩</t>
  </si>
  <si>
    <t>WEB2 CSS - 6. CSS 속성을 스스로 알아내기 생활코딩</t>
  </si>
  <si>
    <t>WEB2 CSS - 7. CSS 선택자의 기본 생활코딩</t>
  </si>
  <si>
    <t>WEB2 CSS - 8. 박스 모델 생활코딩</t>
  </si>
  <si>
    <t>WEB2 CSS - 9. 박스 모델 써먹기 생활코딩</t>
  </si>
  <si>
    <t>WEB2 CSS - 10. 그리드 소개 생활코딩</t>
  </si>
  <si>
    <t>WEB2 CSS - 11. 그리드 써먹기 생활코딩</t>
  </si>
  <si>
    <t>WEB2 CSS - 12. 미디어 쿼리 소개 생활코딩</t>
  </si>
  <si>
    <t>WEB2 CSS - 13. 미디어 쿼리 써먹기 생활코딩</t>
  </si>
  <si>
    <t>WEB2 CSS - 14. CSS 코드의 재사용 생활코딩</t>
  </si>
  <si>
    <t>WEB2 CSS - 15. 수업을 마치며 생활코딩</t>
  </si>
  <si>
    <t>WEB2 CSS - 5.혁명적 변화 생활코딩</t>
    <phoneticPr fontId="3" type="noConversion"/>
  </si>
  <si>
    <t>WEB2-CSS : LONG TAKE</t>
    <phoneticPr fontId="3" type="noConversion"/>
  </si>
  <si>
    <t>마진겹침 생활코딩</t>
  </si>
  <si>
    <t>선택자 생활코딩</t>
  </si>
  <si>
    <t>css의사용 생활코딩</t>
  </si>
  <si>
    <t>CSS - 텍스트꾸미기1 - 색상 생활코딩</t>
  </si>
  <si>
    <t>CSS - 텍스트꾸미기3 - 기타 생활코딩</t>
  </si>
  <si>
    <t>CSS - 텍스트꾸미기2 - 정렬 생활코딩</t>
  </si>
  <si>
    <t>CSS - 폰트꾸미기1 폰트지정 생활코딩</t>
  </si>
  <si>
    <t>CSS - 폰트꾸미기2 폰트크기 생활코딩</t>
  </si>
  <si>
    <t>CSS - 폰트꾸미기3 폰트두께 생활코딩</t>
  </si>
  <si>
    <t>CSS - 링크꾸미기 생활코딩</t>
  </si>
  <si>
    <t>CSS - 표 꾸미기 생활코딩</t>
  </si>
  <si>
    <t>CSS - 배경꾸미기1 배경색 생활코딩</t>
  </si>
  <si>
    <t>CSS - 배경꾸미기2 배경이미지 생활코딩</t>
  </si>
  <si>
    <t>CSS - 배경꾸미기3 예제1 생활코딩</t>
  </si>
  <si>
    <t>CSS - 배경꾸미기4 예제2 생활코딩</t>
  </si>
  <si>
    <t>CSS - float3 - 예제2 생활코딩</t>
  </si>
  <si>
    <t>CSS - float3 - 예제3 생활코딩</t>
  </si>
  <si>
    <t>CSS - 캐스케이딩3 - 소스순서 생활코딩</t>
  </si>
  <si>
    <t>CSS - 캐스케이딩2 - 명시도 생활코딩</t>
  </si>
  <si>
    <t>CSS - 캐스케이딩1 - 중요도 생활코딩</t>
  </si>
  <si>
    <t>CSS - 상속4 - 예제3 생활코딩</t>
  </si>
  <si>
    <t>CSS - 상속3 - 예제2 생활코딩</t>
  </si>
  <si>
    <t>CSS - 상속2 - 예제1 생활코딩</t>
  </si>
  <si>
    <t>CSS - 상속1 - 상속이란 생활코딩</t>
  </si>
  <si>
    <t>CSS - float2 - 예제1 생활코딩</t>
  </si>
  <si>
    <t>CSS - float1 - float 소개 생활코딩</t>
  </si>
  <si>
    <t>CSS - 포지셔닝4 - static과 비교 생활코딩</t>
  </si>
  <si>
    <t>CSS - 포지셔닝3 - fixed 생활코딩</t>
  </si>
  <si>
    <t>CSS - 포지셔닝2 - absolute 생활코딩</t>
  </si>
  <si>
    <t>CSS - 포지셔닝1 - 포지셔닝에 대한 소개와 relative 생활코딩</t>
  </si>
  <si>
    <t>CSS - 박스모델의종류 3 - 인라인 엘리먼트의 박스모델 생활코딩</t>
  </si>
  <si>
    <t>CSS - 박스모델의종류 2 - 박스모델의 변경 생활코딩</t>
  </si>
  <si>
    <t>CSS - 박스모델의종류1 생활코딩</t>
  </si>
  <si>
    <t>CSS - 마진겹침현상3 - 자기자신의 마진겹침 현상 생활코딩</t>
  </si>
  <si>
    <t>CSS - 마진겹침현상2 - 부모자식간의 마진겹침 현상 생활코딩</t>
  </si>
  <si>
    <t>CSS 라이브러리 - buttons 생활코딩</t>
  </si>
  <si>
    <t>WEB2 JavaScript - 1.수업소개 생활코딩</t>
  </si>
  <si>
    <t>WEB2 JavaScript - 2.수업의 목적 생활코딩</t>
  </si>
  <si>
    <t>WEB2 JavaScript - 3.HTML과 JS의 만남  script 태그 생활코딩</t>
  </si>
  <si>
    <t>WEB2 JavaScript - 4.HTML과 JS의 만남  이벤트 생활코딩</t>
  </si>
  <si>
    <t>WEB2 JavaScript - 5.HTML과 JS의 만남 (콘솔) 생활코딩</t>
  </si>
  <si>
    <t>WEB2 JavaScript - 6.데이터타입 - 문자열과 숫자 생활코딩</t>
  </si>
  <si>
    <t>WEB2 JavaScript - 7.변수와 대입 연산자 생활코딩</t>
  </si>
  <si>
    <t>WEB2 JavaScript - 8.웹브라우저 제어 생활코딩</t>
  </si>
  <si>
    <t>WEB2 JavaScript - 9. CSS 기초  style 속성 생활코딩</t>
  </si>
  <si>
    <t>WEB2 JavaScript - 10.CSS 기초 (style 태그) 생활코딩</t>
  </si>
  <si>
    <t>WEB2 JavaScript - 11.CSS 기초  선택자 생활코딩</t>
  </si>
  <si>
    <t>WEB2 JavaScript - 12.제어할 태그 선택하기 생활코딩</t>
  </si>
  <si>
    <t>WEB2 JavaScript - 13.프로그램,프로그래밍,프로그래머 생활코딩</t>
  </si>
  <si>
    <t>WEB2 JavaScript - 14. 조건문 예고 생활코딩</t>
  </si>
  <si>
    <t>WEB2 JavaScript - 15. 비교 연산자와 블리언 생활코딩</t>
  </si>
  <si>
    <t>WEB2 JavaScript - 16.조건문 생활코딩</t>
  </si>
  <si>
    <t>WEB2 JavaScript - 17.조건문의 활용 생활코딩</t>
  </si>
  <si>
    <t>WEB2 JavaScript - 18.리팩토링 중복의 제거 생활코딩</t>
  </si>
  <si>
    <t>WEB2 JavaScript - 19.반복문 예고 생활코딩</t>
  </si>
  <si>
    <t>WEB2 JavaScript - 20.배열 생활코딩</t>
  </si>
  <si>
    <t>WEB2 JavaScript - 21.반복문 생활코딩</t>
  </si>
  <si>
    <t>WEB2 JavaScript - 22.배열과 반복문 생활코딩</t>
  </si>
  <si>
    <t>WEB2 JavaScript - 23.배열과 반복문의 활용 생활코딩</t>
  </si>
  <si>
    <t>WEB2 JavaScript - 24.함수예고 생활코딩</t>
  </si>
  <si>
    <t>WEB2 JavaScript - 25.함수 생활코딩</t>
  </si>
  <si>
    <t>WEB2 JavaScript - 26.함수  매개변수와 인자 생활코딩</t>
  </si>
  <si>
    <t>WEB2 JavaScript - 27.함수 (리턴) 생활코딩</t>
  </si>
  <si>
    <t>WEB2 JavaScript - 28.함수의 활용 생활코딩</t>
  </si>
  <si>
    <t>WEB2 JavaScript - 29.객체 예고 생활코딩</t>
  </si>
  <si>
    <t>WEB2 JavaScript - 30.객체 쓰기와 읽기 생활코딩</t>
  </si>
  <si>
    <t>WEB2 JavaScript - 31.객체와 반복문 생활코딩</t>
  </si>
  <si>
    <t>WEB2 JavaScript - 32.객체프로퍼티와 메소드 생활코딩</t>
  </si>
  <si>
    <t>WEB2 JavaScript - 33.객체의 활용 생활코딩</t>
  </si>
  <si>
    <t>WEB2 JavaScript - 34.파일로 쪼개서 정리 정돈하기 생활코딩</t>
  </si>
  <si>
    <t>WEB2 JavaScript - 35.라이브러리와 프레임워크 생활코딩</t>
  </si>
  <si>
    <t>WEB2 JavaScript - 36.UI vs API 생활코딩</t>
  </si>
  <si>
    <t>WEB2 JavaScript - 37.수업을 마치며 생활코딩</t>
  </si>
  <si>
    <t>WEB2-JavaScript  Long take 생활코딩</t>
  </si>
  <si>
    <t>WEB2 - JAVA SCRIPT</t>
  </si>
  <si>
    <t>WEB2 - JAVA SCRIPT</t>
    <phoneticPr fontId="3" type="noConversion"/>
  </si>
  <si>
    <t>WEB2-PHP-1.수업소개 생활코딩</t>
  </si>
  <si>
    <t>WEB2-PHP-2.수업의 목적 생활코딩</t>
  </si>
  <si>
    <t>WEB2-PHP-3.PHP 설치 생활코딩</t>
  </si>
  <si>
    <t>WEB2-PHP-3.1.1.PHP 설치 (윈도우) 생활코딩</t>
  </si>
  <si>
    <t>WEB2-PHP-3.1.2.PHP 환경 설정 변경 (윈도우) 생활코딩</t>
  </si>
  <si>
    <t>WEB2-PHP-3.2.1.PHP 설치 (맥) 생활코딩</t>
  </si>
  <si>
    <t>WEB2-PHP-3.2.2.PHP 환경 설정 변경 (맥) 생활코딩</t>
  </si>
  <si>
    <t>WEB2-PHP-4.PHP의 원리 생활코딩</t>
  </si>
  <si>
    <t>WEB2-PHP-5.PHP의 데이터 타입 생활코딩</t>
  </si>
  <si>
    <t>WEB2-PHP-5.1.PHP와 숫자 생활코딩</t>
  </si>
  <si>
    <t>WEB2-PHP-5.2.PHP와 문자열 생활코딩</t>
  </si>
  <si>
    <t>WEB2-PHP-6.PHP의 변수 생활코딩</t>
  </si>
  <si>
    <t>WEB2-PHP-7.1.PHP의 URL 파라미터 생활코딩</t>
  </si>
  <si>
    <t>WEB2-PHP-7.2.URL 파라미터의 활용 생활코딩</t>
  </si>
  <si>
    <t>WEB2-PHP-8.1.함수의 사용 생활코딩</t>
  </si>
  <si>
    <t>WEB2-PHP-8.2.함수의 활용 생활코딩</t>
  </si>
  <si>
    <t>WEB2-PHP-9.제어문 예고 생활코딩</t>
  </si>
  <si>
    <t>WEB2-PHP-10.조건문 예고 생활코딩</t>
  </si>
  <si>
    <t>WEB2-PHP-11.Boolean과 비교 연산자 생활코딩</t>
  </si>
  <si>
    <t>WEB2-PHP-12.조건문의 형식 생활코딩</t>
  </si>
  <si>
    <t>WEB2 PHP 13 조건문의활용 생활코딩</t>
  </si>
  <si>
    <t>WEB2-PHP-14.반복문 예고 생활코딩</t>
  </si>
  <si>
    <t>WEB2-PHP-15.반복문의 형식 생활코딩</t>
  </si>
  <si>
    <t>WEB2-PHP-16.배열의 형식 생활코딩</t>
  </si>
  <si>
    <t>WEB2-PHP-17.1.반복문과 조건문의 활용 1 생활코딩</t>
  </si>
  <si>
    <t>WEB2-PHP-17.2.반복문과 조건문의 활용 2 생활코딩</t>
  </si>
  <si>
    <t>WEB2-PHP-17.3.반복문과 조건문의 활용 3 생활코딩</t>
  </si>
  <si>
    <t>WEB2-PHP-18-함수 만들기 예고 생활코딩</t>
  </si>
  <si>
    <t>WEB2-PHP-19.1.함수의 형식 1/3 생활코딩</t>
  </si>
  <si>
    <t>WEB2-PHP-19.2.함수의 형식 2/3 생활코딩</t>
  </si>
  <si>
    <t>WEB2-PHP-19.3.함수의 형식 3/3 생활코딩</t>
  </si>
  <si>
    <t>WEB2-PHP.20.함수의 활용 생활코딩</t>
  </si>
  <si>
    <t>WEB2-PHP-21.웹앱 완성하기 예고 생활코딩</t>
  </si>
  <si>
    <t>WEB2-PHP-22. form과 POST 생활코딩</t>
  </si>
  <si>
    <t>WEB2-PHP-23.글생성 생활코딩</t>
  </si>
  <si>
    <t>WEB2-PHP-24.글수정 생활코딩</t>
  </si>
  <si>
    <t>WEB2-PHP-25.글삭제 생활코딩</t>
  </si>
  <si>
    <t>WEB2-PHP-26.파일로 모듈화 - require 생활코딩</t>
  </si>
  <si>
    <t>WEB2-PHP-27.1.보안 XSS 생활코딩</t>
  </si>
  <si>
    <t>WEB2-PHP-27.2.보안 파일 경로 보호 생활코딩</t>
  </si>
  <si>
    <t>WEB2-PHP-29. UI API 그리고 공부방법 생활코딩</t>
  </si>
  <si>
    <t>WEB2-PHP-30. 수업을 마치며 생활코딩</t>
  </si>
  <si>
    <t>WEB2 - PHP</t>
  </si>
  <si>
    <t>WEB2 - PHP</t>
    <phoneticPr fontId="3" type="noConversion"/>
  </si>
  <si>
    <t>WEB2-Python-1.수업소개 생활코딩</t>
  </si>
  <si>
    <t>WEB2-Python-2.수업예고 생활코딩</t>
  </si>
  <si>
    <t>WEB2-Python-3.실습 환경 구축 소개 생활코딩</t>
  </si>
  <si>
    <t>WEB2 - Python - 3.1.1.실습환경 준비 - 웹서버 설치 (linux &amp; codeanywhere) 생활코딩</t>
  </si>
  <si>
    <t>WEB2 - Python - 3.1.2.실습환경 준비 - Python 설치와 실행 (linux &amp; codeanywhere) 생활코딩</t>
  </si>
  <si>
    <t>WEB2 - Python - 3.1.3.실습환경 준비-CGI 설정 (linux &amp; codeanywhere) 생활코딩</t>
  </si>
  <si>
    <t>WEB2 - Python - 3.2.1.실습환경 준비-웹서버 설치(Windows) 생활코딩</t>
  </si>
  <si>
    <t>WEB2 - Python - 3.2.2.실습환경 준비-Python설치 및 실행(Windows) 생활코딩</t>
  </si>
  <si>
    <t>WEB2 - Python - 3.2.3.실습환경 준비-CGI 설정 (Windows) 생활코딩</t>
  </si>
  <si>
    <t>WEB2 - Python - 3.3.1.실습환경 준비-웹서버 준비(MacOS) 생활코딩</t>
  </si>
  <si>
    <t>WEB2 - Python - 3.3.2.실습환경 준비-Python 설치 및 실행(MacOS) 생활코딩</t>
  </si>
  <si>
    <t>WEB2 - Python - 3.3.3.실습환경 준비-CGI설정(MacOS) 생활코딩</t>
  </si>
  <si>
    <t>WEB2-Python-4.문법-데이터타입-숫자 생활코딩</t>
  </si>
  <si>
    <t>WEB2-Python-5.1.문법-데이터타입-문자열의 표현 생활코딩</t>
  </si>
  <si>
    <t>WEB2-Python-5.2.문법-데이터타입-문자열의 처리 생활코딩</t>
  </si>
  <si>
    <t>WEB2-Python-5.3.문법-데이터타입-문자열과 변수 생활코딩</t>
  </si>
  <si>
    <t>WEB2-Python-5.4.문법-데이터타입-포맷팅 생활코딩</t>
  </si>
  <si>
    <t>WEB2-Python-6.활용-홈페이지를 CGI로 구현 생활코딩</t>
  </si>
  <si>
    <t>WEB2-Python-7.활용-URL query string을 가져오는 방법 생활코딩</t>
  </si>
  <si>
    <t>WEB2-Python-8.활용 CGI 소개 생활코딩</t>
  </si>
  <si>
    <t>WEB2-Python-9.문법-제어문 소개 생활코딩</t>
  </si>
  <si>
    <t>WEB2-Python-10.문법-Boolean 생활코딩</t>
  </si>
  <si>
    <t>WEB2-Python-11.1.문법-조건문 생활코딩</t>
  </si>
  <si>
    <t>WEB2-Python-11.2.문법-조건문과 논리 연산자 생활코딩</t>
  </si>
  <si>
    <t>WEB2-Python-14.문법-문서보는 법 생활코딩</t>
  </si>
  <si>
    <t>WEB2-Python-15.문법-list 생활코딩</t>
  </si>
  <si>
    <t>WEB2-Python-16.문법-컨테이너들 생활코딩</t>
  </si>
  <si>
    <t>WEB2-Python-17.문법-반복문 생활코딩</t>
  </si>
  <si>
    <t>WEB2-Python-18.활용-반복문을 이용해 글목록 구현 생활코딩</t>
  </si>
  <si>
    <t>WEB2-Python-19-활용-form 생활코딩</t>
  </si>
  <si>
    <t>WEB2-Python-20.활용-전송한 정보처리 생활코딩</t>
  </si>
  <si>
    <t>WEB2-Python-21.활용-수정구현 생활코딩</t>
  </si>
  <si>
    <t>WEB2-Python-22.활용-삭제구현 생활코딩</t>
  </si>
  <si>
    <t>WEB2-Python-23.문법 함수 1/2 생활코딩</t>
  </si>
  <si>
    <t>WEB2-Python-24.문법 함수 2/2 생활코딩</t>
  </si>
  <si>
    <t>WEB2-Python-25.활용-함수 생활코딩</t>
  </si>
  <si>
    <t>WEB2-Python-26.문법-모듈 생활코딩</t>
  </si>
  <si>
    <t>WEB2-Python-27.활용-리팩토링 생활코딩</t>
  </si>
  <si>
    <t>WEB2-Python-28.활용-보안(XSS) 생활코딩</t>
  </si>
  <si>
    <t>WEB2-Python-29.문법-Pypi, 패키지 매니저 PIP 생활코딩</t>
  </si>
  <si>
    <t>WEB2-Python-30.API 생활코딩</t>
  </si>
  <si>
    <t>WEB2-Python-31.수업을 마치며 생활코딩</t>
  </si>
  <si>
    <t>Sound of coding - Python &amp; Web application 생활코딩</t>
  </si>
  <si>
    <t>WEB2 - PYTHON</t>
  </si>
  <si>
    <t>WEB2 - PYTHON</t>
    <phoneticPr fontId="3" type="noConversion"/>
  </si>
  <si>
    <t>강의명</t>
    <phoneticPr fontId="3" type="noConversion"/>
  </si>
  <si>
    <t>총수강시간</t>
    <phoneticPr fontId="3" type="noConversion"/>
  </si>
  <si>
    <t>강의갯수</t>
    <phoneticPr fontId="3" type="noConversion"/>
  </si>
  <si>
    <t>일</t>
    <phoneticPr fontId="3" type="noConversion"/>
  </si>
  <si>
    <t>월</t>
    <phoneticPr fontId="3" type="noConversion"/>
  </si>
  <si>
    <t>화</t>
    <phoneticPr fontId="3" type="noConversion"/>
  </si>
  <si>
    <t>수</t>
  </si>
  <si>
    <t>목</t>
  </si>
  <si>
    <t>금</t>
  </si>
  <si>
    <t>토</t>
  </si>
  <si>
    <t>하루 minimum 수강시간</t>
    <phoneticPr fontId="3" type="noConversion"/>
  </si>
  <si>
    <t>노트정리 pad로 재정리 시간은 별도</t>
    <phoneticPr fontId="3" type="noConversion"/>
  </si>
  <si>
    <t>진도체크</t>
    <phoneticPr fontId="3" type="noConversion"/>
  </si>
  <si>
    <t>pad정리</t>
    <phoneticPr fontId="3" type="noConversion"/>
  </si>
  <si>
    <t>강의주제</t>
    <phoneticPr fontId="3" type="noConversion"/>
  </si>
  <si>
    <t>행 레이블</t>
  </si>
  <si>
    <t>총합계</t>
  </si>
  <si>
    <t>열 레이블</t>
  </si>
  <si>
    <t>(비어 있음)</t>
  </si>
  <si>
    <t>개수 : 제목</t>
  </si>
  <si>
    <t>진도 마무리</t>
    <phoneticPr fontId="3" type="noConversion"/>
  </si>
  <si>
    <t>진도 진행중</t>
    <phoneticPr fontId="3" type="noConversion"/>
  </si>
  <si>
    <t>강의당
평균소요시간(분)</t>
    <phoneticPr fontId="3" type="noConversion"/>
  </si>
  <si>
    <t>하루 minimum 수강갯수</t>
    <phoneticPr fontId="3" type="noConversion"/>
  </si>
  <si>
    <t>WEB1 - 1.수업소개</t>
  </si>
  <si>
    <t>WEB1 - 1.수업소개</t>
    <phoneticPr fontId="3" type="noConversion"/>
  </si>
  <si>
    <t>WEB1 - 2.프로젝트의동기</t>
  </si>
  <si>
    <t>WEB1 - 2.프로젝트의동기</t>
    <phoneticPr fontId="3" type="noConversion"/>
  </si>
  <si>
    <t>WEB1 - 3.기획</t>
  </si>
  <si>
    <t>WEB1 - 3.기획</t>
    <phoneticPr fontId="3" type="noConversion"/>
  </si>
  <si>
    <t>WEB1 - 4.코딩과 HTML</t>
  </si>
  <si>
    <t>WEB1 - 4.코딩과 HTML</t>
    <phoneticPr fontId="3" type="noConversion"/>
  </si>
  <si>
    <t>WEB1 - 5. HTML코딩과 실습환경 준비</t>
  </si>
  <si>
    <t>WEB1 - 5. HTML코딩과 실습환경 준비</t>
    <phoneticPr fontId="3" type="noConversion"/>
  </si>
  <si>
    <t>WEB1 - 6.기본문법 태그</t>
  </si>
  <si>
    <t>WEB1 - 6.기본문법 태그</t>
    <phoneticPr fontId="3" type="noConversion"/>
  </si>
  <si>
    <t>WEB1 - 7.혁명적인 변화</t>
  </si>
  <si>
    <t>WEB1 - 7.혁명적인 변화</t>
    <phoneticPr fontId="3" type="noConversion"/>
  </si>
  <si>
    <t>WEB1 - 8.통계에 기반한 학습</t>
  </si>
  <si>
    <t>WEB1 - 8.통계에 기반한 학습</t>
    <phoneticPr fontId="3" type="noConversion"/>
  </si>
  <si>
    <t>WEB1 - 9.줄바꿈 : br vs p</t>
  </si>
  <si>
    <t>WEB1 - 10. html이 중요한 이유</t>
  </si>
  <si>
    <t>WEB1 - 11. 최후의 문법 속성 &amp; img</t>
  </si>
  <si>
    <t>WEB1 - 12. 부모자식과 목록</t>
  </si>
  <si>
    <t>WEB1 - 13. 문서의구조와 슈퍼스타들</t>
  </si>
  <si>
    <t>WEB1 - 14. HTML 태그의 제왕</t>
  </si>
  <si>
    <t>WEB1 - 15. 웹사이트 완성</t>
  </si>
  <si>
    <t>WEB1 - 16. 원시웹</t>
  </si>
  <si>
    <t>WEB1 - 17. 인터넷을 여는 열쇠 : 서버와 클라이언트</t>
  </si>
  <si>
    <t>WEB1 - 18. 웹호스팅 : github page (2022년 수정본)</t>
  </si>
  <si>
    <t>WEB1 - 19. 웹서버 운영하기 (2022년 수정본)</t>
  </si>
  <si>
    <t>WEB1 - 20. 수업을 마치며 1/3</t>
  </si>
  <si>
    <t>WEB1 - 21. 수업을 마치며 2/3</t>
  </si>
  <si>
    <t>WEB1 - 22. 수업을 마치며 3/3</t>
  </si>
  <si>
    <t>WEB1 부록 - 코드의 힘</t>
  </si>
  <si>
    <t>WEB1 부록 - 코드의 힘 : 동영상 삽입</t>
  </si>
  <si>
    <t>WEB1 부록 - 코드의 힘 : 댓글 기능 추가</t>
  </si>
  <si>
    <t>WEB1 부록 - 코드의 힘 : 채팅 기능 추가</t>
  </si>
  <si>
    <t>WEB1 부록 : 코드의 힘 : 웹사이트 방문자 분석기</t>
  </si>
  <si>
    <t>WEB1 - 엔딩 크래딧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</si>
</sst>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);[Red]\(0\)"/>
    <numFmt numFmtId="177" formatCode="0.0&quot;분&quot;"/>
    <numFmt numFmtId="178" formatCode="0.0&quot;시간&quot;"/>
    <numFmt numFmtId="179" formatCode="0.0"/>
    <numFmt numFmtId="180" formatCode="m&quot;월&quot;\ d&quot;일&quot;;@"/>
    <numFmt numFmtId="181" formatCode="0.0%"/>
    <numFmt numFmtId="182" formatCode="0.0&quot; 강의&quot;"/>
    <numFmt numFmtId="183" formatCode="0.00&quot; 시간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9" fontId="0" fillId="0" borderId="0" xfId="0" applyNumberForma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pivotButton="1">
      <alignment vertical="center"/>
    </xf>
    <xf numFmtId="0" fontId="9" fillId="3" borderId="0" xfId="0" applyFont="1" applyFill="1" applyAlignment="1">
      <alignment horizontal="center" vertical="center"/>
    </xf>
    <xf numFmtId="181" fontId="9" fillId="3" borderId="0" xfId="1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82" fontId="0" fillId="3" borderId="0" xfId="0" applyNumberFormat="1" applyFill="1" applyAlignment="1">
      <alignment horizontal="center" vertical="center"/>
    </xf>
    <xf numFmtId="183" fontId="0" fillId="3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13.422734490741" createdVersion="8" refreshedVersion="8" minRefreshableVersion="3" recordCount="339" xr:uid="{361A2BBC-53AB-41F5-A60A-F1888D51C9F0}">
  <cacheSource type="worksheet">
    <worksheetSource ref="A2:G341" sheet="02 data list"/>
  </cacheSource>
  <cacheFields count="7">
    <cacheField name="강의주제" numFmtId="0">
      <sharedItems count="9">
        <s v="HTML &amp; INTERNET"/>
        <s v="HTML"/>
        <s v="HTML 수업"/>
        <s v="CSS 수업"/>
        <s v="WEB2 - CSS"/>
        <s v="CSS"/>
        <s v="WEB2 - JAVA SCRIPT"/>
        <s v="WEB2 - PHP"/>
        <s v="WEB2 - PYTHON"/>
      </sharedItems>
    </cacheField>
    <cacheField name="강의순번" numFmtId="0">
      <sharedItems containsSemiMixedTypes="0" containsString="0" containsNumber="1" containsInteger="1" minValue="1" maxValue="61"/>
    </cacheField>
    <cacheField name="분" numFmtId="0">
      <sharedItems containsSemiMixedTypes="0" containsString="0" containsNumber="1" containsInteger="1" minValue="1" maxValue="21"/>
    </cacheField>
    <cacheField name="초" numFmtId="0">
      <sharedItems containsSemiMixedTypes="0" containsString="0" containsNumber="1" containsInteger="1" minValue="0" maxValue="59"/>
    </cacheField>
    <cacheField name="제목" numFmtId="0">
      <sharedItems count="347">
        <s v="WEB1 - 1.수업소개"/>
        <s v="WEB1 - 2.프로젝트의동기"/>
        <s v="WEB1 - 3.기획"/>
        <s v="WEB1 - 4.코딩과 HTML"/>
        <s v="WEB1 - 5. HTML코딩과 실습환경 준비"/>
        <s v="WEB1 - 6.기본문법 태그"/>
        <s v="WEB1 - 7.혁명적인 변화"/>
        <s v="WEB1 - 8.통계에 기반한 학습"/>
        <s v="WEB1 - 9.줄바꿈 : br vs p"/>
        <s v="WEB1 - 10. html이 중요한 이유"/>
        <s v="WEB1 - 11. 최후의 문법 속성 &amp; img"/>
        <s v="WEB1 - 12. 부모자식과 목록"/>
        <s v="WEB1 - 13. 문서의구조와 슈퍼스타들"/>
        <s v="WEB1 - 14. HTML 태그의 제왕"/>
        <s v="WEB1 - 15. 웹사이트 완성"/>
        <s v="WEB1 - 16. 원시웹"/>
        <s v="WEB1 - 17. 인터넷을 여는 열쇠 : 서버와 클라이언트"/>
        <s v="WEB1 - 18. 웹호스팅 : github page (2022년 수정본)"/>
        <s v="WEB1 - 19. 웹서버 운영하기 (2022년 수정본)"/>
        <s v="WEB1 - 20. 수업을 마치며 1/3"/>
        <s v="WEB1 - 21. 수업을 마치며 2/3"/>
        <s v="WEB1 - 22. 수업을 마치며 3/3"/>
        <s v="WEB1 부록 - 코드의 힘"/>
        <s v="WEB1 부록 - 코드의 힘 : 동영상 삽입"/>
        <s v="WEB1 부록 - 코드의 힘 : 댓글 기능 추가"/>
        <s v="WEB1 부록 - 코드의 힘 : 채팅 기능 추가"/>
        <s v="WEB1 부록 : 코드의 힘 : 웹사이트 방문자 분석기"/>
        <s v="WEB1 - 엔딩 크래딧"/>
        <s v="HTML - 수업소개 생활코딩"/>
        <s v="HTML - 기술소개 생활코딩"/>
        <s v="HTML - 기본문법 1 생활코딩"/>
        <s v="HTML - 기본문법 2 생활코딩"/>
        <s v="HTML - 하이퍼텍스트와 속성 생활코딩"/>
        <s v="HTML - 맥에서 텍스트 에디트 주의사항 생활코딩"/>
        <s v="HTML - 태그의 중첩과 목록 생활코딩"/>
        <s v="HTML - 문서의 구조 생활코딩"/>
        <s v="HTML - DOCTYPE 생활코딩"/>
        <s v="HTML - 웹사이트 만들기 생활코딩"/>
        <s v="HTML - 개발도구 생활코딩"/>
        <s v="HTML -변천사와 통계 생활코딩"/>
        <s v="HTML - 단락"/>
        <s v="HTML - 줄바꿈"/>
        <s v="HTML - 이미지"/>
        <s v="HTML - 표1"/>
        <s v="HTML - 표2"/>
        <s v="HTML - 표3"/>
        <s v="HTML - form 기본 생활코딩"/>
        <s v="HTML - form"/>
        <s v="HTML - 정보로서 HTML 생활코딩"/>
        <s v="HTML - font 생활코딩"/>
        <s v="HTML - meta 태그 생활코딩"/>
        <s v="HTML - 의미론적인 태그 생활코딩"/>
        <s v="HTML - 검색엔진최적화 1 생활코딩"/>
        <s v="HTML - 검색엔진최적화 2 생활코딩"/>
        <s v="HTML - 검색엔진최적화 3 생활코딩"/>
        <s v="HTML - 검색엔진최적화 4"/>
        <s v="HTML - 검색엔진최적화 5"/>
        <s v="HTML - 검색엔진최적화 6"/>
        <s v="HTML - 검색엔진최적화 7"/>
        <s v="HTML - 웹 개발자 도구 생활코딩"/>
        <s v="HTML - 모바일 지원 생활코딩"/>
        <s v="HTML - HTML5의 새로운 제출양식 1 생활코딩"/>
        <s v="HTML - HTML5의 새로운 제출양식 2 생활코딩"/>
        <s v="HTML - html5 form 3"/>
        <s v="HTML - html5 form 4"/>
        <s v="생활코딩 HTML 1교시 - 정의 생활코딩"/>
        <s v="생활코딩 HTML 2교시 - 링크 생활코딩"/>
        <s v="생활코딩 HTML 3교시 - 문단, 줄바꿈, 띄어쓰기 생활코딩"/>
        <s v="생활코딩 HTML 4교시 - 이미지 생활코딩"/>
        <s v="생활코딩 HTML 5교시 - 표 생활코딩"/>
        <s v="생활코딩 HTML 6교시 - 목록 생활코딩"/>
        <s v="생활코딩 HTML 7교시 - 프래임 생활코딩"/>
        <s v="생활코딩 HTML 9.1교시 - URL (1부) 생활코딩"/>
        <s v="생활코딩 HTML 9.2교시 - URL (2부) 생활코딩"/>
        <s v="생활코딩 HTML 10교시 - 텍스트입력 생활코딩"/>
        <s v="생활코딩 HTML 11교시 - 폼에서 선택 생활코딩"/>
        <s v="생활코딩 HTML - 파일전송 생활코딩"/>
        <s v="JavaScript - 조건문3 - if 문 생활코딩"/>
        <s v="JavaScript - 조건문2 - 논리연산자 생활코딩"/>
        <s v="JavaScript - 조건문1 - 조건문이란? 생활코딩"/>
        <s v="JavaScript - 연산자 생활코딩"/>
        <s v="JavaScript - 데이터형2 생활코딩"/>
        <s v="JavaScript - 데이터형1 생활코딩"/>
        <s v="JavaScript - 변수와 상수 생활코딩"/>
        <s v="JavaScript - 실습과 개발도구 생활코딩"/>
        <s v="JavaScript - 자바스크립트란? 생활코딩"/>
        <s v="HTML - 아이프래임 생활코딩"/>
        <s v="CSS 수업 - CSS 소개 생활코딩"/>
        <s v="CSS 수업 - 실습환경 생활코딩"/>
        <s v="CSS 수업 - HTML과 CSS가 만나는 법 생활코딩"/>
        <s v="CSS 수업 - 선택자와 선언 생활코딩"/>
        <s v="CSS 수업 - 선택자의종류 1"/>
        <s v="CSS 수업 - 선택자의종류 2"/>
        <s v="CSS 수업 - 부모 자식 선택자 생활코딩"/>
        <s v="CSS 수업 - 선택자 공부팁 생활코딩"/>
        <s v="가상클래스선택자 생활코딩"/>
        <s v="CSS 수업 - 다양한 선택자들 1 생활코딩"/>
        <s v="CSS 수업 - 다양한 선택자들 2 생활코딩"/>
        <s v="CSS 수업 - 다양한 선택자들 3 생활코딩"/>
        <s v="CSS 수업 - 다양한 선택자들 4 생활코딩"/>
        <s v="CSS 수업 - 속성을 공부하는 방법 생활코딩"/>
        <s v="CSS 수업 - 타이포그래피"/>
        <s v="CSS 수업 - 상속 생활코딩"/>
        <s v="CSS 수업 - stylish 생활코딩"/>
        <s v="CSS 수업 - 캐스케이딩 소개 생활코딩"/>
        <s v="CSS 수업 - 캐스케이딩 실습 생활코딩"/>
        <s v="bracket 생활코딩"/>
        <s v="CSS 수업 - inline block 생활코딩"/>
        <s v="CSS 수업 - box model 생활코딩"/>
        <s v="CSS 수업 - box-sizing 생활코딩"/>
        <s v="CSS 수업 - 마진 겹침 1 생활코딩"/>
        <s v="CSS 수업 - 마진 겹침 2 생활코딩"/>
        <s v="CSS 수업 - 마진 겹침 3 생활코딩"/>
        <s v="CSS 수업 - 포지션 1"/>
        <s v="CSS 수업 - 포지션 2"/>
        <s v="CSS 수업 - 포지션 3"/>
        <s v="CSS 수업 - flex 1"/>
        <s v="CSS 수업 - flex 2"/>
        <s v="CSS 수업 - flex 3"/>
        <s v="CSS 수업 - flex 4"/>
        <s v="CSS 수업 - flex 5"/>
        <s v="CSS 수업 - Multi column 생활코딩"/>
        <s v="CSS 수업"/>
        <s v="CSS 수업 - mediaquery 2 - 응용 생활코딩"/>
        <s v="CSS 수업 - float 1 생활코딩"/>
        <s v="CSS 수업 - float 2"/>
        <s v="CSC 수업 - 배경 생활코딩"/>
        <s v="CSS 수업 - filter 생활코딩"/>
        <s v="CSS 수업 - blend 1"/>
        <s v="CSS 수업 - blend 2"/>
        <s v="CSS 수업 - blend 3"/>
        <s v="CSS 수업 - transform 1"/>
        <s v="CSS 수업 - transform 2 생활코딩"/>
        <s v="CSS 수업 - transition 1 생활코딩"/>
        <s v="CSS 수업 - transition 2 생활코딩"/>
        <s v="CSS 수업 - link &amp; import 생활코딩"/>
        <s v="CSS 수업 - 코드 경량화(minify) 생활코딩"/>
        <s v="CSS 수업 - CSS 뛰어넘기, preprocesser 1 - 소개 생활코딩"/>
        <s v="CSS 수업 - CSS 뛰어넘기, preprocesser 2 - 에디터의확장기능 생활코딩"/>
        <s v="CSS 수업 - CSS 뛰어넘기, preprocesser 3"/>
        <s v="CSS 수업 - Fontello 1"/>
        <s v="CSS 수업 - Fontello 2"/>
        <s v="CSS 수업 - Fontello 3"/>
        <s v="CSS 수업 - Fontello 4"/>
        <s v="WEB2 CSS - 1. 수업 소개 생활코딩"/>
        <s v="WEB2 CSS - 2. CSS가 등장하기 전의 상황 생활코딩"/>
        <s v="WEB2 CSS - 3. CSS의 등장 생활코딩"/>
        <s v="WEB2 CSS - 4. CSS의 기본 문법 생활코딩"/>
        <s v="WEB2 CSS - 5.혁명적 변화 생활코딩"/>
        <s v="WEB2 CSS - 6. CSS 속성을 스스로 알아내기 생활코딩"/>
        <s v="WEB2 CSS - 7. CSS 선택자의 기본 생활코딩"/>
        <s v="WEB2 CSS - 8. 박스 모델 생활코딩"/>
        <s v="WEB2 CSS - 9. 박스 모델 써먹기 생활코딩"/>
        <s v="WEB2 CSS - 10. 그리드 소개 생활코딩"/>
        <s v="WEB2 CSS - 11. 그리드 써먹기 생활코딩"/>
        <s v="WEB2 CSS - 12. 미디어 쿼리 소개 생활코딩"/>
        <s v="WEB2 CSS - 13. 미디어 쿼리 써먹기 생활코딩"/>
        <s v="WEB2 CSS - 14. CSS 코드의 재사용 생활코딩"/>
        <s v="WEB2 CSS - 15. 수업을 마치며 생활코딩"/>
        <s v="WEB2-CSS : LONG TAKE"/>
        <s v="마진겹침 생활코딩"/>
        <s v="선택자 생활코딩"/>
        <s v="css의사용 생활코딩"/>
        <s v="CSS - 텍스트꾸미기1 - 색상 생활코딩"/>
        <s v="CSS - 텍스트꾸미기3 - 기타 생활코딩"/>
        <s v="CSS - 텍스트꾸미기2 - 정렬 생활코딩"/>
        <s v="CSS - 폰트꾸미기1 폰트지정 생활코딩"/>
        <s v="CSS - 폰트꾸미기2 폰트크기 생활코딩"/>
        <s v="CSS - 폰트꾸미기3 폰트두께 생활코딩"/>
        <s v="CSS - 링크꾸미기 생활코딩"/>
        <s v="CSS - 표 꾸미기 생활코딩"/>
        <s v="CSS - 배경꾸미기1 배경색 생활코딩"/>
        <s v="CSS - 배경꾸미기2 배경이미지 생활코딩"/>
        <s v="CSS - 배경꾸미기3 예제1 생활코딩"/>
        <s v="CSS - 배경꾸미기4 예제2 생활코딩"/>
        <s v="CSS - float3 - 예제2 생활코딩"/>
        <s v="CSS - float3 - 예제3 생활코딩"/>
        <s v="CSS - 캐스케이딩3 - 소스순서 생활코딩"/>
        <s v="CSS - 캐스케이딩2 - 명시도 생활코딩"/>
        <s v="CSS - 캐스케이딩1 - 중요도 생활코딩"/>
        <s v="CSS - 상속4 - 예제3 생활코딩"/>
        <s v="CSS - 상속3 - 예제2 생활코딩"/>
        <s v="CSS - 상속2 - 예제1 생활코딩"/>
        <s v="CSS - 상속1 - 상속이란 생활코딩"/>
        <s v="CSS - float2 - 예제1 생활코딩"/>
        <s v="CSS - float1 - float 소개 생활코딩"/>
        <s v="CSS - 포지셔닝4 - static과 비교 생활코딩"/>
        <s v="CSS - 포지셔닝3 - fixed 생활코딩"/>
        <s v="CSS - 포지셔닝2 - absolute 생활코딩"/>
        <s v="CSS - 포지셔닝1 - 포지셔닝에 대한 소개와 relative 생활코딩"/>
        <s v="CSS - 박스모델의종류 3 - 인라인 엘리먼트의 박스모델 생활코딩"/>
        <s v="CSS - 박스모델의종류 2 - 박스모델의 변경 생활코딩"/>
        <s v="CSS - 박스모델의종류1 생활코딩"/>
        <s v="CSS - 마진겹침현상3 - 자기자신의 마진겹침 현상 생활코딩"/>
        <s v="CSS - 마진겹침현상2 - 부모자식간의 마진겹침 현상 생활코딩"/>
        <s v="CSS 라이브러리 - buttons 생활코딩"/>
        <s v="WEB2 JavaScript - 1.수업소개 생활코딩"/>
        <s v="WEB2 JavaScript - 2.수업의 목적 생활코딩"/>
        <s v="WEB2 JavaScript - 3.HTML과 JS의 만남  script 태그 생활코딩"/>
        <s v="WEB2 JavaScript - 4.HTML과 JS의 만남  이벤트 생활코딩"/>
        <s v="WEB2 JavaScript - 5.HTML과 JS의 만남 (콘솔) 생활코딩"/>
        <s v="WEB2 JavaScript - 6.데이터타입 - 문자열과 숫자 생활코딩"/>
        <s v="WEB2 JavaScript - 7.변수와 대입 연산자 생활코딩"/>
        <s v="WEB2 JavaScript - 8.웹브라우저 제어 생활코딩"/>
        <s v="WEB2 JavaScript - 9. CSS 기초  style 속성 생활코딩"/>
        <s v="WEB2 JavaScript - 10.CSS 기초 (style 태그) 생활코딩"/>
        <s v="WEB2 JavaScript - 11.CSS 기초  선택자 생활코딩"/>
        <s v="WEB2 JavaScript - 12.제어할 태그 선택하기 생활코딩"/>
        <s v="WEB2 JavaScript - 13.프로그램,프로그래밍,프로그래머 생활코딩"/>
        <s v="WEB2 JavaScript - 14. 조건문 예고 생활코딩"/>
        <s v="WEB2 JavaScript - 15. 비교 연산자와 블리언 생활코딩"/>
        <s v="WEB2 JavaScript - 16.조건문 생활코딩"/>
        <s v="WEB2 JavaScript - 17.조건문의 활용 생활코딩"/>
        <s v="WEB2 JavaScript - 18.리팩토링 중복의 제거 생활코딩"/>
        <s v="WEB2 JavaScript - 19.반복문 예고 생활코딩"/>
        <s v="WEB2 JavaScript - 20.배열 생활코딩"/>
        <s v="WEB2 JavaScript - 21.반복문 생활코딩"/>
        <s v="WEB2 JavaScript - 22.배열과 반복문 생활코딩"/>
        <s v="WEB2 JavaScript - 23.배열과 반복문의 활용 생활코딩"/>
        <s v="WEB2 JavaScript - 24.함수예고 생활코딩"/>
        <s v="WEB2 JavaScript - 25.함수 생활코딩"/>
        <s v="WEB2 JavaScript - 26.함수  매개변수와 인자 생활코딩"/>
        <s v="WEB2 JavaScript - 27.함수 (리턴) 생활코딩"/>
        <s v="WEB2 JavaScript - 28.함수의 활용 생활코딩"/>
        <s v="WEB2 JavaScript - 29.객체 예고 생활코딩"/>
        <s v="WEB2 JavaScript - 30.객체 쓰기와 읽기 생활코딩"/>
        <s v="WEB2 JavaScript - 31.객체와 반복문 생활코딩"/>
        <s v="WEB2 JavaScript - 32.객체프로퍼티와 메소드 생활코딩"/>
        <s v="WEB2 JavaScript - 33.객체의 활용 생활코딩"/>
        <s v="WEB2 JavaScript - 34.파일로 쪼개서 정리 정돈하기 생활코딩"/>
        <s v="WEB2 JavaScript - 35.라이브러리와 프레임워크 생활코딩"/>
        <s v="WEB2 JavaScript - 36.UI vs API 생활코딩"/>
        <s v="WEB2 JavaScript - 37.수업을 마치며 생활코딩"/>
        <s v="WEB2-JavaScript  Long take 생활코딩"/>
        <s v="WEB2-PHP-1.수업소개 생활코딩"/>
        <s v="WEB2-PHP-2.수업의 목적 생활코딩"/>
        <s v="WEB2-PHP-3.PHP 설치 생활코딩"/>
        <s v="WEB2-PHP-3.1.1.PHP 설치 (윈도우) 생활코딩"/>
        <s v="WEB2-PHP-3.1.2.PHP 환경 설정 변경 (윈도우) 생활코딩"/>
        <s v="WEB2-PHP-3.2.1.PHP 설치 (맥) 생활코딩"/>
        <s v="WEB2-PHP-3.2.2.PHP 환경 설정 변경 (맥) 생활코딩"/>
        <s v="WEB2-PHP-4.PHP의 원리 생활코딩"/>
        <s v="WEB2-PHP-5.PHP의 데이터 타입 생활코딩"/>
        <s v="WEB2-PHP-5.1.PHP와 숫자 생활코딩"/>
        <s v="WEB2-PHP-5.2.PHP와 문자열 생활코딩"/>
        <s v="WEB2-PHP-6.PHP의 변수 생활코딩"/>
        <s v="WEB2-PHP-7.1.PHP의 URL 파라미터 생활코딩"/>
        <s v="WEB2-PHP-7.2.URL 파라미터의 활용 생활코딩"/>
        <s v="WEB2-PHP-8.1.함수의 사용 생활코딩"/>
        <s v="WEB2-PHP-8.2.함수의 활용 생활코딩"/>
        <s v="WEB2-PHP-9.제어문 예고 생활코딩"/>
        <s v="WEB2-PHP-10.조건문 예고 생활코딩"/>
        <s v="WEB2-PHP-11.Boolean과 비교 연산자 생활코딩"/>
        <s v="WEB2-PHP-12.조건문의 형식 생활코딩"/>
        <s v="WEB2 PHP 13 조건문의활용 생활코딩"/>
        <s v="WEB2-PHP-14.반복문 예고 생활코딩"/>
        <s v="WEB2-PHP-15.반복문의 형식 생활코딩"/>
        <s v="WEB2-PHP-16.배열의 형식 생활코딩"/>
        <s v="WEB2-PHP-17.1.반복문과 조건문의 활용 1 생활코딩"/>
        <s v="WEB2-PHP-17.2.반복문과 조건문의 활용 2 생활코딩"/>
        <s v="WEB2-PHP-17.3.반복문과 조건문의 활용 3 생활코딩"/>
        <s v="WEB2-PHP-18-함수 만들기 예고 생활코딩"/>
        <s v="WEB2-PHP-19.1.함수의 형식 1/3 생활코딩"/>
        <s v="WEB2-PHP-19.2.함수의 형식 2/3 생활코딩"/>
        <s v="WEB2-PHP-19.3.함수의 형식 3/3 생활코딩"/>
        <s v="WEB2-PHP.20.함수의 활용 생활코딩"/>
        <s v="WEB2-PHP-21.웹앱 완성하기 예고 생활코딩"/>
        <s v="WEB2-PHP-22. form과 POST 생활코딩"/>
        <s v="WEB2-PHP-23.글생성 생활코딩"/>
        <s v="WEB2-PHP-24.글수정 생활코딩"/>
        <s v="WEB2-PHP-25.글삭제 생활코딩"/>
        <s v="WEB2-PHP-26.파일로 모듈화 - require 생활코딩"/>
        <s v="WEB2-PHP-27.1.보안 XSS 생활코딩"/>
        <s v="WEB2-PHP-27.2.보안 파일 경로 보호 생활코딩"/>
        <s v="WEB2-PHP-29. UI API 그리고 공부방법 생활코딩"/>
        <s v="WEB2-PHP-30. 수업을 마치며 생활코딩"/>
        <s v="WEB2-Python-1.수업소개 생활코딩"/>
        <s v="WEB2-Python-2.수업예고 생활코딩"/>
        <s v="WEB2-Python-3.실습 환경 구축 소개 생활코딩"/>
        <s v="WEB2 - Python - 3.1.1.실습환경 준비 - 웹서버 설치 (linux &amp; codeanywhere) 생활코딩"/>
        <s v="WEB2 - Python - 3.1.2.실습환경 준비 - Python 설치와 실행 (linux &amp; codeanywhere) 생활코딩"/>
        <s v="WEB2 - Python - 3.1.3.실습환경 준비-CGI 설정 (linux &amp; codeanywhere) 생활코딩"/>
        <s v="WEB2 - Python - 3.2.1.실습환경 준비-웹서버 설치(Windows) 생활코딩"/>
        <s v="WEB2 - Python - 3.2.2.실습환경 준비-Python설치 및 실행(Windows) 생활코딩"/>
        <s v="WEB2 - Python - 3.2.3.실습환경 준비-CGI 설정 (Windows) 생활코딩"/>
        <s v="WEB2 - Python - 3.3.1.실습환경 준비-웹서버 준비(MacOS) 생활코딩"/>
        <s v="WEB2 - Python - 3.3.2.실습환경 준비-Python 설치 및 실행(MacOS) 생활코딩"/>
        <s v="WEB2 - Python - 3.3.3.실습환경 준비-CGI설정(MacOS) 생활코딩"/>
        <s v="WEB2-Python-4.문법-데이터타입-숫자 생활코딩"/>
        <s v="WEB2-Python-5.1.문법-데이터타입-문자열의 표현 생활코딩"/>
        <s v="WEB2-Python-5.2.문법-데이터타입-문자열의 처리 생활코딩"/>
        <s v="WEB2-Python-5.3.문법-데이터타입-문자열과 변수 생활코딩"/>
        <s v="WEB2-Python-5.4.문법-데이터타입-포맷팅 생활코딩"/>
        <s v="WEB2-Python-6.활용-홈페이지를 CGI로 구현 생활코딩"/>
        <s v="WEB2-Python-7.활용-URL query string을 가져오는 방법 생활코딩"/>
        <s v="WEB2-Python-8.활용 CGI 소개 생활코딩"/>
        <s v="WEB2-Python-9.문법-제어문 소개 생활코딩"/>
        <s v="WEB2-Python-10.문법-Boolean 생활코딩"/>
        <s v="WEB2-Python-11.1.문법-조건문 생활코딩"/>
        <s v="WEB2-Python-11.2.문법-조건문과 논리 연산자 생활코딩"/>
        <s v="WEB2-Python-14.문법-문서보는 법 생활코딩"/>
        <s v="WEB2-Python-15.문법-list 생활코딩"/>
        <s v="WEB2-Python-16.문법-컨테이너들 생활코딩"/>
        <s v="WEB2-Python-17.문법-반복문 생활코딩"/>
        <s v="WEB2-Python-18.활용-반복문을 이용해 글목록 구현 생활코딩"/>
        <s v="WEB2-Python-19-활용-form 생활코딩"/>
        <s v="WEB2-Python-20.활용-전송한 정보처리 생활코딩"/>
        <s v="WEB2-Python-21.활용-수정구현 생활코딩"/>
        <s v="WEB2-Python-22.활용-삭제구현 생활코딩"/>
        <s v="WEB2-Python-23.문법 함수 1/2 생활코딩"/>
        <s v="WEB2-Python-24.문법 함수 2/2 생활코딩"/>
        <s v="WEB2-Python-25.활용-함수 생활코딩"/>
        <s v="WEB2-Python-26.문법-모듈 생활코딩"/>
        <s v="WEB2-Python-27.활용-리팩토링 생활코딩"/>
        <s v="WEB2-Python-28.활용-보안(XSS) 생활코딩"/>
        <s v="WEB2-Python-29.문법-Pypi, 패키지 매니저 PIP 생활코딩"/>
        <s v="WEB2-Python-30.API 생활코딩"/>
        <s v="WEB2-Python-31.수업을 마치며 생활코딩"/>
        <s v="Sound of coding - Python &amp; Web application 생활코딩"/>
        <s v="WEB1 - 10. html이 중요한 이유 생활코딩" u="1"/>
        <s v="WEB1 - 12. 부모자식과 목록 생활코딩" u="1"/>
        <s v="WEB1 - 14. HTML 태그의 제왕 생활코딩" u="1"/>
        <s v="WEB1 - 4.코딩과 HTML 생활코딩" u="1"/>
        <s v="WEB1 - 엔딩 크래딧 생활코딩" u="1"/>
        <s v="WEB1 - 11. 최후의 문법 속성 &amp; img 생활코딩" u="1"/>
        <s v="WEB1 - 21. 수업을 마치며 2/3 생활코딩" u="1"/>
        <s v="WEB1 - 16. 원시웹 생활코딩" u="1"/>
        <s v="WEB1 - 15. 웹사이트 완성 생활코딩" u="1"/>
        <s v="WEB1 - 2.프로젝트의동기 생활코딩" u="1"/>
        <s v="WEB1 - 7.혁명적인 변화 생활코딩" u="1"/>
        <s v="WEB1 - 13. 문서의구조와 슈퍼스타들 생활코딩" u="1"/>
        <s v="WEB1 - 8.통계에 기반한 학습 생활코딩" u="1"/>
        <s v="WEB1 - 18. 웹호스팅 : github page (2022년 수정본) 생활코딩" u="1"/>
        <s v="WEB1 부록 - 코드의 힘 : 동영상 삽입 생활코딩" u="1"/>
        <s v="WEB1 - 17. 인터넷을 여는 열쇠 : 서버와 클라이언트 생활코딩" u="1"/>
        <s v="WEB1 - 9.줄바꿈 : br vs p 생활코딩" u="1"/>
        <s v="WEB1 - 22. 수업을 마치며 3/3 생활코딩" u="1"/>
        <s v="WEB1 - 5. HTML코딩과 실습환경 준비 생활코딩" u="1"/>
        <s v="WEB1 부록 - 코드의 힘 : 댓글 기능 추가 생활코딩" u="1"/>
        <s v="WEB1 부록 - 코드의 힘 : 채팅 기능 추가 생활코딩" u="1"/>
        <s v="WEB1 - 1.수업소개 생활코딩" u="1"/>
        <s v="WEB1 - 6.기본문법 태그 생활코딩" u="1"/>
        <s v="WEB1 - 3.기획 생활코딩" u="1"/>
        <s v="WEB1 - 20. 수업을 마치며 1/3 생활코딩" u="1"/>
        <s v="WEB1 - 19. 웹서버 운영하기 (2022년 수정본) 생활코딩" u="1"/>
        <s v="WEB1 부록 - 코드의 힘 생활코딩" u="1"/>
        <s v="WEB1 부록 : 코드의 힘 : 웹사이트 방문자 분석기 생활코딩" u="1"/>
      </sharedItems>
    </cacheField>
    <cacheField name="진도체크" numFmtId="0">
      <sharedItems containsString="0" containsBlank="1" containsNumber="1" containsInteger="1" minValue="1" maxValue="1" count="2">
        <n v="1"/>
        <m/>
      </sharedItems>
    </cacheField>
    <cacheField name="pad정리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">
  <r>
    <x v="0"/>
    <n v="1"/>
    <n v="2"/>
    <n v="26"/>
    <x v="0"/>
    <x v="0"/>
    <x v="0"/>
  </r>
  <r>
    <x v="0"/>
    <n v="2"/>
    <n v="5"/>
    <n v="17"/>
    <x v="1"/>
    <x v="0"/>
    <x v="0"/>
  </r>
  <r>
    <x v="0"/>
    <n v="3"/>
    <n v="1"/>
    <n v="49"/>
    <x v="2"/>
    <x v="0"/>
    <x v="0"/>
  </r>
  <r>
    <x v="0"/>
    <n v="4"/>
    <n v="5"/>
    <n v="39"/>
    <x v="3"/>
    <x v="0"/>
    <x v="1"/>
  </r>
  <r>
    <x v="0"/>
    <n v="5"/>
    <n v="10"/>
    <n v="12"/>
    <x v="4"/>
    <x v="0"/>
    <x v="1"/>
  </r>
  <r>
    <x v="0"/>
    <n v="6"/>
    <n v="9"/>
    <n v="18"/>
    <x v="5"/>
    <x v="0"/>
    <x v="1"/>
  </r>
  <r>
    <x v="0"/>
    <n v="7"/>
    <n v="12"/>
    <n v="16"/>
    <x v="6"/>
    <x v="0"/>
    <x v="1"/>
  </r>
  <r>
    <x v="0"/>
    <n v="8"/>
    <n v="7"/>
    <n v="6"/>
    <x v="7"/>
    <x v="0"/>
    <x v="1"/>
  </r>
  <r>
    <x v="0"/>
    <n v="9"/>
    <n v="7"/>
    <n v="35"/>
    <x v="8"/>
    <x v="0"/>
    <x v="1"/>
  </r>
  <r>
    <x v="0"/>
    <n v="10"/>
    <n v="9"/>
    <n v="39"/>
    <x v="9"/>
    <x v="0"/>
    <x v="1"/>
  </r>
  <r>
    <x v="0"/>
    <n v="11"/>
    <n v="5"/>
    <n v="59"/>
    <x v="10"/>
    <x v="1"/>
    <x v="1"/>
  </r>
  <r>
    <x v="0"/>
    <n v="12"/>
    <n v="10"/>
    <n v="8"/>
    <x v="11"/>
    <x v="1"/>
    <x v="1"/>
  </r>
  <r>
    <x v="0"/>
    <n v="13"/>
    <n v="9"/>
    <n v="8"/>
    <x v="12"/>
    <x v="1"/>
    <x v="1"/>
  </r>
  <r>
    <x v="0"/>
    <n v="14"/>
    <n v="8"/>
    <n v="42"/>
    <x v="13"/>
    <x v="1"/>
    <x v="1"/>
  </r>
  <r>
    <x v="0"/>
    <n v="15"/>
    <n v="8"/>
    <n v="36"/>
    <x v="14"/>
    <x v="1"/>
    <x v="1"/>
  </r>
  <r>
    <x v="0"/>
    <n v="16"/>
    <n v="2"/>
    <n v="17"/>
    <x v="15"/>
    <x v="1"/>
    <x v="1"/>
  </r>
  <r>
    <x v="0"/>
    <n v="17"/>
    <n v="9"/>
    <n v="26"/>
    <x v="16"/>
    <x v="1"/>
    <x v="1"/>
  </r>
  <r>
    <x v="0"/>
    <n v="18"/>
    <n v="11"/>
    <n v="15"/>
    <x v="17"/>
    <x v="1"/>
    <x v="1"/>
  </r>
  <r>
    <x v="0"/>
    <n v="19"/>
    <n v="9"/>
    <n v="1"/>
    <x v="18"/>
    <x v="1"/>
    <x v="1"/>
  </r>
  <r>
    <x v="0"/>
    <n v="20"/>
    <n v="5"/>
    <n v="16"/>
    <x v="19"/>
    <x v="1"/>
    <x v="1"/>
  </r>
  <r>
    <x v="0"/>
    <n v="21"/>
    <n v="10"/>
    <n v="18"/>
    <x v="20"/>
    <x v="1"/>
    <x v="1"/>
  </r>
  <r>
    <x v="0"/>
    <n v="22"/>
    <n v="4"/>
    <n v="56"/>
    <x v="21"/>
    <x v="1"/>
    <x v="1"/>
  </r>
  <r>
    <x v="0"/>
    <n v="23"/>
    <n v="1"/>
    <n v="21"/>
    <x v="22"/>
    <x v="1"/>
    <x v="1"/>
  </r>
  <r>
    <x v="0"/>
    <n v="24"/>
    <n v="4"/>
    <n v="43"/>
    <x v="23"/>
    <x v="1"/>
    <x v="1"/>
  </r>
  <r>
    <x v="0"/>
    <n v="25"/>
    <n v="7"/>
    <n v="31"/>
    <x v="24"/>
    <x v="1"/>
    <x v="1"/>
  </r>
  <r>
    <x v="0"/>
    <n v="26"/>
    <n v="4"/>
    <n v="49"/>
    <x v="25"/>
    <x v="1"/>
    <x v="1"/>
  </r>
  <r>
    <x v="0"/>
    <n v="27"/>
    <n v="8"/>
    <n v="7"/>
    <x v="26"/>
    <x v="1"/>
    <x v="1"/>
  </r>
  <r>
    <x v="0"/>
    <n v="28"/>
    <n v="8"/>
    <n v="8"/>
    <x v="27"/>
    <x v="1"/>
    <x v="1"/>
  </r>
  <r>
    <x v="1"/>
    <n v="1"/>
    <n v="2"/>
    <n v="4"/>
    <x v="28"/>
    <x v="1"/>
    <x v="1"/>
  </r>
  <r>
    <x v="1"/>
    <n v="2"/>
    <n v="6"/>
    <n v="11"/>
    <x v="29"/>
    <x v="1"/>
    <x v="1"/>
  </r>
  <r>
    <x v="1"/>
    <n v="3"/>
    <n v="10"/>
    <n v="8"/>
    <x v="30"/>
    <x v="1"/>
    <x v="1"/>
  </r>
  <r>
    <x v="1"/>
    <n v="4"/>
    <n v="9"/>
    <n v="37"/>
    <x v="31"/>
    <x v="1"/>
    <x v="1"/>
  </r>
  <r>
    <x v="1"/>
    <n v="5"/>
    <n v="13"/>
    <n v="33"/>
    <x v="32"/>
    <x v="1"/>
    <x v="1"/>
  </r>
  <r>
    <x v="1"/>
    <n v="6"/>
    <n v="1"/>
    <n v="21"/>
    <x v="33"/>
    <x v="1"/>
    <x v="1"/>
  </r>
  <r>
    <x v="1"/>
    <n v="7"/>
    <n v="9"/>
    <n v="15"/>
    <x v="34"/>
    <x v="1"/>
    <x v="1"/>
  </r>
  <r>
    <x v="1"/>
    <n v="8"/>
    <n v="10"/>
    <n v="50"/>
    <x v="35"/>
    <x v="1"/>
    <x v="1"/>
  </r>
  <r>
    <x v="1"/>
    <n v="9"/>
    <n v="3"/>
    <n v="59"/>
    <x v="36"/>
    <x v="1"/>
    <x v="1"/>
  </r>
  <r>
    <x v="1"/>
    <n v="10"/>
    <n v="10"/>
    <n v="46"/>
    <x v="37"/>
    <x v="1"/>
    <x v="1"/>
  </r>
  <r>
    <x v="1"/>
    <n v="11"/>
    <n v="15"/>
    <n v="51"/>
    <x v="38"/>
    <x v="1"/>
    <x v="1"/>
  </r>
  <r>
    <x v="1"/>
    <n v="12"/>
    <n v="8"/>
    <n v="49"/>
    <x v="39"/>
    <x v="1"/>
    <x v="1"/>
  </r>
  <r>
    <x v="1"/>
    <n v="13"/>
    <n v="4"/>
    <n v="20"/>
    <x v="40"/>
    <x v="1"/>
    <x v="1"/>
  </r>
  <r>
    <x v="1"/>
    <n v="14"/>
    <n v="4"/>
    <n v="8"/>
    <x v="41"/>
    <x v="1"/>
    <x v="1"/>
  </r>
  <r>
    <x v="1"/>
    <n v="15"/>
    <n v="6"/>
    <n v="54"/>
    <x v="42"/>
    <x v="1"/>
    <x v="1"/>
  </r>
  <r>
    <x v="1"/>
    <n v="16"/>
    <n v="10"/>
    <n v="0"/>
    <x v="43"/>
    <x v="1"/>
    <x v="1"/>
  </r>
  <r>
    <x v="1"/>
    <n v="17"/>
    <n v="5"/>
    <n v="58"/>
    <x v="44"/>
    <x v="1"/>
    <x v="1"/>
  </r>
  <r>
    <x v="1"/>
    <n v="18"/>
    <n v="5"/>
    <n v="10"/>
    <x v="45"/>
    <x v="1"/>
    <x v="1"/>
  </r>
  <r>
    <x v="1"/>
    <n v="19"/>
    <n v="12"/>
    <n v="20"/>
    <x v="46"/>
    <x v="1"/>
    <x v="1"/>
  </r>
  <r>
    <x v="1"/>
    <n v="20"/>
    <n v="6"/>
    <n v="18"/>
    <x v="47"/>
    <x v="1"/>
    <x v="1"/>
  </r>
  <r>
    <x v="1"/>
    <n v="21"/>
    <n v="8"/>
    <n v="16"/>
    <x v="47"/>
    <x v="1"/>
    <x v="1"/>
  </r>
  <r>
    <x v="1"/>
    <n v="22"/>
    <n v="8"/>
    <n v="58"/>
    <x v="47"/>
    <x v="1"/>
    <x v="1"/>
  </r>
  <r>
    <x v="1"/>
    <n v="23"/>
    <n v="5"/>
    <n v="17"/>
    <x v="47"/>
    <x v="1"/>
    <x v="1"/>
  </r>
  <r>
    <x v="1"/>
    <n v="24"/>
    <n v="4"/>
    <n v="48"/>
    <x v="47"/>
    <x v="1"/>
    <x v="1"/>
  </r>
  <r>
    <x v="1"/>
    <n v="25"/>
    <n v="9"/>
    <n v="9"/>
    <x v="47"/>
    <x v="1"/>
    <x v="1"/>
  </r>
  <r>
    <x v="1"/>
    <n v="26"/>
    <n v="8"/>
    <n v="48"/>
    <x v="47"/>
    <x v="1"/>
    <x v="1"/>
  </r>
  <r>
    <x v="1"/>
    <n v="27"/>
    <n v="10"/>
    <n v="20"/>
    <x v="47"/>
    <x v="1"/>
    <x v="1"/>
  </r>
  <r>
    <x v="1"/>
    <n v="28"/>
    <n v="1"/>
    <n v="30"/>
    <x v="48"/>
    <x v="1"/>
    <x v="1"/>
  </r>
  <r>
    <x v="1"/>
    <n v="29"/>
    <n v="6"/>
    <n v="35"/>
    <x v="49"/>
    <x v="1"/>
    <x v="1"/>
  </r>
  <r>
    <x v="1"/>
    <n v="30"/>
    <n v="8"/>
    <n v="46"/>
    <x v="50"/>
    <x v="1"/>
    <x v="1"/>
  </r>
  <r>
    <x v="1"/>
    <n v="31"/>
    <n v="12"/>
    <n v="59"/>
    <x v="51"/>
    <x v="1"/>
    <x v="1"/>
  </r>
  <r>
    <x v="1"/>
    <n v="32"/>
    <n v="7"/>
    <n v="26"/>
    <x v="52"/>
    <x v="1"/>
    <x v="1"/>
  </r>
  <r>
    <x v="1"/>
    <n v="33"/>
    <n v="11"/>
    <n v="40"/>
    <x v="53"/>
    <x v="1"/>
    <x v="1"/>
  </r>
  <r>
    <x v="1"/>
    <n v="34"/>
    <n v="6"/>
    <n v="8"/>
    <x v="54"/>
    <x v="1"/>
    <x v="1"/>
  </r>
  <r>
    <x v="1"/>
    <n v="35"/>
    <n v="4"/>
    <n v="41"/>
    <x v="55"/>
    <x v="1"/>
    <x v="1"/>
  </r>
  <r>
    <x v="1"/>
    <n v="36"/>
    <n v="9"/>
    <n v="41"/>
    <x v="56"/>
    <x v="1"/>
    <x v="1"/>
  </r>
  <r>
    <x v="1"/>
    <n v="37"/>
    <n v="12"/>
    <n v="22"/>
    <x v="57"/>
    <x v="1"/>
    <x v="1"/>
  </r>
  <r>
    <x v="1"/>
    <n v="38"/>
    <n v="8"/>
    <n v="2"/>
    <x v="58"/>
    <x v="1"/>
    <x v="1"/>
  </r>
  <r>
    <x v="1"/>
    <n v="39"/>
    <n v="10"/>
    <n v="23"/>
    <x v="59"/>
    <x v="1"/>
    <x v="1"/>
  </r>
  <r>
    <x v="1"/>
    <n v="40"/>
    <n v="6"/>
    <n v="0"/>
    <x v="60"/>
    <x v="1"/>
    <x v="1"/>
  </r>
  <r>
    <x v="1"/>
    <n v="41"/>
    <n v="9"/>
    <n v="50"/>
    <x v="61"/>
    <x v="1"/>
    <x v="1"/>
  </r>
  <r>
    <x v="1"/>
    <n v="42"/>
    <n v="5"/>
    <n v="47"/>
    <x v="62"/>
    <x v="1"/>
    <x v="1"/>
  </r>
  <r>
    <x v="1"/>
    <n v="43"/>
    <n v="6"/>
    <n v="45"/>
    <x v="63"/>
    <x v="1"/>
    <x v="1"/>
  </r>
  <r>
    <x v="1"/>
    <n v="44"/>
    <n v="16"/>
    <n v="18"/>
    <x v="64"/>
    <x v="1"/>
    <x v="1"/>
  </r>
  <r>
    <x v="2"/>
    <n v="1"/>
    <n v="15"/>
    <n v="0"/>
    <x v="65"/>
    <x v="1"/>
    <x v="1"/>
  </r>
  <r>
    <x v="2"/>
    <n v="2"/>
    <n v="14"/>
    <n v="46"/>
    <x v="66"/>
    <x v="1"/>
    <x v="1"/>
  </r>
  <r>
    <x v="2"/>
    <n v="3"/>
    <n v="8"/>
    <n v="47"/>
    <x v="67"/>
    <x v="1"/>
    <x v="1"/>
  </r>
  <r>
    <x v="2"/>
    <n v="4"/>
    <n v="4"/>
    <n v="39"/>
    <x v="68"/>
    <x v="1"/>
    <x v="1"/>
  </r>
  <r>
    <x v="2"/>
    <n v="5"/>
    <n v="13"/>
    <n v="15"/>
    <x v="69"/>
    <x v="1"/>
    <x v="1"/>
  </r>
  <r>
    <x v="2"/>
    <n v="6"/>
    <n v="3"/>
    <n v="18"/>
    <x v="70"/>
    <x v="1"/>
    <x v="1"/>
  </r>
  <r>
    <x v="2"/>
    <n v="7"/>
    <n v="12"/>
    <n v="42"/>
    <x v="71"/>
    <x v="1"/>
    <x v="1"/>
  </r>
  <r>
    <x v="2"/>
    <n v="8"/>
    <n v="8"/>
    <n v="11"/>
    <x v="72"/>
    <x v="1"/>
    <x v="1"/>
  </r>
  <r>
    <x v="2"/>
    <n v="9"/>
    <n v="13"/>
    <n v="28"/>
    <x v="73"/>
    <x v="1"/>
    <x v="1"/>
  </r>
  <r>
    <x v="2"/>
    <n v="10"/>
    <n v="5"/>
    <n v="30"/>
    <x v="74"/>
    <x v="1"/>
    <x v="1"/>
  </r>
  <r>
    <x v="2"/>
    <n v="11"/>
    <n v="8"/>
    <n v="25"/>
    <x v="75"/>
    <x v="1"/>
    <x v="1"/>
  </r>
  <r>
    <x v="2"/>
    <n v="12"/>
    <n v="5"/>
    <n v="47"/>
    <x v="76"/>
    <x v="1"/>
    <x v="1"/>
  </r>
  <r>
    <x v="2"/>
    <n v="13"/>
    <n v="6"/>
    <n v="20"/>
    <x v="77"/>
    <x v="1"/>
    <x v="1"/>
  </r>
  <r>
    <x v="2"/>
    <n v="14"/>
    <n v="3"/>
    <n v="19"/>
    <x v="78"/>
    <x v="1"/>
    <x v="1"/>
  </r>
  <r>
    <x v="2"/>
    <n v="15"/>
    <n v="4"/>
    <n v="53"/>
    <x v="79"/>
    <x v="1"/>
    <x v="1"/>
  </r>
  <r>
    <x v="2"/>
    <n v="16"/>
    <n v="4"/>
    <n v="28"/>
    <x v="80"/>
    <x v="1"/>
    <x v="1"/>
  </r>
  <r>
    <x v="2"/>
    <n v="17"/>
    <n v="5"/>
    <n v="26"/>
    <x v="81"/>
    <x v="1"/>
    <x v="1"/>
  </r>
  <r>
    <x v="2"/>
    <n v="18"/>
    <n v="7"/>
    <n v="4"/>
    <x v="82"/>
    <x v="1"/>
    <x v="1"/>
  </r>
  <r>
    <x v="2"/>
    <n v="19"/>
    <n v="1"/>
    <n v="46"/>
    <x v="83"/>
    <x v="1"/>
    <x v="1"/>
  </r>
  <r>
    <x v="2"/>
    <n v="20"/>
    <n v="6"/>
    <n v="27"/>
    <x v="84"/>
    <x v="1"/>
    <x v="1"/>
  </r>
  <r>
    <x v="2"/>
    <n v="21"/>
    <n v="7"/>
    <n v="45"/>
    <x v="85"/>
    <x v="1"/>
    <x v="1"/>
  </r>
  <r>
    <x v="2"/>
    <n v="22"/>
    <n v="6"/>
    <n v="4"/>
    <x v="86"/>
    <x v="1"/>
    <x v="1"/>
  </r>
  <r>
    <x v="3"/>
    <n v="1"/>
    <n v="15"/>
    <n v="22"/>
    <x v="87"/>
    <x v="1"/>
    <x v="1"/>
  </r>
  <r>
    <x v="3"/>
    <n v="2"/>
    <n v="2"/>
    <n v="33"/>
    <x v="88"/>
    <x v="1"/>
    <x v="1"/>
  </r>
  <r>
    <x v="3"/>
    <n v="3"/>
    <n v="6"/>
    <n v="51"/>
    <x v="89"/>
    <x v="1"/>
    <x v="1"/>
  </r>
  <r>
    <x v="3"/>
    <n v="4"/>
    <n v="7"/>
    <n v="40"/>
    <x v="90"/>
    <x v="1"/>
    <x v="1"/>
  </r>
  <r>
    <x v="3"/>
    <n v="5"/>
    <n v="6"/>
    <n v="31"/>
    <x v="91"/>
    <x v="1"/>
    <x v="1"/>
  </r>
  <r>
    <x v="3"/>
    <n v="6"/>
    <n v="6"/>
    <n v="45"/>
    <x v="92"/>
    <x v="1"/>
    <x v="1"/>
  </r>
  <r>
    <x v="3"/>
    <n v="7"/>
    <n v="8"/>
    <n v="22"/>
    <x v="93"/>
    <x v="1"/>
    <x v="1"/>
  </r>
  <r>
    <x v="3"/>
    <n v="8"/>
    <n v="5"/>
    <n v="46"/>
    <x v="94"/>
    <x v="1"/>
    <x v="1"/>
  </r>
  <r>
    <x v="3"/>
    <n v="9"/>
    <n v="7"/>
    <n v="38"/>
    <x v="95"/>
    <x v="1"/>
    <x v="1"/>
  </r>
  <r>
    <x v="3"/>
    <n v="10"/>
    <n v="4"/>
    <n v="29"/>
    <x v="96"/>
    <x v="1"/>
    <x v="1"/>
  </r>
  <r>
    <x v="3"/>
    <n v="11"/>
    <n v="8"/>
    <n v="30"/>
    <x v="97"/>
    <x v="1"/>
    <x v="1"/>
  </r>
  <r>
    <x v="3"/>
    <n v="12"/>
    <n v="9"/>
    <n v="48"/>
    <x v="98"/>
    <x v="1"/>
    <x v="1"/>
  </r>
  <r>
    <x v="3"/>
    <n v="13"/>
    <n v="10"/>
    <n v="42"/>
    <x v="99"/>
    <x v="1"/>
    <x v="1"/>
  </r>
  <r>
    <x v="3"/>
    <n v="14"/>
    <n v="3"/>
    <n v="29"/>
    <x v="100"/>
    <x v="1"/>
    <x v="1"/>
  </r>
  <r>
    <x v="3"/>
    <n v="15"/>
    <n v="12"/>
    <n v="3"/>
    <x v="101"/>
    <x v="1"/>
    <x v="1"/>
  </r>
  <r>
    <x v="3"/>
    <n v="16"/>
    <n v="9"/>
    <n v="19"/>
    <x v="101"/>
    <x v="1"/>
    <x v="1"/>
  </r>
  <r>
    <x v="3"/>
    <n v="17"/>
    <n v="4"/>
    <n v="4"/>
    <x v="101"/>
    <x v="1"/>
    <x v="1"/>
  </r>
  <r>
    <x v="3"/>
    <n v="18"/>
    <n v="10"/>
    <n v="13"/>
    <x v="101"/>
    <x v="1"/>
    <x v="1"/>
  </r>
  <r>
    <x v="3"/>
    <n v="19"/>
    <n v="14"/>
    <n v="27"/>
    <x v="101"/>
    <x v="1"/>
    <x v="1"/>
  </r>
  <r>
    <x v="3"/>
    <n v="20"/>
    <n v="9"/>
    <n v="24"/>
    <x v="102"/>
    <x v="1"/>
    <x v="1"/>
  </r>
  <r>
    <x v="3"/>
    <n v="21"/>
    <n v="8"/>
    <n v="11"/>
    <x v="103"/>
    <x v="1"/>
    <x v="1"/>
  </r>
  <r>
    <x v="3"/>
    <n v="22"/>
    <n v="5"/>
    <n v="44"/>
    <x v="104"/>
    <x v="1"/>
    <x v="1"/>
  </r>
  <r>
    <x v="3"/>
    <n v="23"/>
    <n v="9"/>
    <n v="45"/>
    <x v="105"/>
    <x v="1"/>
    <x v="1"/>
  </r>
  <r>
    <x v="3"/>
    <n v="24"/>
    <n v="18"/>
    <n v="21"/>
    <x v="106"/>
    <x v="1"/>
    <x v="1"/>
  </r>
  <r>
    <x v="3"/>
    <n v="25"/>
    <n v="5"/>
    <n v="40"/>
    <x v="107"/>
    <x v="1"/>
    <x v="1"/>
  </r>
  <r>
    <x v="3"/>
    <n v="26"/>
    <n v="8"/>
    <n v="58"/>
    <x v="108"/>
    <x v="1"/>
    <x v="1"/>
  </r>
  <r>
    <x v="3"/>
    <n v="27"/>
    <n v="5"/>
    <n v="42"/>
    <x v="109"/>
    <x v="1"/>
    <x v="1"/>
  </r>
  <r>
    <x v="3"/>
    <n v="28"/>
    <n v="5"/>
    <n v="43"/>
    <x v="110"/>
    <x v="1"/>
    <x v="1"/>
  </r>
  <r>
    <x v="3"/>
    <n v="29"/>
    <n v="8"/>
    <n v="14"/>
    <x v="111"/>
    <x v="1"/>
    <x v="1"/>
  </r>
  <r>
    <x v="3"/>
    <n v="30"/>
    <n v="7"/>
    <n v="30"/>
    <x v="112"/>
    <x v="1"/>
    <x v="1"/>
  </r>
  <r>
    <x v="3"/>
    <n v="31"/>
    <n v="7"/>
    <n v="39"/>
    <x v="113"/>
    <x v="1"/>
    <x v="1"/>
  </r>
  <r>
    <x v="3"/>
    <n v="32"/>
    <n v="9"/>
    <n v="45"/>
    <x v="114"/>
    <x v="1"/>
    <x v="1"/>
  </r>
  <r>
    <x v="3"/>
    <n v="33"/>
    <n v="6"/>
    <n v="3"/>
    <x v="115"/>
    <x v="1"/>
    <x v="1"/>
  </r>
  <r>
    <x v="3"/>
    <n v="34"/>
    <n v="5"/>
    <n v="32"/>
    <x v="116"/>
    <x v="1"/>
    <x v="1"/>
  </r>
  <r>
    <x v="3"/>
    <n v="35"/>
    <n v="8"/>
    <n v="29"/>
    <x v="117"/>
    <x v="1"/>
    <x v="1"/>
  </r>
  <r>
    <x v="3"/>
    <n v="36"/>
    <n v="12"/>
    <n v="14"/>
    <x v="118"/>
    <x v="1"/>
    <x v="1"/>
  </r>
  <r>
    <x v="3"/>
    <n v="37"/>
    <n v="12"/>
    <n v="52"/>
    <x v="119"/>
    <x v="1"/>
    <x v="1"/>
  </r>
  <r>
    <x v="3"/>
    <n v="38"/>
    <n v="15"/>
    <n v="47"/>
    <x v="120"/>
    <x v="1"/>
    <x v="1"/>
  </r>
  <r>
    <x v="3"/>
    <n v="39"/>
    <n v="10"/>
    <n v="45"/>
    <x v="121"/>
    <x v="1"/>
    <x v="1"/>
  </r>
  <r>
    <x v="3"/>
    <n v="40"/>
    <n v="11"/>
    <n v="16"/>
    <x v="122"/>
    <x v="1"/>
    <x v="1"/>
  </r>
  <r>
    <x v="3"/>
    <n v="41"/>
    <n v="11"/>
    <n v="38"/>
    <x v="123"/>
    <x v="1"/>
    <x v="1"/>
  </r>
  <r>
    <x v="3"/>
    <n v="42"/>
    <n v="7"/>
    <n v="57"/>
    <x v="124"/>
    <x v="1"/>
    <x v="1"/>
  </r>
  <r>
    <x v="3"/>
    <n v="43"/>
    <n v="21"/>
    <n v="53"/>
    <x v="125"/>
    <x v="1"/>
    <x v="1"/>
  </r>
  <r>
    <x v="3"/>
    <n v="44"/>
    <n v="13"/>
    <n v="49"/>
    <x v="126"/>
    <x v="1"/>
    <x v="1"/>
  </r>
  <r>
    <x v="3"/>
    <n v="45"/>
    <n v="11"/>
    <n v="41"/>
    <x v="127"/>
    <x v="1"/>
    <x v="1"/>
  </r>
  <r>
    <x v="3"/>
    <n v="46"/>
    <n v="3"/>
    <n v="41"/>
    <x v="128"/>
    <x v="1"/>
    <x v="1"/>
  </r>
  <r>
    <x v="3"/>
    <n v="47"/>
    <n v="8"/>
    <n v="6"/>
    <x v="129"/>
    <x v="1"/>
    <x v="1"/>
  </r>
  <r>
    <x v="3"/>
    <n v="48"/>
    <n v="11"/>
    <n v="2"/>
    <x v="130"/>
    <x v="1"/>
    <x v="1"/>
  </r>
  <r>
    <x v="3"/>
    <n v="49"/>
    <n v="9"/>
    <n v="1"/>
    <x v="131"/>
    <x v="1"/>
    <x v="1"/>
  </r>
  <r>
    <x v="3"/>
    <n v="50"/>
    <n v="9"/>
    <n v="59"/>
    <x v="132"/>
    <x v="1"/>
    <x v="1"/>
  </r>
  <r>
    <x v="3"/>
    <n v="51"/>
    <n v="9"/>
    <n v="30"/>
    <x v="133"/>
    <x v="1"/>
    <x v="1"/>
  </r>
  <r>
    <x v="3"/>
    <n v="52"/>
    <n v="12"/>
    <n v="49"/>
    <x v="134"/>
    <x v="1"/>
    <x v="1"/>
  </r>
  <r>
    <x v="3"/>
    <n v="53"/>
    <n v="17"/>
    <n v="12"/>
    <x v="135"/>
    <x v="1"/>
    <x v="1"/>
  </r>
  <r>
    <x v="3"/>
    <n v="54"/>
    <n v="12"/>
    <n v="57"/>
    <x v="136"/>
    <x v="1"/>
    <x v="1"/>
  </r>
  <r>
    <x v="3"/>
    <n v="55"/>
    <n v="8"/>
    <n v="14"/>
    <x v="137"/>
    <x v="1"/>
    <x v="1"/>
  </r>
  <r>
    <x v="3"/>
    <n v="56"/>
    <n v="6"/>
    <n v="0"/>
    <x v="138"/>
    <x v="1"/>
    <x v="1"/>
  </r>
  <r>
    <x v="3"/>
    <n v="57"/>
    <n v="4"/>
    <n v="34"/>
    <x v="139"/>
    <x v="1"/>
    <x v="1"/>
  </r>
  <r>
    <x v="3"/>
    <n v="58"/>
    <n v="6"/>
    <n v="27"/>
    <x v="140"/>
    <x v="1"/>
    <x v="1"/>
  </r>
  <r>
    <x v="3"/>
    <n v="59"/>
    <n v="9"/>
    <n v="45"/>
    <x v="141"/>
    <x v="1"/>
    <x v="1"/>
  </r>
  <r>
    <x v="3"/>
    <n v="60"/>
    <n v="11"/>
    <n v="17"/>
    <x v="142"/>
    <x v="1"/>
    <x v="1"/>
  </r>
  <r>
    <x v="3"/>
    <n v="61"/>
    <n v="5"/>
    <n v="53"/>
    <x v="143"/>
    <x v="1"/>
    <x v="1"/>
  </r>
  <r>
    <x v="4"/>
    <n v="1"/>
    <n v="2"/>
    <n v="43"/>
    <x v="144"/>
    <x v="1"/>
    <x v="1"/>
  </r>
  <r>
    <x v="4"/>
    <n v="2"/>
    <n v="7"/>
    <n v="29"/>
    <x v="145"/>
    <x v="1"/>
    <x v="1"/>
  </r>
  <r>
    <x v="4"/>
    <n v="3"/>
    <n v="10"/>
    <n v="45"/>
    <x v="146"/>
    <x v="1"/>
    <x v="1"/>
  </r>
  <r>
    <x v="4"/>
    <n v="4"/>
    <n v="7"/>
    <n v="8"/>
    <x v="147"/>
    <x v="1"/>
    <x v="1"/>
  </r>
  <r>
    <x v="4"/>
    <n v="5"/>
    <n v="2"/>
    <n v="53"/>
    <x v="148"/>
    <x v="1"/>
    <x v="1"/>
  </r>
  <r>
    <x v="4"/>
    <n v="6"/>
    <n v="8"/>
    <n v="10"/>
    <x v="149"/>
    <x v="1"/>
    <x v="1"/>
  </r>
  <r>
    <x v="4"/>
    <n v="7"/>
    <n v="14"/>
    <n v="52"/>
    <x v="150"/>
    <x v="1"/>
    <x v="1"/>
  </r>
  <r>
    <x v="4"/>
    <n v="8"/>
    <n v="16"/>
    <n v="21"/>
    <x v="151"/>
    <x v="1"/>
    <x v="1"/>
  </r>
  <r>
    <x v="4"/>
    <n v="9"/>
    <n v="6"/>
    <n v="25"/>
    <x v="152"/>
    <x v="1"/>
    <x v="1"/>
  </r>
  <r>
    <x v="4"/>
    <n v="10"/>
    <n v="9"/>
    <n v="54"/>
    <x v="153"/>
    <x v="1"/>
    <x v="1"/>
  </r>
  <r>
    <x v="4"/>
    <n v="11"/>
    <n v="8"/>
    <n v="6"/>
    <x v="154"/>
    <x v="1"/>
    <x v="1"/>
  </r>
  <r>
    <x v="4"/>
    <n v="12"/>
    <n v="9"/>
    <n v="17"/>
    <x v="155"/>
    <x v="1"/>
    <x v="1"/>
  </r>
  <r>
    <x v="4"/>
    <n v="13"/>
    <n v="6"/>
    <n v="9"/>
    <x v="156"/>
    <x v="1"/>
    <x v="1"/>
  </r>
  <r>
    <x v="4"/>
    <n v="14"/>
    <n v="11"/>
    <n v="48"/>
    <x v="157"/>
    <x v="1"/>
    <x v="1"/>
  </r>
  <r>
    <x v="4"/>
    <n v="15"/>
    <n v="2"/>
    <n v="59"/>
    <x v="158"/>
    <x v="1"/>
    <x v="1"/>
  </r>
  <r>
    <x v="4"/>
    <n v="16"/>
    <n v="11"/>
    <n v="11"/>
    <x v="159"/>
    <x v="1"/>
    <x v="1"/>
  </r>
  <r>
    <x v="5"/>
    <n v="1"/>
    <n v="14"/>
    <n v="19"/>
    <x v="160"/>
    <x v="1"/>
    <x v="1"/>
  </r>
  <r>
    <x v="5"/>
    <n v="2"/>
    <n v="8"/>
    <n v="22"/>
    <x v="161"/>
    <x v="1"/>
    <x v="1"/>
  </r>
  <r>
    <x v="5"/>
    <n v="3"/>
    <n v="10"/>
    <n v="22"/>
    <x v="162"/>
    <x v="1"/>
    <x v="1"/>
  </r>
  <r>
    <x v="5"/>
    <n v="4"/>
    <n v="9"/>
    <n v="30"/>
    <x v="163"/>
    <x v="1"/>
    <x v="1"/>
  </r>
  <r>
    <x v="5"/>
    <n v="5"/>
    <n v="3"/>
    <n v="31"/>
    <x v="164"/>
    <x v="1"/>
    <x v="1"/>
  </r>
  <r>
    <x v="5"/>
    <n v="6"/>
    <n v="2"/>
    <n v="52"/>
    <x v="165"/>
    <x v="1"/>
    <x v="1"/>
  </r>
  <r>
    <x v="5"/>
    <n v="7"/>
    <n v="6"/>
    <n v="36"/>
    <x v="166"/>
    <x v="1"/>
    <x v="1"/>
  </r>
  <r>
    <x v="5"/>
    <n v="8"/>
    <n v="5"/>
    <n v="34"/>
    <x v="167"/>
    <x v="1"/>
    <x v="1"/>
  </r>
  <r>
    <x v="5"/>
    <n v="9"/>
    <n v="1"/>
    <n v="32"/>
    <x v="168"/>
    <x v="1"/>
    <x v="1"/>
  </r>
  <r>
    <x v="5"/>
    <n v="10"/>
    <n v="4"/>
    <n v="23"/>
    <x v="169"/>
    <x v="1"/>
    <x v="1"/>
  </r>
  <r>
    <x v="5"/>
    <n v="11"/>
    <n v="3"/>
    <n v="51"/>
    <x v="170"/>
    <x v="1"/>
    <x v="1"/>
  </r>
  <r>
    <x v="5"/>
    <n v="12"/>
    <n v="2"/>
    <n v="19"/>
    <x v="171"/>
    <x v="1"/>
    <x v="1"/>
  </r>
  <r>
    <x v="5"/>
    <n v="13"/>
    <n v="10"/>
    <n v="6"/>
    <x v="172"/>
    <x v="1"/>
    <x v="1"/>
  </r>
  <r>
    <x v="5"/>
    <n v="14"/>
    <n v="3"/>
    <n v="42"/>
    <x v="173"/>
    <x v="1"/>
    <x v="1"/>
  </r>
  <r>
    <x v="5"/>
    <n v="15"/>
    <n v="3"/>
    <n v="22"/>
    <x v="174"/>
    <x v="1"/>
    <x v="1"/>
  </r>
  <r>
    <x v="5"/>
    <n v="16"/>
    <n v="6"/>
    <n v="20"/>
    <x v="77"/>
    <x v="1"/>
    <x v="1"/>
  </r>
  <r>
    <x v="5"/>
    <n v="17"/>
    <n v="3"/>
    <n v="19"/>
    <x v="78"/>
    <x v="1"/>
    <x v="1"/>
  </r>
  <r>
    <x v="5"/>
    <n v="18"/>
    <n v="4"/>
    <n v="53"/>
    <x v="79"/>
    <x v="1"/>
    <x v="1"/>
  </r>
  <r>
    <x v="5"/>
    <n v="19"/>
    <n v="4"/>
    <n v="28"/>
    <x v="80"/>
    <x v="1"/>
    <x v="1"/>
  </r>
  <r>
    <x v="5"/>
    <n v="20"/>
    <n v="5"/>
    <n v="26"/>
    <x v="81"/>
    <x v="1"/>
    <x v="1"/>
  </r>
  <r>
    <x v="5"/>
    <n v="21"/>
    <n v="7"/>
    <n v="4"/>
    <x v="82"/>
    <x v="1"/>
    <x v="1"/>
  </r>
  <r>
    <x v="5"/>
    <n v="22"/>
    <n v="1"/>
    <n v="46"/>
    <x v="83"/>
    <x v="1"/>
    <x v="1"/>
  </r>
  <r>
    <x v="5"/>
    <n v="23"/>
    <n v="6"/>
    <n v="27"/>
    <x v="84"/>
    <x v="1"/>
    <x v="1"/>
  </r>
  <r>
    <x v="5"/>
    <n v="24"/>
    <n v="7"/>
    <n v="45"/>
    <x v="85"/>
    <x v="1"/>
    <x v="1"/>
  </r>
  <r>
    <x v="5"/>
    <n v="25"/>
    <n v="7"/>
    <n v="4"/>
    <x v="175"/>
    <x v="1"/>
    <x v="1"/>
  </r>
  <r>
    <x v="5"/>
    <n v="26"/>
    <n v="1"/>
    <n v="7"/>
    <x v="176"/>
    <x v="1"/>
    <x v="1"/>
  </r>
  <r>
    <x v="5"/>
    <n v="27"/>
    <n v="1"/>
    <n v="34"/>
    <x v="177"/>
    <x v="1"/>
    <x v="1"/>
  </r>
  <r>
    <x v="5"/>
    <n v="28"/>
    <n v="5"/>
    <n v="48"/>
    <x v="178"/>
    <x v="1"/>
    <x v="1"/>
  </r>
  <r>
    <x v="5"/>
    <n v="29"/>
    <n v="6"/>
    <n v="37"/>
    <x v="179"/>
    <x v="1"/>
    <x v="1"/>
  </r>
  <r>
    <x v="5"/>
    <n v="30"/>
    <n v="2"/>
    <n v="19"/>
    <x v="180"/>
    <x v="1"/>
    <x v="1"/>
  </r>
  <r>
    <x v="5"/>
    <n v="31"/>
    <n v="2"/>
    <n v="25"/>
    <x v="181"/>
    <x v="1"/>
    <x v="1"/>
  </r>
  <r>
    <x v="5"/>
    <n v="32"/>
    <n v="1"/>
    <n v="48"/>
    <x v="182"/>
    <x v="1"/>
    <x v="1"/>
  </r>
  <r>
    <x v="5"/>
    <n v="33"/>
    <n v="3"/>
    <n v="1"/>
    <x v="183"/>
    <x v="1"/>
    <x v="1"/>
  </r>
  <r>
    <x v="5"/>
    <n v="34"/>
    <n v="3"/>
    <n v="15"/>
    <x v="184"/>
    <x v="1"/>
    <x v="1"/>
  </r>
  <r>
    <x v="5"/>
    <n v="35"/>
    <n v="2"/>
    <n v="17"/>
    <x v="185"/>
    <x v="1"/>
    <x v="1"/>
  </r>
  <r>
    <x v="5"/>
    <n v="36"/>
    <n v="3"/>
    <n v="32"/>
    <x v="186"/>
    <x v="1"/>
    <x v="1"/>
  </r>
  <r>
    <x v="5"/>
    <n v="37"/>
    <n v="2"/>
    <n v="16"/>
    <x v="187"/>
    <x v="1"/>
    <x v="1"/>
  </r>
  <r>
    <x v="5"/>
    <n v="38"/>
    <n v="5"/>
    <n v="1"/>
    <x v="188"/>
    <x v="1"/>
    <x v="1"/>
  </r>
  <r>
    <x v="5"/>
    <n v="39"/>
    <n v="6"/>
    <n v="45"/>
    <x v="189"/>
    <x v="1"/>
    <x v="1"/>
  </r>
  <r>
    <x v="5"/>
    <n v="40"/>
    <n v="4"/>
    <n v="14"/>
    <x v="190"/>
    <x v="1"/>
    <x v="1"/>
  </r>
  <r>
    <x v="5"/>
    <n v="41"/>
    <n v="6"/>
    <n v="55"/>
    <x v="191"/>
    <x v="1"/>
    <x v="1"/>
  </r>
  <r>
    <x v="5"/>
    <n v="42"/>
    <n v="2"/>
    <n v="16"/>
    <x v="192"/>
    <x v="1"/>
    <x v="1"/>
  </r>
  <r>
    <x v="5"/>
    <n v="43"/>
    <n v="5"/>
    <n v="53"/>
    <x v="193"/>
    <x v="1"/>
    <x v="1"/>
  </r>
  <r>
    <x v="5"/>
    <n v="44"/>
    <n v="4"/>
    <n v="17"/>
    <x v="194"/>
    <x v="1"/>
    <x v="1"/>
  </r>
  <r>
    <x v="5"/>
    <n v="45"/>
    <n v="9"/>
    <n v="47"/>
    <x v="195"/>
    <x v="1"/>
    <x v="1"/>
  </r>
  <r>
    <x v="6"/>
    <n v="1"/>
    <n v="3"/>
    <n v="19"/>
    <x v="196"/>
    <x v="1"/>
    <x v="1"/>
  </r>
  <r>
    <x v="6"/>
    <n v="2"/>
    <n v="8"/>
    <n v="25"/>
    <x v="197"/>
    <x v="1"/>
    <x v="1"/>
  </r>
  <r>
    <x v="6"/>
    <n v="3"/>
    <n v="3"/>
    <n v="47"/>
    <x v="198"/>
    <x v="1"/>
    <x v="1"/>
  </r>
  <r>
    <x v="6"/>
    <n v="4"/>
    <n v="8"/>
    <n v="43"/>
    <x v="199"/>
    <x v="1"/>
    <x v="1"/>
  </r>
  <r>
    <x v="6"/>
    <n v="5"/>
    <n v="8"/>
    <n v="30"/>
    <x v="200"/>
    <x v="1"/>
    <x v="1"/>
  </r>
  <r>
    <x v="6"/>
    <n v="6"/>
    <n v="11"/>
    <n v="0"/>
    <x v="201"/>
    <x v="1"/>
    <x v="1"/>
  </r>
  <r>
    <x v="6"/>
    <n v="7"/>
    <n v="7"/>
    <n v="56"/>
    <x v="202"/>
    <x v="1"/>
    <x v="1"/>
  </r>
  <r>
    <x v="6"/>
    <n v="8"/>
    <n v="3"/>
    <n v="35"/>
    <x v="203"/>
    <x v="1"/>
    <x v="1"/>
  </r>
  <r>
    <x v="6"/>
    <n v="9"/>
    <n v="5"/>
    <n v="3"/>
    <x v="204"/>
    <x v="1"/>
    <x v="1"/>
  </r>
  <r>
    <x v="6"/>
    <n v="10"/>
    <n v="7"/>
    <n v="25"/>
    <x v="205"/>
    <x v="1"/>
    <x v="1"/>
  </r>
  <r>
    <x v="6"/>
    <n v="11"/>
    <n v="7"/>
    <n v="43"/>
    <x v="206"/>
    <x v="1"/>
    <x v="1"/>
  </r>
  <r>
    <x v="6"/>
    <n v="12"/>
    <n v="10"/>
    <n v="46"/>
    <x v="207"/>
    <x v="1"/>
    <x v="1"/>
  </r>
  <r>
    <x v="6"/>
    <n v="13"/>
    <n v="5"/>
    <n v="44"/>
    <x v="208"/>
    <x v="1"/>
    <x v="1"/>
  </r>
  <r>
    <x v="6"/>
    <n v="14"/>
    <n v="3"/>
    <n v="40"/>
    <x v="209"/>
    <x v="1"/>
    <x v="1"/>
  </r>
  <r>
    <x v="6"/>
    <n v="15"/>
    <n v="8"/>
    <n v="34"/>
    <x v="210"/>
    <x v="1"/>
    <x v="1"/>
  </r>
  <r>
    <x v="6"/>
    <n v="16"/>
    <n v="5"/>
    <n v="15"/>
    <x v="211"/>
    <x v="1"/>
    <x v="1"/>
  </r>
  <r>
    <x v="6"/>
    <n v="17"/>
    <n v="7"/>
    <n v="13"/>
    <x v="212"/>
    <x v="1"/>
    <x v="1"/>
  </r>
  <r>
    <x v="6"/>
    <n v="18"/>
    <n v="6"/>
    <n v="31"/>
    <x v="213"/>
    <x v="1"/>
    <x v="1"/>
  </r>
  <r>
    <x v="6"/>
    <n v="19"/>
    <n v="3"/>
    <n v="34"/>
    <x v="214"/>
    <x v="1"/>
    <x v="1"/>
  </r>
  <r>
    <x v="6"/>
    <n v="20"/>
    <n v="11"/>
    <n v="15"/>
    <x v="215"/>
    <x v="1"/>
    <x v="1"/>
  </r>
  <r>
    <x v="6"/>
    <n v="21"/>
    <n v="8"/>
    <n v="8"/>
    <x v="216"/>
    <x v="1"/>
    <x v="1"/>
  </r>
  <r>
    <x v="6"/>
    <n v="22"/>
    <n v="9"/>
    <n v="53"/>
    <x v="217"/>
    <x v="1"/>
    <x v="1"/>
  </r>
  <r>
    <x v="6"/>
    <n v="23"/>
    <n v="9"/>
    <n v="33"/>
    <x v="218"/>
    <x v="1"/>
    <x v="1"/>
  </r>
  <r>
    <x v="6"/>
    <n v="24"/>
    <n v="7"/>
    <n v="55"/>
    <x v="219"/>
    <x v="1"/>
    <x v="1"/>
  </r>
  <r>
    <x v="6"/>
    <n v="25"/>
    <n v="4"/>
    <n v="53"/>
    <x v="220"/>
    <x v="1"/>
    <x v="1"/>
  </r>
  <r>
    <x v="6"/>
    <n v="26"/>
    <n v="7"/>
    <n v="8"/>
    <x v="221"/>
    <x v="1"/>
    <x v="1"/>
  </r>
  <r>
    <x v="6"/>
    <n v="27"/>
    <n v="7"/>
    <n v="20"/>
    <x v="222"/>
    <x v="1"/>
    <x v="1"/>
  </r>
  <r>
    <x v="6"/>
    <n v="28"/>
    <n v="4"/>
    <n v="36"/>
    <x v="223"/>
    <x v="1"/>
    <x v="1"/>
  </r>
  <r>
    <x v="6"/>
    <n v="29"/>
    <n v="13"/>
    <n v="6"/>
    <x v="224"/>
    <x v="1"/>
    <x v="1"/>
  </r>
  <r>
    <x v="6"/>
    <n v="30"/>
    <n v="7"/>
    <n v="25"/>
    <x v="225"/>
    <x v="1"/>
    <x v="1"/>
  </r>
  <r>
    <x v="6"/>
    <n v="31"/>
    <n v="5"/>
    <n v="32"/>
    <x v="226"/>
    <x v="1"/>
    <x v="1"/>
  </r>
  <r>
    <x v="6"/>
    <n v="32"/>
    <n v="5"/>
    <n v="27"/>
    <x v="227"/>
    <x v="1"/>
    <x v="1"/>
  </r>
  <r>
    <x v="6"/>
    <n v="33"/>
    <n v="5"/>
    <n v="9"/>
    <x v="228"/>
    <x v="1"/>
    <x v="1"/>
  </r>
  <r>
    <x v="6"/>
    <n v="34"/>
    <n v="8"/>
    <n v="11"/>
    <x v="229"/>
    <x v="1"/>
    <x v="1"/>
  </r>
  <r>
    <x v="6"/>
    <n v="35"/>
    <n v="12"/>
    <n v="12"/>
    <x v="230"/>
    <x v="1"/>
    <x v="1"/>
  </r>
  <r>
    <x v="6"/>
    <n v="36"/>
    <n v="5"/>
    <n v="8"/>
    <x v="231"/>
    <x v="1"/>
    <x v="1"/>
  </r>
  <r>
    <x v="6"/>
    <n v="37"/>
    <n v="4"/>
    <n v="35"/>
    <x v="232"/>
    <x v="1"/>
    <x v="1"/>
  </r>
  <r>
    <x v="6"/>
    <n v="38"/>
    <n v="20"/>
    <n v="31"/>
    <x v="233"/>
    <x v="1"/>
    <x v="1"/>
  </r>
  <r>
    <x v="7"/>
    <n v="1"/>
    <n v="3"/>
    <n v="33"/>
    <x v="234"/>
    <x v="1"/>
    <x v="1"/>
  </r>
  <r>
    <x v="7"/>
    <n v="2"/>
    <n v="11"/>
    <n v="8"/>
    <x v="235"/>
    <x v="1"/>
    <x v="1"/>
  </r>
  <r>
    <x v="7"/>
    <n v="3"/>
    <n v="2"/>
    <n v="5"/>
    <x v="236"/>
    <x v="1"/>
    <x v="1"/>
  </r>
  <r>
    <x v="7"/>
    <n v="4"/>
    <n v="7"/>
    <n v="25"/>
    <x v="237"/>
    <x v="1"/>
    <x v="1"/>
  </r>
  <r>
    <x v="7"/>
    <n v="5"/>
    <n v="8"/>
    <n v="14"/>
    <x v="238"/>
    <x v="1"/>
    <x v="1"/>
  </r>
  <r>
    <x v="7"/>
    <n v="6"/>
    <n v="11"/>
    <n v="21"/>
    <x v="239"/>
    <x v="1"/>
    <x v="1"/>
  </r>
  <r>
    <x v="7"/>
    <n v="7"/>
    <n v="7"/>
    <n v="45"/>
    <x v="240"/>
    <x v="1"/>
    <x v="1"/>
  </r>
  <r>
    <x v="7"/>
    <n v="8"/>
    <n v="11"/>
    <n v="6"/>
    <x v="241"/>
    <x v="1"/>
    <x v="1"/>
  </r>
  <r>
    <x v="7"/>
    <n v="9"/>
    <n v="2"/>
    <n v="47"/>
    <x v="242"/>
    <x v="1"/>
    <x v="1"/>
  </r>
  <r>
    <x v="7"/>
    <n v="10"/>
    <n v="10"/>
    <n v="40"/>
    <x v="243"/>
    <x v="1"/>
    <x v="1"/>
  </r>
  <r>
    <x v="7"/>
    <n v="11"/>
    <n v="12"/>
    <n v="12"/>
    <x v="244"/>
    <x v="1"/>
    <x v="1"/>
  </r>
  <r>
    <x v="7"/>
    <n v="12"/>
    <n v="9"/>
    <n v="0"/>
    <x v="245"/>
    <x v="1"/>
    <x v="1"/>
  </r>
  <r>
    <x v="7"/>
    <n v="13"/>
    <n v="11"/>
    <n v="44"/>
    <x v="246"/>
    <x v="1"/>
    <x v="1"/>
  </r>
  <r>
    <x v="7"/>
    <n v="14"/>
    <n v="4"/>
    <n v="51"/>
    <x v="247"/>
    <x v="1"/>
    <x v="1"/>
  </r>
  <r>
    <x v="7"/>
    <n v="15"/>
    <n v="11"/>
    <n v="18"/>
    <x v="248"/>
    <x v="1"/>
    <x v="1"/>
  </r>
  <r>
    <x v="7"/>
    <n v="16"/>
    <n v="7"/>
    <n v="52"/>
    <x v="249"/>
    <x v="1"/>
    <x v="1"/>
  </r>
  <r>
    <x v="7"/>
    <n v="17"/>
    <n v="3"/>
    <n v="49"/>
    <x v="250"/>
    <x v="1"/>
    <x v="1"/>
  </r>
  <r>
    <x v="7"/>
    <n v="18"/>
    <n v="2"/>
    <n v="13"/>
    <x v="251"/>
    <x v="1"/>
    <x v="1"/>
  </r>
  <r>
    <x v="7"/>
    <n v="19"/>
    <n v="9"/>
    <n v="15"/>
    <x v="252"/>
    <x v="1"/>
    <x v="1"/>
  </r>
  <r>
    <x v="7"/>
    <n v="20"/>
    <n v="7"/>
    <n v="42"/>
    <x v="253"/>
    <x v="1"/>
    <x v="1"/>
  </r>
  <r>
    <x v="7"/>
    <n v="21"/>
    <n v="7"/>
    <n v="58"/>
    <x v="254"/>
    <x v="1"/>
    <x v="1"/>
  </r>
  <r>
    <x v="7"/>
    <n v="22"/>
    <n v="5"/>
    <n v="51"/>
    <x v="255"/>
    <x v="1"/>
    <x v="1"/>
  </r>
  <r>
    <x v="7"/>
    <n v="23"/>
    <n v="14"/>
    <n v="11"/>
    <x v="256"/>
    <x v="1"/>
    <x v="1"/>
  </r>
  <r>
    <x v="7"/>
    <n v="24"/>
    <n v="15"/>
    <n v="37"/>
    <x v="257"/>
    <x v="1"/>
    <x v="1"/>
  </r>
  <r>
    <x v="7"/>
    <n v="25"/>
    <n v="9"/>
    <n v="31"/>
    <x v="258"/>
    <x v="1"/>
    <x v="1"/>
  </r>
  <r>
    <x v="7"/>
    <n v="26"/>
    <n v="11"/>
    <n v="49"/>
    <x v="259"/>
    <x v="1"/>
    <x v="1"/>
  </r>
  <r>
    <x v="7"/>
    <n v="27"/>
    <n v="7"/>
    <n v="18"/>
    <x v="260"/>
    <x v="1"/>
    <x v="1"/>
  </r>
  <r>
    <x v="7"/>
    <n v="28"/>
    <n v="5"/>
    <n v="56"/>
    <x v="261"/>
    <x v="1"/>
    <x v="1"/>
  </r>
  <r>
    <x v="7"/>
    <n v="29"/>
    <n v="6"/>
    <n v="17"/>
    <x v="262"/>
    <x v="1"/>
    <x v="1"/>
  </r>
  <r>
    <x v="7"/>
    <n v="30"/>
    <n v="5"/>
    <n v="36"/>
    <x v="263"/>
    <x v="1"/>
    <x v="1"/>
  </r>
  <r>
    <x v="7"/>
    <n v="31"/>
    <n v="8"/>
    <n v="17"/>
    <x v="264"/>
    <x v="1"/>
    <x v="1"/>
  </r>
  <r>
    <x v="7"/>
    <n v="32"/>
    <n v="5"/>
    <n v="16"/>
    <x v="265"/>
    <x v="1"/>
    <x v="1"/>
  </r>
  <r>
    <x v="7"/>
    <n v="33"/>
    <n v="5"/>
    <n v="26"/>
    <x v="266"/>
    <x v="1"/>
    <x v="1"/>
  </r>
  <r>
    <x v="7"/>
    <n v="34"/>
    <n v="18"/>
    <n v="31"/>
    <x v="267"/>
    <x v="1"/>
    <x v="1"/>
  </r>
  <r>
    <x v="7"/>
    <n v="35"/>
    <n v="8"/>
    <n v="49"/>
    <x v="268"/>
    <x v="1"/>
    <x v="1"/>
  </r>
  <r>
    <x v="7"/>
    <n v="36"/>
    <n v="15"/>
    <n v="22"/>
    <x v="269"/>
    <x v="1"/>
    <x v="1"/>
  </r>
  <r>
    <x v="7"/>
    <n v="37"/>
    <n v="9"/>
    <n v="3"/>
    <x v="270"/>
    <x v="1"/>
    <x v="1"/>
  </r>
  <r>
    <x v="7"/>
    <n v="38"/>
    <n v="14"/>
    <n v="58"/>
    <x v="271"/>
    <x v="1"/>
    <x v="1"/>
  </r>
  <r>
    <x v="7"/>
    <n v="39"/>
    <n v="10"/>
    <n v="9"/>
    <x v="272"/>
    <x v="1"/>
    <x v="1"/>
  </r>
  <r>
    <x v="7"/>
    <n v="40"/>
    <n v="6"/>
    <n v="31"/>
    <x v="273"/>
    <x v="1"/>
    <x v="1"/>
  </r>
  <r>
    <x v="7"/>
    <n v="41"/>
    <n v="3"/>
    <n v="58"/>
    <x v="274"/>
    <x v="1"/>
    <x v="1"/>
  </r>
  <r>
    <x v="7"/>
    <n v="42"/>
    <n v="17"/>
    <n v="45"/>
    <x v="275"/>
    <x v="1"/>
    <x v="1"/>
  </r>
  <r>
    <x v="8"/>
    <n v="1"/>
    <n v="4"/>
    <n v="36"/>
    <x v="276"/>
    <x v="1"/>
    <x v="1"/>
  </r>
  <r>
    <x v="8"/>
    <n v="2"/>
    <n v="11"/>
    <n v="20"/>
    <x v="277"/>
    <x v="1"/>
    <x v="1"/>
  </r>
  <r>
    <x v="8"/>
    <n v="3"/>
    <n v="1"/>
    <n v="33"/>
    <x v="278"/>
    <x v="1"/>
    <x v="1"/>
  </r>
  <r>
    <x v="8"/>
    <n v="4"/>
    <n v="6"/>
    <n v="59"/>
    <x v="279"/>
    <x v="1"/>
    <x v="1"/>
  </r>
  <r>
    <x v="8"/>
    <n v="5"/>
    <n v="8"/>
    <n v="8"/>
    <x v="280"/>
    <x v="1"/>
    <x v="1"/>
  </r>
  <r>
    <x v="8"/>
    <n v="6"/>
    <n v="19"/>
    <n v="30"/>
    <x v="281"/>
    <x v="1"/>
    <x v="1"/>
  </r>
  <r>
    <x v="8"/>
    <n v="7"/>
    <n v="3"/>
    <n v="58"/>
    <x v="282"/>
    <x v="1"/>
    <x v="1"/>
  </r>
  <r>
    <x v="8"/>
    <n v="8"/>
    <n v="14"/>
    <n v="26"/>
    <x v="283"/>
    <x v="1"/>
    <x v="1"/>
  </r>
  <r>
    <x v="8"/>
    <n v="9"/>
    <n v="16"/>
    <n v="0"/>
    <x v="284"/>
    <x v="1"/>
    <x v="1"/>
  </r>
  <r>
    <x v="8"/>
    <n v="10"/>
    <n v="4"/>
    <n v="56"/>
    <x v="285"/>
    <x v="1"/>
    <x v="1"/>
  </r>
  <r>
    <x v="8"/>
    <n v="11"/>
    <n v="19"/>
    <n v="44"/>
    <x v="286"/>
    <x v="1"/>
    <x v="1"/>
  </r>
  <r>
    <x v="8"/>
    <n v="12"/>
    <n v="13"/>
    <n v="41"/>
    <x v="287"/>
    <x v="1"/>
    <x v="1"/>
  </r>
  <r>
    <x v="8"/>
    <n v="13"/>
    <n v="6"/>
    <n v="43"/>
    <x v="288"/>
    <x v="1"/>
    <x v="1"/>
  </r>
  <r>
    <x v="8"/>
    <n v="14"/>
    <n v="10"/>
    <n v="10"/>
    <x v="289"/>
    <x v="1"/>
    <x v="1"/>
  </r>
  <r>
    <x v="8"/>
    <n v="15"/>
    <n v="8"/>
    <n v="21"/>
    <x v="290"/>
    <x v="1"/>
    <x v="1"/>
  </r>
  <r>
    <x v="8"/>
    <n v="16"/>
    <n v="7"/>
    <n v="1"/>
    <x v="291"/>
    <x v="1"/>
    <x v="1"/>
  </r>
  <r>
    <x v="8"/>
    <n v="17"/>
    <n v="11"/>
    <n v="29"/>
    <x v="292"/>
    <x v="1"/>
    <x v="1"/>
  </r>
  <r>
    <x v="8"/>
    <n v="18"/>
    <n v="8"/>
    <n v="50"/>
    <x v="293"/>
    <x v="1"/>
    <x v="1"/>
  </r>
  <r>
    <x v="8"/>
    <n v="19"/>
    <n v="8"/>
    <n v="19"/>
    <x v="294"/>
    <x v="1"/>
    <x v="1"/>
  </r>
  <r>
    <x v="8"/>
    <n v="20"/>
    <n v="11"/>
    <n v="29"/>
    <x v="295"/>
    <x v="1"/>
    <x v="1"/>
  </r>
  <r>
    <x v="8"/>
    <n v="21"/>
    <n v="9"/>
    <n v="41"/>
    <x v="296"/>
    <x v="1"/>
    <x v="1"/>
  </r>
  <r>
    <x v="8"/>
    <n v="22"/>
    <n v="12"/>
    <n v="11"/>
    <x v="297"/>
    <x v="1"/>
    <x v="1"/>
  </r>
  <r>
    <x v="8"/>
    <n v="23"/>
    <n v="9"/>
    <n v="56"/>
    <x v="298"/>
    <x v="1"/>
    <x v="1"/>
  </r>
  <r>
    <x v="8"/>
    <n v="24"/>
    <n v="6"/>
    <n v="15"/>
    <x v="299"/>
    <x v="1"/>
    <x v="1"/>
  </r>
  <r>
    <x v="8"/>
    <n v="25"/>
    <n v="4"/>
    <n v="23"/>
    <x v="300"/>
    <x v="1"/>
    <x v="1"/>
  </r>
  <r>
    <x v="8"/>
    <n v="26"/>
    <n v="10"/>
    <n v="51"/>
    <x v="301"/>
    <x v="1"/>
    <x v="1"/>
  </r>
  <r>
    <x v="8"/>
    <n v="27"/>
    <n v="9"/>
    <n v="15"/>
    <x v="302"/>
    <x v="1"/>
    <x v="1"/>
  </r>
  <r>
    <x v="8"/>
    <n v="28"/>
    <n v="6"/>
    <n v="26"/>
    <x v="303"/>
    <x v="1"/>
    <x v="1"/>
  </r>
  <r>
    <x v="8"/>
    <n v="29"/>
    <n v="8"/>
    <n v="42"/>
    <x v="304"/>
    <x v="1"/>
    <x v="1"/>
  </r>
  <r>
    <x v="8"/>
    <n v="30"/>
    <n v="12"/>
    <n v="2"/>
    <x v="305"/>
    <x v="1"/>
    <x v="1"/>
  </r>
  <r>
    <x v="8"/>
    <n v="31"/>
    <n v="8"/>
    <n v="56"/>
    <x v="306"/>
    <x v="1"/>
    <x v="1"/>
  </r>
  <r>
    <x v="8"/>
    <n v="32"/>
    <n v="14"/>
    <n v="42"/>
    <x v="307"/>
    <x v="1"/>
    <x v="1"/>
  </r>
  <r>
    <x v="8"/>
    <n v="33"/>
    <n v="7"/>
    <n v="26"/>
    <x v="308"/>
    <x v="1"/>
    <x v="1"/>
  </r>
  <r>
    <x v="8"/>
    <n v="34"/>
    <n v="6"/>
    <n v="39"/>
    <x v="309"/>
    <x v="1"/>
    <x v="1"/>
  </r>
  <r>
    <x v="8"/>
    <n v="35"/>
    <n v="5"/>
    <n v="59"/>
    <x v="310"/>
    <x v="1"/>
    <x v="1"/>
  </r>
  <r>
    <x v="8"/>
    <n v="36"/>
    <n v="6"/>
    <n v="0"/>
    <x v="311"/>
    <x v="1"/>
    <x v="1"/>
  </r>
  <r>
    <x v="8"/>
    <n v="37"/>
    <n v="5"/>
    <n v="6"/>
    <x v="312"/>
    <x v="1"/>
    <x v="1"/>
  </r>
  <r>
    <x v="8"/>
    <n v="38"/>
    <n v="3"/>
    <n v="41"/>
    <x v="313"/>
    <x v="1"/>
    <x v="1"/>
  </r>
  <r>
    <x v="8"/>
    <n v="39"/>
    <n v="8"/>
    <n v="32"/>
    <x v="314"/>
    <x v="1"/>
    <x v="1"/>
  </r>
  <r>
    <x v="8"/>
    <n v="40"/>
    <n v="16"/>
    <n v="14"/>
    <x v="315"/>
    <x v="1"/>
    <x v="1"/>
  </r>
  <r>
    <x v="8"/>
    <n v="41"/>
    <n v="4"/>
    <n v="6"/>
    <x v="316"/>
    <x v="1"/>
    <x v="1"/>
  </r>
  <r>
    <x v="8"/>
    <n v="42"/>
    <n v="8"/>
    <n v="14"/>
    <x v="317"/>
    <x v="1"/>
    <x v="1"/>
  </r>
  <r>
    <x v="8"/>
    <n v="43"/>
    <n v="6"/>
    <n v="20"/>
    <x v="31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04CD1-62B6-4A4D-A736-A7CFD6C7C9A9}" name="피벗 테이블3" cacheId="30" applyNumberFormats="0" applyBorderFormats="0" applyFontFormats="0" applyPatternFormats="0" applyAlignmentFormats="0" applyWidthHeightFormats="1" dataCaption="값" updatedVersion="8" minRefreshableVersion="3" useAutoFormatting="1" colGrandTotals="0" itemPrintTitles="1" createdVersion="8" indent="0" outline="1" outlineData="1" multipleFieldFilters="0">
  <location ref="H3:I16" firstHeaderRow="1" firstDataRow="2" firstDataCol="1"/>
  <pivotFields count="7">
    <pivotField axis="axisRow" showAll="0">
      <items count="10">
        <item x="5"/>
        <item x="3"/>
        <item x="1"/>
        <item x="0"/>
        <item x="2"/>
        <item x="4"/>
        <item x="6"/>
        <item x="7"/>
        <item x="8"/>
        <item t="default"/>
      </items>
    </pivotField>
    <pivotField showAll="0"/>
    <pivotField showAll="0"/>
    <pivotField showAll="0"/>
    <pivotField axis="axisRow" dataField="1" showAll="0">
      <items count="348">
        <item x="106"/>
        <item x="126"/>
        <item x="185"/>
        <item x="184"/>
        <item x="175"/>
        <item x="176"/>
        <item x="169"/>
        <item x="194"/>
        <item x="193"/>
        <item x="191"/>
        <item x="190"/>
        <item x="192"/>
        <item x="171"/>
        <item x="172"/>
        <item x="173"/>
        <item x="174"/>
        <item x="183"/>
        <item x="182"/>
        <item x="181"/>
        <item x="180"/>
        <item x="179"/>
        <item x="178"/>
        <item x="177"/>
        <item x="163"/>
        <item x="165"/>
        <item x="164"/>
        <item x="189"/>
        <item x="188"/>
        <item x="187"/>
        <item x="186"/>
        <item x="166"/>
        <item x="167"/>
        <item x="168"/>
        <item x="170"/>
        <item x="195"/>
        <item x="122"/>
        <item x="128"/>
        <item x="129"/>
        <item x="130"/>
        <item x="108"/>
        <item x="109"/>
        <item x="137"/>
        <item x="138"/>
        <item x="139"/>
        <item x="87"/>
        <item x="127"/>
        <item x="116"/>
        <item x="117"/>
        <item x="118"/>
        <item x="119"/>
        <item x="120"/>
        <item x="124"/>
        <item x="125"/>
        <item x="140"/>
        <item x="141"/>
        <item x="142"/>
        <item x="143"/>
        <item x="89"/>
        <item x="107"/>
        <item x="135"/>
        <item x="123"/>
        <item x="121"/>
        <item x="103"/>
        <item x="131"/>
        <item x="132"/>
        <item x="133"/>
        <item x="134"/>
        <item x="96"/>
        <item x="97"/>
        <item x="98"/>
        <item x="99"/>
        <item x="110"/>
        <item x="111"/>
        <item x="112"/>
        <item x="93"/>
        <item x="102"/>
        <item x="94"/>
        <item x="90"/>
        <item x="91"/>
        <item x="92"/>
        <item x="100"/>
        <item x="88"/>
        <item x="104"/>
        <item x="105"/>
        <item x="136"/>
        <item x="101"/>
        <item x="113"/>
        <item x="114"/>
        <item x="115"/>
        <item x="162"/>
        <item x="36"/>
        <item x="49"/>
        <item x="47"/>
        <item x="46"/>
        <item x="63"/>
        <item x="64"/>
        <item x="61"/>
        <item x="62"/>
        <item x="50"/>
        <item x="38"/>
        <item x="52"/>
        <item x="53"/>
        <item x="54"/>
        <item x="55"/>
        <item x="56"/>
        <item x="57"/>
        <item x="58"/>
        <item x="30"/>
        <item x="31"/>
        <item x="29"/>
        <item x="40"/>
        <item x="33"/>
        <item x="60"/>
        <item x="35"/>
        <item x="28"/>
        <item x="86"/>
        <item x="59"/>
        <item x="37"/>
        <item x="51"/>
        <item x="42"/>
        <item x="48"/>
        <item x="41"/>
        <item x="34"/>
        <item x="43"/>
        <item x="44"/>
        <item x="45"/>
        <item x="32"/>
        <item x="39"/>
        <item x="82"/>
        <item x="81"/>
        <item x="83"/>
        <item x="84"/>
        <item x="80"/>
        <item x="85"/>
        <item x="79"/>
        <item x="78"/>
        <item x="77"/>
        <item x="318"/>
        <item m="1" x="340"/>
        <item m="1" x="319"/>
        <item m="1" x="324"/>
        <item m="1" x="320"/>
        <item m="1" x="330"/>
        <item m="1" x="321"/>
        <item m="1" x="327"/>
        <item m="1" x="326"/>
        <item m="1" x="334"/>
        <item m="1" x="332"/>
        <item m="1" x="344"/>
        <item m="1" x="328"/>
        <item m="1" x="343"/>
        <item m="1" x="325"/>
        <item m="1" x="336"/>
        <item m="1" x="342"/>
        <item m="1" x="322"/>
        <item m="1" x="337"/>
        <item m="1" x="341"/>
        <item m="1" x="329"/>
        <item m="1" x="331"/>
        <item m="1" x="335"/>
        <item m="1" x="323"/>
        <item m="1" x="338"/>
        <item m="1" x="333"/>
        <item m="1" x="339"/>
        <item m="1" x="345"/>
        <item m="1" x="346"/>
        <item x="279"/>
        <item x="280"/>
        <item x="281"/>
        <item x="282"/>
        <item x="283"/>
        <item x="284"/>
        <item x="285"/>
        <item x="286"/>
        <item x="287"/>
        <item x="144"/>
        <item x="153"/>
        <item x="154"/>
        <item x="155"/>
        <item x="156"/>
        <item x="157"/>
        <item x="158"/>
        <item x="145"/>
        <item x="146"/>
        <item x="147"/>
        <item x="148"/>
        <item x="149"/>
        <item x="150"/>
        <item x="151"/>
        <item x="152"/>
        <item x="196"/>
        <item x="205"/>
        <item x="206"/>
        <item x="207"/>
        <item x="208"/>
        <item x="209"/>
        <item x="210"/>
        <item x="211"/>
        <item x="212"/>
        <item x="213"/>
        <item x="214"/>
        <item x="197"/>
        <item x="215"/>
        <item x="216"/>
        <item x="217"/>
        <item x="218"/>
        <item x="219"/>
        <item x="220"/>
        <item x="221"/>
        <item x="222"/>
        <item x="223"/>
        <item x="224"/>
        <item x="198"/>
        <item x="225"/>
        <item x="226"/>
        <item x="227"/>
        <item x="228"/>
        <item x="229"/>
        <item x="230"/>
        <item x="231"/>
        <item x="232"/>
        <item x="199"/>
        <item x="200"/>
        <item x="201"/>
        <item x="202"/>
        <item x="203"/>
        <item x="204"/>
        <item x="254"/>
        <item x="159"/>
        <item x="233"/>
        <item x="265"/>
        <item x="234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4"/>
        <item x="235"/>
        <item x="266"/>
        <item x="267"/>
        <item x="268"/>
        <item x="269"/>
        <item x="270"/>
        <item x="271"/>
        <item x="272"/>
        <item x="273"/>
        <item x="274"/>
        <item x="237"/>
        <item x="238"/>
        <item x="239"/>
        <item x="240"/>
        <item x="236"/>
        <item x="275"/>
        <item x="241"/>
        <item x="243"/>
        <item x="244"/>
        <item x="242"/>
        <item x="245"/>
        <item x="246"/>
        <item x="247"/>
        <item x="248"/>
        <item x="249"/>
        <item x="250"/>
        <item x="276"/>
        <item x="297"/>
        <item x="298"/>
        <item x="299"/>
        <item x="300"/>
        <item x="301"/>
        <item x="302"/>
        <item x="303"/>
        <item x="304"/>
        <item x="305"/>
        <item x="277"/>
        <item x="306"/>
        <item x="307"/>
        <item x="308"/>
        <item x="309"/>
        <item x="310"/>
        <item x="311"/>
        <item x="312"/>
        <item x="313"/>
        <item x="314"/>
        <item x="315"/>
        <item x="278"/>
        <item x="316"/>
        <item x="317"/>
        <item x="288"/>
        <item x="289"/>
        <item x="290"/>
        <item x="291"/>
        <item x="292"/>
        <item x="293"/>
        <item x="294"/>
        <item x="295"/>
        <item x="296"/>
        <item x="95"/>
        <item x="160"/>
        <item x="76"/>
        <item x="74"/>
        <item x="75"/>
        <item x="65"/>
        <item x="66"/>
        <item x="67"/>
        <item x="68"/>
        <item x="69"/>
        <item x="70"/>
        <item x="71"/>
        <item x="72"/>
        <item x="73"/>
        <item x="1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showAll="0" defaultSubtotal="0">
      <items count="2">
        <item x="0"/>
        <item h="1" x="1"/>
      </items>
    </pivotField>
    <pivotField showAll="0"/>
  </pivotFields>
  <rowFields count="2">
    <field x="0"/>
    <field x="4"/>
  </rowFields>
  <rowItems count="12">
    <i>
      <x v="3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t="grand">
      <x/>
    </i>
  </rowItems>
  <colFields count="1">
    <field x="5"/>
  </colFields>
  <colItems count="1">
    <i>
      <x/>
    </i>
  </colItems>
  <dataFields count="1">
    <dataField name="개수 : 제목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657BD5-1B34-4D62-B68A-B746C5A7E131}" name="피벗 테이블2" cacheId="30" applyNumberFormats="0" applyBorderFormats="0" applyFontFormats="0" applyPatternFormats="0" applyAlignmentFormats="0" applyWidthHeightFormats="1" dataCaption="값" updatedVersion="8" minRefreshableVersion="3" useAutoFormatting="1" colGrandTotals="0" itemPrintTitles="1" createdVersion="8" indent="0" outline="1" outlineData="1" multipleFieldFilters="0">
  <location ref="A3:D15" firstHeaderRow="1" firstDataRow="3" firstDataCol="1"/>
  <pivotFields count="7">
    <pivotField axis="axisRow" showAll="0">
      <items count="10">
        <item x="5"/>
        <item x="3"/>
        <item x="1"/>
        <item x="0"/>
        <item x="2"/>
        <item x="4"/>
        <item x="6"/>
        <item x="7"/>
        <item x="8"/>
        <item t="default"/>
      </items>
    </pivotField>
    <pivotField showAll="0"/>
    <pivotField showAll="0"/>
    <pivotField showAll="0"/>
    <pivotField dataField="1" showAll="0"/>
    <pivotField axis="axisCol" showAll="0" defaultSubtotal="0">
      <items count="2">
        <item x="0"/>
        <item x="1"/>
      </items>
    </pivotField>
    <pivotField axis="axisCol" showAll="0">
      <items count="3">
        <item x="0"/>
        <item x="1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5"/>
    <field x="6"/>
  </colFields>
  <colItems count="3">
    <i>
      <x/>
      <x/>
    </i>
    <i r="1">
      <x v="1"/>
    </i>
    <i>
      <x v="1"/>
      <x v="1"/>
    </i>
  </colItems>
  <dataFields count="1">
    <dataField name="개수 : 제목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A43-1CA8-43BC-9E3C-45CAA87D2360}">
  <dimension ref="A1:L16"/>
  <sheetViews>
    <sheetView workbookViewId="0">
      <selection activeCell="D19" sqref="D19"/>
    </sheetView>
  </sheetViews>
  <sheetFormatPr defaultColWidth="13.375" defaultRowHeight="24" customHeight="1"/>
  <cols>
    <col min="1" max="1" width="23.375" customWidth="1"/>
    <col min="2" max="3" width="23.375" style="4" customWidth="1"/>
    <col min="4" max="5" width="23.375" customWidth="1"/>
  </cols>
  <sheetData>
    <row r="1" spans="1:12" ht="33">
      <c r="A1" s="14" t="s">
        <v>312</v>
      </c>
      <c r="B1" s="14" t="s">
        <v>313</v>
      </c>
      <c r="C1" s="14" t="s">
        <v>314</v>
      </c>
      <c r="D1" s="23" t="s">
        <v>334</v>
      </c>
      <c r="E1" s="18"/>
      <c r="F1" s="14" t="s">
        <v>315</v>
      </c>
      <c r="G1" s="14" t="s">
        <v>316</v>
      </c>
      <c r="H1" s="14" t="s">
        <v>317</v>
      </c>
      <c r="I1" s="14" t="s">
        <v>318</v>
      </c>
      <c r="J1" s="14" t="s">
        <v>319</v>
      </c>
      <c r="K1" s="14" t="s">
        <v>320</v>
      </c>
      <c r="L1" s="14" t="s">
        <v>321</v>
      </c>
    </row>
    <row r="2" spans="1:12" ht="24" customHeight="1">
      <c r="A2" s="3" t="str">
        <f>'02 data list'!A3</f>
        <v>HTML &amp; INTERNET</v>
      </c>
      <c r="B2" s="12">
        <f>'02 data list'!I30</f>
        <v>3.3494444444444444</v>
      </c>
      <c r="C2" s="13">
        <f>'02 data list'!B30</f>
        <v>28</v>
      </c>
      <c r="D2" s="11">
        <f>B2/C2*60</f>
        <v>7.1773809523809522</v>
      </c>
      <c r="E2" s="18"/>
      <c r="F2" s="17"/>
      <c r="G2" s="17"/>
      <c r="H2" s="17"/>
      <c r="I2" s="17"/>
      <c r="J2" s="17"/>
      <c r="K2" s="17"/>
      <c r="L2" s="17">
        <f ca="1">TODAY()</f>
        <v>44913</v>
      </c>
    </row>
    <row r="3" spans="1:12" ht="24" customHeight="1">
      <c r="A3" s="3" t="str">
        <f>'02 data list'!A31</f>
        <v>HTML</v>
      </c>
      <c r="B3" s="12">
        <f>'02 data list'!I74</f>
        <v>5.9669444444444446</v>
      </c>
      <c r="C3" s="13">
        <f>'02 data list'!B74</f>
        <v>44</v>
      </c>
      <c r="D3" s="11">
        <f t="shared" ref="D3:D10" si="0">B3/C3*60</f>
        <v>8.136742424242426</v>
      </c>
      <c r="E3" s="18"/>
      <c r="F3" s="17"/>
      <c r="G3" s="17"/>
      <c r="H3" s="17"/>
      <c r="I3" s="17"/>
      <c r="J3" s="17"/>
      <c r="K3" s="17"/>
      <c r="L3" s="17"/>
    </row>
    <row r="4" spans="1:12" ht="24" customHeight="1">
      <c r="A4" s="3" t="str">
        <f>'02 data list'!A75</f>
        <v>HTML 수업</v>
      </c>
      <c r="B4" s="12">
        <f>'02 data list'!I96</f>
        <v>2.7888888888888892</v>
      </c>
      <c r="C4" s="13">
        <f>'02 data list'!B96</f>
        <v>22</v>
      </c>
      <c r="D4" s="11">
        <f t="shared" si="0"/>
        <v>7.6060606060606064</v>
      </c>
      <c r="E4" s="18"/>
      <c r="F4" s="17">
        <f ca="1">L2+1</f>
        <v>44914</v>
      </c>
      <c r="G4" s="17">
        <f ca="1">F4+1</f>
        <v>44915</v>
      </c>
      <c r="H4" s="17">
        <f t="shared" ref="H4:L8" ca="1" si="1">G4+1</f>
        <v>44916</v>
      </c>
      <c r="I4" s="17">
        <f t="shared" ca="1" si="1"/>
        <v>44917</v>
      </c>
      <c r="J4" s="17">
        <f t="shared" ca="1" si="1"/>
        <v>44918</v>
      </c>
      <c r="K4" s="17">
        <f t="shared" ca="1" si="1"/>
        <v>44919</v>
      </c>
      <c r="L4" s="17">
        <f t="shared" ca="1" si="1"/>
        <v>44920</v>
      </c>
    </row>
    <row r="5" spans="1:12" ht="24" customHeight="1">
      <c r="A5" s="3" t="str">
        <f>'02 data list'!A97</f>
        <v>CSS 수업</v>
      </c>
      <c r="B5" s="12">
        <f>'02 data list'!I157</f>
        <v>9.3586111111111112</v>
      </c>
      <c r="C5" s="13">
        <f>'02 data list'!B157</f>
        <v>61</v>
      </c>
      <c r="D5" s="11">
        <f t="shared" si="0"/>
        <v>9.2051912568306022</v>
      </c>
      <c r="E5" s="18"/>
      <c r="F5" s="17"/>
      <c r="G5" s="17"/>
      <c r="H5" s="17"/>
      <c r="I5" s="17"/>
      <c r="J5" s="17"/>
      <c r="K5" s="17"/>
      <c r="L5" s="17"/>
    </row>
    <row r="6" spans="1:12" ht="24" customHeight="1">
      <c r="A6" s="3" t="str">
        <f>'02 data list'!A158</f>
        <v>WEB2 - CSS</v>
      </c>
      <c r="B6" s="12">
        <f>'02 data list'!I173</f>
        <v>2.2694444444444444</v>
      </c>
      <c r="C6" s="13">
        <f>'02 data list'!B173</f>
        <v>16</v>
      </c>
      <c r="D6" s="11">
        <f t="shared" si="0"/>
        <v>8.5104166666666661</v>
      </c>
      <c r="E6" s="18"/>
      <c r="F6" s="17">
        <f ca="1">L4+1</f>
        <v>44921</v>
      </c>
      <c r="G6" s="17">
        <f ca="1">F6+1</f>
        <v>44922</v>
      </c>
      <c r="H6" s="17">
        <f t="shared" ca="1" si="1"/>
        <v>44923</v>
      </c>
      <c r="I6" s="17">
        <f t="shared" ca="1" si="1"/>
        <v>44924</v>
      </c>
      <c r="J6" s="17">
        <f t="shared" ca="1" si="1"/>
        <v>44925</v>
      </c>
      <c r="K6" s="17">
        <f t="shared" ca="1" si="1"/>
        <v>44926</v>
      </c>
      <c r="L6" s="17">
        <f t="shared" ca="1" si="1"/>
        <v>44927</v>
      </c>
    </row>
    <row r="7" spans="1:12" ht="24" customHeight="1">
      <c r="A7" s="3" t="str">
        <f>'02 data list'!A174</f>
        <v>CSS</v>
      </c>
      <c r="B7" s="12">
        <f>'02 data list'!I218</f>
        <v>3.7666666666666666</v>
      </c>
      <c r="C7" s="13">
        <f>'02 data list'!B218</f>
        <v>45</v>
      </c>
      <c r="D7" s="11">
        <f t="shared" si="0"/>
        <v>5.0222222222222221</v>
      </c>
      <c r="E7" s="18"/>
      <c r="F7" s="17"/>
      <c r="G7" s="17"/>
      <c r="H7" s="17"/>
      <c r="I7" s="17"/>
      <c r="J7" s="17"/>
      <c r="K7" s="17"/>
      <c r="L7" s="17"/>
    </row>
    <row r="8" spans="1:12" ht="24" customHeight="1">
      <c r="A8" s="3" t="str">
        <f>'02 data list'!A219</f>
        <v>WEB2 - JAVA SCRIPT</v>
      </c>
      <c r="B8" s="12">
        <f>'02 data list'!I256</f>
        <v>4.7444444444444445</v>
      </c>
      <c r="C8" s="13">
        <f>'02 data list'!B256</f>
        <v>38</v>
      </c>
      <c r="D8" s="11">
        <f t="shared" si="0"/>
        <v>7.4912280701754392</v>
      </c>
      <c r="E8" s="18"/>
      <c r="F8" s="17">
        <f ca="1">L6+1</f>
        <v>44928</v>
      </c>
      <c r="G8" s="17">
        <f ca="1">F8+1</f>
        <v>44929</v>
      </c>
      <c r="H8" s="17">
        <f t="shared" ca="1" si="1"/>
        <v>44930</v>
      </c>
      <c r="I8" s="17">
        <f t="shared" ca="1" si="1"/>
        <v>44931</v>
      </c>
      <c r="J8" s="17">
        <f t="shared" ca="1" si="1"/>
        <v>44932</v>
      </c>
      <c r="K8" s="17">
        <f t="shared" ca="1" si="1"/>
        <v>44933</v>
      </c>
      <c r="L8" s="17">
        <f t="shared" ca="1" si="1"/>
        <v>44934</v>
      </c>
    </row>
    <row r="9" spans="1:12" ht="24" customHeight="1">
      <c r="A9" s="3" t="str">
        <f>'02 data list'!A257</f>
        <v>WEB2 - PHP</v>
      </c>
      <c r="B9" s="12">
        <f>'02 data list'!I298</f>
        <v>6.1691666666666665</v>
      </c>
      <c r="C9" s="13">
        <f>'02 data list'!B298</f>
        <v>42</v>
      </c>
      <c r="D9" s="11">
        <f t="shared" si="0"/>
        <v>8.8130952380952365</v>
      </c>
      <c r="E9" s="18"/>
      <c r="F9" s="17"/>
      <c r="G9" s="17"/>
      <c r="H9" s="17"/>
      <c r="I9" s="17"/>
      <c r="J9" s="17"/>
      <c r="K9" s="17"/>
      <c r="L9" s="17"/>
    </row>
    <row r="10" spans="1:12" ht="24" customHeight="1">
      <c r="A10" s="3" t="str">
        <f>'02 data list'!A299</f>
        <v>WEB2 - PYTHON</v>
      </c>
      <c r="B10" s="12">
        <f>'02 data list'!I341</f>
        <v>6.4805555555555552</v>
      </c>
      <c r="C10" s="13">
        <f>'02 data list'!B341</f>
        <v>43</v>
      </c>
      <c r="D10" s="11">
        <f t="shared" si="0"/>
        <v>9.0426356589147279</v>
      </c>
      <c r="E10" s="18"/>
      <c r="F10" s="17">
        <f ca="1">L8+1</f>
        <v>44935</v>
      </c>
      <c r="G10" s="17"/>
      <c r="H10" s="17"/>
      <c r="I10" s="17"/>
      <c r="J10" s="17"/>
      <c r="K10" s="17"/>
      <c r="L10" s="17"/>
    </row>
    <row r="11" spans="1:12" ht="24" customHeight="1">
      <c r="B11" s="15">
        <f>SUM(B2:B10)</f>
        <v>44.894166666666671</v>
      </c>
      <c r="C11" s="16">
        <f>SUM(C2:C10)</f>
        <v>339</v>
      </c>
      <c r="D11" s="11">
        <f>AVERAGE(D2:D10)</f>
        <v>7.8894414550654295</v>
      </c>
      <c r="E11" s="18"/>
    </row>
    <row r="12" spans="1:12" ht="24" customHeight="1">
      <c r="C12" s="4">
        <f>+C11/21</f>
        <v>16.142857142857142</v>
      </c>
      <c r="D12" s="11">
        <f>+C12*D11</f>
        <v>127.35812634605621</v>
      </c>
      <c r="E12" s="18"/>
    </row>
    <row r="13" spans="1:12" ht="24" customHeight="1">
      <c r="C13" s="24" t="s">
        <v>322</v>
      </c>
      <c r="D13" s="26">
        <f>+D12/60</f>
        <v>2.1226354391009368</v>
      </c>
      <c r="E13" s="18"/>
    </row>
    <row r="14" spans="1:12" ht="24" customHeight="1">
      <c r="C14" s="24" t="s">
        <v>323</v>
      </c>
    </row>
    <row r="16" spans="1:12" ht="24" customHeight="1">
      <c r="C16" s="24" t="s">
        <v>335</v>
      </c>
      <c r="D16" s="25">
        <f>+C12</f>
        <v>16.142857142857142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E9FB-4E30-41CA-8A5A-A76D59E3CD23}">
  <dimension ref="A2:I341"/>
  <sheetViews>
    <sheetView tabSelected="1" workbookViewId="0">
      <selection activeCell="F17" sqref="F17"/>
    </sheetView>
  </sheetViews>
  <sheetFormatPr defaultRowHeight="16.5"/>
  <cols>
    <col min="1" max="1" width="21.875" bestFit="1" customWidth="1"/>
    <col min="2" max="2" width="9" style="1" bestFit="1" customWidth="1"/>
    <col min="3" max="3" width="9.875" style="2" bestFit="1" customWidth="1"/>
    <col min="4" max="4" width="9.875" style="2" customWidth="1"/>
    <col min="5" max="5" width="87.75" bestFit="1" customWidth="1"/>
  </cols>
  <sheetData>
    <row r="2" spans="1:7">
      <c r="A2" s="6" t="s">
        <v>326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324</v>
      </c>
      <c r="G2" s="8" t="s">
        <v>325</v>
      </c>
    </row>
    <row r="3" spans="1:7">
      <c r="A3" s="19" t="s">
        <v>1</v>
      </c>
      <c r="B3" s="4">
        <v>1</v>
      </c>
      <c r="C3" s="5">
        <v>2</v>
      </c>
      <c r="D3" s="5">
        <v>26</v>
      </c>
      <c r="E3" t="s">
        <v>337</v>
      </c>
      <c r="F3">
        <v>1</v>
      </c>
      <c r="G3">
        <v>1</v>
      </c>
    </row>
    <row r="4" spans="1:7">
      <c r="A4" s="19" t="s">
        <v>1</v>
      </c>
      <c r="B4" s="4">
        <v>2</v>
      </c>
      <c r="C4" s="5">
        <v>5</v>
      </c>
      <c r="D4" s="5">
        <v>17</v>
      </c>
      <c r="E4" t="s">
        <v>339</v>
      </c>
      <c r="F4">
        <v>1</v>
      </c>
      <c r="G4">
        <v>1</v>
      </c>
    </row>
    <row r="5" spans="1:7">
      <c r="A5" s="19" t="s">
        <v>1</v>
      </c>
      <c r="B5" s="4">
        <v>3</v>
      </c>
      <c r="C5" s="5">
        <v>1</v>
      </c>
      <c r="D5" s="5">
        <v>49</v>
      </c>
      <c r="E5" t="s">
        <v>341</v>
      </c>
      <c r="F5">
        <v>1</v>
      </c>
      <c r="G5">
        <v>1</v>
      </c>
    </row>
    <row r="6" spans="1:7">
      <c r="A6" s="19" t="s">
        <v>1</v>
      </c>
      <c r="B6" s="4">
        <v>4</v>
      </c>
      <c r="C6" s="5">
        <v>5</v>
      </c>
      <c r="D6" s="5">
        <v>39</v>
      </c>
      <c r="E6" t="s">
        <v>343</v>
      </c>
      <c r="F6">
        <v>1</v>
      </c>
    </row>
    <row r="7" spans="1:7">
      <c r="A7" s="19" t="s">
        <v>1</v>
      </c>
      <c r="B7" s="4">
        <v>5</v>
      </c>
      <c r="C7" s="5">
        <v>10</v>
      </c>
      <c r="D7" s="5">
        <v>12</v>
      </c>
      <c r="E7" t="s">
        <v>345</v>
      </c>
      <c r="F7">
        <v>1</v>
      </c>
    </row>
    <row r="8" spans="1:7">
      <c r="A8" s="19" t="s">
        <v>1</v>
      </c>
      <c r="B8" s="4">
        <v>6</v>
      </c>
      <c r="C8" s="5">
        <v>9</v>
      </c>
      <c r="D8" s="5">
        <v>18</v>
      </c>
      <c r="E8" t="s">
        <v>347</v>
      </c>
      <c r="F8">
        <v>1</v>
      </c>
    </row>
    <row r="9" spans="1:7">
      <c r="A9" s="19" t="s">
        <v>1</v>
      </c>
      <c r="B9" s="4">
        <v>7</v>
      </c>
      <c r="C9" s="5">
        <v>12</v>
      </c>
      <c r="D9" s="5">
        <v>16</v>
      </c>
      <c r="E9" t="s">
        <v>349</v>
      </c>
      <c r="F9">
        <v>1</v>
      </c>
    </row>
    <row r="10" spans="1:7">
      <c r="A10" s="19" t="s">
        <v>1</v>
      </c>
      <c r="B10" s="4">
        <v>8</v>
      </c>
      <c r="C10" s="5">
        <v>7</v>
      </c>
      <c r="D10" s="5">
        <v>6</v>
      </c>
      <c r="E10" t="s">
        <v>351</v>
      </c>
      <c r="F10">
        <v>1</v>
      </c>
    </row>
    <row r="11" spans="1:7">
      <c r="A11" s="19" t="s">
        <v>1</v>
      </c>
      <c r="B11" s="4">
        <v>9</v>
      </c>
      <c r="C11" s="5">
        <v>7</v>
      </c>
      <c r="D11" s="5">
        <v>35</v>
      </c>
      <c r="E11" t="s">
        <v>352</v>
      </c>
      <c r="F11">
        <v>1</v>
      </c>
    </row>
    <row r="12" spans="1:7">
      <c r="A12" s="19" t="s">
        <v>1</v>
      </c>
      <c r="B12" s="4">
        <v>10</v>
      </c>
      <c r="C12" s="5">
        <v>9</v>
      </c>
      <c r="D12" s="5">
        <v>39</v>
      </c>
      <c r="E12" t="s">
        <v>353</v>
      </c>
      <c r="F12">
        <v>1</v>
      </c>
    </row>
    <row r="13" spans="1:7">
      <c r="A13" s="19" t="s">
        <v>1</v>
      </c>
      <c r="B13" s="4">
        <v>11</v>
      </c>
      <c r="C13" s="5">
        <v>5</v>
      </c>
      <c r="D13" s="5">
        <v>59</v>
      </c>
      <c r="E13" t="s">
        <v>354</v>
      </c>
      <c r="F13">
        <v>1</v>
      </c>
    </row>
    <row r="14" spans="1:7">
      <c r="A14" s="19" t="s">
        <v>1</v>
      </c>
      <c r="B14" s="4">
        <v>12</v>
      </c>
      <c r="C14" s="5">
        <v>10</v>
      </c>
      <c r="D14" s="5">
        <v>8</v>
      </c>
      <c r="E14" t="s">
        <v>355</v>
      </c>
      <c r="F14">
        <v>1</v>
      </c>
    </row>
    <row r="15" spans="1:7">
      <c r="A15" s="19" t="s">
        <v>1</v>
      </c>
      <c r="B15" s="4">
        <v>13</v>
      </c>
      <c r="C15" s="5">
        <v>9</v>
      </c>
      <c r="D15" s="5">
        <v>8</v>
      </c>
      <c r="E15" t="s">
        <v>356</v>
      </c>
      <c r="F15">
        <v>1</v>
      </c>
    </row>
    <row r="16" spans="1:7">
      <c r="A16" s="19" t="s">
        <v>1</v>
      </c>
      <c r="B16" s="4">
        <v>14</v>
      </c>
      <c r="C16" s="5">
        <v>8</v>
      </c>
      <c r="D16" s="5">
        <v>42</v>
      </c>
      <c r="E16" t="s">
        <v>357</v>
      </c>
      <c r="F16">
        <v>1</v>
      </c>
    </row>
    <row r="17" spans="1:9">
      <c r="A17" s="19" t="s">
        <v>1</v>
      </c>
      <c r="B17" s="4">
        <v>15</v>
      </c>
      <c r="C17" s="5">
        <v>8</v>
      </c>
      <c r="D17" s="5">
        <v>36</v>
      </c>
      <c r="E17" t="s">
        <v>358</v>
      </c>
    </row>
    <row r="18" spans="1:9">
      <c r="A18" s="19" t="s">
        <v>1</v>
      </c>
      <c r="B18" s="4">
        <v>16</v>
      </c>
      <c r="C18" s="5">
        <v>2</v>
      </c>
      <c r="D18" s="5">
        <v>17</v>
      </c>
      <c r="E18" t="s">
        <v>359</v>
      </c>
    </row>
    <row r="19" spans="1:9">
      <c r="A19" s="19" t="s">
        <v>1</v>
      </c>
      <c r="B19" s="4">
        <v>17</v>
      </c>
      <c r="C19" s="5">
        <v>9</v>
      </c>
      <c r="D19" s="5">
        <v>26</v>
      </c>
      <c r="E19" t="s">
        <v>360</v>
      </c>
    </row>
    <row r="20" spans="1:9">
      <c r="A20" s="19" t="s">
        <v>1</v>
      </c>
      <c r="B20" s="4">
        <v>18</v>
      </c>
      <c r="C20" s="5">
        <v>11</v>
      </c>
      <c r="D20" s="5">
        <v>15</v>
      </c>
      <c r="E20" t="s">
        <v>361</v>
      </c>
    </row>
    <row r="21" spans="1:9">
      <c r="A21" s="19" t="s">
        <v>1</v>
      </c>
      <c r="B21" s="4">
        <v>19</v>
      </c>
      <c r="C21" s="5">
        <v>9</v>
      </c>
      <c r="D21" s="5">
        <v>1</v>
      </c>
      <c r="E21" t="s">
        <v>362</v>
      </c>
    </row>
    <row r="22" spans="1:9">
      <c r="A22" s="19" t="s">
        <v>1</v>
      </c>
      <c r="B22" s="4">
        <v>20</v>
      </c>
      <c r="C22" s="5">
        <v>5</v>
      </c>
      <c r="D22" s="5">
        <v>16</v>
      </c>
      <c r="E22" t="s">
        <v>363</v>
      </c>
    </row>
    <row r="23" spans="1:9">
      <c r="A23" s="19" t="s">
        <v>1</v>
      </c>
      <c r="B23" s="4">
        <v>21</v>
      </c>
      <c r="C23" s="5">
        <v>10</v>
      </c>
      <c r="D23" s="5">
        <v>18</v>
      </c>
      <c r="E23" t="s">
        <v>364</v>
      </c>
    </row>
    <row r="24" spans="1:9">
      <c r="A24" s="19" t="s">
        <v>1</v>
      </c>
      <c r="B24" s="4">
        <v>22</v>
      </c>
      <c r="C24" s="5">
        <v>4</v>
      </c>
      <c r="D24" s="5">
        <v>56</v>
      </c>
      <c r="E24" t="s">
        <v>365</v>
      </c>
    </row>
    <row r="25" spans="1:9">
      <c r="A25" s="19" t="s">
        <v>1</v>
      </c>
      <c r="B25" s="4">
        <v>23</v>
      </c>
      <c r="C25" s="5">
        <v>1</v>
      </c>
      <c r="D25" s="5">
        <v>21</v>
      </c>
      <c r="E25" t="s">
        <v>366</v>
      </c>
    </row>
    <row r="26" spans="1:9">
      <c r="A26" s="19" t="s">
        <v>1</v>
      </c>
      <c r="B26" s="4">
        <v>24</v>
      </c>
      <c r="C26" s="5">
        <v>4</v>
      </c>
      <c r="D26" s="5">
        <v>43</v>
      </c>
      <c r="E26" t="s">
        <v>367</v>
      </c>
    </row>
    <row r="27" spans="1:9">
      <c r="A27" s="19" t="s">
        <v>1</v>
      </c>
      <c r="B27" s="4">
        <v>25</v>
      </c>
      <c r="C27" s="5">
        <v>7</v>
      </c>
      <c r="D27" s="5">
        <v>31</v>
      </c>
      <c r="E27" t="s">
        <v>368</v>
      </c>
    </row>
    <row r="28" spans="1:9">
      <c r="A28" s="19" t="s">
        <v>1</v>
      </c>
      <c r="B28" s="4">
        <v>26</v>
      </c>
      <c r="C28" s="5">
        <v>4</v>
      </c>
      <c r="D28" s="5">
        <v>49</v>
      </c>
      <c r="E28" t="s">
        <v>369</v>
      </c>
    </row>
    <row r="29" spans="1:9">
      <c r="A29" s="19" t="s">
        <v>1</v>
      </c>
      <c r="B29" s="4">
        <v>27</v>
      </c>
      <c r="C29" s="5">
        <v>8</v>
      </c>
      <c r="D29" s="5">
        <v>7</v>
      </c>
      <c r="E29" t="s">
        <v>370</v>
      </c>
      <c r="H29" s="2">
        <f>SUM(C3:C30)</f>
        <v>189</v>
      </c>
      <c r="I29" s="2">
        <f>SUM(D3:D30)</f>
        <v>718</v>
      </c>
    </row>
    <row r="30" spans="1:9">
      <c r="A30" s="19" t="s">
        <v>1</v>
      </c>
      <c r="B30" s="4">
        <v>28</v>
      </c>
      <c r="C30" s="5">
        <v>8</v>
      </c>
      <c r="D30" s="5">
        <v>8</v>
      </c>
      <c r="E30" t="s">
        <v>371</v>
      </c>
      <c r="H30" s="9">
        <f>H29+I29/60</f>
        <v>200.96666666666667</v>
      </c>
      <c r="I30" s="10">
        <f>H30/60</f>
        <v>3.3494444444444444</v>
      </c>
    </row>
    <row r="31" spans="1:9">
      <c r="A31" s="19" t="s">
        <v>7</v>
      </c>
      <c r="B31" s="4">
        <v>1</v>
      </c>
      <c r="C31" s="4">
        <v>2</v>
      </c>
      <c r="D31" s="4">
        <v>4</v>
      </c>
      <c r="E31" t="s">
        <v>8</v>
      </c>
    </row>
    <row r="32" spans="1:9">
      <c r="A32" s="19" t="s">
        <v>7</v>
      </c>
      <c r="B32" s="4">
        <v>2</v>
      </c>
      <c r="C32" s="4">
        <v>6</v>
      </c>
      <c r="D32" s="4">
        <v>11</v>
      </c>
      <c r="E32" t="s">
        <v>9</v>
      </c>
    </row>
    <row r="33" spans="1:5">
      <c r="A33" s="19" t="s">
        <v>7</v>
      </c>
      <c r="B33" s="4">
        <v>3</v>
      </c>
      <c r="C33" s="4">
        <v>10</v>
      </c>
      <c r="D33" s="4">
        <v>8</v>
      </c>
      <c r="E33" t="s">
        <v>10</v>
      </c>
    </row>
    <row r="34" spans="1:5">
      <c r="A34" s="19" t="s">
        <v>7</v>
      </c>
      <c r="B34" s="4">
        <v>4</v>
      </c>
      <c r="C34" s="4">
        <v>9</v>
      </c>
      <c r="D34" s="4">
        <v>37</v>
      </c>
      <c r="E34" t="s">
        <v>11</v>
      </c>
    </row>
    <row r="35" spans="1:5">
      <c r="A35" s="19" t="s">
        <v>7</v>
      </c>
      <c r="B35" s="4">
        <v>5</v>
      </c>
      <c r="C35" s="4">
        <v>13</v>
      </c>
      <c r="D35" s="4">
        <v>33</v>
      </c>
      <c r="E35" t="s">
        <v>12</v>
      </c>
    </row>
    <row r="36" spans="1:5">
      <c r="A36" s="19" t="s">
        <v>7</v>
      </c>
      <c r="B36" s="4">
        <v>6</v>
      </c>
      <c r="C36" s="4">
        <v>1</v>
      </c>
      <c r="D36" s="4">
        <v>21</v>
      </c>
      <c r="E36" t="s">
        <v>13</v>
      </c>
    </row>
    <row r="37" spans="1:5">
      <c r="A37" s="19" t="s">
        <v>7</v>
      </c>
      <c r="B37" s="4">
        <v>7</v>
      </c>
      <c r="C37" s="4">
        <v>9</v>
      </c>
      <c r="D37" s="4">
        <v>15</v>
      </c>
      <c r="E37" t="s">
        <v>14</v>
      </c>
    </row>
    <row r="38" spans="1:5">
      <c r="A38" s="19" t="s">
        <v>7</v>
      </c>
      <c r="B38" s="4">
        <v>8</v>
      </c>
      <c r="C38" s="4">
        <v>10</v>
      </c>
      <c r="D38" s="4">
        <v>50</v>
      </c>
      <c r="E38" t="s">
        <v>15</v>
      </c>
    </row>
    <row r="39" spans="1:5">
      <c r="A39" s="19" t="s">
        <v>7</v>
      </c>
      <c r="B39" s="4">
        <v>9</v>
      </c>
      <c r="C39" s="4">
        <v>3</v>
      </c>
      <c r="D39" s="4">
        <v>59</v>
      </c>
      <c r="E39" t="s">
        <v>16</v>
      </c>
    </row>
    <row r="40" spans="1:5">
      <c r="A40" s="19" t="s">
        <v>7</v>
      </c>
      <c r="B40" s="4">
        <v>10</v>
      </c>
      <c r="C40" s="4">
        <v>10</v>
      </c>
      <c r="D40" s="4">
        <v>46</v>
      </c>
      <c r="E40" t="s">
        <v>17</v>
      </c>
    </row>
    <row r="41" spans="1:5">
      <c r="A41" s="19" t="s">
        <v>7</v>
      </c>
      <c r="B41" s="4">
        <v>11</v>
      </c>
      <c r="C41" s="4">
        <v>15</v>
      </c>
      <c r="D41" s="4">
        <v>51</v>
      </c>
      <c r="E41" t="s">
        <v>18</v>
      </c>
    </row>
    <row r="42" spans="1:5">
      <c r="A42" s="19" t="s">
        <v>7</v>
      </c>
      <c r="B42" s="4">
        <v>12</v>
      </c>
      <c r="C42" s="4">
        <v>8</v>
      </c>
      <c r="D42" s="4">
        <v>49</v>
      </c>
      <c r="E42" t="s">
        <v>19</v>
      </c>
    </row>
    <row r="43" spans="1:5">
      <c r="A43" s="19" t="s">
        <v>7</v>
      </c>
      <c r="B43" s="4">
        <v>13</v>
      </c>
      <c r="C43" s="4">
        <v>4</v>
      </c>
      <c r="D43" s="4">
        <v>20</v>
      </c>
      <c r="E43" t="s">
        <v>20</v>
      </c>
    </row>
    <row r="44" spans="1:5">
      <c r="A44" s="19" t="s">
        <v>7</v>
      </c>
      <c r="B44" s="4">
        <v>14</v>
      </c>
      <c r="C44" s="4">
        <v>4</v>
      </c>
      <c r="D44" s="4">
        <v>8</v>
      </c>
      <c r="E44" t="s">
        <v>21</v>
      </c>
    </row>
    <row r="45" spans="1:5">
      <c r="A45" s="19" t="s">
        <v>7</v>
      </c>
      <c r="B45" s="4">
        <v>15</v>
      </c>
      <c r="C45" s="4">
        <v>6</v>
      </c>
      <c r="D45" s="4">
        <v>54</v>
      </c>
      <c r="E45" t="s">
        <v>22</v>
      </c>
    </row>
    <row r="46" spans="1:5">
      <c r="A46" s="19" t="s">
        <v>7</v>
      </c>
      <c r="B46" s="4">
        <v>16</v>
      </c>
      <c r="C46" s="4">
        <v>10</v>
      </c>
      <c r="D46" s="4">
        <v>0</v>
      </c>
      <c r="E46" t="s">
        <v>23</v>
      </c>
    </row>
    <row r="47" spans="1:5">
      <c r="A47" s="19" t="s">
        <v>7</v>
      </c>
      <c r="B47" s="4">
        <v>17</v>
      </c>
      <c r="C47" s="4">
        <v>5</v>
      </c>
      <c r="D47" s="4">
        <v>58</v>
      </c>
      <c r="E47" t="s">
        <v>24</v>
      </c>
    </row>
    <row r="48" spans="1:5">
      <c r="A48" s="19" t="s">
        <v>7</v>
      </c>
      <c r="B48" s="4">
        <v>18</v>
      </c>
      <c r="C48" s="4">
        <v>5</v>
      </c>
      <c r="D48" s="4">
        <v>10</v>
      </c>
      <c r="E48" t="s">
        <v>25</v>
      </c>
    </row>
    <row r="49" spans="1:5">
      <c r="A49" s="19" t="s">
        <v>7</v>
      </c>
      <c r="B49" s="4">
        <v>19</v>
      </c>
      <c r="C49" s="4">
        <v>12</v>
      </c>
      <c r="D49" s="4">
        <v>20</v>
      </c>
      <c r="E49" t="s">
        <v>26</v>
      </c>
    </row>
    <row r="50" spans="1:5">
      <c r="A50" s="19" t="s">
        <v>7</v>
      </c>
      <c r="B50" s="4">
        <v>20</v>
      </c>
      <c r="C50" s="4">
        <v>6</v>
      </c>
      <c r="D50" s="4">
        <v>18</v>
      </c>
      <c r="E50" t="s">
        <v>27</v>
      </c>
    </row>
    <row r="51" spans="1:5">
      <c r="A51" s="19" t="s">
        <v>7</v>
      </c>
      <c r="B51" s="4">
        <v>21</v>
      </c>
      <c r="C51" s="4">
        <v>8</v>
      </c>
      <c r="D51" s="4">
        <v>16</v>
      </c>
      <c r="E51" t="s">
        <v>27</v>
      </c>
    </row>
    <row r="52" spans="1:5">
      <c r="A52" s="19" t="s">
        <v>7</v>
      </c>
      <c r="B52" s="4">
        <v>22</v>
      </c>
      <c r="C52" s="4">
        <v>8</v>
      </c>
      <c r="D52" s="4">
        <v>58</v>
      </c>
      <c r="E52" t="s">
        <v>27</v>
      </c>
    </row>
    <row r="53" spans="1:5">
      <c r="A53" s="19" t="s">
        <v>7</v>
      </c>
      <c r="B53" s="4">
        <v>23</v>
      </c>
      <c r="C53" s="4">
        <v>5</v>
      </c>
      <c r="D53" s="4">
        <v>17</v>
      </c>
      <c r="E53" t="s">
        <v>27</v>
      </c>
    </row>
    <row r="54" spans="1:5">
      <c r="A54" s="19" t="s">
        <v>7</v>
      </c>
      <c r="B54" s="4">
        <v>24</v>
      </c>
      <c r="C54" s="4">
        <v>4</v>
      </c>
      <c r="D54" s="4">
        <v>48</v>
      </c>
      <c r="E54" t="s">
        <v>27</v>
      </c>
    </row>
    <row r="55" spans="1:5">
      <c r="A55" s="19" t="s">
        <v>7</v>
      </c>
      <c r="B55" s="4">
        <v>25</v>
      </c>
      <c r="C55" s="4">
        <v>9</v>
      </c>
      <c r="D55" s="4">
        <v>9</v>
      </c>
      <c r="E55" t="s">
        <v>27</v>
      </c>
    </row>
    <row r="56" spans="1:5">
      <c r="A56" s="19" t="s">
        <v>7</v>
      </c>
      <c r="B56" s="4">
        <v>26</v>
      </c>
      <c r="C56" s="4">
        <v>8</v>
      </c>
      <c r="D56" s="4">
        <v>48</v>
      </c>
      <c r="E56" t="s">
        <v>27</v>
      </c>
    </row>
    <row r="57" spans="1:5">
      <c r="A57" s="19" t="s">
        <v>7</v>
      </c>
      <c r="B57" s="4">
        <v>27</v>
      </c>
      <c r="C57" s="4">
        <v>10</v>
      </c>
      <c r="D57" s="4">
        <v>20</v>
      </c>
      <c r="E57" t="s">
        <v>27</v>
      </c>
    </row>
    <row r="58" spans="1:5">
      <c r="A58" s="19" t="s">
        <v>7</v>
      </c>
      <c r="B58" s="4">
        <v>28</v>
      </c>
      <c r="C58" s="4">
        <v>1</v>
      </c>
      <c r="D58" s="4">
        <v>30</v>
      </c>
      <c r="E58" t="s">
        <v>28</v>
      </c>
    </row>
    <row r="59" spans="1:5">
      <c r="A59" s="19" t="s">
        <v>7</v>
      </c>
      <c r="B59" s="4">
        <v>29</v>
      </c>
      <c r="C59" s="4">
        <v>6</v>
      </c>
      <c r="D59" s="4">
        <v>35</v>
      </c>
      <c r="E59" t="s">
        <v>29</v>
      </c>
    </row>
    <row r="60" spans="1:5">
      <c r="A60" s="19" t="s">
        <v>7</v>
      </c>
      <c r="B60" s="4">
        <v>30</v>
      </c>
      <c r="C60" s="4">
        <v>8</v>
      </c>
      <c r="D60" s="4">
        <v>46</v>
      </c>
      <c r="E60" t="s">
        <v>30</v>
      </c>
    </row>
    <row r="61" spans="1:5">
      <c r="A61" s="19" t="s">
        <v>7</v>
      </c>
      <c r="B61" s="4">
        <v>31</v>
      </c>
      <c r="C61" s="4">
        <v>12</v>
      </c>
      <c r="D61" s="4">
        <v>59</v>
      </c>
      <c r="E61" t="s">
        <v>31</v>
      </c>
    </row>
    <row r="62" spans="1:5">
      <c r="A62" s="19" t="s">
        <v>7</v>
      </c>
      <c r="B62" s="4">
        <v>32</v>
      </c>
      <c r="C62" s="4">
        <v>7</v>
      </c>
      <c r="D62" s="4">
        <v>26</v>
      </c>
      <c r="E62" t="s">
        <v>32</v>
      </c>
    </row>
    <row r="63" spans="1:5">
      <c r="A63" s="19" t="s">
        <v>7</v>
      </c>
      <c r="B63" s="4">
        <v>33</v>
      </c>
      <c r="C63" s="4">
        <v>11</v>
      </c>
      <c r="D63" s="4">
        <v>40</v>
      </c>
      <c r="E63" t="s">
        <v>33</v>
      </c>
    </row>
    <row r="64" spans="1:5">
      <c r="A64" s="19" t="s">
        <v>7</v>
      </c>
      <c r="B64" s="4">
        <v>34</v>
      </c>
      <c r="C64" s="4">
        <v>6</v>
      </c>
      <c r="D64" s="4">
        <v>8</v>
      </c>
      <c r="E64" t="s">
        <v>34</v>
      </c>
    </row>
    <row r="65" spans="1:9">
      <c r="A65" s="19" t="s">
        <v>7</v>
      </c>
      <c r="B65" s="4">
        <v>35</v>
      </c>
      <c r="C65" s="4">
        <v>4</v>
      </c>
      <c r="D65" s="4">
        <v>41</v>
      </c>
      <c r="E65" t="s">
        <v>35</v>
      </c>
    </row>
    <row r="66" spans="1:9">
      <c r="A66" s="19" t="s">
        <v>7</v>
      </c>
      <c r="B66" s="4">
        <v>36</v>
      </c>
      <c r="C66" s="4">
        <v>9</v>
      </c>
      <c r="D66" s="4">
        <v>41</v>
      </c>
      <c r="E66" t="s">
        <v>36</v>
      </c>
    </row>
    <row r="67" spans="1:9">
      <c r="A67" s="19" t="s">
        <v>7</v>
      </c>
      <c r="B67" s="4">
        <v>37</v>
      </c>
      <c r="C67" s="4">
        <v>12</v>
      </c>
      <c r="D67" s="4">
        <v>22</v>
      </c>
      <c r="E67" t="s">
        <v>37</v>
      </c>
    </row>
    <row r="68" spans="1:9">
      <c r="A68" s="19" t="s">
        <v>7</v>
      </c>
      <c r="B68" s="4">
        <v>38</v>
      </c>
      <c r="C68" s="4">
        <v>8</v>
      </c>
      <c r="D68" s="4">
        <v>2</v>
      </c>
      <c r="E68" t="s">
        <v>38</v>
      </c>
    </row>
    <row r="69" spans="1:9">
      <c r="A69" s="19" t="s">
        <v>7</v>
      </c>
      <c r="B69" s="4">
        <v>39</v>
      </c>
      <c r="C69" s="4">
        <v>10</v>
      </c>
      <c r="D69" s="4">
        <v>23</v>
      </c>
      <c r="E69" t="s">
        <v>39</v>
      </c>
    </row>
    <row r="70" spans="1:9">
      <c r="A70" s="19" t="s">
        <v>7</v>
      </c>
      <c r="B70" s="4">
        <v>40</v>
      </c>
      <c r="C70" s="4">
        <v>6</v>
      </c>
      <c r="D70" s="4">
        <v>0</v>
      </c>
      <c r="E70" t="s">
        <v>40</v>
      </c>
    </row>
    <row r="71" spans="1:9">
      <c r="A71" s="19" t="s">
        <v>7</v>
      </c>
      <c r="B71" s="4">
        <v>41</v>
      </c>
      <c r="C71" s="4">
        <v>9</v>
      </c>
      <c r="D71" s="4">
        <v>50</v>
      </c>
      <c r="E71" t="s">
        <v>41</v>
      </c>
    </row>
    <row r="72" spans="1:9">
      <c r="A72" s="19" t="s">
        <v>7</v>
      </c>
      <c r="B72" s="4">
        <v>42</v>
      </c>
      <c r="C72" s="4">
        <v>5</v>
      </c>
      <c r="D72" s="4">
        <v>47</v>
      </c>
      <c r="E72" t="s">
        <v>42</v>
      </c>
    </row>
    <row r="73" spans="1:9">
      <c r="A73" s="19" t="s">
        <v>7</v>
      </c>
      <c r="B73" s="4">
        <v>43</v>
      </c>
      <c r="C73" s="4">
        <v>6</v>
      </c>
      <c r="D73" s="4">
        <v>45</v>
      </c>
      <c r="E73" t="s">
        <v>43</v>
      </c>
      <c r="H73" s="2">
        <f>SUM(C31:C74)</f>
        <v>336</v>
      </c>
      <c r="I73" s="2">
        <f>SUM(D31:D74)</f>
        <v>1321</v>
      </c>
    </row>
    <row r="74" spans="1:9">
      <c r="A74" s="19" t="s">
        <v>7</v>
      </c>
      <c r="B74" s="4">
        <v>44</v>
      </c>
      <c r="C74" s="4">
        <v>16</v>
      </c>
      <c r="D74" s="4">
        <v>18</v>
      </c>
      <c r="E74" t="s">
        <v>44</v>
      </c>
      <c r="H74" s="9">
        <f>H73+I73/60</f>
        <v>358.01666666666665</v>
      </c>
      <c r="I74" s="10">
        <f>H74/60</f>
        <v>5.9669444444444446</v>
      </c>
    </row>
    <row r="75" spans="1:9">
      <c r="A75" s="19" t="s">
        <v>68</v>
      </c>
      <c r="B75" s="4">
        <v>1</v>
      </c>
      <c r="C75" s="4">
        <v>15</v>
      </c>
      <c r="D75" s="4">
        <v>0</v>
      </c>
      <c r="E75" t="s">
        <v>45</v>
      </c>
    </row>
    <row r="76" spans="1:9">
      <c r="A76" s="19" t="s">
        <v>68</v>
      </c>
      <c r="B76" s="4">
        <v>2</v>
      </c>
      <c r="C76" s="4">
        <v>14</v>
      </c>
      <c r="D76" s="4">
        <v>46</v>
      </c>
      <c r="E76" t="s">
        <v>46</v>
      </c>
    </row>
    <row r="77" spans="1:9">
      <c r="A77" s="19" t="s">
        <v>68</v>
      </c>
      <c r="B77" s="4">
        <v>3</v>
      </c>
      <c r="C77" s="4">
        <v>8</v>
      </c>
      <c r="D77" s="4">
        <v>47</v>
      </c>
      <c r="E77" t="s">
        <v>47</v>
      </c>
    </row>
    <row r="78" spans="1:9">
      <c r="A78" s="19" t="s">
        <v>68</v>
      </c>
      <c r="B78" s="4">
        <v>4</v>
      </c>
      <c r="C78" s="4">
        <v>4</v>
      </c>
      <c r="D78" s="4">
        <v>39</v>
      </c>
      <c r="E78" t="s">
        <v>48</v>
      </c>
    </row>
    <row r="79" spans="1:9">
      <c r="A79" s="19" t="s">
        <v>68</v>
      </c>
      <c r="B79" s="4">
        <v>5</v>
      </c>
      <c r="C79" s="4">
        <v>13</v>
      </c>
      <c r="D79" s="4">
        <v>15</v>
      </c>
      <c r="E79" t="s">
        <v>49</v>
      </c>
    </row>
    <row r="80" spans="1:9">
      <c r="A80" s="19" t="s">
        <v>68</v>
      </c>
      <c r="B80" s="4">
        <v>6</v>
      </c>
      <c r="C80" s="4">
        <v>3</v>
      </c>
      <c r="D80" s="4">
        <v>18</v>
      </c>
      <c r="E80" t="s">
        <v>50</v>
      </c>
    </row>
    <row r="81" spans="1:9">
      <c r="A81" s="19" t="s">
        <v>68</v>
      </c>
      <c r="B81" s="4">
        <v>7</v>
      </c>
      <c r="C81" s="4">
        <v>12</v>
      </c>
      <c r="D81" s="4">
        <v>42</v>
      </c>
      <c r="E81" t="s">
        <v>51</v>
      </c>
    </row>
    <row r="82" spans="1:9">
      <c r="A82" s="19" t="s">
        <v>68</v>
      </c>
      <c r="B82" s="4">
        <v>8</v>
      </c>
      <c r="C82" s="4">
        <v>8</v>
      </c>
      <c r="D82" s="4">
        <v>11</v>
      </c>
      <c r="E82" t="s">
        <v>52</v>
      </c>
    </row>
    <row r="83" spans="1:9">
      <c r="A83" s="19" t="s">
        <v>68</v>
      </c>
      <c r="B83" s="4">
        <v>9</v>
      </c>
      <c r="C83" s="4">
        <v>13</v>
      </c>
      <c r="D83" s="4">
        <v>28</v>
      </c>
      <c r="E83" t="s">
        <v>53</v>
      </c>
    </row>
    <row r="84" spans="1:9">
      <c r="A84" s="19" t="s">
        <v>68</v>
      </c>
      <c r="B84" s="4">
        <v>10</v>
      </c>
      <c r="C84" s="4">
        <v>5</v>
      </c>
      <c r="D84" s="4">
        <v>30</v>
      </c>
      <c r="E84" t="s">
        <v>54</v>
      </c>
    </row>
    <row r="85" spans="1:9">
      <c r="A85" s="19" t="s">
        <v>68</v>
      </c>
      <c r="B85" s="4">
        <v>11</v>
      </c>
      <c r="C85" s="4">
        <v>8</v>
      </c>
      <c r="D85" s="4">
        <v>25</v>
      </c>
      <c r="E85" t="s">
        <v>55</v>
      </c>
    </row>
    <row r="86" spans="1:9">
      <c r="A86" s="19" t="s">
        <v>68</v>
      </c>
      <c r="B86" s="4">
        <v>12</v>
      </c>
      <c r="C86" s="4">
        <v>5</v>
      </c>
      <c r="D86" s="4">
        <v>47</v>
      </c>
      <c r="E86" t="s">
        <v>56</v>
      </c>
    </row>
    <row r="87" spans="1:9">
      <c r="A87" s="19" t="s">
        <v>68</v>
      </c>
      <c r="B87" s="4">
        <v>13</v>
      </c>
      <c r="C87" s="4">
        <v>6</v>
      </c>
      <c r="D87" s="4">
        <v>20</v>
      </c>
      <c r="E87" t="s">
        <v>57</v>
      </c>
    </row>
    <row r="88" spans="1:9">
      <c r="A88" s="19" t="s">
        <v>68</v>
      </c>
      <c r="B88" s="4">
        <v>14</v>
      </c>
      <c r="C88" s="4">
        <v>3</v>
      </c>
      <c r="D88" s="4">
        <v>19</v>
      </c>
      <c r="E88" t="s">
        <v>58</v>
      </c>
    </row>
    <row r="89" spans="1:9">
      <c r="A89" s="19" t="s">
        <v>68</v>
      </c>
      <c r="B89" s="4">
        <v>15</v>
      </c>
      <c r="C89" s="4">
        <v>4</v>
      </c>
      <c r="D89" s="4">
        <v>53</v>
      </c>
      <c r="E89" t="s">
        <v>59</v>
      </c>
    </row>
    <row r="90" spans="1:9">
      <c r="A90" s="19" t="s">
        <v>68</v>
      </c>
      <c r="B90" s="4">
        <v>16</v>
      </c>
      <c r="C90" s="4">
        <v>4</v>
      </c>
      <c r="D90" s="4">
        <v>28</v>
      </c>
      <c r="E90" t="s">
        <v>60</v>
      </c>
    </row>
    <row r="91" spans="1:9">
      <c r="A91" s="19" t="s">
        <v>68</v>
      </c>
      <c r="B91" s="4">
        <v>17</v>
      </c>
      <c r="C91" s="4">
        <v>5</v>
      </c>
      <c r="D91" s="4">
        <v>26</v>
      </c>
      <c r="E91" t="s">
        <v>61</v>
      </c>
    </row>
    <row r="92" spans="1:9">
      <c r="A92" s="19" t="s">
        <v>68</v>
      </c>
      <c r="B92" s="4">
        <v>18</v>
      </c>
      <c r="C92" s="4">
        <v>7</v>
      </c>
      <c r="D92" s="4">
        <v>4</v>
      </c>
      <c r="E92" t="s">
        <v>62</v>
      </c>
    </row>
    <row r="93" spans="1:9">
      <c r="A93" s="19" t="s">
        <v>68</v>
      </c>
      <c r="B93" s="4">
        <v>19</v>
      </c>
      <c r="C93" s="4">
        <v>1</v>
      </c>
      <c r="D93" s="4">
        <v>46</v>
      </c>
      <c r="E93" t="s">
        <v>63</v>
      </c>
    </row>
    <row r="94" spans="1:9">
      <c r="A94" s="19" t="s">
        <v>68</v>
      </c>
      <c r="B94" s="4">
        <v>20</v>
      </c>
      <c r="C94" s="4">
        <v>6</v>
      </c>
      <c r="D94" s="4">
        <v>27</v>
      </c>
      <c r="E94" t="s">
        <v>64</v>
      </c>
    </row>
    <row r="95" spans="1:9">
      <c r="A95" s="19" t="s">
        <v>68</v>
      </c>
      <c r="B95" s="4">
        <v>21</v>
      </c>
      <c r="C95" s="4">
        <v>7</v>
      </c>
      <c r="D95" s="4">
        <v>45</v>
      </c>
      <c r="E95" t="s">
        <v>65</v>
      </c>
      <c r="H95" s="2">
        <f>SUM(C75:C96)</f>
        <v>157</v>
      </c>
      <c r="I95" s="2">
        <f>SUM(D75:D96)</f>
        <v>620</v>
      </c>
    </row>
    <row r="96" spans="1:9">
      <c r="A96" s="19" t="s">
        <v>68</v>
      </c>
      <c r="B96" s="4">
        <v>22</v>
      </c>
      <c r="C96" s="4">
        <v>6</v>
      </c>
      <c r="D96" s="4">
        <v>4</v>
      </c>
      <c r="E96" t="s">
        <v>66</v>
      </c>
      <c r="H96" s="9">
        <f>H95+I95/60</f>
        <v>167.33333333333334</v>
      </c>
      <c r="I96" s="10">
        <f>H96/60</f>
        <v>2.7888888888888892</v>
      </c>
    </row>
    <row r="97" spans="1:5">
      <c r="A97" s="19" t="s">
        <v>128</v>
      </c>
      <c r="B97" s="4">
        <v>1</v>
      </c>
      <c r="C97" s="4">
        <v>15</v>
      </c>
      <c r="D97" s="4">
        <v>22</v>
      </c>
      <c r="E97" t="s">
        <v>71</v>
      </c>
    </row>
    <row r="98" spans="1:5">
      <c r="A98" s="19" t="s">
        <v>128</v>
      </c>
      <c r="B98" s="4">
        <v>2</v>
      </c>
      <c r="C98" s="4">
        <v>2</v>
      </c>
      <c r="D98" s="4">
        <v>33</v>
      </c>
      <c r="E98" t="s">
        <v>72</v>
      </c>
    </row>
    <row r="99" spans="1:5">
      <c r="A99" s="19" t="s">
        <v>128</v>
      </c>
      <c r="B99" s="4">
        <v>3</v>
      </c>
      <c r="C99" s="4">
        <v>6</v>
      </c>
      <c r="D99" s="4">
        <v>51</v>
      </c>
      <c r="E99" t="s">
        <v>73</v>
      </c>
    </row>
    <row r="100" spans="1:5">
      <c r="A100" s="19" t="s">
        <v>128</v>
      </c>
      <c r="B100" s="4">
        <v>4</v>
      </c>
      <c r="C100" s="4">
        <v>7</v>
      </c>
      <c r="D100" s="4">
        <v>40</v>
      </c>
      <c r="E100" t="s">
        <v>74</v>
      </c>
    </row>
    <row r="101" spans="1:5">
      <c r="A101" s="19" t="s">
        <v>128</v>
      </c>
      <c r="B101" s="4">
        <v>5</v>
      </c>
      <c r="C101" s="4">
        <v>6</v>
      </c>
      <c r="D101" s="4">
        <v>31</v>
      </c>
      <c r="E101" t="s">
        <v>75</v>
      </c>
    </row>
    <row r="102" spans="1:5">
      <c r="A102" s="19" t="s">
        <v>128</v>
      </c>
      <c r="B102" s="4">
        <v>6</v>
      </c>
      <c r="C102" s="4">
        <v>6</v>
      </c>
      <c r="D102" s="4">
        <v>45</v>
      </c>
      <c r="E102" t="s">
        <v>76</v>
      </c>
    </row>
    <row r="103" spans="1:5">
      <c r="A103" s="19" t="s">
        <v>128</v>
      </c>
      <c r="B103" s="4">
        <v>7</v>
      </c>
      <c r="C103" s="4">
        <v>8</v>
      </c>
      <c r="D103" s="4">
        <v>22</v>
      </c>
      <c r="E103" t="s">
        <v>77</v>
      </c>
    </row>
    <row r="104" spans="1:5">
      <c r="A104" s="19" t="s">
        <v>128</v>
      </c>
      <c r="B104" s="4">
        <v>8</v>
      </c>
      <c r="C104" s="4">
        <v>5</v>
      </c>
      <c r="D104" s="4">
        <v>46</v>
      </c>
      <c r="E104" t="s">
        <v>78</v>
      </c>
    </row>
    <row r="105" spans="1:5">
      <c r="A105" s="19" t="s">
        <v>128</v>
      </c>
      <c r="B105" s="4">
        <v>9</v>
      </c>
      <c r="C105" s="4">
        <v>7</v>
      </c>
      <c r="D105" s="4">
        <v>38</v>
      </c>
      <c r="E105" t="s">
        <v>79</v>
      </c>
    </row>
    <row r="106" spans="1:5">
      <c r="A106" s="19" t="s">
        <v>128</v>
      </c>
      <c r="B106" s="4">
        <v>10</v>
      </c>
      <c r="C106" s="4">
        <v>4</v>
      </c>
      <c r="D106" s="4">
        <v>29</v>
      </c>
      <c r="E106" t="s">
        <v>80</v>
      </c>
    </row>
    <row r="107" spans="1:5">
      <c r="A107" s="19" t="s">
        <v>128</v>
      </c>
      <c r="B107" s="4">
        <v>11</v>
      </c>
      <c r="C107" s="4">
        <v>8</v>
      </c>
      <c r="D107" s="4">
        <v>30</v>
      </c>
      <c r="E107" t="s">
        <v>81</v>
      </c>
    </row>
    <row r="108" spans="1:5">
      <c r="A108" s="19" t="s">
        <v>128</v>
      </c>
      <c r="B108" s="4">
        <v>12</v>
      </c>
      <c r="C108" s="4">
        <v>9</v>
      </c>
      <c r="D108" s="4">
        <v>48</v>
      </c>
      <c r="E108" t="s">
        <v>82</v>
      </c>
    </row>
    <row r="109" spans="1:5">
      <c r="A109" s="19" t="s">
        <v>128</v>
      </c>
      <c r="B109" s="4">
        <v>13</v>
      </c>
      <c r="C109" s="4">
        <v>10</v>
      </c>
      <c r="D109" s="4">
        <v>42</v>
      </c>
      <c r="E109" t="s">
        <v>83</v>
      </c>
    </row>
    <row r="110" spans="1:5">
      <c r="A110" s="19" t="s">
        <v>128</v>
      </c>
      <c r="B110" s="4">
        <v>14</v>
      </c>
      <c r="C110" s="4">
        <v>3</v>
      </c>
      <c r="D110" s="4">
        <v>29</v>
      </c>
      <c r="E110" t="s">
        <v>84</v>
      </c>
    </row>
    <row r="111" spans="1:5">
      <c r="A111" s="19" t="s">
        <v>128</v>
      </c>
      <c r="B111" s="4">
        <v>15</v>
      </c>
      <c r="C111" s="4">
        <v>12</v>
      </c>
      <c r="D111" s="4">
        <v>3</v>
      </c>
      <c r="E111" t="s">
        <v>85</v>
      </c>
    </row>
    <row r="112" spans="1:5">
      <c r="A112" s="19" t="s">
        <v>128</v>
      </c>
      <c r="B112" s="4">
        <v>16</v>
      </c>
      <c r="C112" s="4">
        <v>9</v>
      </c>
      <c r="D112" s="4">
        <v>19</v>
      </c>
      <c r="E112" t="s">
        <v>85</v>
      </c>
    </row>
    <row r="113" spans="1:5">
      <c r="A113" s="19" t="s">
        <v>128</v>
      </c>
      <c r="B113" s="4">
        <v>17</v>
      </c>
      <c r="C113" s="4">
        <v>4</v>
      </c>
      <c r="D113" s="4">
        <v>4</v>
      </c>
      <c r="E113" t="s">
        <v>85</v>
      </c>
    </row>
    <row r="114" spans="1:5">
      <c r="A114" s="19" t="s">
        <v>128</v>
      </c>
      <c r="B114" s="4">
        <v>18</v>
      </c>
      <c r="C114" s="4">
        <v>10</v>
      </c>
      <c r="D114" s="4">
        <v>13</v>
      </c>
      <c r="E114" t="s">
        <v>85</v>
      </c>
    </row>
    <row r="115" spans="1:5">
      <c r="A115" s="19" t="s">
        <v>128</v>
      </c>
      <c r="B115" s="4">
        <v>19</v>
      </c>
      <c r="C115" s="4">
        <v>14</v>
      </c>
      <c r="D115" s="4">
        <v>27</v>
      </c>
      <c r="E115" t="s">
        <v>85</v>
      </c>
    </row>
    <row r="116" spans="1:5">
      <c r="A116" s="19" t="s">
        <v>128</v>
      </c>
      <c r="B116" s="4">
        <v>20</v>
      </c>
      <c r="C116" s="4">
        <v>9</v>
      </c>
      <c r="D116" s="4">
        <v>24</v>
      </c>
      <c r="E116" t="s">
        <v>86</v>
      </c>
    </row>
    <row r="117" spans="1:5">
      <c r="A117" s="19" t="s">
        <v>128</v>
      </c>
      <c r="B117" s="4">
        <v>21</v>
      </c>
      <c r="C117" s="4">
        <v>8</v>
      </c>
      <c r="D117" s="4">
        <v>11</v>
      </c>
      <c r="E117" t="s">
        <v>87</v>
      </c>
    </row>
    <row r="118" spans="1:5">
      <c r="A118" s="19" t="s">
        <v>128</v>
      </c>
      <c r="B118" s="4">
        <v>22</v>
      </c>
      <c r="C118" s="4">
        <v>5</v>
      </c>
      <c r="D118" s="4">
        <v>44</v>
      </c>
      <c r="E118" t="s">
        <v>88</v>
      </c>
    </row>
    <row r="119" spans="1:5">
      <c r="A119" s="19" t="s">
        <v>128</v>
      </c>
      <c r="B119" s="4">
        <v>23</v>
      </c>
      <c r="C119" s="4">
        <v>9</v>
      </c>
      <c r="D119" s="4">
        <v>45</v>
      </c>
      <c r="E119" t="s">
        <v>89</v>
      </c>
    </row>
    <row r="120" spans="1:5">
      <c r="A120" s="19" t="s">
        <v>128</v>
      </c>
      <c r="B120" s="4">
        <v>24</v>
      </c>
      <c r="C120" s="4">
        <v>18</v>
      </c>
      <c r="D120" s="4">
        <v>21</v>
      </c>
      <c r="E120" t="s">
        <v>90</v>
      </c>
    </row>
    <row r="121" spans="1:5">
      <c r="A121" s="19" t="s">
        <v>128</v>
      </c>
      <c r="B121" s="4">
        <v>25</v>
      </c>
      <c r="C121" s="4">
        <v>5</v>
      </c>
      <c r="D121" s="4">
        <v>40</v>
      </c>
      <c r="E121" t="s">
        <v>91</v>
      </c>
    </row>
    <row r="122" spans="1:5">
      <c r="A122" s="19" t="s">
        <v>128</v>
      </c>
      <c r="B122" s="4">
        <v>26</v>
      </c>
      <c r="C122" s="4">
        <v>8</v>
      </c>
      <c r="D122" s="4">
        <v>58</v>
      </c>
      <c r="E122" t="s">
        <v>92</v>
      </c>
    </row>
    <row r="123" spans="1:5">
      <c r="A123" s="19" t="s">
        <v>128</v>
      </c>
      <c r="B123" s="4">
        <v>27</v>
      </c>
      <c r="C123" s="4">
        <v>5</v>
      </c>
      <c r="D123" s="4">
        <v>42</v>
      </c>
      <c r="E123" t="s">
        <v>93</v>
      </c>
    </row>
    <row r="124" spans="1:5">
      <c r="A124" s="19" t="s">
        <v>128</v>
      </c>
      <c r="B124" s="4">
        <v>28</v>
      </c>
      <c r="C124" s="4">
        <v>5</v>
      </c>
      <c r="D124" s="4">
        <v>43</v>
      </c>
      <c r="E124" t="s">
        <v>94</v>
      </c>
    </row>
    <row r="125" spans="1:5">
      <c r="A125" s="19" t="s">
        <v>128</v>
      </c>
      <c r="B125" s="4">
        <v>29</v>
      </c>
      <c r="C125" s="4">
        <v>8</v>
      </c>
      <c r="D125" s="4">
        <v>14</v>
      </c>
      <c r="E125" t="s">
        <v>95</v>
      </c>
    </row>
    <row r="126" spans="1:5">
      <c r="A126" s="19" t="s">
        <v>128</v>
      </c>
      <c r="B126" s="4">
        <v>30</v>
      </c>
      <c r="C126" s="4">
        <v>7</v>
      </c>
      <c r="D126" s="4">
        <v>30</v>
      </c>
      <c r="E126" t="s">
        <v>96</v>
      </c>
    </row>
    <row r="127" spans="1:5">
      <c r="A127" s="19" t="s">
        <v>128</v>
      </c>
      <c r="B127" s="4">
        <v>31</v>
      </c>
      <c r="C127" s="4">
        <v>7</v>
      </c>
      <c r="D127" s="4">
        <v>39</v>
      </c>
      <c r="E127" t="s">
        <v>97</v>
      </c>
    </row>
    <row r="128" spans="1:5">
      <c r="A128" s="19" t="s">
        <v>128</v>
      </c>
      <c r="B128" s="4">
        <v>32</v>
      </c>
      <c r="C128" s="4">
        <v>9</v>
      </c>
      <c r="D128" s="4">
        <v>45</v>
      </c>
      <c r="E128" t="s">
        <v>98</v>
      </c>
    </row>
    <row r="129" spans="1:5">
      <c r="A129" s="19" t="s">
        <v>128</v>
      </c>
      <c r="B129" s="4">
        <v>33</v>
      </c>
      <c r="C129" s="4">
        <v>6</v>
      </c>
      <c r="D129" s="4">
        <v>3</v>
      </c>
      <c r="E129" t="s">
        <v>99</v>
      </c>
    </row>
    <row r="130" spans="1:5">
      <c r="A130" s="19" t="s">
        <v>128</v>
      </c>
      <c r="B130" s="4">
        <v>34</v>
      </c>
      <c r="C130" s="4">
        <v>5</v>
      </c>
      <c r="D130" s="4">
        <v>32</v>
      </c>
      <c r="E130" t="s">
        <v>100</v>
      </c>
    </row>
    <row r="131" spans="1:5">
      <c r="A131" s="19" t="s">
        <v>128</v>
      </c>
      <c r="B131" s="4">
        <v>35</v>
      </c>
      <c r="C131" s="4">
        <v>8</v>
      </c>
      <c r="D131" s="4">
        <v>29</v>
      </c>
      <c r="E131" t="s">
        <v>101</v>
      </c>
    </row>
    <row r="132" spans="1:5">
      <c r="A132" s="19" t="s">
        <v>128</v>
      </c>
      <c r="B132" s="4">
        <v>36</v>
      </c>
      <c r="C132" s="4">
        <v>12</v>
      </c>
      <c r="D132" s="4">
        <v>14</v>
      </c>
      <c r="E132" t="s">
        <v>102</v>
      </c>
    </row>
    <row r="133" spans="1:5">
      <c r="A133" s="19" t="s">
        <v>128</v>
      </c>
      <c r="B133" s="4">
        <v>37</v>
      </c>
      <c r="C133" s="4">
        <v>12</v>
      </c>
      <c r="D133" s="4">
        <v>52</v>
      </c>
      <c r="E133" t="s">
        <v>103</v>
      </c>
    </row>
    <row r="134" spans="1:5">
      <c r="A134" s="19" t="s">
        <v>128</v>
      </c>
      <c r="B134" s="4">
        <v>38</v>
      </c>
      <c r="C134" s="4">
        <v>15</v>
      </c>
      <c r="D134" s="4">
        <v>47</v>
      </c>
      <c r="E134" t="s">
        <v>104</v>
      </c>
    </row>
    <row r="135" spans="1:5">
      <c r="A135" s="19" t="s">
        <v>128</v>
      </c>
      <c r="B135" s="4">
        <v>39</v>
      </c>
      <c r="C135" s="4">
        <v>10</v>
      </c>
      <c r="D135" s="4">
        <v>45</v>
      </c>
      <c r="E135" t="s">
        <v>105</v>
      </c>
    </row>
    <row r="136" spans="1:5">
      <c r="A136" s="19" t="s">
        <v>128</v>
      </c>
      <c r="B136" s="4">
        <v>40</v>
      </c>
      <c r="C136" s="4">
        <v>11</v>
      </c>
      <c r="D136" s="4">
        <v>16</v>
      </c>
      <c r="E136" t="s">
        <v>106</v>
      </c>
    </row>
    <row r="137" spans="1:5">
      <c r="A137" s="19" t="s">
        <v>128</v>
      </c>
      <c r="B137" s="4">
        <v>41</v>
      </c>
      <c r="C137" s="4">
        <v>11</v>
      </c>
      <c r="D137" s="4">
        <v>38</v>
      </c>
      <c r="E137" t="s">
        <v>107</v>
      </c>
    </row>
    <row r="138" spans="1:5">
      <c r="A138" s="19" t="s">
        <v>128</v>
      </c>
      <c r="B138" s="4">
        <v>42</v>
      </c>
      <c r="C138" s="4">
        <v>7</v>
      </c>
      <c r="D138" s="4">
        <v>57</v>
      </c>
      <c r="E138" t="s">
        <v>108</v>
      </c>
    </row>
    <row r="139" spans="1:5">
      <c r="A139" s="19" t="s">
        <v>128</v>
      </c>
      <c r="B139" s="4">
        <v>43</v>
      </c>
      <c r="C139" s="4">
        <v>21</v>
      </c>
      <c r="D139" s="4">
        <v>53</v>
      </c>
      <c r="E139" t="s">
        <v>109</v>
      </c>
    </row>
    <row r="140" spans="1:5">
      <c r="A140" s="19" t="s">
        <v>128</v>
      </c>
      <c r="B140" s="4">
        <v>44</v>
      </c>
      <c r="C140" s="4">
        <v>13</v>
      </c>
      <c r="D140" s="4">
        <v>49</v>
      </c>
      <c r="E140" t="s">
        <v>110</v>
      </c>
    </row>
    <row r="141" spans="1:5">
      <c r="A141" s="19" t="s">
        <v>128</v>
      </c>
      <c r="B141" s="4">
        <v>45</v>
      </c>
      <c r="C141" s="4">
        <v>11</v>
      </c>
      <c r="D141" s="4">
        <v>41</v>
      </c>
      <c r="E141" t="s">
        <v>111</v>
      </c>
    </row>
    <row r="142" spans="1:5">
      <c r="A142" s="19" t="s">
        <v>128</v>
      </c>
      <c r="B142" s="4">
        <v>46</v>
      </c>
      <c r="C142" s="4">
        <v>3</v>
      </c>
      <c r="D142" s="4">
        <v>41</v>
      </c>
      <c r="E142" t="s">
        <v>112</v>
      </c>
    </row>
    <row r="143" spans="1:5">
      <c r="A143" s="19" t="s">
        <v>128</v>
      </c>
      <c r="B143" s="4">
        <v>47</v>
      </c>
      <c r="C143" s="4">
        <v>8</v>
      </c>
      <c r="D143" s="4">
        <v>6</v>
      </c>
      <c r="E143" t="s">
        <v>113</v>
      </c>
    </row>
    <row r="144" spans="1:5">
      <c r="A144" s="19" t="s">
        <v>128</v>
      </c>
      <c r="B144" s="4">
        <v>48</v>
      </c>
      <c r="C144" s="4">
        <v>11</v>
      </c>
      <c r="D144" s="4">
        <v>2</v>
      </c>
      <c r="E144" t="s">
        <v>114</v>
      </c>
    </row>
    <row r="145" spans="1:9">
      <c r="A145" s="19" t="s">
        <v>128</v>
      </c>
      <c r="B145" s="4">
        <v>49</v>
      </c>
      <c r="C145" s="4">
        <v>9</v>
      </c>
      <c r="D145" s="4">
        <v>1</v>
      </c>
      <c r="E145" t="s">
        <v>115</v>
      </c>
    </row>
    <row r="146" spans="1:9">
      <c r="A146" s="19" t="s">
        <v>128</v>
      </c>
      <c r="B146" s="4">
        <v>50</v>
      </c>
      <c r="C146" s="4">
        <v>9</v>
      </c>
      <c r="D146" s="4">
        <v>59</v>
      </c>
      <c r="E146" t="s">
        <v>116</v>
      </c>
    </row>
    <row r="147" spans="1:9">
      <c r="A147" s="19" t="s">
        <v>128</v>
      </c>
      <c r="B147" s="4">
        <v>51</v>
      </c>
      <c r="C147" s="4">
        <v>9</v>
      </c>
      <c r="D147" s="4">
        <v>30</v>
      </c>
      <c r="E147" t="s">
        <v>117</v>
      </c>
    </row>
    <row r="148" spans="1:9">
      <c r="A148" s="19" t="s">
        <v>128</v>
      </c>
      <c r="B148" s="4">
        <v>52</v>
      </c>
      <c r="C148" s="4">
        <v>12</v>
      </c>
      <c r="D148" s="4">
        <v>49</v>
      </c>
      <c r="E148" t="s">
        <v>118</v>
      </c>
    </row>
    <row r="149" spans="1:9">
      <c r="A149" s="19" t="s">
        <v>128</v>
      </c>
      <c r="B149" s="4">
        <v>53</v>
      </c>
      <c r="C149" s="4">
        <v>17</v>
      </c>
      <c r="D149" s="4">
        <v>12</v>
      </c>
      <c r="E149" t="s">
        <v>119</v>
      </c>
    </row>
    <row r="150" spans="1:9">
      <c r="A150" s="19" t="s">
        <v>128</v>
      </c>
      <c r="B150" s="4">
        <v>54</v>
      </c>
      <c r="C150" s="4">
        <v>12</v>
      </c>
      <c r="D150" s="4">
        <v>57</v>
      </c>
      <c r="E150" t="s">
        <v>120</v>
      </c>
    </row>
    <row r="151" spans="1:9">
      <c r="A151" s="19" t="s">
        <v>128</v>
      </c>
      <c r="B151" s="4">
        <v>55</v>
      </c>
      <c r="C151" s="4">
        <v>8</v>
      </c>
      <c r="D151" s="4">
        <v>14</v>
      </c>
      <c r="E151" t="s">
        <v>121</v>
      </c>
    </row>
    <row r="152" spans="1:9">
      <c r="A152" s="19" t="s">
        <v>128</v>
      </c>
      <c r="B152" s="4">
        <v>56</v>
      </c>
      <c r="C152" s="4">
        <v>6</v>
      </c>
      <c r="D152" s="4">
        <v>0</v>
      </c>
      <c r="E152" t="s">
        <v>122</v>
      </c>
    </row>
    <row r="153" spans="1:9">
      <c r="A153" s="19" t="s">
        <v>128</v>
      </c>
      <c r="B153" s="4">
        <v>57</v>
      </c>
      <c r="C153" s="4">
        <v>4</v>
      </c>
      <c r="D153" s="4">
        <v>34</v>
      </c>
      <c r="E153" t="s">
        <v>123</v>
      </c>
    </row>
    <row r="154" spans="1:9">
      <c r="A154" s="19" t="s">
        <v>128</v>
      </c>
      <c r="B154" s="4">
        <v>58</v>
      </c>
      <c r="C154" s="4">
        <v>6</v>
      </c>
      <c r="D154" s="4">
        <v>27</v>
      </c>
      <c r="E154" t="s">
        <v>124</v>
      </c>
    </row>
    <row r="155" spans="1:9">
      <c r="A155" s="19" t="s">
        <v>128</v>
      </c>
      <c r="B155" s="4">
        <v>59</v>
      </c>
      <c r="C155" s="4">
        <v>9</v>
      </c>
      <c r="D155" s="4">
        <v>45</v>
      </c>
      <c r="E155" t="s">
        <v>125</v>
      </c>
    </row>
    <row r="156" spans="1:9">
      <c r="A156" s="19" t="s">
        <v>128</v>
      </c>
      <c r="B156" s="4">
        <v>60</v>
      </c>
      <c r="C156" s="4">
        <v>11</v>
      </c>
      <c r="D156" s="4">
        <v>17</v>
      </c>
      <c r="E156" t="s">
        <v>126</v>
      </c>
      <c r="H156" s="2">
        <f>SUM(C97:C157)</f>
        <v>529</v>
      </c>
      <c r="I156" s="2">
        <f>SUM(D97:D157)</f>
        <v>1951</v>
      </c>
    </row>
    <row r="157" spans="1:9">
      <c r="A157" s="19" t="s">
        <v>128</v>
      </c>
      <c r="B157" s="4">
        <v>61</v>
      </c>
      <c r="C157" s="4">
        <v>5</v>
      </c>
      <c r="D157" s="4">
        <v>53</v>
      </c>
      <c r="E157" t="s">
        <v>127</v>
      </c>
      <c r="H157" s="9">
        <f>H156+I156/60</f>
        <v>561.51666666666665</v>
      </c>
      <c r="I157" s="10">
        <f>H157/60</f>
        <v>9.3586111111111112</v>
      </c>
    </row>
    <row r="158" spans="1:9">
      <c r="A158" s="19" t="s">
        <v>130</v>
      </c>
      <c r="B158" s="4">
        <v>1</v>
      </c>
      <c r="C158" s="4">
        <v>2</v>
      </c>
      <c r="D158" s="4">
        <v>43</v>
      </c>
      <c r="E158" t="s">
        <v>131</v>
      </c>
    </row>
    <row r="159" spans="1:9">
      <c r="A159" s="19" t="s">
        <v>130</v>
      </c>
      <c r="B159" s="4">
        <v>2</v>
      </c>
      <c r="C159" s="4">
        <v>7</v>
      </c>
      <c r="D159" s="4">
        <v>29</v>
      </c>
      <c r="E159" t="s">
        <v>132</v>
      </c>
    </row>
    <row r="160" spans="1:9">
      <c r="A160" s="19" t="s">
        <v>130</v>
      </c>
      <c r="B160" s="4">
        <v>3</v>
      </c>
      <c r="C160" s="4">
        <v>10</v>
      </c>
      <c r="D160" s="4">
        <v>45</v>
      </c>
      <c r="E160" t="s">
        <v>133</v>
      </c>
    </row>
    <row r="161" spans="1:9">
      <c r="A161" s="19" t="s">
        <v>130</v>
      </c>
      <c r="B161" s="4">
        <v>4</v>
      </c>
      <c r="C161" s="4">
        <v>7</v>
      </c>
      <c r="D161" s="4">
        <v>8</v>
      </c>
      <c r="E161" t="s">
        <v>134</v>
      </c>
    </row>
    <row r="162" spans="1:9">
      <c r="A162" s="19" t="s">
        <v>130</v>
      </c>
      <c r="B162" s="4">
        <v>5</v>
      </c>
      <c r="C162" s="4">
        <v>2</v>
      </c>
      <c r="D162" s="4">
        <v>53</v>
      </c>
      <c r="E162" t="s">
        <v>145</v>
      </c>
    </row>
    <row r="163" spans="1:9">
      <c r="A163" s="19" t="s">
        <v>130</v>
      </c>
      <c r="B163" s="4">
        <v>6</v>
      </c>
      <c r="C163" s="4">
        <v>8</v>
      </c>
      <c r="D163" s="4">
        <v>10</v>
      </c>
      <c r="E163" t="s">
        <v>135</v>
      </c>
    </row>
    <row r="164" spans="1:9">
      <c r="A164" s="19" t="s">
        <v>130</v>
      </c>
      <c r="B164" s="4">
        <v>7</v>
      </c>
      <c r="C164" s="4">
        <v>14</v>
      </c>
      <c r="D164" s="4">
        <v>52</v>
      </c>
      <c r="E164" t="s">
        <v>136</v>
      </c>
    </row>
    <row r="165" spans="1:9">
      <c r="A165" s="19" t="s">
        <v>130</v>
      </c>
      <c r="B165" s="4">
        <v>8</v>
      </c>
      <c r="C165" s="4">
        <v>16</v>
      </c>
      <c r="D165" s="4">
        <v>21</v>
      </c>
      <c r="E165" t="s">
        <v>137</v>
      </c>
    </row>
    <row r="166" spans="1:9">
      <c r="A166" s="19" t="s">
        <v>130</v>
      </c>
      <c r="B166" s="4">
        <v>9</v>
      </c>
      <c r="C166" s="4">
        <v>6</v>
      </c>
      <c r="D166" s="4">
        <v>25</v>
      </c>
      <c r="E166" t="s">
        <v>138</v>
      </c>
    </row>
    <row r="167" spans="1:9">
      <c r="A167" s="19" t="s">
        <v>130</v>
      </c>
      <c r="B167" s="4">
        <v>10</v>
      </c>
      <c r="C167" s="4">
        <v>9</v>
      </c>
      <c r="D167" s="4">
        <v>54</v>
      </c>
      <c r="E167" t="s">
        <v>139</v>
      </c>
    </row>
    <row r="168" spans="1:9">
      <c r="A168" s="19" t="s">
        <v>130</v>
      </c>
      <c r="B168" s="4">
        <v>11</v>
      </c>
      <c r="C168" s="4">
        <v>8</v>
      </c>
      <c r="D168" s="4">
        <v>6</v>
      </c>
      <c r="E168" t="s">
        <v>140</v>
      </c>
    </row>
    <row r="169" spans="1:9">
      <c r="A169" s="19" t="s">
        <v>130</v>
      </c>
      <c r="B169" s="4">
        <v>12</v>
      </c>
      <c r="C169" s="4">
        <v>9</v>
      </c>
      <c r="D169" s="4">
        <v>17</v>
      </c>
      <c r="E169" t="s">
        <v>141</v>
      </c>
    </row>
    <row r="170" spans="1:9">
      <c r="A170" s="19" t="s">
        <v>130</v>
      </c>
      <c r="B170" s="4">
        <v>13</v>
      </c>
      <c r="C170" s="4">
        <v>6</v>
      </c>
      <c r="D170" s="4">
        <v>9</v>
      </c>
      <c r="E170" t="s">
        <v>142</v>
      </c>
    </row>
    <row r="171" spans="1:9">
      <c r="A171" s="19" t="s">
        <v>130</v>
      </c>
      <c r="B171" s="4">
        <v>14</v>
      </c>
      <c r="C171" s="4">
        <v>11</v>
      </c>
      <c r="D171" s="4">
        <v>48</v>
      </c>
      <c r="E171" t="s">
        <v>143</v>
      </c>
    </row>
    <row r="172" spans="1:9">
      <c r="A172" s="19" t="s">
        <v>130</v>
      </c>
      <c r="B172" s="4">
        <v>15</v>
      </c>
      <c r="C172" s="4">
        <v>2</v>
      </c>
      <c r="D172" s="4">
        <v>59</v>
      </c>
      <c r="E172" t="s">
        <v>144</v>
      </c>
      <c r="H172" s="2">
        <f>SUM(C158:C173)</f>
        <v>128</v>
      </c>
      <c r="I172" s="2">
        <f>SUM(D158:D173)</f>
        <v>490</v>
      </c>
    </row>
    <row r="173" spans="1:9">
      <c r="A173" s="19" t="s">
        <v>130</v>
      </c>
      <c r="B173" s="4">
        <v>16</v>
      </c>
      <c r="C173" s="4">
        <v>11</v>
      </c>
      <c r="D173" s="4">
        <v>11</v>
      </c>
      <c r="E173" t="s">
        <v>146</v>
      </c>
      <c r="H173" s="9">
        <f>H172+I172/60</f>
        <v>136.16666666666666</v>
      </c>
      <c r="I173" s="10">
        <f>H173/60</f>
        <v>2.2694444444444444</v>
      </c>
    </row>
    <row r="174" spans="1:9">
      <c r="A174" s="19" t="s">
        <v>70</v>
      </c>
      <c r="B174" s="4">
        <v>1</v>
      </c>
      <c r="C174" s="4">
        <v>14</v>
      </c>
      <c r="D174" s="4">
        <v>19</v>
      </c>
      <c r="E174" t="s">
        <v>147</v>
      </c>
    </row>
    <row r="175" spans="1:9">
      <c r="A175" s="19" t="s">
        <v>70</v>
      </c>
      <c r="B175" s="4">
        <v>2</v>
      </c>
      <c r="C175" s="4">
        <v>8</v>
      </c>
      <c r="D175" s="4">
        <v>22</v>
      </c>
      <c r="E175" t="s">
        <v>148</v>
      </c>
    </row>
    <row r="176" spans="1:9">
      <c r="A176" s="19" t="s">
        <v>70</v>
      </c>
      <c r="B176" s="4">
        <v>3</v>
      </c>
      <c r="C176" s="4">
        <v>10</v>
      </c>
      <c r="D176" s="4">
        <v>22</v>
      </c>
      <c r="E176" t="s">
        <v>149</v>
      </c>
    </row>
    <row r="177" spans="1:5">
      <c r="A177" s="19" t="s">
        <v>70</v>
      </c>
      <c r="B177" s="4">
        <v>4</v>
      </c>
      <c r="C177" s="4">
        <v>9</v>
      </c>
      <c r="D177" s="4">
        <v>30</v>
      </c>
      <c r="E177" t="s">
        <v>150</v>
      </c>
    </row>
    <row r="178" spans="1:5">
      <c r="A178" s="19" t="s">
        <v>70</v>
      </c>
      <c r="B178" s="4">
        <v>5</v>
      </c>
      <c r="C178" s="4">
        <v>3</v>
      </c>
      <c r="D178" s="4">
        <v>31</v>
      </c>
      <c r="E178" t="s">
        <v>151</v>
      </c>
    </row>
    <row r="179" spans="1:5">
      <c r="A179" s="19" t="s">
        <v>70</v>
      </c>
      <c r="B179" s="4">
        <v>6</v>
      </c>
      <c r="C179" s="4">
        <v>2</v>
      </c>
      <c r="D179" s="4">
        <v>52</v>
      </c>
      <c r="E179" t="s">
        <v>152</v>
      </c>
    </row>
    <row r="180" spans="1:5">
      <c r="A180" s="19" t="s">
        <v>70</v>
      </c>
      <c r="B180" s="4">
        <v>7</v>
      </c>
      <c r="C180" s="4">
        <v>6</v>
      </c>
      <c r="D180" s="4">
        <v>36</v>
      </c>
      <c r="E180" t="s">
        <v>153</v>
      </c>
    </row>
    <row r="181" spans="1:5">
      <c r="A181" s="19" t="s">
        <v>70</v>
      </c>
      <c r="B181" s="4">
        <v>8</v>
      </c>
      <c r="C181" s="4">
        <v>5</v>
      </c>
      <c r="D181" s="4">
        <v>34</v>
      </c>
      <c r="E181" t="s">
        <v>154</v>
      </c>
    </row>
    <row r="182" spans="1:5">
      <c r="A182" s="19" t="s">
        <v>70</v>
      </c>
      <c r="B182" s="4">
        <v>9</v>
      </c>
      <c r="C182" s="4">
        <v>1</v>
      </c>
      <c r="D182" s="4">
        <v>32</v>
      </c>
      <c r="E182" t="s">
        <v>155</v>
      </c>
    </row>
    <row r="183" spans="1:5">
      <c r="A183" s="19" t="s">
        <v>70</v>
      </c>
      <c r="B183" s="4">
        <v>10</v>
      </c>
      <c r="C183" s="4">
        <v>4</v>
      </c>
      <c r="D183" s="4">
        <v>23</v>
      </c>
      <c r="E183" t="s">
        <v>156</v>
      </c>
    </row>
    <row r="184" spans="1:5">
      <c r="A184" s="19" t="s">
        <v>70</v>
      </c>
      <c r="B184" s="4">
        <v>11</v>
      </c>
      <c r="C184" s="4">
        <v>3</v>
      </c>
      <c r="D184" s="4">
        <v>51</v>
      </c>
      <c r="E184" t="s">
        <v>157</v>
      </c>
    </row>
    <row r="185" spans="1:5">
      <c r="A185" s="19" t="s">
        <v>70</v>
      </c>
      <c r="B185" s="4">
        <v>12</v>
      </c>
      <c r="C185" s="4">
        <v>2</v>
      </c>
      <c r="D185" s="4">
        <v>19</v>
      </c>
      <c r="E185" t="s">
        <v>158</v>
      </c>
    </row>
    <row r="186" spans="1:5">
      <c r="A186" s="19" t="s">
        <v>70</v>
      </c>
      <c r="B186" s="4">
        <v>13</v>
      </c>
      <c r="C186" s="4">
        <v>10</v>
      </c>
      <c r="D186" s="4">
        <v>6</v>
      </c>
      <c r="E186" t="s">
        <v>159</v>
      </c>
    </row>
    <row r="187" spans="1:5">
      <c r="A187" s="19" t="s">
        <v>70</v>
      </c>
      <c r="B187" s="4">
        <v>14</v>
      </c>
      <c r="C187" s="4">
        <v>3</v>
      </c>
      <c r="D187" s="4">
        <v>42</v>
      </c>
      <c r="E187" t="s">
        <v>160</v>
      </c>
    </row>
    <row r="188" spans="1:5">
      <c r="A188" s="19" t="s">
        <v>70</v>
      </c>
      <c r="B188" s="4">
        <v>15</v>
      </c>
      <c r="C188" s="4">
        <v>3</v>
      </c>
      <c r="D188" s="4">
        <v>22</v>
      </c>
      <c r="E188" t="s">
        <v>161</v>
      </c>
    </row>
    <row r="189" spans="1:5">
      <c r="A189" s="19" t="s">
        <v>70</v>
      </c>
      <c r="B189" s="4">
        <v>16</v>
      </c>
      <c r="C189" s="4">
        <v>6</v>
      </c>
      <c r="D189" s="4">
        <v>20</v>
      </c>
      <c r="E189" t="s">
        <v>57</v>
      </c>
    </row>
    <row r="190" spans="1:5">
      <c r="A190" s="19" t="s">
        <v>70</v>
      </c>
      <c r="B190" s="4">
        <v>17</v>
      </c>
      <c r="C190" s="4">
        <v>3</v>
      </c>
      <c r="D190" s="4">
        <v>19</v>
      </c>
      <c r="E190" t="s">
        <v>58</v>
      </c>
    </row>
    <row r="191" spans="1:5">
      <c r="A191" s="19" t="s">
        <v>70</v>
      </c>
      <c r="B191" s="4">
        <v>18</v>
      </c>
      <c r="C191" s="4">
        <v>4</v>
      </c>
      <c r="D191" s="4">
        <v>53</v>
      </c>
      <c r="E191" t="s">
        <v>59</v>
      </c>
    </row>
    <row r="192" spans="1:5">
      <c r="A192" s="19" t="s">
        <v>70</v>
      </c>
      <c r="B192" s="4">
        <v>19</v>
      </c>
      <c r="C192" s="4">
        <v>4</v>
      </c>
      <c r="D192" s="4">
        <v>28</v>
      </c>
      <c r="E192" t="s">
        <v>60</v>
      </c>
    </row>
    <row r="193" spans="1:5">
      <c r="A193" s="19" t="s">
        <v>70</v>
      </c>
      <c r="B193" s="4">
        <v>20</v>
      </c>
      <c r="C193" s="4">
        <v>5</v>
      </c>
      <c r="D193" s="4">
        <v>26</v>
      </c>
      <c r="E193" t="s">
        <v>61</v>
      </c>
    </row>
    <row r="194" spans="1:5">
      <c r="A194" s="19" t="s">
        <v>70</v>
      </c>
      <c r="B194" s="4">
        <v>21</v>
      </c>
      <c r="C194" s="4">
        <v>7</v>
      </c>
      <c r="D194" s="4">
        <v>4</v>
      </c>
      <c r="E194" t="s">
        <v>62</v>
      </c>
    </row>
    <row r="195" spans="1:5">
      <c r="A195" s="19" t="s">
        <v>70</v>
      </c>
      <c r="B195" s="4">
        <v>22</v>
      </c>
      <c r="C195" s="4">
        <v>1</v>
      </c>
      <c r="D195" s="4">
        <v>46</v>
      </c>
      <c r="E195" t="s">
        <v>63</v>
      </c>
    </row>
    <row r="196" spans="1:5">
      <c r="A196" s="19" t="s">
        <v>70</v>
      </c>
      <c r="B196" s="4">
        <v>23</v>
      </c>
      <c r="C196" s="4">
        <v>6</v>
      </c>
      <c r="D196" s="4">
        <v>27</v>
      </c>
      <c r="E196" t="s">
        <v>64</v>
      </c>
    </row>
    <row r="197" spans="1:5">
      <c r="A197" s="19" t="s">
        <v>70</v>
      </c>
      <c r="B197" s="4">
        <v>24</v>
      </c>
      <c r="C197" s="4">
        <v>7</v>
      </c>
      <c r="D197" s="4">
        <v>45</v>
      </c>
      <c r="E197" t="s">
        <v>65</v>
      </c>
    </row>
    <row r="198" spans="1:5">
      <c r="A198" s="19" t="s">
        <v>70</v>
      </c>
      <c r="B198" s="4">
        <v>25</v>
      </c>
      <c r="C198" s="4">
        <v>7</v>
      </c>
      <c r="D198" s="4">
        <v>4</v>
      </c>
      <c r="E198" t="s">
        <v>162</v>
      </c>
    </row>
    <row r="199" spans="1:5">
      <c r="A199" s="19" t="s">
        <v>70</v>
      </c>
      <c r="B199" s="4">
        <v>26</v>
      </c>
      <c r="C199" s="4">
        <v>1</v>
      </c>
      <c r="D199" s="4">
        <v>7</v>
      </c>
      <c r="E199" t="s">
        <v>163</v>
      </c>
    </row>
    <row r="200" spans="1:5">
      <c r="A200" s="19" t="s">
        <v>70</v>
      </c>
      <c r="B200" s="4">
        <v>27</v>
      </c>
      <c r="C200" s="4">
        <v>1</v>
      </c>
      <c r="D200" s="4">
        <v>34</v>
      </c>
      <c r="E200" t="s">
        <v>164</v>
      </c>
    </row>
    <row r="201" spans="1:5">
      <c r="A201" s="19" t="s">
        <v>70</v>
      </c>
      <c r="B201" s="4">
        <v>28</v>
      </c>
      <c r="C201" s="4">
        <v>5</v>
      </c>
      <c r="D201" s="4">
        <v>48</v>
      </c>
      <c r="E201" t="s">
        <v>165</v>
      </c>
    </row>
    <row r="202" spans="1:5">
      <c r="A202" s="19" t="s">
        <v>70</v>
      </c>
      <c r="B202" s="4">
        <v>29</v>
      </c>
      <c r="C202" s="4">
        <v>6</v>
      </c>
      <c r="D202" s="4">
        <v>37</v>
      </c>
      <c r="E202" t="s">
        <v>166</v>
      </c>
    </row>
    <row r="203" spans="1:5">
      <c r="A203" s="19" t="s">
        <v>70</v>
      </c>
      <c r="B203" s="4">
        <v>30</v>
      </c>
      <c r="C203" s="4">
        <v>2</v>
      </c>
      <c r="D203" s="4">
        <v>19</v>
      </c>
      <c r="E203" t="s">
        <v>167</v>
      </c>
    </row>
    <row r="204" spans="1:5">
      <c r="A204" s="19" t="s">
        <v>70</v>
      </c>
      <c r="B204" s="4">
        <v>31</v>
      </c>
      <c r="C204" s="4">
        <v>2</v>
      </c>
      <c r="D204" s="4">
        <v>25</v>
      </c>
      <c r="E204" t="s">
        <v>168</v>
      </c>
    </row>
    <row r="205" spans="1:5">
      <c r="A205" s="19" t="s">
        <v>70</v>
      </c>
      <c r="B205" s="4">
        <v>32</v>
      </c>
      <c r="C205" s="4">
        <v>1</v>
      </c>
      <c r="D205" s="4">
        <v>48</v>
      </c>
      <c r="E205" t="s">
        <v>169</v>
      </c>
    </row>
    <row r="206" spans="1:5">
      <c r="A206" s="19" t="s">
        <v>70</v>
      </c>
      <c r="B206" s="4">
        <v>33</v>
      </c>
      <c r="C206" s="4">
        <v>3</v>
      </c>
      <c r="D206" s="4">
        <v>1</v>
      </c>
      <c r="E206" t="s">
        <v>170</v>
      </c>
    </row>
    <row r="207" spans="1:5">
      <c r="A207" s="19" t="s">
        <v>70</v>
      </c>
      <c r="B207" s="4">
        <v>34</v>
      </c>
      <c r="C207" s="4">
        <v>3</v>
      </c>
      <c r="D207" s="4">
        <v>15</v>
      </c>
      <c r="E207" t="s">
        <v>171</v>
      </c>
    </row>
    <row r="208" spans="1:5">
      <c r="A208" s="19" t="s">
        <v>70</v>
      </c>
      <c r="B208" s="4">
        <v>35</v>
      </c>
      <c r="C208" s="4">
        <v>2</v>
      </c>
      <c r="D208" s="4">
        <v>17</v>
      </c>
      <c r="E208" t="s">
        <v>172</v>
      </c>
    </row>
    <row r="209" spans="1:9">
      <c r="A209" s="19" t="s">
        <v>70</v>
      </c>
      <c r="B209" s="4">
        <v>36</v>
      </c>
      <c r="C209" s="4">
        <v>3</v>
      </c>
      <c r="D209" s="4">
        <v>32</v>
      </c>
      <c r="E209" t="s">
        <v>173</v>
      </c>
    </row>
    <row r="210" spans="1:9">
      <c r="A210" s="19" t="s">
        <v>70</v>
      </c>
      <c r="B210" s="4">
        <v>37</v>
      </c>
      <c r="C210" s="4">
        <v>2</v>
      </c>
      <c r="D210" s="4">
        <v>16</v>
      </c>
      <c r="E210" t="s">
        <v>174</v>
      </c>
    </row>
    <row r="211" spans="1:9">
      <c r="A211" s="19" t="s">
        <v>70</v>
      </c>
      <c r="B211" s="4">
        <v>38</v>
      </c>
      <c r="C211" s="4">
        <v>5</v>
      </c>
      <c r="D211" s="4">
        <v>1</v>
      </c>
      <c r="E211" t="s">
        <v>175</v>
      </c>
    </row>
    <row r="212" spans="1:9">
      <c r="A212" s="19" t="s">
        <v>70</v>
      </c>
      <c r="B212" s="4">
        <v>39</v>
      </c>
      <c r="C212" s="4">
        <v>6</v>
      </c>
      <c r="D212" s="4">
        <v>45</v>
      </c>
      <c r="E212" t="s">
        <v>176</v>
      </c>
    </row>
    <row r="213" spans="1:9">
      <c r="A213" s="19" t="s">
        <v>70</v>
      </c>
      <c r="B213" s="4">
        <v>40</v>
      </c>
      <c r="C213" s="4">
        <v>4</v>
      </c>
      <c r="D213" s="4">
        <v>14</v>
      </c>
      <c r="E213" t="s">
        <v>177</v>
      </c>
    </row>
    <row r="214" spans="1:9">
      <c r="A214" s="19" t="s">
        <v>70</v>
      </c>
      <c r="B214" s="4">
        <v>41</v>
      </c>
      <c r="C214" s="4">
        <v>6</v>
      </c>
      <c r="D214" s="4">
        <v>55</v>
      </c>
      <c r="E214" t="s">
        <v>178</v>
      </c>
    </row>
    <row r="215" spans="1:9">
      <c r="A215" s="19" t="s">
        <v>70</v>
      </c>
      <c r="B215" s="4">
        <v>42</v>
      </c>
      <c r="C215" s="4">
        <v>2</v>
      </c>
      <c r="D215" s="4">
        <v>16</v>
      </c>
      <c r="E215" t="s">
        <v>179</v>
      </c>
    </row>
    <row r="216" spans="1:9">
      <c r="A216" s="19" t="s">
        <v>70</v>
      </c>
      <c r="B216" s="4">
        <v>43</v>
      </c>
      <c r="C216" s="4">
        <v>5</v>
      </c>
      <c r="D216" s="4">
        <v>53</v>
      </c>
      <c r="E216" t="s">
        <v>180</v>
      </c>
    </row>
    <row r="217" spans="1:9">
      <c r="A217" s="19" t="s">
        <v>70</v>
      </c>
      <c r="B217" s="4">
        <v>44</v>
      </c>
      <c r="C217" s="4">
        <v>4</v>
      </c>
      <c r="D217" s="4">
        <v>17</v>
      </c>
      <c r="E217" t="s">
        <v>181</v>
      </c>
      <c r="H217" s="2">
        <f>SUM(C174:C218)</f>
        <v>205</v>
      </c>
      <c r="I217" s="2">
        <f>SUM(D174:D218)</f>
        <v>1260</v>
      </c>
    </row>
    <row r="218" spans="1:9">
      <c r="A218" s="19" t="s">
        <v>70</v>
      </c>
      <c r="B218" s="4">
        <v>45</v>
      </c>
      <c r="C218" s="4">
        <v>9</v>
      </c>
      <c r="D218" s="4">
        <v>47</v>
      </c>
      <c r="E218" t="s">
        <v>182</v>
      </c>
      <c r="H218" s="9">
        <f>H217+I217/60</f>
        <v>226</v>
      </c>
      <c r="I218" s="10">
        <f>H218/60</f>
        <v>3.7666666666666666</v>
      </c>
    </row>
    <row r="219" spans="1:9">
      <c r="A219" s="19" t="s">
        <v>222</v>
      </c>
      <c r="B219" s="4">
        <v>1</v>
      </c>
      <c r="C219" s="4">
        <v>3</v>
      </c>
      <c r="D219" s="4">
        <v>19</v>
      </c>
      <c r="E219" t="s">
        <v>183</v>
      </c>
    </row>
    <row r="220" spans="1:9">
      <c r="A220" s="19" t="s">
        <v>222</v>
      </c>
      <c r="B220" s="4">
        <v>2</v>
      </c>
      <c r="C220" s="4">
        <v>8</v>
      </c>
      <c r="D220" s="4">
        <v>25</v>
      </c>
      <c r="E220" t="s">
        <v>184</v>
      </c>
    </row>
    <row r="221" spans="1:9">
      <c r="A221" s="19" t="s">
        <v>222</v>
      </c>
      <c r="B221" s="4">
        <v>3</v>
      </c>
      <c r="C221" s="4">
        <v>3</v>
      </c>
      <c r="D221" s="4">
        <v>47</v>
      </c>
      <c r="E221" t="s">
        <v>185</v>
      </c>
    </row>
    <row r="222" spans="1:9">
      <c r="A222" s="19" t="s">
        <v>222</v>
      </c>
      <c r="B222" s="4">
        <v>4</v>
      </c>
      <c r="C222" s="4">
        <v>8</v>
      </c>
      <c r="D222" s="4">
        <v>43</v>
      </c>
      <c r="E222" t="s">
        <v>186</v>
      </c>
    </row>
    <row r="223" spans="1:9">
      <c r="A223" s="19" t="s">
        <v>222</v>
      </c>
      <c r="B223" s="4">
        <v>5</v>
      </c>
      <c r="C223" s="4">
        <v>8</v>
      </c>
      <c r="D223" s="4">
        <v>30</v>
      </c>
      <c r="E223" t="s">
        <v>187</v>
      </c>
    </row>
    <row r="224" spans="1:9">
      <c r="A224" s="19" t="s">
        <v>222</v>
      </c>
      <c r="B224" s="4">
        <v>6</v>
      </c>
      <c r="C224" s="4">
        <v>11</v>
      </c>
      <c r="D224" s="4">
        <v>0</v>
      </c>
      <c r="E224" t="s">
        <v>188</v>
      </c>
    </row>
    <row r="225" spans="1:5">
      <c r="A225" s="19" t="s">
        <v>222</v>
      </c>
      <c r="B225" s="4">
        <v>7</v>
      </c>
      <c r="C225" s="4">
        <v>7</v>
      </c>
      <c r="D225" s="4">
        <v>56</v>
      </c>
      <c r="E225" t="s">
        <v>189</v>
      </c>
    </row>
    <row r="226" spans="1:5">
      <c r="A226" s="19" t="s">
        <v>222</v>
      </c>
      <c r="B226" s="4">
        <v>8</v>
      </c>
      <c r="C226" s="4">
        <v>3</v>
      </c>
      <c r="D226" s="4">
        <v>35</v>
      </c>
      <c r="E226" t="s">
        <v>190</v>
      </c>
    </row>
    <row r="227" spans="1:5">
      <c r="A227" s="19" t="s">
        <v>222</v>
      </c>
      <c r="B227" s="4">
        <v>9</v>
      </c>
      <c r="C227" s="4">
        <v>5</v>
      </c>
      <c r="D227" s="4">
        <v>3</v>
      </c>
      <c r="E227" t="s">
        <v>191</v>
      </c>
    </row>
    <row r="228" spans="1:5">
      <c r="A228" s="19" t="s">
        <v>222</v>
      </c>
      <c r="B228" s="4">
        <v>10</v>
      </c>
      <c r="C228" s="4">
        <v>7</v>
      </c>
      <c r="D228" s="4">
        <v>25</v>
      </c>
      <c r="E228" t="s">
        <v>192</v>
      </c>
    </row>
    <row r="229" spans="1:5">
      <c r="A229" s="19" t="s">
        <v>222</v>
      </c>
      <c r="B229" s="4">
        <v>11</v>
      </c>
      <c r="C229" s="4">
        <v>7</v>
      </c>
      <c r="D229" s="4">
        <v>43</v>
      </c>
      <c r="E229" t="s">
        <v>193</v>
      </c>
    </row>
    <row r="230" spans="1:5">
      <c r="A230" s="19" t="s">
        <v>222</v>
      </c>
      <c r="B230" s="4">
        <v>12</v>
      </c>
      <c r="C230" s="4">
        <v>10</v>
      </c>
      <c r="D230" s="4">
        <v>46</v>
      </c>
      <c r="E230" t="s">
        <v>194</v>
      </c>
    </row>
    <row r="231" spans="1:5">
      <c r="A231" s="19" t="s">
        <v>222</v>
      </c>
      <c r="B231" s="4">
        <v>13</v>
      </c>
      <c r="C231" s="4">
        <v>5</v>
      </c>
      <c r="D231" s="4">
        <v>44</v>
      </c>
      <c r="E231" t="s">
        <v>195</v>
      </c>
    </row>
    <row r="232" spans="1:5">
      <c r="A232" s="19" t="s">
        <v>222</v>
      </c>
      <c r="B232" s="4">
        <v>14</v>
      </c>
      <c r="C232" s="4">
        <v>3</v>
      </c>
      <c r="D232" s="4">
        <v>40</v>
      </c>
      <c r="E232" t="s">
        <v>196</v>
      </c>
    </row>
    <row r="233" spans="1:5">
      <c r="A233" s="19" t="s">
        <v>222</v>
      </c>
      <c r="B233" s="4">
        <v>15</v>
      </c>
      <c r="C233" s="4">
        <v>8</v>
      </c>
      <c r="D233" s="4">
        <v>34</v>
      </c>
      <c r="E233" t="s">
        <v>197</v>
      </c>
    </row>
    <row r="234" spans="1:5">
      <c r="A234" s="19" t="s">
        <v>222</v>
      </c>
      <c r="B234" s="4">
        <v>16</v>
      </c>
      <c r="C234" s="4">
        <v>5</v>
      </c>
      <c r="D234" s="4">
        <v>15</v>
      </c>
      <c r="E234" t="s">
        <v>198</v>
      </c>
    </row>
    <row r="235" spans="1:5">
      <c r="A235" s="19" t="s">
        <v>222</v>
      </c>
      <c r="B235" s="4">
        <v>17</v>
      </c>
      <c r="C235" s="4">
        <v>7</v>
      </c>
      <c r="D235" s="4">
        <v>13</v>
      </c>
      <c r="E235" t="s">
        <v>199</v>
      </c>
    </row>
    <row r="236" spans="1:5">
      <c r="A236" s="19" t="s">
        <v>222</v>
      </c>
      <c r="B236" s="4">
        <v>18</v>
      </c>
      <c r="C236" s="4">
        <v>6</v>
      </c>
      <c r="D236" s="4">
        <v>31</v>
      </c>
      <c r="E236" t="s">
        <v>200</v>
      </c>
    </row>
    <row r="237" spans="1:5">
      <c r="A237" s="19" t="s">
        <v>222</v>
      </c>
      <c r="B237" s="4">
        <v>19</v>
      </c>
      <c r="C237" s="4">
        <v>3</v>
      </c>
      <c r="D237" s="4">
        <v>34</v>
      </c>
      <c r="E237" t="s">
        <v>201</v>
      </c>
    </row>
    <row r="238" spans="1:5">
      <c r="A238" s="19" t="s">
        <v>222</v>
      </c>
      <c r="B238" s="4">
        <v>20</v>
      </c>
      <c r="C238" s="4">
        <v>11</v>
      </c>
      <c r="D238" s="4">
        <v>15</v>
      </c>
      <c r="E238" t="s">
        <v>202</v>
      </c>
    </row>
    <row r="239" spans="1:5">
      <c r="A239" s="19" t="s">
        <v>222</v>
      </c>
      <c r="B239" s="4">
        <v>21</v>
      </c>
      <c r="C239" s="4">
        <v>8</v>
      </c>
      <c r="D239" s="4">
        <v>8</v>
      </c>
      <c r="E239" t="s">
        <v>203</v>
      </c>
    </row>
    <row r="240" spans="1:5">
      <c r="A240" s="19" t="s">
        <v>222</v>
      </c>
      <c r="B240" s="4">
        <v>22</v>
      </c>
      <c r="C240" s="4">
        <v>9</v>
      </c>
      <c r="D240" s="4">
        <v>53</v>
      </c>
      <c r="E240" t="s">
        <v>204</v>
      </c>
    </row>
    <row r="241" spans="1:9">
      <c r="A241" s="19" t="s">
        <v>222</v>
      </c>
      <c r="B241" s="4">
        <v>23</v>
      </c>
      <c r="C241" s="4">
        <v>9</v>
      </c>
      <c r="D241" s="4">
        <v>33</v>
      </c>
      <c r="E241" t="s">
        <v>205</v>
      </c>
    </row>
    <row r="242" spans="1:9">
      <c r="A242" s="19" t="s">
        <v>222</v>
      </c>
      <c r="B242" s="4">
        <v>24</v>
      </c>
      <c r="C242" s="4">
        <v>7</v>
      </c>
      <c r="D242" s="4">
        <v>55</v>
      </c>
      <c r="E242" t="s">
        <v>206</v>
      </c>
    </row>
    <row r="243" spans="1:9">
      <c r="A243" s="19" t="s">
        <v>222</v>
      </c>
      <c r="B243" s="4">
        <v>25</v>
      </c>
      <c r="C243" s="4">
        <v>4</v>
      </c>
      <c r="D243" s="4">
        <v>53</v>
      </c>
      <c r="E243" t="s">
        <v>207</v>
      </c>
    </row>
    <row r="244" spans="1:9">
      <c r="A244" s="19" t="s">
        <v>222</v>
      </c>
      <c r="B244" s="4">
        <v>26</v>
      </c>
      <c r="C244" s="4">
        <v>7</v>
      </c>
      <c r="D244" s="4">
        <v>8</v>
      </c>
      <c r="E244" t="s">
        <v>208</v>
      </c>
    </row>
    <row r="245" spans="1:9">
      <c r="A245" s="19" t="s">
        <v>222</v>
      </c>
      <c r="B245" s="4">
        <v>27</v>
      </c>
      <c r="C245" s="4">
        <v>7</v>
      </c>
      <c r="D245" s="4">
        <v>20</v>
      </c>
      <c r="E245" t="s">
        <v>209</v>
      </c>
    </row>
    <row r="246" spans="1:9">
      <c r="A246" s="19" t="s">
        <v>222</v>
      </c>
      <c r="B246" s="4">
        <v>28</v>
      </c>
      <c r="C246" s="4">
        <v>4</v>
      </c>
      <c r="D246" s="4">
        <v>36</v>
      </c>
      <c r="E246" t="s">
        <v>210</v>
      </c>
    </row>
    <row r="247" spans="1:9">
      <c r="A247" s="19" t="s">
        <v>222</v>
      </c>
      <c r="B247" s="4">
        <v>29</v>
      </c>
      <c r="C247" s="4">
        <v>13</v>
      </c>
      <c r="D247" s="4">
        <v>6</v>
      </c>
      <c r="E247" t="s">
        <v>211</v>
      </c>
    </row>
    <row r="248" spans="1:9">
      <c r="A248" s="19" t="s">
        <v>222</v>
      </c>
      <c r="B248" s="4">
        <v>30</v>
      </c>
      <c r="C248" s="4">
        <v>7</v>
      </c>
      <c r="D248" s="4">
        <v>25</v>
      </c>
      <c r="E248" t="s">
        <v>212</v>
      </c>
    </row>
    <row r="249" spans="1:9">
      <c r="A249" s="19" t="s">
        <v>222</v>
      </c>
      <c r="B249" s="4">
        <v>31</v>
      </c>
      <c r="C249" s="4">
        <v>5</v>
      </c>
      <c r="D249" s="4">
        <v>32</v>
      </c>
      <c r="E249" t="s">
        <v>213</v>
      </c>
    </row>
    <row r="250" spans="1:9">
      <c r="A250" s="19" t="s">
        <v>222</v>
      </c>
      <c r="B250" s="4">
        <v>32</v>
      </c>
      <c r="C250" s="4">
        <v>5</v>
      </c>
      <c r="D250" s="4">
        <v>27</v>
      </c>
      <c r="E250" t="s">
        <v>214</v>
      </c>
    </row>
    <row r="251" spans="1:9">
      <c r="A251" s="19" t="s">
        <v>222</v>
      </c>
      <c r="B251" s="4">
        <v>33</v>
      </c>
      <c r="C251" s="4">
        <v>5</v>
      </c>
      <c r="D251" s="4">
        <v>9</v>
      </c>
      <c r="E251" t="s">
        <v>215</v>
      </c>
    </row>
    <row r="252" spans="1:9">
      <c r="A252" s="19" t="s">
        <v>222</v>
      </c>
      <c r="B252" s="4">
        <v>34</v>
      </c>
      <c r="C252" s="4">
        <v>8</v>
      </c>
      <c r="D252" s="4">
        <v>11</v>
      </c>
      <c r="E252" t="s">
        <v>216</v>
      </c>
    </row>
    <row r="253" spans="1:9">
      <c r="A253" s="19" t="s">
        <v>222</v>
      </c>
      <c r="B253" s="4">
        <v>35</v>
      </c>
      <c r="C253" s="4">
        <v>12</v>
      </c>
      <c r="D253" s="4">
        <v>12</v>
      </c>
      <c r="E253" t="s">
        <v>217</v>
      </c>
    </row>
    <row r="254" spans="1:9">
      <c r="A254" s="19" t="s">
        <v>222</v>
      </c>
      <c r="B254" s="4">
        <v>36</v>
      </c>
      <c r="C254" s="4">
        <v>5</v>
      </c>
      <c r="D254" s="4">
        <v>8</v>
      </c>
      <c r="E254" t="s">
        <v>218</v>
      </c>
    </row>
    <row r="255" spans="1:9">
      <c r="A255" s="19" t="s">
        <v>222</v>
      </c>
      <c r="B255" s="4">
        <v>37</v>
      </c>
      <c r="C255" s="4">
        <v>4</v>
      </c>
      <c r="D255" s="4">
        <v>35</v>
      </c>
      <c r="E255" t="s">
        <v>219</v>
      </c>
      <c r="H255" s="2">
        <f>SUM(C219:C256)</f>
        <v>267</v>
      </c>
      <c r="I255" s="2">
        <f>SUM(D219:D256)</f>
        <v>1060</v>
      </c>
    </row>
    <row r="256" spans="1:9">
      <c r="A256" s="19" t="s">
        <v>222</v>
      </c>
      <c r="B256" s="4">
        <v>38</v>
      </c>
      <c r="C256" s="4">
        <v>20</v>
      </c>
      <c r="D256" s="4">
        <v>31</v>
      </c>
      <c r="E256" t="s">
        <v>220</v>
      </c>
      <c r="H256" s="9">
        <f>H255+I255/60</f>
        <v>284.66666666666669</v>
      </c>
      <c r="I256" s="10">
        <f>H256/60</f>
        <v>4.7444444444444445</v>
      </c>
    </row>
    <row r="257" spans="1:5">
      <c r="A257" s="19" t="s">
        <v>266</v>
      </c>
      <c r="B257" s="4">
        <v>1</v>
      </c>
      <c r="C257" s="4">
        <v>3</v>
      </c>
      <c r="D257" s="4">
        <v>33</v>
      </c>
      <c r="E257" t="s">
        <v>223</v>
      </c>
    </row>
    <row r="258" spans="1:5">
      <c r="A258" s="19" t="s">
        <v>266</v>
      </c>
      <c r="B258" s="4">
        <v>2</v>
      </c>
      <c r="C258" s="4">
        <v>11</v>
      </c>
      <c r="D258" s="4">
        <v>8</v>
      </c>
      <c r="E258" t="s">
        <v>224</v>
      </c>
    </row>
    <row r="259" spans="1:5">
      <c r="A259" s="19" t="s">
        <v>266</v>
      </c>
      <c r="B259" s="4">
        <v>3</v>
      </c>
      <c r="C259" s="4">
        <v>2</v>
      </c>
      <c r="D259" s="4">
        <v>5</v>
      </c>
      <c r="E259" t="s">
        <v>225</v>
      </c>
    </row>
    <row r="260" spans="1:5">
      <c r="A260" s="19" t="s">
        <v>266</v>
      </c>
      <c r="B260" s="4">
        <v>4</v>
      </c>
      <c r="C260" s="4">
        <v>7</v>
      </c>
      <c r="D260" s="4">
        <v>25</v>
      </c>
      <c r="E260" t="s">
        <v>226</v>
      </c>
    </row>
    <row r="261" spans="1:5">
      <c r="A261" s="19" t="s">
        <v>266</v>
      </c>
      <c r="B261" s="4">
        <v>5</v>
      </c>
      <c r="C261" s="4">
        <v>8</v>
      </c>
      <c r="D261" s="4">
        <v>14</v>
      </c>
      <c r="E261" t="s">
        <v>227</v>
      </c>
    </row>
    <row r="262" spans="1:5">
      <c r="A262" s="19" t="s">
        <v>266</v>
      </c>
      <c r="B262" s="4">
        <v>6</v>
      </c>
      <c r="C262" s="4">
        <v>11</v>
      </c>
      <c r="D262" s="4">
        <v>21</v>
      </c>
      <c r="E262" t="s">
        <v>228</v>
      </c>
    </row>
    <row r="263" spans="1:5">
      <c r="A263" s="19" t="s">
        <v>266</v>
      </c>
      <c r="B263" s="4">
        <v>7</v>
      </c>
      <c r="C263" s="4">
        <v>7</v>
      </c>
      <c r="D263" s="4">
        <v>45</v>
      </c>
      <c r="E263" t="s">
        <v>229</v>
      </c>
    </row>
    <row r="264" spans="1:5">
      <c r="A264" s="19" t="s">
        <v>266</v>
      </c>
      <c r="B264" s="4">
        <v>8</v>
      </c>
      <c r="C264" s="4">
        <v>11</v>
      </c>
      <c r="D264" s="4">
        <v>6</v>
      </c>
      <c r="E264" t="s">
        <v>230</v>
      </c>
    </row>
    <row r="265" spans="1:5">
      <c r="A265" s="19" t="s">
        <v>266</v>
      </c>
      <c r="B265" s="4">
        <v>9</v>
      </c>
      <c r="C265" s="4">
        <v>2</v>
      </c>
      <c r="D265" s="4">
        <v>47</v>
      </c>
      <c r="E265" t="s">
        <v>231</v>
      </c>
    </row>
    <row r="266" spans="1:5">
      <c r="A266" s="19" t="s">
        <v>266</v>
      </c>
      <c r="B266" s="4">
        <v>10</v>
      </c>
      <c r="C266" s="4">
        <v>10</v>
      </c>
      <c r="D266" s="4">
        <v>40</v>
      </c>
      <c r="E266" t="s">
        <v>232</v>
      </c>
    </row>
    <row r="267" spans="1:5">
      <c r="A267" s="19" t="s">
        <v>266</v>
      </c>
      <c r="B267" s="4">
        <v>11</v>
      </c>
      <c r="C267" s="4">
        <v>12</v>
      </c>
      <c r="D267" s="4">
        <v>12</v>
      </c>
      <c r="E267" t="s">
        <v>233</v>
      </c>
    </row>
    <row r="268" spans="1:5">
      <c r="A268" s="19" t="s">
        <v>266</v>
      </c>
      <c r="B268" s="4">
        <v>12</v>
      </c>
      <c r="C268" s="4">
        <v>9</v>
      </c>
      <c r="D268" s="4">
        <v>0</v>
      </c>
      <c r="E268" t="s">
        <v>234</v>
      </c>
    </row>
    <row r="269" spans="1:5">
      <c r="A269" s="19" t="s">
        <v>266</v>
      </c>
      <c r="B269" s="4">
        <v>13</v>
      </c>
      <c r="C269" s="4">
        <v>11</v>
      </c>
      <c r="D269" s="4">
        <v>44</v>
      </c>
      <c r="E269" t="s">
        <v>235</v>
      </c>
    </row>
    <row r="270" spans="1:5">
      <c r="A270" s="19" t="s">
        <v>266</v>
      </c>
      <c r="B270" s="4">
        <v>14</v>
      </c>
      <c r="C270" s="4">
        <v>4</v>
      </c>
      <c r="D270" s="4">
        <v>51</v>
      </c>
      <c r="E270" t="s">
        <v>236</v>
      </c>
    </row>
    <row r="271" spans="1:5">
      <c r="A271" s="19" t="s">
        <v>266</v>
      </c>
      <c r="B271" s="4">
        <v>15</v>
      </c>
      <c r="C271" s="4">
        <v>11</v>
      </c>
      <c r="D271" s="4">
        <v>18</v>
      </c>
      <c r="E271" t="s">
        <v>237</v>
      </c>
    </row>
    <row r="272" spans="1:5">
      <c r="A272" s="19" t="s">
        <v>266</v>
      </c>
      <c r="B272" s="4">
        <v>16</v>
      </c>
      <c r="C272" s="4">
        <v>7</v>
      </c>
      <c r="D272" s="4">
        <v>52</v>
      </c>
      <c r="E272" t="s">
        <v>238</v>
      </c>
    </row>
    <row r="273" spans="1:5">
      <c r="A273" s="19" t="s">
        <v>266</v>
      </c>
      <c r="B273" s="4">
        <v>17</v>
      </c>
      <c r="C273" s="4">
        <v>3</v>
      </c>
      <c r="D273" s="4">
        <v>49</v>
      </c>
      <c r="E273" t="s">
        <v>239</v>
      </c>
    </row>
    <row r="274" spans="1:5">
      <c r="A274" s="19" t="s">
        <v>266</v>
      </c>
      <c r="B274" s="4">
        <v>18</v>
      </c>
      <c r="C274" s="4">
        <v>2</v>
      </c>
      <c r="D274" s="4">
        <v>13</v>
      </c>
      <c r="E274" t="s">
        <v>240</v>
      </c>
    </row>
    <row r="275" spans="1:5">
      <c r="A275" s="19" t="s">
        <v>266</v>
      </c>
      <c r="B275" s="4">
        <v>19</v>
      </c>
      <c r="C275" s="4">
        <v>9</v>
      </c>
      <c r="D275" s="4">
        <v>15</v>
      </c>
      <c r="E275" t="s">
        <v>241</v>
      </c>
    </row>
    <row r="276" spans="1:5">
      <c r="A276" s="19" t="s">
        <v>266</v>
      </c>
      <c r="B276" s="4">
        <v>20</v>
      </c>
      <c r="C276" s="4">
        <v>7</v>
      </c>
      <c r="D276" s="4">
        <v>42</v>
      </c>
      <c r="E276" t="s">
        <v>242</v>
      </c>
    </row>
    <row r="277" spans="1:5">
      <c r="A277" s="19" t="s">
        <v>266</v>
      </c>
      <c r="B277" s="4">
        <v>21</v>
      </c>
      <c r="C277" s="4">
        <v>7</v>
      </c>
      <c r="D277" s="4">
        <v>58</v>
      </c>
      <c r="E277" t="s">
        <v>243</v>
      </c>
    </row>
    <row r="278" spans="1:5">
      <c r="A278" s="19" t="s">
        <v>266</v>
      </c>
      <c r="B278" s="4">
        <v>22</v>
      </c>
      <c r="C278" s="4">
        <v>5</v>
      </c>
      <c r="D278" s="4">
        <v>51</v>
      </c>
      <c r="E278" t="s">
        <v>244</v>
      </c>
    </row>
    <row r="279" spans="1:5">
      <c r="A279" s="19" t="s">
        <v>266</v>
      </c>
      <c r="B279" s="4">
        <v>23</v>
      </c>
      <c r="C279" s="4">
        <v>14</v>
      </c>
      <c r="D279" s="4">
        <v>11</v>
      </c>
      <c r="E279" t="s">
        <v>245</v>
      </c>
    </row>
    <row r="280" spans="1:5">
      <c r="A280" s="19" t="s">
        <v>266</v>
      </c>
      <c r="B280" s="4">
        <v>24</v>
      </c>
      <c r="C280" s="4">
        <v>15</v>
      </c>
      <c r="D280" s="4">
        <v>37</v>
      </c>
      <c r="E280" t="s">
        <v>246</v>
      </c>
    </row>
    <row r="281" spans="1:5">
      <c r="A281" s="19" t="s">
        <v>266</v>
      </c>
      <c r="B281" s="4">
        <v>25</v>
      </c>
      <c r="C281" s="4">
        <v>9</v>
      </c>
      <c r="D281" s="4">
        <v>31</v>
      </c>
      <c r="E281" t="s">
        <v>247</v>
      </c>
    </row>
    <row r="282" spans="1:5">
      <c r="A282" s="19" t="s">
        <v>266</v>
      </c>
      <c r="B282" s="4">
        <v>26</v>
      </c>
      <c r="C282" s="4">
        <v>11</v>
      </c>
      <c r="D282" s="4">
        <v>49</v>
      </c>
      <c r="E282" t="s">
        <v>248</v>
      </c>
    </row>
    <row r="283" spans="1:5">
      <c r="A283" s="19" t="s">
        <v>266</v>
      </c>
      <c r="B283" s="4">
        <v>27</v>
      </c>
      <c r="C283" s="4">
        <v>7</v>
      </c>
      <c r="D283" s="4">
        <v>18</v>
      </c>
      <c r="E283" t="s">
        <v>249</v>
      </c>
    </row>
    <row r="284" spans="1:5">
      <c r="A284" s="19" t="s">
        <v>266</v>
      </c>
      <c r="B284" s="4">
        <v>28</v>
      </c>
      <c r="C284" s="4">
        <v>5</v>
      </c>
      <c r="D284" s="4">
        <v>56</v>
      </c>
      <c r="E284" t="s">
        <v>250</v>
      </c>
    </row>
    <row r="285" spans="1:5">
      <c r="A285" s="19" t="s">
        <v>266</v>
      </c>
      <c r="B285" s="4">
        <v>29</v>
      </c>
      <c r="C285" s="4">
        <v>6</v>
      </c>
      <c r="D285" s="4">
        <v>17</v>
      </c>
      <c r="E285" t="s">
        <v>251</v>
      </c>
    </row>
    <row r="286" spans="1:5">
      <c r="A286" s="19" t="s">
        <v>266</v>
      </c>
      <c r="B286" s="4">
        <v>30</v>
      </c>
      <c r="C286" s="4">
        <v>5</v>
      </c>
      <c r="D286" s="4">
        <v>36</v>
      </c>
      <c r="E286" t="s">
        <v>252</v>
      </c>
    </row>
    <row r="287" spans="1:5">
      <c r="A287" s="19" t="s">
        <v>266</v>
      </c>
      <c r="B287" s="4">
        <v>31</v>
      </c>
      <c r="C287" s="4">
        <v>8</v>
      </c>
      <c r="D287" s="4">
        <v>17</v>
      </c>
      <c r="E287" t="s">
        <v>253</v>
      </c>
    </row>
    <row r="288" spans="1:5">
      <c r="A288" s="19" t="s">
        <v>266</v>
      </c>
      <c r="B288" s="4">
        <v>32</v>
      </c>
      <c r="C288" s="4">
        <v>5</v>
      </c>
      <c r="D288" s="4">
        <v>16</v>
      </c>
      <c r="E288" t="s">
        <v>254</v>
      </c>
    </row>
    <row r="289" spans="1:9">
      <c r="A289" s="19" t="s">
        <v>266</v>
      </c>
      <c r="B289" s="4">
        <v>33</v>
      </c>
      <c r="C289" s="4">
        <v>5</v>
      </c>
      <c r="D289" s="4">
        <v>26</v>
      </c>
      <c r="E289" t="s">
        <v>255</v>
      </c>
    </row>
    <row r="290" spans="1:9">
      <c r="A290" s="19" t="s">
        <v>266</v>
      </c>
      <c r="B290" s="4">
        <v>34</v>
      </c>
      <c r="C290" s="4">
        <v>18</v>
      </c>
      <c r="D290" s="4">
        <v>31</v>
      </c>
      <c r="E290" t="s">
        <v>256</v>
      </c>
    </row>
    <row r="291" spans="1:9">
      <c r="A291" s="19" t="s">
        <v>266</v>
      </c>
      <c r="B291" s="4">
        <v>35</v>
      </c>
      <c r="C291" s="4">
        <v>8</v>
      </c>
      <c r="D291" s="4">
        <v>49</v>
      </c>
      <c r="E291" t="s">
        <v>257</v>
      </c>
    </row>
    <row r="292" spans="1:9">
      <c r="A292" s="19" t="s">
        <v>266</v>
      </c>
      <c r="B292" s="4">
        <v>36</v>
      </c>
      <c r="C292" s="4">
        <v>15</v>
      </c>
      <c r="D292" s="4">
        <v>22</v>
      </c>
      <c r="E292" t="s">
        <v>258</v>
      </c>
    </row>
    <row r="293" spans="1:9">
      <c r="A293" s="19" t="s">
        <v>266</v>
      </c>
      <c r="B293" s="4">
        <v>37</v>
      </c>
      <c r="C293" s="4">
        <v>9</v>
      </c>
      <c r="D293" s="4">
        <v>3</v>
      </c>
      <c r="E293" t="s">
        <v>259</v>
      </c>
    </row>
    <row r="294" spans="1:9">
      <c r="A294" s="19" t="s">
        <v>266</v>
      </c>
      <c r="B294" s="4">
        <v>38</v>
      </c>
      <c r="C294" s="4">
        <v>14</v>
      </c>
      <c r="D294" s="4">
        <v>58</v>
      </c>
      <c r="E294" t="s">
        <v>260</v>
      </c>
    </row>
    <row r="295" spans="1:9">
      <c r="A295" s="19" t="s">
        <v>266</v>
      </c>
      <c r="B295" s="4">
        <v>39</v>
      </c>
      <c r="C295" s="4">
        <v>10</v>
      </c>
      <c r="D295" s="4">
        <v>9</v>
      </c>
      <c r="E295" t="s">
        <v>261</v>
      </c>
    </row>
    <row r="296" spans="1:9">
      <c r="A296" s="19" t="s">
        <v>266</v>
      </c>
      <c r="B296" s="4">
        <v>40</v>
      </c>
      <c r="C296" s="4">
        <v>6</v>
      </c>
      <c r="D296" s="4">
        <v>31</v>
      </c>
      <c r="E296" t="s">
        <v>262</v>
      </c>
    </row>
    <row r="297" spans="1:9">
      <c r="A297" s="19" t="s">
        <v>266</v>
      </c>
      <c r="B297" s="4">
        <v>41</v>
      </c>
      <c r="C297" s="4">
        <v>3</v>
      </c>
      <c r="D297" s="4">
        <v>58</v>
      </c>
      <c r="E297" t="s">
        <v>263</v>
      </c>
      <c r="H297" s="2">
        <f>SUM(C257:C298)</f>
        <v>349</v>
      </c>
      <c r="I297" s="2">
        <f>SUM(D257:D298)</f>
        <v>1269</v>
      </c>
    </row>
    <row r="298" spans="1:9">
      <c r="A298" s="19" t="s">
        <v>266</v>
      </c>
      <c r="B298" s="4">
        <v>42</v>
      </c>
      <c r="C298" s="4">
        <v>17</v>
      </c>
      <c r="D298" s="4">
        <v>45</v>
      </c>
      <c r="E298" t="s">
        <v>264</v>
      </c>
      <c r="H298" s="9">
        <f>H297+I297/60</f>
        <v>370.15</v>
      </c>
      <c r="I298" s="10">
        <f>H298/60</f>
        <v>6.1691666666666665</v>
      </c>
    </row>
    <row r="299" spans="1:9">
      <c r="A299" s="19" t="s">
        <v>311</v>
      </c>
      <c r="B299" s="4">
        <v>1</v>
      </c>
      <c r="C299" s="4">
        <v>4</v>
      </c>
      <c r="D299" s="4">
        <v>36</v>
      </c>
      <c r="E299" t="s">
        <v>267</v>
      </c>
    </row>
    <row r="300" spans="1:9">
      <c r="A300" s="19" t="s">
        <v>311</v>
      </c>
      <c r="B300" s="4">
        <v>2</v>
      </c>
      <c r="C300" s="4">
        <v>11</v>
      </c>
      <c r="D300" s="4">
        <v>20</v>
      </c>
      <c r="E300" t="s">
        <v>268</v>
      </c>
    </row>
    <row r="301" spans="1:9">
      <c r="A301" s="19" t="s">
        <v>311</v>
      </c>
      <c r="B301" s="4">
        <v>3</v>
      </c>
      <c r="C301" s="4">
        <v>1</v>
      </c>
      <c r="D301" s="4">
        <v>33</v>
      </c>
      <c r="E301" t="s">
        <v>269</v>
      </c>
    </row>
    <row r="302" spans="1:9">
      <c r="A302" s="19" t="s">
        <v>311</v>
      </c>
      <c r="B302" s="4">
        <v>4</v>
      </c>
      <c r="C302" s="4">
        <v>6</v>
      </c>
      <c r="D302" s="4">
        <v>59</v>
      </c>
      <c r="E302" t="s">
        <v>270</v>
      </c>
    </row>
    <row r="303" spans="1:9">
      <c r="A303" s="19" t="s">
        <v>311</v>
      </c>
      <c r="B303" s="4">
        <v>5</v>
      </c>
      <c r="C303" s="4">
        <v>8</v>
      </c>
      <c r="D303" s="4">
        <v>8</v>
      </c>
      <c r="E303" t="s">
        <v>271</v>
      </c>
    </row>
    <row r="304" spans="1:9">
      <c r="A304" s="19" t="s">
        <v>311</v>
      </c>
      <c r="B304" s="4">
        <v>6</v>
      </c>
      <c r="C304" s="4">
        <v>19</v>
      </c>
      <c r="D304" s="4">
        <v>30</v>
      </c>
      <c r="E304" t="s">
        <v>272</v>
      </c>
    </row>
    <row r="305" spans="1:5">
      <c r="A305" s="19" t="s">
        <v>311</v>
      </c>
      <c r="B305" s="4">
        <v>7</v>
      </c>
      <c r="C305" s="4">
        <v>3</v>
      </c>
      <c r="D305" s="4">
        <v>58</v>
      </c>
      <c r="E305" t="s">
        <v>273</v>
      </c>
    </row>
    <row r="306" spans="1:5">
      <c r="A306" s="19" t="s">
        <v>311</v>
      </c>
      <c r="B306" s="4">
        <v>8</v>
      </c>
      <c r="C306" s="4">
        <v>14</v>
      </c>
      <c r="D306" s="4">
        <v>26</v>
      </c>
      <c r="E306" t="s">
        <v>274</v>
      </c>
    </row>
    <row r="307" spans="1:5">
      <c r="A307" s="19" t="s">
        <v>311</v>
      </c>
      <c r="B307" s="4">
        <v>9</v>
      </c>
      <c r="C307" s="4">
        <v>16</v>
      </c>
      <c r="D307" s="4">
        <v>0</v>
      </c>
      <c r="E307" t="s">
        <v>275</v>
      </c>
    </row>
    <row r="308" spans="1:5">
      <c r="A308" s="19" t="s">
        <v>311</v>
      </c>
      <c r="B308" s="4">
        <v>10</v>
      </c>
      <c r="C308" s="4">
        <v>4</v>
      </c>
      <c r="D308" s="4">
        <v>56</v>
      </c>
      <c r="E308" t="s">
        <v>276</v>
      </c>
    </row>
    <row r="309" spans="1:5">
      <c r="A309" s="19" t="s">
        <v>311</v>
      </c>
      <c r="B309" s="4">
        <v>11</v>
      </c>
      <c r="C309" s="4">
        <v>19</v>
      </c>
      <c r="D309" s="4">
        <v>44</v>
      </c>
      <c r="E309" t="s">
        <v>277</v>
      </c>
    </row>
    <row r="310" spans="1:5">
      <c r="A310" s="19" t="s">
        <v>311</v>
      </c>
      <c r="B310" s="4">
        <v>12</v>
      </c>
      <c r="C310" s="4">
        <v>13</v>
      </c>
      <c r="D310" s="4">
        <v>41</v>
      </c>
      <c r="E310" t="s">
        <v>278</v>
      </c>
    </row>
    <row r="311" spans="1:5">
      <c r="A311" s="19" t="s">
        <v>311</v>
      </c>
      <c r="B311" s="4">
        <v>13</v>
      </c>
      <c r="C311" s="4">
        <v>6</v>
      </c>
      <c r="D311" s="4">
        <v>43</v>
      </c>
      <c r="E311" t="s">
        <v>279</v>
      </c>
    </row>
    <row r="312" spans="1:5">
      <c r="A312" s="19" t="s">
        <v>311</v>
      </c>
      <c r="B312" s="4">
        <v>14</v>
      </c>
      <c r="C312" s="4">
        <v>10</v>
      </c>
      <c r="D312" s="4">
        <v>10</v>
      </c>
      <c r="E312" t="s">
        <v>280</v>
      </c>
    </row>
    <row r="313" spans="1:5">
      <c r="A313" s="19" t="s">
        <v>311</v>
      </c>
      <c r="B313" s="4">
        <v>15</v>
      </c>
      <c r="C313" s="4">
        <v>8</v>
      </c>
      <c r="D313" s="4">
        <v>21</v>
      </c>
      <c r="E313" t="s">
        <v>281</v>
      </c>
    </row>
    <row r="314" spans="1:5">
      <c r="A314" s="19" t="s">
        <v>311</v>
      </c>
      <c r="B314" s="4">
        <v>16</v>
      </c>
      <c r="C314" s="4">
        <v>7</v>
      </c>
      <c r="D314" s="4">
        <v>1</v>
      </c>
      <c r="E314" t="s">
        <v>282</v>
      </c>
    </row>
    <row r="315" spans="1:5">
      <c r="A315" s="19" t="s">
        <v>311</v>
      </c>
      <c r="B315" s="4">
        <v>17</v>
      </c>
      <c r="C315" s="4">
        <v>11</v>
      </c>
      <c r="D315" s="4">
        <v>29</v>
      </c>
      <c r="E315" t="s">
        <v>283</v>
      </c>
    </row>
    <row r="316" spans="1:5">
      <c r="A316" s="19" t="s">
        <v>311</v>
      </c>
      <c r="B316" s="4">
        <v>18</v>
      </c>
      <c r="C316" s="4">
        <v>8</v>
      </c>
      <c r="D316" s="4">
        <v>50</v>
      </c>
      <c r="E316" t="s">
        <v>284</v>
      </c>
    </row>
    <row r="317" spans="1:5">
      <c r="A317" s="19" t="s">
        <v>311</v>
      </c>
      <c r="B317" s="4">
        <v>19</v>
      </c>
      <c r="C317" s="4">
        <v>8</v>
      </c>
      <c r="D317" s="4">
        <v>19</v>
      </c>
      <c r="E317" t="s">
        <v>285</v>
      </c>
    </row>
    <row r="318" spans="1:5">
      <c r="A318" s="19" t="s">
        <v>311</v>
      </c>
      <c r="B318" s="4">
        <v>20</v>
      </c>
      <c r="C318" s="4">
        <v>11</v>
      </c>
      <c r="D318" s="4">
        <v>29</v>
      </c>
      <c r="E318" t="s">
        <v>286</v>
      </c>
    </row>
    <row r="319" spans="1:5">
      <c r="A319" s="19" t="s">
        <v>311</v>
      </c>
      <c r="B319" s="4">
        <v>21</v>
      </c>
      <c r="C319" s="4">
        <v>9</v>
      </c>
      <c r="D319" s="4">
        <v>41</v>
      </c>
      <c r="E319" t="s">
        <v>287</v>
      </c>
    </row>
    <row r="320" spans="1:5">
      <c r="A320" s="19" t="s">
        <v>311</v>
      </c>
      <c r="B320" s="4">
        <v>22</v>
      </c>
      <c r="C320" s="4">
        <v>12</v>
      </c>
      <c r="D320" s="4">
        <v>11</v>
      </c>
      <c r="E320" t="s">
        <v>288</v>
      </c>
    </row>
    <row r="321" spans="1:5">
      <c r="A321" s="19" t="s">
        <v>311</v>
      </c>
      <c r="B321" s="4">
        <v>23</v>
      </c>
      <c r="C321" s="4">
        <v>9</v>
      </c>
      <c r="D321" s="4">
        <v>56</v>
      </c>
      <c r="E321" t="s">
        <v>289</v>
      </c>
    </row>
    <row r="322" spans="1:5">
      <c r="A322" s="19" t="s">
        <v>311</v>
      </c>
      <c r="B322" s="4">
        <v>24</v>
      </c>
      <c r="C322" s="4">
        <v>6</v>
      </c>
      <c r="D322" s="4">
        <v>15</v>
      </c>
      <c r="E322" t="s">
        <v>290</v>
      </c>
    </row>
    <row r="323" spans="1:5">
      <c r="A323" s="19" t="s">
        <v>311</v>
      </c>
      <c r="B323" s="4">
        <v>25</v>
      </c>
      <c r="C323" s="4">
        <v>4</v>
      </c>
      <c r="D323" s="4">
        <v>23</v>
      </c>
      <c r="E323" t="s">
        <v>291</v>
      </c>
    </row>
    <row r="324" spans="1:5">
      <c r="A324" s="19" t="s">
        <v>311</v>
      </c>
      <c r="B324" s="4">
        <v>26</v>
      </c>
      <c r="C324" s="4">
        <v>10</v>
      </c>
      <c r="D324" s="4">
        <v>51</v>
      </c>
      <c r="E324" t="s">
        <v>292</v>
      </c>
    </row>
    <row r="325" spans="1:5">
      <c r="A325" s="19" t="s">
        <v>311</v>
      </c>
      <c r="B325" s="4">
        <v>27</v>
      </c>
      <c r="C325" s="4">
        <v>9</v>
      </c>
      <c r="D325" s="4">
        <v>15</v>
      </c>
      <c r="E325" t="s">
        <v>293</v>
      </c>
    </row>
    <row r="326" spans="1:5">
      <c r="A326" s="19" t="s">
        <v>311</v>
      </c>
      <c r="B326" s="4">
        <v>28</v>
      </c>
      <c r="C326" s="4">
        <v>6</v>
      </c>
      <c r="D326" s="4">
        <v>26</v>
      </c>
      <c r="E326" t="s">
        <v>294</v>
      </c>
    </row>
    <row r="327" spans="1:5">
      <c r="A327" s="19" t="s">
        <v>311</v>
      </c>
      <c r="B327" s="4">
        <v>29</v>
      </c>
      <c r="C327" s="4">
        <v>8</v>
      </c>
      <c r="D327" s="4">
        <v>42</v>
      </c>
      <c r="E327" t="s">
        <v>295</v>
      </c>
    </row>
    <row r="328" spans="1:5">
      <c r="A328" s="19" t="s">
        <v>311</v>
      </c>
      <c r="B328" s="4">
        <v>30</v>
      </c>
      <c r="C328" s="4">
        <v>12</v>
      </c>
      <c r="D328" s="4">
        <v>2</v>
      </c>
      <c r="E328" t="s">
        <v>296</v>
      </c>
    </row>
    <row r="329" spans="1:5">
      <c r="A329" s="19" t="s">
        <v>311</v>
      </c>
      <c r="B329" s="4">
        <v>31</v>
      </c>
      <c r="C329" s="4">
        <v>8</v>
      </c>
      <c r="D329" s="4">
        <v>56</v>
      </c>
      <c r="E329" t="s">
        <v>297</v>
      </c>
    </row>
    <row r="330" spans="1:5">
      <c r="A330" s="19" t="s">
        <v>311</v>
      </c>
      <c r="B330" s="4">
        <v>32</v>
      </c>
      <c r="C330" s="4">
        <v>14</v>
      </c>
      <c r="D330" s="4">
        <v>42</v>
      </c>
      <c r="E330" t="s">
        <v>298</v>
      </c>
    </row>
    <row r="331" spans="1:5">
      <c r="A331" s="19" t="s">
        <v>311</v>
      </c>
      <c r="B331" s="4">
        <v>33</v>
      </c>
      <c r="C331" s="4">
        <v>7</v>
      </c>
      <c r="D331" s="4">
        <v>26</v>
      </c>
      <c r="E331" t="s">
        <v>299</v>
      </c>
    </row>
    <row r="332" spans="1:5">
      <c r="A332" s="19" t="s">
        <v>311</v>
      </c>
      <c r="B332" s="4">
        <v>34</v>
      </c>
      <c r="C332" s="4">
        <v>6</v>
      </c>
      <c r="D332" s="4">
        <v>39</v>
      </c>
      <c r="E332" t="s">
        <v>300</v>
      </c>
    </row>
    <row r="333" spans="1:5">
      <c r="A333" s="19" t="s">
        <v>311</v>
      </c>
      <c r="B333" s="4">
        <v>35</v>
      </c>
      <c r="C333" s="4">
        <v>5</v>
      </c>
      <c r="D333" s="4">
        <v>59</v>
      </c>
      <c r="E333" t="s">
        <v>301</v>
      </c>
    </row>
    <row r="334" spans="1:5">
      <c r="A334" s="19" t="s">
        <v>311</v>
      </c>
      <c r="B334" s="4">
        <v>36</v>
      </c>
      <c r="C334" s="4">
        <v>6</v>
      </c>
      <c r="D334" s="4">
        <v>0</v>
      </c>
      <c r="E334" t="s">
        <v>302</v>
      </c>
    </row>
    <row r="335" spans="1:5">
      <c r="A335" s="19" t="s">
        <v>311</v>
      </c>
      <c r="B335" s="4">
        <v>37</v>
      </c>
      <c r="C335" s="4">
        <v>5</v>
      </c>
      <c r="D335" s="4">
        <v>6</v>
      </c>
      <c r="E335" t="s">
        <v>303</v>
      </c>
    </row>
    <row r="336" spans="1:5">
      <c r="A336" s="19" t="s">
        <v>311</v>
      </c>
      <c r="B336" s="4">
        <v>38</v>
      </c>
      <c r="C336" s="4">
        <v>3</v>
      </c>
      <c r="D336" s="4">
        <v>41</v>
      </c>
      <c r="E336" t="s">
        <v>304</v>
      </c>
    </row>
    <row r="337" spans="1:9">
      <c r="A337" s="19" t="s">
        <v>311</v>
      </c>
      <c r="B337" s="4">
        <v>39</v>
      </c>
      <c r="C337" s="4">
        <v>8</v>
      </c>
      <c r="D337" s="4">
        <v>32</v>
      </c>
      <c r="E337" t="s">
        <v>305</v>
      </c>
    </row>
    <row r="338" spans="1:9">
      <c r="A338" s="19" t="s">
        <v>311</v>
      </c>
      <c r="B338" s="4">
        <v>40</v>
      </c>
      <c r="C338" s="4">
        <v>16</v>
      </c>
      <c r="D338" s="4">
        <v>14</v>
      </c>
      <c r="E338" t="s">
        <v>306</v>
      </c>
    </row>
    <row r="339" spans="1:9">
      <c r="A339" s="19" t="s">
        <v>311</v>
      </c>
      <c r="B339" s="4">
        <v>41</v>
      </c>
      <c r="C339" s="4">
        <v>4</v>
      </c>
      <c r="D339" s="4">
        <v>6</v>
      </c>
      <c r="E339" t="s">
        <v>307</v>
      </c>
    </row>
    <row r="340" spans="1:9">
      <c r="A340" s="19" t="s">
        <v>311</v>
      </c>
      <c r="B340" s="4">
        <v>42</v>
      </c>
      <c r="C340" s="4">
        <v>8</v>
      </c>
      <c r="D340" s="4">
        <v>14</v>
      </c>
      <c r="E340" t="s">
        <v>308</v>
      </c>
      <c r="H340" s="2">
        <f>SUM(C299:C341)</f>
        <v>368</v>
      </c>
      <c r="I340" s="2">
        <f>SUM(D299:D341)</f>
        <v>1250</v>
      </c>
    </row>
    <row r="341" spans="1:9">
      <c r="A341" s="19" t="s">
        <v>311</v>
      </c>
      <c r="B341" s="4">
        <v>43</v>
      </c>
      <c r="C341" s="4">
        <v>6</v>
      </c>
      <c r="D341" s="4">
        <v>20</v>
      </c>
      <c r="E341" t="s">
        <v>309</v>
      </c>
      <c r="H341" s="9">
        <f>H340+I340/60</f>
        <v>388.83333333333331</v>
      </c>
      <c r="I341" s="10">
        <f>H341/60</f>
        <v>6.4805555555555552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B4E8-95E5-45CF-84B6-C06867F13D67}">
  <dimension ref="A3:I18"/>
  <sheetViews>
    <sheetView workbookViewId="0">
      <selection activeCell="D17" sqref="D17"/>
    </sheetView>
  </sheetViews>
  <sheetFormatPr defaultRowHeight="16.5"/>
  <cols>
    <col min="1" max="1" width="20.375" bestFit="1" customWidth="1"/>
    <col min="2" max="2" width="11.875" bestFit="1" customWidth="1"/>
    <col min="3" max="3" width="11.25" bestFit="1" customWidth="1"/>
    <col min="4" max="4" width="13.375" bestFit="1" customWidth="1"/>
    <col min="5" max="5" width="7.375" bestFit="1" customWidth="1"/>
    <col min="6" max="6" width="7.25" bestFit="1" customWidth="1"/>
    <col min="7" max="7" width="7.375" bestFit="1" customWidth="1"/>
    <col min="8" max="8" width="40.625" bestFit="1" customWidth="1"/>
    <col min="9" max="9" width="11.875" bestFit="1" customWidth="1"/>
    <col min="10" max="10" width="11.25" bestFit="1" customWidth="1"/>
    <col min="11" max="11" width="13.375" bestFit="1" customWidth="1"/>
  </cols>
  <sheetData>
    <row r="3" spans="1:9">
      <c r="A3" s="20" t="s">
        <v>331</v>
      </c>
      <c r="B3" s="20" t="s">
        <v>329</v>
      </c>
      <c r="H3" s="20" t="s">
        <v>331</v>
      </c>
      <c r="I3" s="20" t="s">
        <v>329</v>
      </c>
    </row>
    <row r="4" spans="1:9">
      <c r="B4">
        <v>1</v>
      </c>
      <c r="D4" t="s">
        <v>330</v>
      </c>
      <c r="H4" s="20" t="s">
        <v>327</v>
      </c>
      <c r="I4">
        <v>1</v>
      </c>
    </row>
    <row r="5" spans="1:9">
      <c r="A5" s="20" t="s">
        <v>327</v>
      </c>
      <c r="B5">
        <v>1</v>
      </c>
      <c r="C5" t="s">
        <v>330</v>
      </c>
      <c r="D5" t="s">
        <v>330</v>
      </c>
      <c r="H5" s="1" t="s">
        <v>0</v>
      </c>
      <c r="I5" s="27">
        <v>10</v>
      </c>
    </row>
    <row r="6" spans="1:9">
      <c r="A6" s="1" t="s">
        <v>69</v>
      </c>
      <c r="B6" s="27"/>
      <c r="C6" s="27"/>
      <c r="D6" s="27">
        <v>45</v>
      </c>
      <c r="H6" s="28" t="s">
        <v>336</v>
      </c>
      <c r="I6" s="27">
        <v>1</v>
      </c>
    </row>
    <row r="7" spans="1:9">
      <c r="A7" s="1" t="s">
        <v>106</v>
      </c>
      <c r="B7" s="27"/>
      <c r="C7" s="27"/>
      <c r="D7" s="27">
        <v>61</v>
      </c>
      <c r="H7" s="28" t="s">
        <v>338</v>
      </c>
      <c r="I7" s="27">
        <v>1</v>
      </c>
    </row>
    <row r="8" spans="1:9">
      <c r="A8" s="1" t="s">
        <v>6</v>
      </c>
      <c r="B8" s="27"/>
      <c r="C8" s="27"/>
      <c r="D8" s="27">
        <v>44</v>
      </c>
      <c r="H8" s="28" t="s">
        <v>340</v>
      </c>
      <c r="I8" s="27">
        <v>1</v>
      </c>
    </row>
    <row r="9" spans="1:9">
      <c r="A9" s="1" t="s">
        <v>0</v>
      </c>
      <c r="B9" s="27">
        <v>3</v>
      </c>
      <c r="C9" s="27">
        <v>7</v>
      </c>
      <c r="D9" s="27">
        <v>18</v>
      </c>
      <c r="H9" s="28" t="s">
        <v>342</v>
      </c>
      <c r="I9" s="27">
        <v>1</v>
      </c>
    </row>
    <row r="10" spans="1:9">
      <c r="A10" s="1" t="s">
        <v>67</v>
      </c>
      <c r="B10" s="27"/>
      <c r="C10" s="27"/>
      <c r="D10" s="27">
        <v>22</v>
      </c>
      <c r="H10" s="28" t="s">
        <v>344</v>
      </c>
      <c r="I10" s="27">
        <v>1</v>
      </c>
    </row>
    <row r="11" spans="1:9">
      <c r="A11" s="1" t="s">
        <v>129</v>
      </c>
      <c r="B11" s="27"/>
      <c r="C11" s="27"/>
      <c r="D11" s="27">
        <v>16</v>
      </c>
      <c r="H11" s="28" t="s">
        <v>346</v>
      </c>
      <c r="I11" s="27">
        <v>1</v>
      </c>
    </row>
    <row r="12" spans="1:9">
      <c r="A12" s="1" t="s">
        <v>221</v>
      </c>
      <c r="B12" s="27"/>
      <c r="C12" s="27"/>
      <c r="D12" s="27">
        <v>38</v>
      </c>
      <c r="H12" s="28" t="s">
        <v>348</v>
      </c>
      <c r="I12" s="27">
        <v>1</v>
      </c>
    </row>
    <row r="13" spans="1:9">
      <c r="A13" s="1" t="s">
        <v>265</v>
      </c>
      <c r="B13" s="27"/>
      <c r="C13" s="27"/>
      <c r="D13" s="27">
        <v>42</v>
      </c>
      <c r="H13" s="28" t="s">
        <v>350</v>
      </c>
      <c r="I13" s="27">
        <v>1</v>
      </c>
    </row>
    <row r="14" spans="1:9">
      <c r="A14" s="1" t="s">
        <v>310</v>
      </c>
      <c r="B14" s="27"/>
      <c r="C14" s="27"/>
      <c r="D14" s="27">
        <v>43</v>
      </c>
      <c r="H14" s="28" t="s">
        <v>352</v>
      </c>
      <c r="I14" s="27">
        <v>1</v>
      </c>
    </row>
    <row r="15" spans="1:9">
      <c r="A15" s="1" t="s">
        <v>328</v>
      </c>
      <c r="B15" s="27">
        <v>3</v>
      </c>
      <c r="C15" s="27">
        <v>7</v>
      </c>
      <c r="D15" s="27">
        <v>329</v>
      </c>
      <c r="H15" s="28" t="s">
        <v>353</v>
      </c>
      <c r="I15" s="27">
        <v>1</v>
      </c>
    </row>
    <row r="16" spans="1:9">
      <c r="H16" s="1" t="s">
        <v>328</v>
      </c>
      <c r="I16" s="27">
        <v>10</v>
      </c>
    </row>
    <row r="17" spans="1:2" ht="24" customHeight="1">
      <c r="A17" s="21" t="s">
        <v>332</v>
      </c>
      <c r="B17" s="22">
        <f>GETPIVOTDATA("제목",$A$3,"진도체크",1,"pad정리",1)/GETPIVOTDATA("제목",$A$3,"진도체크",,"pad정리",)</f>
        <v>9.11854103343465E-3</v>
      </c>
    </row>
    <row r="18" spans="1:2" ht="24" customHeight="1">
      <c r="A18" s="21" t="s">
        <v>333</v>
      </c>
      <c r="B18" s="22">
        <f>GETPIVOTDATA("제목",$A$3,"진도체크",1,"pad정리",)/GETPIVOTDATA("제목",$A$3,"진도체크",,"pad정리",)</f>
        <v>2.1276595744680851E-2</v>
      </c>
    </row>
  </sheetData>
  <phoneticPr fontId="3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 status</vt:lpstr>
      <vt:lpstr>02 data list</vt:lpstr>
      <vt:lpstr>03 pivot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2022-12-17T08:49:36Z</dcterms:created>
  <dcterms:modified xsi:type="dcterms:W3CDTF">2022-12-18T02:50:45Z</dcterms:modified>
</cp:coreProperties>
</file>