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300" yWindow="2520" windowWidth="33640" windowHeight="28260" tabRatio="500"/>
  </bookViews>
  <sheets>
    <sheet name="Sheet1" sheetId="1" r:id="rId1"/>
  </sheets>
  <definedNames>
    <definedName name="_xlnm._FilterDatabase" localSheetId="0" hidden="1">Sheet1!$A$1:$J$58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I67" i="1"/>
  <c r="I66" i="1"/>
  <c r="I65" i="1"/>
  <c r="I64" i="1"/>
  <c r="I63" i="1"/>
  <c r="I62" i="1"/>
  <c r="I61" i="1"/>
  <c r="I60" i="1"/>
  <c r="I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<sst xmlns="http://schemas.openxmlformats.org/spreadsheetml/2006/main" count="369" uniqueCount="273">
  <si>
    <t>Value</t>
  </si>
  <si>
    <t>Device</t>
  </si>
  <si>
    <t>Package</t>
  </si>
  <si>
    <t>CAP_POL</t>
  </si>
  <si>
    <t>DSK-621</t>
  </si>
  <si>
    <t>C30</t>
  </si>
  <si>
    <t>Capacitor Polarized</t>
  </si>
  <si>
    <t>.1uF</t>
  </si>
  <si>
    <t>CAP0805</t>
  </si>
  <si>
    <t>Capacitor</t>
  </si>
  <si>
    <t>0.05R</t>
  </si>
  <si>
    <t>RESISTOR1206</t>
  </si>
  <si>
    <t>R35</t>
  </si>
  <si>
    <t>Resistor</t>
  </si>
  <si>
    <t>0.1R</t>
  </si>
  <si>
    <t>R34</t>
  </si>
  <si>
    <t>0.1uF</t>
  </si>
  <si>
    <t>0603-CAP</t>
  </si>
  <si>
    <t>CAP0402-CAP</t>
  </si>
  <si>
    <t>0402-CAP</t>
  </si>
  <si>
    <t>CAP0603-CAP</t>
  </si>
  <si>
    <t>1.8M</t>
  </si>
  <si>
    <t>RESISTOR0603</t>
  </si>
  <si>
    <t>0603-RES</t>
  </si>
  <si>
    <t>R16</t>
  </si>
  <si>
    <t>100K</t>
  </si>
  <si>
    <t>RESISTOR0603-RES</t>
  </si>
  <si>
    <t>100R</t>
  </si>
  <si>
    <t>C-EU0603-RND</t>
  </si>
  <si>
    <t>C0603-ROUND</t>
  </si>
  <si>
    <t>100uF</t>
  </si>
  <si>
    <t>CAP1210</t>
  </si>
  <si>
    <t>C26</t>
  </si>
  <si>
    <t>105K</t>
  </si>
  <si>
    <t>R30</t>
  </si>
  <si>
    <t>10K</t>
  </si>
  <si>
    <t>4R-NCAT16</t>
  </si>
  <si>
    <t>CAT16</t>
  </si>
  <si>
    <t>RN1</t>
  </si>
  <si>
    <t>10nF</t>
  </si>
  <si>
    <t>C28</t>
  </si>
  <si>
    <t>10uF</t>
  </si>
  <si>
    <t>C21</t>
  </si>
  <si>
    <t>C27</t>
  </si>
  <si>
    <t>CAP_POL1206</t>
  </si>
  <si>
    <t>EIA3216</t>
  </si>
  <si>
    <t>C6</t>
  </si>
  <si>
    <t>15uH</t>
  </si>
  <si>
    <t>VLCF4020</t>
  </si>
  <si>
    <t>L2</t>
  </si>
  <si>
    <t>178K</t>
  </si>
  <si>
    <t>R33</t>
  </si>
  <si>
    <t>1M</t>
  </si>
  <si>
    <t>R-EU_R0603</t>
  </si>
  <si>
    <t>R0603-ROUND</t>
  </si>
  <si>
    <t>R12</t>
  </si>
  <si>
    <t>1N4148</t>
  </si>
  <si>
    <t>MINIMELF</t>
  </si>
  <si>
    <t>D2</t>
  </si>
  <si>
    <t>DIODE</t>
  </si>
  <si>
    <t>1nF</t>
  </si>
  <si>
    <t>C33</t>
  </si>
  <si>
    <t>C18</t>
  </si>
  <si>
    <t>1uF</t>
  </si>
  <si>
    <t>C7</t>
  </si>
  <si>
    <t>C25</t>
  </si>
  <si>
    <t>200mA/50V</t>
  </si>
  <si>
    <t>MOSFET-NCHANNELBSS138</t>
  </si>
  <si>
    <t>SOT23-3</t>
  </si>
  <si>
    <t>22nF</t>
  </si>
  <si>
    <t>C35</t>
  </si>
  <si>
    <t>22pF</t>
  </si>
  <si>
    <t>22uF</t>
  </si>
  <si>
    <t>C22</t>
  </si>
  <si>
    <t>CAP1206</t>
  </si>
  <si>
    <t>CAPPTH1</t>
  </si>
  <si>
    <t>CAP-PTH-5MM</t>
  </si>
  <si>
    <t>280K</t>
  </si>
  <si>
    <t>R31</t>
  </si>
  <si>
    <t>324K</t>
  </si>
  <si>
    <t>R5</t>
  </si>
  <si>
    <t>R6</t>
  </si>
  <si>
    <t>33k</t>
  </si>
  <si>
    <t>R3</t>
  </si>
  <si>
    <t>33nH</t>
  </si>
  <si>
    <t>INDUCTOR0603</t>
  </si>
  <si>
    <t>L1</t>
  </si>
  <si>
    <t>Inductors</t>
  </si>
  <si>
    <t>4.7uF</t>
  </si>
  <si>
    <t>C23</t>
  </si>
  <si>
    <t>4.7uH</t>
  </si>
  <si>
    <t>SLF60287055</t>
  </si>
  <si>
    <t>SLF7055</t>
  </si>
  <si>
    <t>L3</t>
  </si>
  <si>
    <t>4700uF</t>
  </si>
  <si>
    <t>C13</t>
  </si>
  <si>
    <t>470uF</t>
  </si>
  <si>
    <t>510K</t>
  </si>
  <si>
    <t>R29</t>
  </si>
  <si>
    <t>56.8K</t>
  </si>
  <si>
    <t>R14</t>
  </si>
  <si>
    <t>576k</t>
  </si>
  <si>
    <t>R17</t>
  </si>
  <si>
    <t>ATMEGA2560-16AU</t>
  </si>
  <si>
    <t>ATMEGA25602560-16AU</t>
  </si>
  <si>
    <t>TQFP100</t>
  </si>
  <si>
    <t>IC3</t>
  </si>
  <si>
    <t>MICROCONTROLLER</t>
  </si>
  <si>
    <t>B82464G4</t>
  </si>
  <si>
    <t>U$7</t>
  </si>
  <si>
    <t>BAS16</t>
  </si>
  <si>
    <t>DIODESOD</t>
  </si>
  <si>
    <t>SOD-323</t>
  </si>
  <si>
    <t>Diode</t>
  </si>
  <si>
    <t>BZV5510V</t>
  </si>
  <si>
    <t>BZV55</t>
  </si>
  <si>
    <t>D9</t>
  </si>
  <si>
    <t>BZV55C4.7V</t>
  </si>
  <si>
    <t>D10</t>
  </si>
  <si>
    <t>CSTCE16M0V53-R0 16MHZ</t>
  </si>
  <si>
    <t>RESONATORMU</t>
  </si>
  <si>
    <t>RESONATOR</t>
  </si>
  <si>
    <t>Y1</t>
  </si>
  <si>
    <t>FUSE</t>
  </si>
  <si>
    <t>RESISTORPTH-1/4W-VERT</t>
  </si>
  <si>
    <t>AXIAL-0.1</t>
  </si>
  <si>
    <t>R38</t>
  </si>
  <si>
    <t>LT365212</t>
  </si>
  <si>
    <t>12-LEAD-MSOP-EXPOSED</t>
  </si>
  <si>
    <t>U$5</t>
  </si>
  <si>
    <t>MBRS340</t>
  </si>
  <si>
    <t>DO214BA</t>
  </si>
  <si>
    <t>D8</t>
  </si>
  <si>
    <t>MOSFET-PCHANNELSMD</t>
  </si>
  <si>
    <t>Generic PMOSFET</t>
  </si>
  <si>
    <t>MPU-9250</t>
  </si>
  <si>
    <t>QFN24_PAD</t>
  </si>
  <si>
    <t>U1</t>
  </si>
  <si>
    <t>RED</t>
  </si>
  <si>
    <t>LED-RED0603</t>
  </si>
  <si>
    <t>LED-0603</t>
  </si>
  <si>
    <t>SI4401DDY</t>
  </si>
  <si>
    <t>SOIC-8</t>
  </si>
  <si>
    <t>U$15</t>
  </si>
  <si>
    <t>SS1P3L</t>
  </si>
  <si>
    <t>MICROSMP</t>
  </si>
  <si>
    <t>TPS56X200</t>
  </si>
  <si>
    <t>SOT23-6</t>
  </si>
  <si>
    <t>U$2</t>
  </si>
  <si>
    <t>TPS62125</t>
  </si>
  <si>
    <t>S-PWSON-N8</t>
  </si>
  <si>
    <t>U$1</t>
  </si>
  <si>
    <t>Parts</t>
  </si>
  <si>
    <t>Description                                                                                                                                                                                                        MF MPN OC_FARNELL OC_NEWARK PROD_ID     VALUE</t>
  </si>
  <si>
    <t>C19, C32</t>
  </si>
  <si>
    <t>R8, R9, R10, R22, R23, R24, R25, R26, R37</t>
  </si>
  <si>
    <t>CAPACITOR, European symbol</t>
  </si>
  <si>
    <t>Array Chip Resistor                                                                                                                                                                                                       unknown    unknown</t>
  </si>
  <si>
    <t>RESISTOR, European symbol</t>
  </si>
  <si>
    <t>Q1, Q5, Q6, Q7</t>
  </si>
  <si>
    <t>Common NMOSFET Parts                                                                                                                                                                                                                           TRANS-00830 200mA/50V</t>
  </si>
  <si>
    <t>C17, C20, C31</t>
  </si>
  <si>
    <t>The LT®3652 is a complete monolithic step-down battery</t>
  </si>
  <si>
    <t>Q2, Q3, Q4, Q8, Q9</t>
  </si>
  <si>
    <t>NC pin 19. 2-6 &amp; 14-17 not internally connected. May be used for PCB trace routing.                                                                                                                                                            IC-13192</t>
  </si>
  <si>
    <t>STATUS</t>
  </si>
  <si>
    <t>Assorted Red LEDs                                                                                                                                                                                                                              DIO-00819   RED</t>
  </si>
  <si>
    <t>VISHAY P-Channel 40 V (D-S) MOSFET</t>
  </si>
  <si>
    <t>D$1, D$2</t>
  </si>
  <si>
    <t>Surface Mount Schottky Barrier Rectifiers</t>
  </si>
  <si>
    <t>DigiKey</t>
  </si>
  <si>
    <t>R11, R32, R100, R1, R2, R18, R19, R20, R21, R27, R36</t>
  </si>
  <si>
    <t>R15, R28, R13, R4, R40</t>
  </si>
  <si>
    <t>311-330GRCT-ND</t>
  </si>
  <si>
    <t>445-8183-1-ND</t>
  </si>
  <si>
    <t>311-.05LYCT-ND</t>
  </si>
  <si>
    <t>989-1031-1-ND</t>
  </si>
  <si>
    <t>445-8136-1-ND</t>
  </si>
  <si>
    <t>311-100KGRCT-ND</t>
  </si>
  <si>
    <t>C5, C10, C29, C1, C2, C11, C12, C14, C15</t>
  </si>
  <si>
    <t>311-100GRCT-ND</t>
  </si>
  <si>
    <t>587-3152-1-ND</t>
  </si>
  <si>
    <t>P105KHCT-ND</t>
  </si>
  <si>
    <t>P10.0KHCT-ND</t>
  </si>
  <si>
    <t>445-1311-1-ND</t>
  </si>
  <si>
    <t>445-14387-1-ND</t>
  </si>
  <si>
    <t>445-1434-1-ND</t>
  </si>
  <si>
    <t>445-3187-1-ND</t>
  </si>
  <si>
    <t>P178KDBCT-ND</t>
  </si>
  <si>
    <t>RHM1.00MAYCT-ND</t>
  </si>
  <si>
    <t>DL4148-TPMSCT-ND</t>
  </si>
  <si>
    <t>445-8083-1-ND</t>
  </si>
  <si>
    <t>399-7987-1-ND</t>
  </si>
  <si>
    <t>490-1695-1-ND</t>
  </si>
  <si>
    <t>445-1604-1-ND</t>
  </si>
  <si>
    <t>SSM3K329RLFCT-ND</t>
  </si>
  <si>
    <t>C16, C8</t>
  </si>
  <si>
    <t>445-1273-1-ND</t>
  </si>
  <si>
    <t>445-14374-1-ND</t>
  </si>
  <si>
    <t>1276-3047-1-ND</t>
  </si>
  <si>
    <t>311-324KHRCT-ND</t>
  </si>
  <si>
    <t>311-33KGRCT-ND</t>
  </si>
  <si>
    <t>712-1440-1-ND</t>
  </si>
  <si>
    <t>490-6521-1-ND</t>
  </si>
  <si>
    <t>445-4563-1-ND</t>
  </si>
  <si>
    <t>P510KHCT-ND</t>
  </si>
  <si>
    <t>495-1796-1-ND</t>
  </si>
  <si>
    <t>BZV55C10-TPMSCT-ND</t>
  </si>
  <si>
    <t>BZV55C4V7-TPMSCT-ND</t>
  </si>
  <si>
    <t>D1, D4</t>
  </si>
  <si>
    <t>LT3652HVEMSE#PBF-ND</t>
  </si>
  <si>
    <t>MBRS340T3GOSCT-ND</t>
  </si>
  <si>
    <t>SSM3J328RLFCT-ND</t>
  </si>
  <si>
    <t>1428-1019-1-ND</t>
  </si>
  <si>
    <t>475-2506-1-ND</t>
  </si>
  <si>
    <t>SI4401DDY-T1-GE3CT-ND</t>
  </si>
  <si>
    <t>MSS1P3L-M3/89AGICT-ND</t>
  </si>
  <si>
    <t>296-37301-1-ND</t>
  </si>
  <si>
    <t>604-1020-1-ND</t>
  </si>
  <si>
    <t>338-1703-ND</t>
  </si>
  <si>
    <t>P5130-ND</t>
  </si>
  <si>
    <t>311-56.2KHRCT-ND</t>
  </si>
  <si>
    <t>Search Link</t>
  </si>
  <si>
    <t>311-280KHRCT-ND</t>
  </si>
  <si>
    <t>296-30461-1-ND</t>
  </si>
  <si>
    <t>F2438-ND</t>
  </si>
  <si>
    <t>445-1345-1-ND</t>
  </si>
  <si>
    <t>Shrinkage</t>
  </si>
  <si>
    <t>Kit Qty</t>
  </si>
  <si>
    <t>C34, C36, C9</t>
  </si>
  <si>
    <t>311-1.8MGRCT-ND</t>
  </si>
  <si>
    <t>CAT16-103J4LFCT-ND</t>
  </si>
  <si>
    <t>718-1969-1-ND</t>
  </si>
  <si>
    <t>311-576KHRCT-ND</t>
  </si>
  <si>
    <t>ATMEGA2560V-8AU-ND</t>
  </si>
  <si>
    <t>BAS16HT1GCT-ND</t>
  </si>
  <si>
    <t>490-5994-1-ND</t>
  </si>
  <si>
    <t>AVR_SPI_PRG_6PTH</t>
  </si>
  <si>
    <t>2X3</t>
  </si>
  <si>
    <t>J1</t>
  </si>
  <si>
    <t>AVR ISP 6 Pin</t>
  </si>
  <si>
    <t>FTDI_DEVICE</t>
  </si>
  <si>
    <t>FTDI_DEVICE_SIDE</t>
  </si>
  <si>
    <t>JP2</t>
  </si>
  <si>
    <t>Connector which mates to FTDI basic or FTDI cable.</t>
  </si>
  <si>
    <t>POWER_JACKPTH</t>
  </si>
  <si>
    <t>POWER_JACK_PTH</t>
  </si>
  <si>
    <t>J2, J3</t>
  </si>
  <si>
    <t>Power Jack                                                                                                                                                                                                                                     CONN-08197</t>
  </si>
  <si>
    <t>SMA_EDGE</t>
  </si>
  <si>
    <t>SMA-EDGE</t>
  </si>
  <si>
    <t>JP5</t>
  </si>
  <si>
    <t>SMA Antenna Connector</t>
  </si>
  <si>
    <t>USD-SOCKETNEW</t>
  </si>
  <si>
    <t>MICRO-SD-SOCKET-PP</t>
  </si>
  <si>
    <t>U3</t>
  </si>
  <si>
    <t>microSD Socket</t>
  </si>
  <si>
    <t>VENUS638FLPX-L</t>
  </si>
  <si>
    <t>VENUS638FLPX</t>
  </si>
  <si>
    <t>U2</t>
  </si>
  <si>
    <t>Venus638FLPX-L GPS Receiver</t>
  </si>
  <si>
    <t>M01PTH</t>
  </si>
  <si>
    <t>1X01</t>
  </si>
  <si>
    <t>CHG</t>
  </si>
  <si>
    <t>Header 1</t>
  </si>
  <si>
    <t>M03PTH</t>
  </si>
  <si>
    <t>1X03</t>
  </si>
  <si>
    <t>S_RUD, S_WINCH</t>
  </si>
  <si>
    <t>Header 3</t>
  </si>
  <si>
    <t>M04PTH</t>
  </si>
  <si>
    <t>1X04</t>
  </si>
  <si>
    <t>AUX, CAM, WIND</t>
  </si>
  <si>
    <t>Header 4                                                                                                                                                                                                                                       CONN-09696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</si>
</sst>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ourier New,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 New,courier"/>
    </font>
    <font>
      <sz val="12"/>
      <color theme="1"/>
      <name val="Calibri"/>
      <family val="2"/>
    </font>
    <font>
      <u/>
      <sz val="12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NumberFormat="1"/>
    <xf numFmtId="0" fontId="2" fillId="0" borderId="0" xfId="14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/>
    <xf numFmtId="0" fontId="5" fillId="0" borderId="0" xfId="0" applyFont="1" applyFill="1"/>
    <xf numFmtId="0" fontId="6" fillId="0" borderId="0" xfId="14" applyNumberFormat="1" applyFont="1" applyFill="1"/>
  </cellXfs>
  <cellStyles count="16"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G54" sqref="G54"/>
    </sheetView>
  </sheetViews>
  <sheetFormatPr baseColWidth="10" defaultRowHeight="15" x14ac:dyDescent="0"/>
  <cols>
    <col min="4" max="4" width="23.1640625" style="2" bestFit="1" customWidth="1"/>
    <col min="5" max="5" width="27.1640625" bestFit="1" customWidth="1"/>
    <col min="6" max="6" width="10.5" style="2" customWidth="1"/>
    <col min="7" max="7" width="11.1640625" customWidth="1"/>
    <col min="8" max="8" width="23" bestFit="1" customWidth="1"/>
    <col min="9" max="9" width="68.6640625" style="3" bestFit="1" customWidth="1"/>
  </cols>
  <sheetData>
    <row r="1" spans="1:10">
      <c r="A1" s="1" t="s">
        <v>228</v>
      </c>
      <c r="B1" s="1" t="s">
        <v>227</v>
      </c>
      <c r="C1" s="1">
        <v>2</v>
      </c>
      <c r="D1" s="2" t="s">
        <v>0</v>
      </c>
      <c r="E1" t="s">
        <v>1</v>
      </c>
      <c r="F1" s="2" t="s">
        <v>2</v>
      </c>
      <c r="G1" t="s">
        <v>152</v>
      </c>
      <c r="H1" t="s">
        <v>170</v>
      </c>
      <c r="I1" s="3" t="s">
        <v>222</v>
      </c>
      <c r="J1" t="s">
        <v>153</v>
      </c>
    </row>
    <row r="2" spans="1:10">
      <c r="A2" s="1">
        <v>1</v>
      </c>
      <c r="B2" s="1">
        <v>10</v>
      </c>
      <c r="C2" s="1">
        <f>A2*$C$1*B2</f>
        <v>20</v>
      </c>
      <c r="D2" s="2">
        <v>330</v>
      </c>
      <c r="E2" t="s">
        <v>26</v>
      </c>
      <c r="F2" s="2" t="s">
        <v>23</v>
      </c>
      <c r="G2" t="s">
        <v>81</v>
      </c>
      <c r="H2" t="s">
        <v>173</v>
      </c>
      <c r="I2" s="4" t="str">
        <f t="shared" ref="I2:I33" si="0">HYPERLINK(IF(ISBLANK(H2),"","http://www.digikey.com/product-search/en?keywords="&amp;H2))</f>
        <v>http://www.digikey.com/product-search/en?keywords=311-330GRCT-ND</v>
      </c>
      <c r="J2" t="s">
        <v>13</v>
      </c>
    </row>
    <row r="3" spans="1:10">
      <c r="A3" s="1">
        <v>2</v>
      </c>
      <c r="B3" s="1">
        <v>10</v>
      </c>
      <c r="C3" s="1">
        <f t="shared" ref="C3:C58" si="1">A3*$C$1*B3</f>
        <v>40</v>
      </c>
      <c r="D3" s="2" t="s">
        <v>7</v>
      </c>
      <c r="E3" t="s">
        <v>8</v>
      </c>
      <c r="F3" s="2">
        <v>805</v>
      </c>
      <c r="G3" t="s">
        <v>154</v>
      </c>
      <c r="H3" t="s">
        <v>174</v>
      </c>
      <c r="I3" s="4" t="str">
        <f t="shared" si="0"/>
        <v>http://www.digikey.com/product-search/en?keywords=445-8183-1-ND</v>
      </c>
      <c r="J3" t="s">
        <v>9</v>
      </c>
    </row>
    <row r="4" spans="1:10">
      <c r="A4" s="1">
        <v>1</v>
      </c>
      <c r="B4" s="1">
        <v>10</v>
      </c>
      <c r="C4" s="1">
        <f t="shared" si="1"/>
        <v>20</v>
      </c>
      <c r="D4" s="2" t="s">
        <v>10</v>
      </c>
      <c r="E4" t="s">
        <v>11</v>
      </c>
      <c r="F4" s="2">
        <v>1206</v>
      </c>
      <c r="G4" t="s">
        <v>12</v>
      </c>
      <c r="H4" t="s">
        <v>175</v>
      </c>
      <c r="I4" s="4" t="str">
        <f t="shared" si="0"/>
        <v>http://www.digikey.com/product-search/en?keywords=311-.05LYCT-ND</v>
      </c>
      <c r="J4" t="s">
        <v>13</v>
      </c>
    </row>
    <row r="5" spans="1:10">
      <c r="A5" s="1">
        <v>1</v>
      </c>
      <c r="B5" s="1">
        <v>10</v>
      </c>
      <c r="C5" s="1">
        <f t="shared" si="1"/>
        <v>20</v>
      </c>
      <c r="D5" s="2" t="s">
        <v>14</v>
      </c>
      <c r="E5" t="s">
        <v>11</v>
      </c>
      <c r="F5" s="2">
        <v>1206</v>
      </c>
      <c r="G5" t="s">
        <v>15</v>
      </c>
      <c r="H5" t="s">
        <v>176</v>
      </c>
      <c r="I5" s="4" t="str">
        <f t="shared" si="0"/>
        <v>http://www.digikey.com/product-search/en?keywords=989-1031-1-ND</v>
      </c>
      <c r="J5" t="s">
        <v>13</v>
      </c>
    </row>
    <row r="6" spans="1:10">
      <c r="A6" s="1">
        <v>9</v>
      </c>
      <c r="B6" s="1">
        <v>1.5</v>
      </c>
      <c r="C6" s="1">
        <f t="shared" si="1"/>
        <v>27</v>
      </c>
      <c r="D6" s="2" t="s">
        <v>16</v>
      </c>
      <c r="E6" t="s">
        <v>20</v>
      </c>
      <c r="F6" s="2" t="s">
        <v>17</v>
      </c>
      <c r="G6" t="s">
        <v>179</v>
      </c>
      <c r="H6" t="s">
        <v>177</v>
      </c>
      <c r="I6" s="4" t="str">
        <f t="shared" si="0"/>
        <v>http://www.digikey.com/product-search/en?keywords=445-8136-1-ND</v>
      </c>
      <c r="J6" t="s">
        <v>9</v>
      </c>
    </row>
    <row r="7" spans="1:10">
      <c r="A7" s="1">
        <v>1</v>
      </c>
      <c r="B7" s="1">
        <v>5</v>
      </c>
      <c r="C7" s="1">
        <f t="shared" si="1"/>
        <v>10</v>
      </c>
      <c r="D7" s="2" t="s">
        <v>21</v>
      </c>
      <c r="E7" t="s">
        <v>22</v>
      </c>
      <c r="F7" s="2" t="s">
        <v>23</v>
      </c>
      <c r="G7" t="s">
        <v>24</v>
      </c>
      <c r="H7" t="s">
        <v>230</v>
      </c>
      <c r="I7" s="4" t="str">
        <f t="shared" si="0"/>
        <v>http://www.digikey.com/product-search/en?keywords=311-1.8MGRCT-ND</v>
      </c>
      <c r="J7" t="s">
        <v>13</v>
      </c>
    </row>
    <row r="8" spans="1:10">
      <c r="A8" s="1">
        <v>11</v>
      </c>
      <c r="B8" s="1">
        <v>1.5</v>
      </c>
      <c r="C8" s="1">
        <f t="shared" si="1"/>
        <v>33</v>
      </c>
      <c r="D8" s="2" t="s">
        <v>25</v>
      </c>
      <c r="E8" t="s">
        <v>22</v>
      </c>
      <c r="F8" s="2" t="s">
        <v>23</v>
      </c>
      <c r="G8" t="s">
        <v>171</v>
      </c>
      <c r="H8" t="s">
        <v>178</v>
      </c>
      <c r="I8" s="4" t="str">
        <f t="shared" si="0"/>
        <v>http://www.digikey.com/product-search/en?keywords=311-100KGRCT-ND</v>
      </c>
      <c r="J8" t="s">
        <v>13</v>
      </c>
    </row>
    <row r="9" spans="1:10">
      <c r="A9" s="1">
        <v>9</v>
      </c>
      <c r="B9" s="5">
        <v>1.5</v>
      </c>
      <c r="C9" s="1">
        <f t="shared" si="1"/>
        <v>27</v>
      </c>
      <c r="D9" s="2" t="s">
        <v>27</v>
      </c>
      <c r="E9" t="s">
        <v>22</v>
      </c>
      <c r="F9" s="2" t="s">
        <v>23</v>
      </c>
      <c r="G9" t="s">
        <v>155</v>
      </c>
      <c r="H9" t="s">
        <v>180</v>
      </c>
      <c r="I9" s="4" t="str">
        <f t="shared" si="0"/>
        <v>http://www.digikey.com/product-search/en?keywords=311-100GRCT-ND</v>
      </c>
      <c r="J9" t="s">
        <v>13</v>
      </c>
    </row>
    <row r="10" spans="1:10">
      <c r="A10" s="1">
        <v>1</v>
      </c>
      <c r="B10" s="1">
        <v>10</v>
      </c>
      <c r="C10" s="1">
        <f t="shared" si="1"/>
        <v>20</v>
      </c>
      <c r="D10" s="2" t="s">
        <v>30</v>
      </c>
      <c r="E10" t="s">
        <v>31</v>
      </c>
      <c r="F10" s="2">
        <v>1210</v>
      </c>
      <c r="G10" t="s">
        <v>32</v>
      </c>
      <c r="H10" t="s">
        <v>181</v>
      </c>
      <c r="I10" s="4" t="str">
        <f t="shared" si="0"/>
        <v>http://www.digikey.com/product-search/en?keywords=587-3152-1-ND</v>
      </c>
      <c r="J10" t="s">
        <v>9</v>
      </c>
    </row>
    <row r="11" spans="1:10">
      <c r="A11" s="1">
        <v>1</v>
      </c>
      <c r="B11" s="1">
        <v>10</v>
      </c>
      <c r="C11" s="1">
        <f t="shared" si="1"/>
        <v>20</v>
      </c>
      <c r="D11" s="2" t="s">
        <v>33</v>
      </c>
      <c r="E11" t="s">
        <v>22</v>
      </c>
      <c r="F11" s="2" t="s">
        <v>23</v>
      </c>
      <c r="G11" t="s">
        <v>34</v>
      </c>
      <c r="H11" t="s">
        <v>182</v>
      </c>
      <c r="I11" s="4" t="str">
        <f t="shared" si="0"/>
        <v>http://www.digikey.com/product-search/en?keywords=P105KHCT-ND</v>
      </c>
      <c r="J11" t="s">
        <v>13</v>
      </c>
    </row>
    <row r="12" spans="1:10">
      <c r="A12" s="1">
        <v>1</v>
      </c>
      <c r="B12" s="1">
        <v>10</v>
      </c>
      <c r="C12" s="1">
        <f t="shared" si="1"/>
        <v>20</v>
      </c>
      <c r="D12" s="2" t="s">
        <v>35</v>
      </c>
      <c r="E12" t="s">
        <v>36</v>
      </c>
      <c r="F12" s="2" t="s">
        <v>37</v>
      </c>
      <c r="G12" t="s">
        <v>38</v>
      </c>
      <c r="H12" t="s">
        <v>231</v>
      </c>
      <c r="I12" s="4" t="str">
        <f t="shared" si="0"/>
        <v>http://www.digikey.com/product-search/en?keywords=CAT16-103J4LFCT-ND</v>
      </c>
      <c r="J12" t="s">
        <v>157</v>
      </c>
    </row>
    <row r="13" spans="1:10">
      <c r="A13" s="1">
        <v>5</v>
      </c>
      <c r="B13" s="5">
        <v>1.5</v>
      </c>
      <c r="C13" s="1">
        <f t="shared" si="1"/>
        <v>15</v>
      </c>
      <c r="D13" s="2" t="s">
        <v>35</v>
      </c>
      <c r="E13" t="s">
        <v>22</v>
      </c>
      <c r="F13" s="2" t="s">
        <v>23</v>
      </c>
      <c r="G13" t="s">
        <v>172</v>
      </c>
      <c r="H13" t="s">
        <v>183</v>
      </c>
      <c r="I13" s="4" t="str">
        <f t="shared" si="0"/>
        <v>http://www.digikey.com/product-search/en?keywords=P10.0KHCT-ND</v>
      </c>
      <c r="J13" t="s">
        <v>13</v>
      </c>
    </row>
    <row r="14" spans="1:10">
      <c r="A14" s="1">
        <v>1</v>
      </c>
      <c r="B14" s="1">
        <v>10</v>
      </c>
      <c r="C14" s="1">
        <f t="shared" si="1"/>
        <v>20</v>
      </c>
      <c r="D14" s="2" t="s">
        <v>39</v>
      </c>
      <c r="E14" t="s">
        <v>20</v>
      </c>
      <c r="F14" s="2" t="s">
        <v>17</v>
      </c>
      <c r="G14" t="s">
        <v>40</v>
      </c>
      <c r="H14" t="s">
        <v>184</v>
      </c>
      <c r="I14" s="4" t="str">
        <f t="shared" si="0"/>
        <v>http://www.digikey.com/product-search/en?keywords=445-1311-1-ND</v>
      </c>
      <c r="J14" t="s">
        <v>9</v>
      </c>
    </row>
    <row r="15" spans="1:10">
      <c r="A15" s="1">
        <v>1</v>
      </c>
      <c r="B15" s="1">
        <v>10</v>
      </c>
      <c r="C15" s="1">
        <f t="shared" si="1"/>
        <v>20</v>
      </c>
      <c r="D15" s="2" t="s">
        <v>41</v>
      </c>
      <c r="E15" t="s">
        <v>44</v>
      </c>
      <c r="F15" s="2" t="s">
        <v>45</v>
      </c>
      <c r="G15" t="s">
        <v>46</v>
      </c>
      <c r="H15" t="s">
        <v>232</v>
      </c>
      <c r="I15" s="4" t="str">
        <f t="shared" si="0"/>
        <v>http://www.digikey.com/product-search/en?keywords=718-1969-1-ND</v>
      </c>
      <c r="J15" t="s">
        <v>6</v>
      </c>
    </row>
    <row r="16" spans="1:10">
      <c r="A16" s="1">
        <v>1</v>
      </c>
      <c r="B16" s="1">
        <v>10</v>
      </c>
      <c r="C16" s="1">
        <f t="shared" si="1"/>
        <v>20</v>
      </c>
      <c r="D16" s="2" t="s">
        <v>41</v>
      </c>
      <c r="E16" t="s">
        <v>8</v>
      </c>
      <c r="F16" s="2">
        <v>805</v>
      </c>
      <c r="G16" t="s">
        <v>42</v>
      </c>
      <c r="H16" t="s">
        <v>185</v>
      </c>
      <c r="I16" s="4" t="str">
        <f t="shared" si="0"/>
        <v>http://www.digikey.com/product-search/en?keywords=445-14387-1-ND</v>
      </c>
      <c r="J16" t="s">
        <v>9</v>
      </c>
    </row>
    <row r="17" spans="1:10">
      <c r="A17" s="1">
        <v>1</v>
      </c>
      <c r="B17" s="1">
        <v>10</v>
      </c>
      <c r="C17" s="1">
        <f t="shared" si="1"/>
        <v>20</v>
      </c>
      <c r="D17" s="2" t="s">
        <v>41</v>
      </c>
      <c r="E17" t="s">
        <v>31</v>
      </c>
      <c r="F17" s="2">
        <v>1210</v>
      </c>
      <c r="G17" t="s">
        <v>43</v>
      </c>
      <c r="H17" t="s">
        <v>186</v>
      </c>
      <c r="I17" s="4" t="str">
        <f t="shared" si="0"/>
        <v>http://www.digikey.com/product-search/en?keywords=445-1434-1-ND</v>
      </c>
      <c r="J17" t="s">
        <v>9</v>
      </c>
    </row>
    <row r="18" spans="1:10">
      <c r="A18" s="1">
        <v>1</v>
      </c>
      <c r="B18" s="1">
        <v>10</v>
      </c>
      <c r="C18" s="1">
        <f t="shared" si="1"/>
        <v>20</v>
      </c>
      <c r="D18" s="2" t="s">
        <v>47</v>
      </c>
      <c r="E18" t="s">
        <v>48</v>
      </c>
      <c r="F18" s="2" t="s">
        <v>48</v>
      </c>
      <c r="G18" t="s">
        <v>49</v>
      </c>
      <c r="H18" t="s">
        <v>187</v>
      </c>
      <c r="I18" s="4" t="str">
        <f t="shared" si="0"/>
        <v>http://www.digikey.com/product-search/en?keywords=445-3187-1-ND</v>
      </c>
    </row>
    <row r="19" spans="1:10">
      <c r="A19" s="1">
        <v>1</v>
      </c>
      <c r="B19" s="1">
        <v>10</v>
      </c>
      <c r="C19" s="1">
        <f t="shared" si="1"/>
        <v>20</v>
      </c>
      <c r="D19" s="2" t="s">
        <v>50</v>
      </c>
      <c r="E19" t="s">
        <v>22</v>
      </c>
      <c r="F19" s="2" t="s">
        <v>23</v>
      </c>
      <c r="G19" t="s">
        <v>51</v>
      </c>
      <c r="H19" t="s">
        <v>188</v>
      </c>
      <c r="I19" s="4" t="str">
        <f t="shared" si="0"/>
        <v>http://www.digikey.com/product-search/en?keywords=P178KDBCT-ND</v>
      </c>
      <c r="J19" t="s">
        <v>13</v>
      </c>
    </row>
    <row r="20" spans="1:10">
      <c r="A20" s="1">
        <v>1</v>
      </c>
      <c r="B20" s="1">
        <v>10</v>
      </c>
      <c r="C20" s="1">
        <f t="shared" si="1"/>
        <v>20</v>
      </c>
      <c r="D20" s="2" t="s">
        <v>52</v>
      </c>
      <c r="E20" t="s">
        <v>53</v>
      </c>
      <c r="F20" s="2" t="s">
        <v>54</v>
      </c>
      <c r="G20" t="s">
        <v>55</v>
      </c>
      <c r="H20" t="s">
        <v>189</v>
      </c>
      <c r="I20" s="4" t="str">
        <f t="shared" si="0"/>
        <v>http://www.digikey.com/product-search/en?keywords=RHM1.00MAYCT-ND</v>
      </c>
      <c r="J20" t="s">
        <v>158</v>
      </c>
    </row>
    <row r="21" spans="1:10">
      <c r="A21" s="1">
        <v>1</v>
      </c>
      <c r="B21" s="1">
        <v>10</v>
      </c>
      <c r="C21" s="1">
        <f t="shared" si="1"/>
        <v>20</v>
      </c>
      <c r="D21" s="2" t="s">
        <v>56</v>
      </c>
      <c r="E21" t="s">
        <v>56</v>
      </c>
      <c r="F21" s="2" t="s">
        <v>57</v>
      </c>
      <c r="G21" t="s">
        <v>58</v>
      </c>
      <c r="H21" t="s">
        <v>190</v>
      </c>
      <c r="I21" s="4" t="str">
        <f t="shared" si="0"/>
        <v>http://www.digikey.com/product-search/en?keywords=DL4148-TPMSCT-ND</v>
      </c>
      <c r="J21" t="s">
        <v>59</v>
      </c>
    </row>
    <row r="22" spans="1:10">
      <c r="A22" s="1">
        <v>1</v>
      </c>
      <c r="B22" s="1">
        <v>10</v>
      </c>
      <c r="C22" s="1">
        <f t="shared" si="1"/>
        <v>20</v>
      </c>
      <c r="D22" s="2" t="s">
        <v>60</v>
      </c>
      <c r="E22" t="s">
        <v>18</v>
      </c>
      <c r="F22" s="2" t="s">
        <v>19</v>
      </c>
      <c r="G22" t="s">
        <v>61</v>
      </c>
      <c r="H22" t="s">
        <v>191</v>
      </c>
      <c r="I22" s="4" t="str">
        <f t="shared" si="0"/>
        <v>http://www.digikey.com/product-search/en?keywords=445-8083-1-ND</v>
      </c>
      <c r="J22" t="s">
        <v>9</v>
      </c>
    </row>
    <row r="23" spans="1:10">
      <c r="A23" s="1">
        <v>1</v>
      </c>
      <c r="B23" s="1">
        <v>10</v>
      </c>
      <c r="C23" s="1">
        <f t="shared" si="1"/>
        <v>20</v>
      </c>
      <c r="D23" s="2" t="s">
        <v>60</v>
      </c>
      <c r="E23" t="s">
        <v>8</v>
      </c>
      <c r="F23" s="2">
        <v>805</v>
      </c>
      <c r="G23" t="s">
        <v>62</v>
      </c>
      <c r="H23" t="s">
        <v>192</v>
      </c>
      <c r="I23" s="4" t="str">
        <f t="shared" si="0"/>
        <v>http://www.digikey.com/product-search/en?keywords=399-7987-1-ND</v>
      </c>
      <c r="J23" t="s">
        <v>9</v>
      </c>
    </row>
    <row r="24" spans="1:10">
      <c r="A24" s="1">
        <v>1</v>
      </c>
      <c r="B24" s="1">
        <v>10</v>
      </c>
      <c r="C24" s="1">
        <f t="shared" si="1"/>
        <v>20</v>
      </c>
      <c r="D24" s="2" t="s">
        <v>63</v>
      </c>
      <c r="E24" t="s">
        <v>20</v>
      </c>
      <c r="F24" s="2" t="s">
        <v>17</v>
      </c>
      <c r="G24" t="s">
        <v>64</v>
      </c>
      <c r="H24" t="s">
        <v>194</v>
      </c>
      <c r="I24" s="4" t="str">
        <f t="shared" si="0"/>
        <v>http://www.digikey.com/product-search/en?keywords=445-1604-1-ND</v>
      </c>
      <c r="J24" t="s">
        <v>9</v>
      </c>
    </row>
    <row r="25" spans="1:10">
      <c r="A25" s="1">
        <v>1</v>
      </c>
      <c r="B25" s="1">
        <v>10</v>
      </c>
      <c r="C25" s="1">
        <f t="shared" si="1"/>
        <v>20</v>
      </c>
      <c r="D25" s="2" t="s">
        <v>63</v>
      </c>
      <c r="E25" t="s">
        <v>8</v>
      </c>
      <c r="F25" s="2">
        <v>805</v>
      </c>
      <c r="G25" t="s">
        <v>65</v>
      </c>
      <c r="H25" t="s">
        <v>193</v>
      </c>
      <c r="I25" s="4" t="str">
        <f t="shared" si="0"/>
        <v>http://www.digikey.com/product-search/en?keywords=490-1695-1-ND</v>
      </c>
      <c r="J25" t="s">
        <v>9</v>
      </c>
    </row>
    <row r="26" spans="1:10">
      <c r="A26" s="1">
        <v>4</v>
      </c>
      <c r="B26" s="5">
        <v>1.5</v>
      </c>
      <c r="C26" s="1">
        <f t="shared" si="1"/>
        <v>12</v>
      </c>
      <c r="D26" s="2" t="s">
        <v>66</v>
      </c>
      <c r="E26" t="s">
        <v>67</v>
      </c>
      <c r="F26" s="2" t="s">
        <v>68</v>
      </c>
      <c r="G26" t="s">
        <v>159</v>
      </c>
      <c r="H26" t="s">
        <v>195</v>
      </c>
      <c r="I26" s="4" t="str">
        <f t="shared" si="0"/>
        <v>http://www.digikey.com/product-search/en?keywords=SSM3K329RLFCT-ND</v>
      </c>
      <c r="J26" t="s">
        <v>160</v>
      </c>
    </row>
    <row r="27" spans="1:10">
      <c r="A27" s="1">
        <v>1</v>
      </c>
      <c r="B27" s="1">
        <v>10</v>
      </c>
      <c r="C27" s="1">
        <f t="shared" si="1"/>
        <v>20</v>
      </c>
      <c r="D27" s="2" t="s">
        <v>69</v>
      </c>
      <c r="E27" t="s">
        <v>8</v>
      </c>
      <c r="F27" s="2">
        <v>805</v>
      </c>
      <c r="G27" t="s">
        <v>70</v>
      </c>
      <c r="H27" t="s">
        <v>226</v>
      </c>
      <c r="I27" s="4" t="str">
        <f t="shared" si="0"/>
        <v>http://www.digikey.com/product-search/en?keywords=445-1345-1-ND</v>
      </c>
      <c r="J27" t="s">
        <v>9</v>
      </c>
    </row>
    <row r="28" spans="1:10">
      <c r="A28" s="1">
        <v>2</v>
      </c>
      <c r="B28" s="1">
        <v>10</v>
      </c>
      <c r="C28" s="1">
        <f t="shared" si="1"/>
        <v>40</v>
      </c>
      <c r="D28" s="2" t="s">
        <v>71</v>
      </c>
      <c r="E28" t="s">
        <v>28</v>
      </c>
      <c r="F28" s="2" t="s">
        <v>29</v>
      </c>
      <c r="G28" t="s">
        <v>196</v>
      </c>
      <c r="H28" t="s">
        <v>197</v>
      </c>
      <c r="I28" s="4" t="str">
        <f t="shared" si="0"/>
        <v>http://www.digikey.com/product-search/en?keywords=445-1273-1-ND</v>
      </c>
      <c r="J28" t="s">
        <v>156</v>
      </c>
    </row>
    <row r="29" spans="1:10">
      <c r="A29" s="1">
        <v>1</v>
      </c>
      <c r="B29" s="1">
        <v>10</v>
      </c>
      <c r="C29" s="1">
        <f t="shared" si="1"/>
        <v>20</v>
      </c>
      <c r="D29" s="2" t="s">
        <v>72</v>
      </c>
      <c r="E29" t="s">
        <v>8</v>
      </c>
      <c r="F29" s="2">
        <v>805</v>
      </c>
      <c r="G29" t="s">
        <v>73</v>
      </c>
      <c r="H29" t="s">
        <v>198</v>
      </c>
      <c r="I29" s="4" t="str">
        <f t="shared" si="0"/>
        <v>http://www.digikey.com/product-search/en?keywords=445-14374-1-ND</v>
      </c>
      <c r="J29" t="s">
        <v>9</v>
      </c>
    </row>
    <row r="30" spans="1:10">
      <c r="A30" s="1">
        <v>3</v>
      </c>
      <c r="B30" s="5">
        <v>5</v>
      </c>
      <c r="C30" s="1">
        <f t="shared" si="1"/>
        <v>30</v>
      </c>
      <c r="D30" s="2" t="s">
        <v>72</v>
      </c>
      <c r="E30" t="s">
        <v>74</v>
      </c>
      <c r="F30" s="2">
        <v>1206</v>
      </c>
      <c r="G30" t="s">
        <v>161</v>
      </c>
      <c r="H30" t="s">
        <v>199</v>
      </c>
      <c r="I30" s="4" t="str">
        <f t="shared" si="0"/>
        <v>http://www.digikey.com/product-search/en?keywords=1276-3047-1-ND</v>
      </c>
      <c r="J30" t="s">
        <v>9</v>
      </c>
    </row>
    <row r="31" spans="1:10">
      <c r="A31" s="1">
        <v>1</v>
      </c>
      <c r="B31" s="1">
        <v>10</v>
      </c>
      <c r="C31" s="1">
        <f t="shared" si="1"/>
        <v>20</v>
      </c>
      <c r="D31" s="2" t="s">
        <v>77</v>
      </c>
      <c r="E31" t="s">
        <v>22</v>
      </c>
      <c r="F31" s="2" t="s">
        <v>23</v>
      </c>
      <c r="G31" t="s">
        <v>78</v>
      </c>
      <c r="H31" t="s">
        <v>223</v>
      </c>
      <c r="I31" s="4" t="str">
        <f t="shared" si="0"/>
        <v>http://www.digikey.com/product-search/en?keywords=311-280KHRCT-ND</v>
      </c>
      <c r="J31" t="s">
        <v>13</v>
      </c>
    </row>
    <row r="32" spans="1:10">
      <c r="A32" s="1">
        <v>1</v>
      </c>
      <c r="B32" s="1">
        <v>10</v>
      </c>
      <c r="C32" s="1">
        <f t="shared" si="1"/>
        <v>20</v>
      </c>
      <c r="D32" s="2" t="s">
        <v>79</v>
      </c>
      <c r="E32" t="s">
        <v>26</v>
      </c>
      <c r="F32" s="2" t="s">
        <v>23</v>
      </c>
      <c r="G32" t="s">
        <v>80</v>
      </c>
      <c r="H32" t="s">
        <v>200</v>
      </c>
      <c r="I32" s="4" t="str">
        <f t="shared" si="0"/>
        <v>http://www.digikey.com/product-search/en?keywords=311-324KHRCT-ND</v>
      </c>
      <c r="J32" t="s">
        <v>13</v>
      </c>
    </row>
    <row r="33" spans="1:10">
      <c r="A33" s="1">
        <v>1</v>
      </c>
      <c r="B33" s="1">
        <v>10</v>
      </c>
      <c r="C33" s="1">
        <f t="shared" si="1"/>
        <v>20</v>
      </c>
      <c r="D33" s="2" t="s">
        <v>82</v>
      </c>
      <c r="E33" t="s">
        <v>26</v>
      </c>
      <c r="F33" s="2" t="s">
        <v>23</v>
      </c>
      <c r="G33" t="s">
        <v>83</v>
      </c>
      <c r="H33" t="s">
        <v>201</v>
      </c>
      <c r="I33" s="4" t="str">
        <f t="shared" si="0"/>
        <v>http://www.digikey.com/product-search/en?keywords=311-33KGRCT-ND</v>
      </c>
      <c r="J33" t="s">
        <v>13</v>
      </c>
    </row>
    <row r="34" spans="1:10">
      <c r="A34" s="1">
        <v>1</v>
      </c>
      <c r="B34" s="1">
        <v>10</v>
      </c>
      <c r="C34" s="1">
        <f t="shared" si="1"/>
        <v>20</v>
      </c>
      <c r="D34" s="2" t="s">
        <v>84</v>
      </c>
      <c r="E34" t="s">
        <v>85</v>
      </c>
      <c r="F34" s="2">
        <v>603</v>
      </c>
      <c r="G34" t="s">
        <v>86</v>
      </c>
      <c r="H34" t="s">
        <v>202</v>
      </c>
      <c r="I34" s="4" t="str">
        <f t="shared" ref="I34:I67" si="2">HYPERLINK(IF(ISBLANK(H34),"","http://www.digikey.com/product-search/en?keywords="&amp;H34))</f>
        <v>http://www.digikey.com/product-search/en?keywords=712-1440-1-ND</v>
      </c>
      <c r="J34" t="s">
        <v>87</v>
      </c>
    </row>
    <row r="35" spans="1:10">
      <c r="A35" s="1">
        <v>1</v>
      </c>
      <c r="B35" s="1">
        <v>10</v>
      </c>
      <c r="C35" s="1">
        <f t="shared" si="1"/>
        <v>20</v>
      </c>
      <c r="D35" s="2" t="s">
        <v>88</v>
      </c>
      <c r="E35" t="s">
        <v>74</v>
      </c>
      <c r="F35" s="2">
        <v>1206</v>
      </c>
      <c r="G35" t="s">
        <v>89</v>
      </c>
      <c r="H35" t="s">
        <v>203</v>
      </c>
      <c r="I35" s="4" t="str">
        <f t="shared" si="2"/>
        <v>http://www.digikey.com/product-search/en?keywords=490-6521-1-ND</v>
      </c>
      <c r="J35" t="s">
        <v>9</v>
      </c>
    </row>
    <row r="36" spans="1:10">
      <c r="A36" s="1">
        <v>1</v>
      </c>
      <c r="B36" s="1">
        <v>10</v>
      </c>
      <c r="C36" s="1">
        <f t="shared" si="1"/>
        <v>20</v>
      </c>
      <c r="D36" s="2" t="s">
        <v>90</v>
      </c>
      <c r="E36" t="s">
        <v>91</v>
      </c>
      <c r="F36" s="2" t="s">
        <v>92</v>
      </c>
      <c r="G36" t="s">
        <v>93</v>
      </c>
      <c r="H36" t="s">
        <v>204</v>
      </c>
      <c r="I36" s="4" t="str">
        <f t="shared" si="2"/>
        <v>http://www.digikey.com/product-search/en?keywords=445-4563-1-ND</v>
      </c>
    </row>
    <row r="37" spans="1:10">
      <c r="A37" s="1">
        <v>1</v>
      </c>
      <c r="B37" s="1">
        <v>1</v>
      </c>
      <c r="C37" s="1">
        <f t="shared" si="1"/>
        <v>2</v>
      </c>
      <c r="D37" s="2" t="s">
        <v>94</v>
      </c>
      <c r="E37" t="s">
        <v>75</v>
      </c>
      <c r="F37" s="2" t="s">
        <v>76</v>
      </c>
      <c r="G37" t="s">
        <v>95</v>
      </c>
      <c r="H37" t="s">
        <v>220</v>
      </c>
      <c r="I37" s="4" t="str">
        <f t="shared" si="2"/>
        <v>http://www.digikey.com/product-search/en?keywords=P5130-ND</v>
      </c>
      <c r="J37" t="s">
        <v>9</v>
      </c>
    </row>
    <row r="38" spans="1:10">
      <c r="A38" s="1">
        <v>3</v>
      </c>
      <c r="B38" s="1">
        <v>1</v>
      </c>
      <c r="C38" s="1">
        <f t="shared" si="1"/>
        <v>6</v>
      </c>
      <c r="D38" s="2" t="s">
        <v>96</v>
      </c>
      <c r="E38" t="s">
        <v>75</v>
      </c>
      <c r="F38" s="2" t="s">
        <v>76</v>
      </c>
      <c r="G38" t="s">
        <v>229</v>
      </c>
      <c r="H38" t="s">
        <v>219</v>
      </c>
      <c r="I38" s="4" t="str">
        <f t="shared" si="2"/>
        <v>http://www.digikey.com/product-search/en?keywords=338-1703-ND</v>
      </c>
      <c r="J38" t="s">
        <v>9</v>
      </c>
    </row>
    <row r="39" spans="1:10">
      <c r="A39" s="1">
        <v>1</v>
      </c>
      <c r="B39" s="1">
        <v>10</v>
      </c>
      <c r="C39" s="1">
        <f t="shared" si="1"/>
        <v>20</v>
      </c>
      <c r="D39" s="2" t="s">
        <v>97</v>
      </c>
      <c r="E39" t="s">
        <v>22</v>
      </c>
      <c r="F39" s="2" t="s">
        <v>23</v>
      </c>
      <c r="G39" t="s">
        <v>98</v>
      </c>
      <c r="H39" t="s">
        <v>205</v>
      </c>
      <c r="I39" s="4" t="str">
        <f t="shared" si="2"/>
        <v>http://www.digikey.com/product-search/en?keywords=P510KHCT-ND</v>
      </c>
      <c r="J39" t="s">
        <v>13</v>
      </c>
    </row>
    <row r="40" spans="1:10">
      <c r="A40" s="1">
        <v>1</v>
      </c>
      <c r="B40" s="1">
        <v>10</v>
      </c>
      <c r="C40" s="1">
        <f t="shared" si="1"/>
        <v>20</v>
      </c>
      <c r="D40" s="2" t="s">
        <v>99</v>
      </c>
      <c r="E40" t="s">
        <v>22</v>
      </c>
      <c r="F40" s="2" t="s">
        <v>23</v>
      </c>
      <c r="G40" t="s">
        <v>100</v>
      </c>
      <c r="H40" t="s">
        <v>221</v>
      </c>
      <c r="I40" s="4" t="str">
        <f t="shared" si="2"/>
        <v>http://www.digikey.com/product-search/en?keywords=311-56.2KHRCT-ND</v>
      </c>
      <c r="J40" t="s">
        <v>13</v>
      </c>
    </row>
    <row r="41" spans="1:10">
      <c r="A41" s="1">
        <v>1</v>
      </c>
      <c r="B41" s="1">
        <v>10</v>
      </c>
      <c r="C41" s="1">
        <f t="shared" si="1"/>
        <v>20</v>
      </c>
      <c r="D41" s="2" t="s">
        <v>101</v>
      </c>
      <c r="E41" t="s">
        <v>22</v>
      </c>
      <c r="F41" s="2" t="s">
        <v>23</v>
      </c>
      <c r="G41" t="s">
        <v>102</v>
      </c>
      <c r="H41" t="s">
        <v>233</v>
      </c>
      <c r="I41" s="4" t="str">
        <f t="shared" si="2"/>
        <v>http://www.digikey.com/product-search/en?keywords=311-576KHRCT-ND</v>
      </c>
      <c r="J41" t="s">
        <v>13</v>
      </c>
    </row>
    <row r="42" spans="1:10">
      <c r="A42" s="1">
        <v>1</v>
      </c>
      <c r="B42" s="1">
        <v>1</v>
      </c>
      <c r="C42" s="1">
        <f t="shared" si="1"/>
        <v>2</v>
      </c>
      <c r="D42" s="2" t="s">
        <v>103</v>
      </c>
      <c r="E42" t="s">
        <v>104</v>
      </c>
      <c r="F42" s="2" t="s">
        <v>105</v>
      </c>
      <c r="G42" t="s">
        <v>106</v>
      </c>
      <c r="H42" t="s">
        <v>234</v>
      </c>
      <c r="I42" s="4" t="str">
        <f t="shared" si="2"/>
        <v>http://www.digikey.com/product-search/en?keywords=ATMEGA2560V-8AU-ND</v>
      </c>
      <c r="J42" t="s">
        <v>107</v>
      </c>
    </row>
    <row r="43" spans="1:10">
      <c r="A43" s="1">
        <v>1</v>
      </c>
      <c r="B43" s="1">
        <v>1</v>
      </c>
      <c r="C43" s="1">
        <f t="shared" si="1"/>
        <v>2</v>
      </c>
      <c r="D43" s="2" t="s">
        <v>108</v>
      </c>
      <c r="E43" t="s">
        <v>108</v>
      </c>
      <c r="F43" s="2" t="s">
        <v>108</v>
      </c>
      <c r="G43" t="s">
        <v>109</v>
      </c>
      <c r="H43" t="s">
        <v>206</v>
      </c>
      <c r="I43" s="4" t="str">
        <f t="shared" si="2"/>
        <v>http://www.digikey.com/product-search/en?keywords=495-1796-1-ND</v>
      </c>
    </row>
    <row r="44" spans="1:10">
      <c r="A44" s="1">
        <v>2</v>
      </c>
      <c r="B44" s="5">
        <v>1.5</v>
      </c>
      <c r="C44" s="1">
        <f t="shared" si="1"/>
        <v>6</v>
      </c>
      <c r="D44" s="2" t="s">
        <v>110</v>
      </c>
      <c r="E44" t="s">
        <v>111</v>
      </c>
      <c r="F44" s="2" t="s">
        <v>112</v>
      </c>
      <c r="G44" t="s">
        <v>209</v>
      </c>
      <c r="H44" t="s">
        <v>235</v>
      </c>
      <c r="I44" s="4" t="str">
        <f t="shared" si="2"/>
        <v>http://www.digikey.com/product-search/en?keywords=BAS16HT1GCT-ND</v>
      </c>
      <c r="J44" t="s">
        <v>113</v>
      </c>
    </row>
    <row r="45" spans="1:10">
      <c r="A45" s="1">
        <v>1</v>
      </c>
      <c r="B45" s="5">
        <v>1.5</v>
      </c>
      <c r="C45" s="1">
        <f t="shared" si="1"/>
        <v>3</v>
      </c>
      <c r="D45" s="2" t="s">
        <v>114</v>
      </c>
      <c r="E45" t="s">
        <v>115</v>
      </c>
      <c r="F45" s="2" t="s">
        <v>57</v>
      </c>
      <c r="G45" t="s">
        <v>116</v>
      </c>
      <c r="H45" t="s">
        <v>207</v>
      </c>
      <c r="I45" s="4" t="str">
        <f t="shared" si="2"/>
        <v>http://www.digikey.com/product-search/en?keywords=BZV55C10-TPMSCT-ND</v>
      </c>
    </row>
    <row r="46" spans="1:10">
      <c r="A46" s="1">
        <v>1</v>
      </c>
      <c r="B46" s="5">
        <v>1.5</v>
      </c>
      <c r="C46" s="1">
        <f t="shared" si="1"/>
        <v>3</v>
      </c>
      <c r="D46" s="2" t="s">
        <v>117</v>
      </c>
      <c r="E46" t="s">
        <v>115</v>
      </c>
      <c r="F46" s="2" t="s">
        <v>57</v>
      </c>
      <c r="G46" t="s">
        <v>118</v>
      </c>
      <c r="H46" t="s">
        <v>208</v>
      </c>
      <c r="I46" s="4" t="str">
        <f t="shared" si="2"/>
        <v>http://www.digikey.com/product-search/en?keywords=BZV55C4V7-TPMSCT-ND</v>
      </c>
    </row>
    <row r="47" spans="1:10">
      <c r="A47" s="1">
        <v>1</v>
      </c>
      <c r="B47" s="5">
        <v>1.5</v>
      </c>
      <c r="C47" s="1">
        <f t="shared" si="1"/>
        <v>3</v>
      </c>
      <c r="D47" s="2" t="s">
        <v>119</v>
      </c>
      <c r="E47" t="s">
        <v>120</v>
      </c>
      <c r="F47" s="2" t="s">
        <v>121</v>
      </c>
      <c r="G47" t="s">
        <v>122</v>
      </c>
      <c r="H47" t="s">
        <v>236</v>
      </c>
      <c r="I47" s="4" t="str">
        <f t="shared" si="2"/>
        <v>http://www.digikey.com/product-search/en?keywords=490-5994-1-ND</v>
      </c>
    </row>
    <row r="48" spans="1:10">
      <c r="A48" s="1">
        <v>1</v>
      </c>
      <c r="B48" s="5">
        <v>1.5</v>
      </c>
      <c r="C48" s="1">
        <f t="shared" si="1"/>
        <v>3</v>
      </c>
      <c r="D48" s="2" t="s">
        <v>123</v>
      </c>
      <c r="E48" t="s">
        <v>124</v>
      </c>
      <c r="F48" s="2" t="s">
        <v>125</v>
      </c>
      <c r="G48" t="s">
        <v>126</v>
      </c>
      <c r="H48" t="s">
        <v>225</v>
      </c>
      <c r="I48" s="4" t="str">
        <f t="shared" si="2"/>
        <v>http://www.digikey.com/product-search/en?keywords=F2438-ND</v>
      </c>
      <c r="J48" t="s">
        <v>13</v>
      </c>
    </row>
    <row r="49" spans="1:10">
      <c r="A49" s="1">
        <v>1</v>
      </c>
      <c r="B49" s="1">
        <v>1</v>
      </c>
      <c r="C49" s="1">
        <f t="shared" si="1"/>
        <v>2</v>
      </c>
      <c r="D49" s="2" t="s">
        <v>127</v>
      </c>
      <c r="E49" t="s">
        <v>127</v>
      </c>
      <c r="F49" s="2" t="s">
        <v>128</v>
      </c>
      <c r="G49" t="s">
        <v>129</v>
      </c>
      <c r="H49" t="s">
        <v>210</v>
      </c>
      <c r="I49" s="4" t="str">
        <f t="shared" si="2"/>
        <v>http://www.digikey.com/product-search/en?keywords=LT3652HVEMSE#PBF-ND</v>
      </c>
      <c r="J49" t="s">
        <v>162</v>
      </c>
    </row>
    <row r="50" spans="1:10">
      <c r="A50" s="1">
        <v>1</v>
      </c>
      <c r="B50" s="5">
        <v>1.5</v>
      </c>
      <c r="C50" s="1">
        <f t="shared" si="1"/>
        <v>3</v>
      </c>
      <c r="D50" s="2" t="s">
        <v>130</v>
      </c>
      <c r="E50" t="s">
        <v>130</v>
      </c>
      <c r="F50" s="2" t="s">
        <v>131</v>
      </c>
      <c r="G50" t="s">
        <v>132</v>
      </c>
      <c r="H50" t="s">
        <v>211</v>
      </c>
      <c r="I50" s="4" t="str">
        <f t="shared" si="2"/>
        <v>http://www.digikey.com/product-search/en?keywords=MBRS340T3GOSCT-ND</v>
      </c>
    </row>
    <row r="51" spans="1:10">
      <c r="A51" s="1">
        <v>5</v>
      </c>
      <c r="B51" s="5">
        <v>1.5</v>
      </c>
      <c r="C51" s="1">
        <f t="shared" si="1"/>
        <v>15</v>
      </c>
      <c r="D51" s="2" t="s">
        <v>133</v>
      </c>
      <c r="E51" t="s">
        <v>133</v>
      </c>
      <c r="F51" s="2" t="s">
        <v>68</v>
      </c>
      <c r="G51" t="s">
        <v>163</v>
      </c>
      <c r="H51" t="s">
        <v>212</v>
      </c>
      <c r="I51" s="4" t="str">
        <f t="shared" si="2"/>
        <v>http://www.digikey.com/product-search/en?keywords=SSM3J328RLFCT-ND</v>
      </c>
      <c r="J51" t="s">
        <v>134</v>
      </c>
    </row>
    <row r="52" spans="1:10">
      <c r="A52" s="1">
        <v>1</v>
      </c>
      <c r="B52" s="1">
        <v>1</v>
      </c>
      <c r="C52" s="1">
        <f t="shared" si="1"/>
        <v>2</v>
      </c>
      <c r="D52" s="2" t="s">
        <v>135</v>
      </c>
      <c r="E52" t="s">
        <v>135</v>
      </c>
      <c r="F52" s="2" t="s">
        <v>136</v>
      </c>
      <c r="G52" t="s">
        <v>137</v>
      </c>
      <c r="H52" t="s">
        <v>213</v>
      </c>
      <c r="I52" s="4" t="str">
        <f t="shared" si="2"/>
        <v>http://www.digikey.com/product-search/en?keywords=1428-1019-1-ND</v>
      </c>
      <c r="J52" t="s">
        <v>164</v>
      </c>
    </row>
    <row r="53" spans="1:10">
      <c r="A53" s="1">
        <v>1</v>
      </c>
      <c r="B53" s="1">
        <v>10</v>
      </c>
      <c r="C53" s="1">
        <f t="shared" si="1"/>
        <v>20</v>
      </c>
      <c r="D53" s="2" t="s">
        <v>138</v>
      </c>
      <c r="E53" t="s">
        <v>139</v>
      </c>
      <c r="F53" s="2" t="s">
        <v>140</v>
      </c>
      <c r="G53" t="s">
        <v>165</v>
      </c>
      <c r="H53" t="s">
        <v>214</v>
      </c>
      <c r="I53" s="4" t="str">
        <f t="shared" si="2"/>
        <v>http://www.digikey.com/product-search/en?keywords=475-2506-1-ND</v>
      </c>
      <c r="J53" t="s">
        <v>166</v>
      </c>
    </row>
    <row r="54" spans="1:10">
      <c r="A54" s="1">
        <v>1</v>
      </c>
      <c r="B54" s="5">
        <v>1.5</v>
      </c>
      <c r="C54" s="1">
        <f t="shared" si="1"/>
        <v>3</v>
      </c>
      <c r="D54" s="2" t="s">
        <v>141</v>
      </c>
      <c r="E54" t="s">
        <v>141</v>
      </c>
      <c r="F54" s="2" t="s">
        <v>142</v>
      </c>
      <c r="G54" t="s">
        <v>143</v>
      </c>
      <c r="H54" t="s">
        <v>215</v>
      </c>
      <c r="I54" s="4" t="str">
        <f t="shared" si="2"/>
        <v>http://www.digikey.com/product-search/en?keywords=SI4401DDY-T1-GE3CT-ND</v>
      </c>
      <c r="J54" t="s">
        <v>167</v>
      </c>
    </row>
    <row r="55" spans="1:10">
      <c r="A55" s="1">
        <v>2</v>
      </c>
      <c r="B55" s="5">
        <v>1.5</v>
      </c>
      <c r="C55" s="1">
        <f t="shared" si="1"/>
        <v>6</v>
      </c>
      <c r="D55" s="2" t="s">
        <v>144</v>
      </c>
      <c r="E55" t="s">
        <v>144</v>
      </c>
      <c r="F55" s="2" t="s">
        <v>145</v>
      </c>
      <c r="G55" t="s">
        <v>168</v>
      </c>
      <c r="H55" t="s">
        <v>216</v>
      </c>
      <c r="I55" s="4" t="str">
        <f t="shared" si="2"/>
        <v>http://www.digikey.com/product-search/en?keywords=MSS1P3L-M3/89AGICT-ND</v>
      </c>
      <c r="J55" t="s">
        <v>169</v>
      </c>
    </row>
    <row r="56" spans="1:10">
      <c r="A56" s="1">
        <v>1</v>
      </c>
      <c r="B56" s="1">
        <v>1</v>
      </c>
      <c r="C56" s="1">
        <f t="shared" si="1"/>
        <v>2</v>
      </c>
      <c r="D56" s="2" t="s">
        <v>146</v>
      </c>
      <c r="E56" t="s">
        <v>146</v>
      </c>
      <c r="F56" s="2" t="s">
        <v>147</v>
      </c>
      <c r="G56" t="s">
        <v>148</v>
      </c>
      <c r="H56" t="s">
        <v>217</v>
      </c>
      <c r="I56" s="4" t="str">
        <f t="shared" si="2"/>
        <v>http://www.digikey.com/product-search/en?keywords=296-37301-1-ND</v>
      </c>
    </row>
    <row r="57" spans="1:10">
      <c r="A57" s="1">
        <v>1</v>
      </c>
      <c r="B57" s="1">
        <v>1</v>
      </c>
      <c r="C57" s="1">
        <f t="shared" si="1"/>
        <v>2</v>
      </c>
      <c r="D57" s="2" t="s">
        <v>149</v>
      </c>
      <c r="E57" t="s">
        <v>149</v>
      </c>
      <c r="F57" s="2" t="s">
        <v>150</v>
      </c>
      <c r="G57" t="s">
        <v>151</v>
      </c>
      <c r="H57" t="s">
        <v>224</v>
      </c>
      <c r="I57" s="4" t="str">
        <f t="shared" si="2"/>
        <v>http://www.digikey.com/product-search/en?keywords=296-30461-1-ND</v>
      </c>
    </row>
    <row r="58" spans="1:10">
      <c r="A58" s="1">
        <v>1</v>
      </c>
      <c r="B58" s="5">
        <v>1.5</v>
      </c>
      <c r="C58" s="1">
        <f t="shared" si="1"/>
        <v>3</v>
      </c>
      <c r="E58" t="s">
        <v>3</v>
      </c>
      <c r="F58" s="2" t="s">
        <v>4</v>
      </c>
      <c r="G58" t="s">
        <v>5</v>
      </c>
      <c r="H58" t="s">
        <v>218</v>
      </c>
      <c r="I58" s="4" t="str">
        <f t="shared" si="2"/>
        <v>http://www.digikey.com/product-search/en?keywords=604-1020-1-ND</v>
      </c>
      <c r="J58" t="s">
        <v>6</v>
      </c>
    </row>
    <row r="59" spans="1:10">
      <c r="A59" s="6">
        <v>1</v>
      </c>
      <c r="B59" s="5">
        <v>1.5</v>
      </c>
      <c r="C59" s="1">
        <f t="shared" ref="C59:C67" si="3">A59*$C$1*B59</f>
        <v>3</v>
      </c>
      <c r="D59" s="7" t="s">
        <v>237</v>
      </c>
      <c r="E59" s="8" t="s">
        <v>237</v>
      </c>
      <c r="F59" s="7" t="s">
        <v>238</v>
      </c>
      <c r="G59" s="8" t="s">
        <v>239</v>
      </c>
      <c r="H59" s="8"/>
      <c r="I59" s="9" t="str">
        <f t="shared" si="2"/>
        <v/>
      </c>
      <c r="J59" s="8" t="s">
        <v>240</v>
      </c>
    </row>
    <row r="60" spans="1:10">
      <c r="A60" s="6">
        <v>1</v>
      </c>
      <c r="B60" s="5">
        <v>1.5</v>
      </c>
      <c r="C60" s="1">
        <f t="shared" si="3"/>
        <v>3</v>
      </c>
      <c r="D60" s="7" t="s">
        <v>241</v>
      </c>
      <c r="E60" s="8" t="s">
        <v>241</v>
      </c>
      <c r="F60" s="7" t="s">
        <v>242</v>
      </c>
      <c r="G60" s="8" t="s">
        <v>243</v>
      </c>
      <c r="H60" s="8"/>
      <c r="I60" s="9" t="str">
        <f t="shared" si="2"/>
        <v/>
      </c>
      <c r="J60" s="8" t="s">
        <v>244</v>
      </c>
    </row>
    <row r="61" spans="1:10">
      <c r="A61" s="6">
        <v>2</v>
      </c>
      <c r="B61" s="5">
        <v>1.5</v>
      </c>
      <c r="C61" s="1">
        <f t="shared" si="3"/>
        <v>6</v>
      </c>
      <c r="D61" s="7" t="s">
        <v>245</v>
      </c>
      <c r="E61" s="8" t="s">
        <v>245</v>
      </c>
      <c r="F61" s="7" t="s">
        <v>246</v>
      </c>
      <c r="G61" s="8" t="s">
        <v>247</v>
      </c>
      <c r="H61" s="8"/>
      <c r="I61" s="9" t="str">
        <f t="shared" si="2"/>
        <v/>
      </c>
      <c r="J61" s="8" t="s">
        <v>248</v>
      </c>
    </row>
    <row r="62" spans="1:10">
      <c r="A62" s="6">
        <v>1</v>
      </c>
      <c r="B62" s="5">
        <v>1.5</v>
      </c>
      <c r="C62" s="1">
        <f t="shared" si="3"/>
        <v>3</v>
      </c>
      <c r="D62" s="7" t="s">
        <v>249</v>
      </c>
      <c r="E62" s="8" t="s">
        <v>249</v>
      </c>
      <c r="F62" s="7" t="s">
        <v>250</v>
      </c>
      <c r="G62" s="8" t="s">
        <v>251</v>
      </c>
      <c r="H62" s="8"/>
      <c r="I62" s="9" t="str">
        <f t="shared" si="2"/>
        <v/>
      </c>
      <c r="J62" s="8" t="s">
        <v>252</v>
      </c>
    </row>
    <row r="63" spans="1:10">
      <c r="A63" s="6">
        <v>1</v>
      </c>
      <c r="B63" s="5">
        <v>1.5</v>
      </c>
      <c r="C63" s="1">
        <f t="shared" si="3"/>
        <v>3</v>
      </c>
      <c r="D63" s="7" t="s">
        <v>253</v>
      </c>
      <c r="E63" s="8" t="s">
        <v>253</v>
      </c>
      <c r="F63" s="7" t="s">
        <v>254</v>
      </c>
      <c r="G63" s="8" t="s">
        <v>255</v>
      </c>
      <c r="H63" s="8"/>
      <c r="I63" s="9" t="str">
        <f t="shared" si="2"/>
        <v/>
      </c>
      <c r="J63" s="8" t="s">
        <v>256</v>
      </c>
    </row>
    <row r="64" spans="1:10">
      <c r="A64" s="6">
        <v>1</v>
      </c>
      <c r="B64" s="5">
        <v>1.5</v>
      </c>
      <c r="C64" s="1">
        <f t="shared" si="3"/>
        <v>3</v>
      </c>
      <c r="D64" s="7" t="s">
        <v>257</v>
      </c>
      <c r="E64" s="8" t="s">
        <v>257</v>
      </c>
      <c r="F64" s="7" t="s">
        <v>258</v>
      </c>
      <c r="G64" s="8" t="s">
        <v>259</v>
      </c>
      <c r="H64" s="8"/>
      <c r="I64" s="9" t="str">
        <f t="shared" si="2"/>
        <v/>
      </c>
      <c r="J64" s="8" t="s">
        <v>260</v>
      </c>
    </row>
    <row r="65" spans="1:10">
      <c r="A65" s="6">
        <v>1</v>
      </c>
      <c r="B65" s="5">
        <v>1.5</v>
      </c>
      <c r="C65" s="1">
        <f t="shared" si="3"/>
        <v>3</v>
      </c>
      <c r="D65" s="7"/>
      <c r="E65" s="8" t="s">
        <v>261</v>
      </c>
      <c r="F65" s="7" t="s">
        <v>262</v>
      </c>
      <c r="G65" s="8" t="s">
        <v>263</v>
      </c>
      <c r="H65" s="8"/>
      <c r="I65" s="9" t="str">
        <f t="shared" si="2"/>
        <v/>
      </c>
      <c r="J65" s="8" t="s">
        <v>264</v>
      </c>
    </row>
    <row r="66" spans="1:10">
      <c r="A66" s="6">
        <v>2</v>
      </c>
      <c r="B66" s="5">
        <v>1.5</v>
      </c>
      <c r="C66" s="1">
        <f t="shared" si="3"/>
        <v>6</v>
      </c>
      <c r="D66" s="7"/>
      <c r="E66" s="8" t="s">
        <v>265</v>
      </c>
      <c r="F66" s="7" t="s">
        <v>266</v>
      </c>
      <c r="G66" s="8" t="s">
        <v>267</v>
      </c>
      <c r="H66" s="8"/>
      <c r="I66" s="9" t="str">
        <f t="shared" si="2"/>
        <v/>
      </c>
      <c r="J66" s="8" t="s">
        <v>268</v>
      </c>
    </row>
    <row r="67" spans="1:10">
      <c r="A67" s="6">
        <v>3</v>
      </c>
      <c r="B67" s="5">
        <v>1.5</v>
      </c>
      <c r="C67" s="1">
        <f t="shared" si="3"/>
        <v>9</v>
      </c>
      <c r="D67" s="7"/>
      <c r="E67" s="8" t="s">
        <v>269</v>
      </c>
      <c r="F67" s="7" t="s">
        <v>270</v>
      </c>
      <c r="G67" s="8" t="s">
        <v>271</v>
      </c>
      <c r="H67" s="8"/>
      <c r="I67" s="9" t="str">
        <f t="shared" si="2"/>
        <v/>
      </c>
      <c r="J67" s="8" t="s">
        <v>272</v>
      </c>
    </row>
  </sheetData>
  <autoFilter ref="A1:J58">
    <sortState ref="A2:I75">
      <sortCondition ref="D1:D75"/>
    </sortState>
  </autoFilter>
  <pageMargins left="0.75" right="0.75" top="1" bottom="1" header="0.5" footer="0.5"/>
  <pageSetup orientation="portrait" horizontalDpi="4294967292" verticalDpi="4294967292"/>
  <ignoredErrors>
    <ignoredError sqref="I3:I30 I43:I47 I48:I52 I53:I54 I55:I57 I58 I31:I42 I59:I6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2016-10-07T19:48:37Z</dcterms:created>
  <dcterms:modified xsi:type="dcterms:W3CDTF">2016-10-10T20:03:29Z</dcterms:modified>
</cp:coreProperties>
</file>